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omments74.xml" ContentType="application/vnd.openxmlformats-officedocument.spreadsheetml.comments+xml"/>
  <Override PartName="/xl/comments75.xml" ContentType="application/vnd.openxmlformats-officedocument.spreadsheetml.comments+xml"/>
  <Override PartName="/xl/comments76.xml" ContentType="application/vnd.openxmlformats-officedocument.spreadsheetml.comments+xml"/>
  <Override PartName="/xl/comments77.xml" ContentType="application/vnd.openxmlformats-officedocument.spreadsheetml.comments+xml"/>
  <Override PartName="/xl/comments78.xml" ContentType="application/vnd.openxmlformats-officedocument.spreadsheetml.comments+xml"/>
  <Override PartName="/xl/comments79.xml" ContentType="application/vnd.openxmlformats-officedocument.spreadsheetml.comments+xml"/>
  <Override PartName="/xl/comments80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531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L:\Gemeindefinanzen\02_Finanzausgleich\04_ISOLA\03_Tool_Bedarfsermittlung_und_Anträge\2025B\"/>
    </mc:Choice>
  </mc:AlternateContent>
  <xr:revisionPtr revIDLastSave="0" documentId="13_ncr:1_{D97B64E9-95EA-434A-B6A4-E35002C84D38}" xr6:coauthVersionLast="47" xr6:coauthVersionMax="47" xr10:uidLastSave="{00000000-0000-0000-0000-000000000000}"/>
  <bookViews>
    <workbookView xWindow="-120" yWindow="-120" windowWidth="29040" windowHeight="17640" tabRatio="715" xr2:uid="{00000000-000D-0000-FFFF-FFFF00000000}"/>
  </bookViews>
  <sheets>
    <sheet name="Bedarfsermittlung" sheetId="12" r:id="rId1"/>
    <sheet name="Übersicht_Nettoaufwendungen" sheetId="8" r:id="rId2"/>
    <sheet name="Zusammenfassung_Sonderlasten" sheetId="23" r:id="rId3"/>
    <sheet name="Sonderlast_Muster" sheetId="24" r:id="rId4"/>
    <sheet name="Sonderlast_F011x" sheetId="26" r:id="rId5"/>
    <sheet name="Sonderlast_F012x" sheetId="27" r:id="rId6"/>
    <sheet name="Sonderlast_F021x" sheetId="28" r:id="rId7"/>
    <sheet name="Sonderlast_F022x" sheetId="87" r:id="rId8"/>
    <sheet name="Sonderlast_F029x" sheetId="54" r:id="rId9"/>
    <sheet name="Sonderlast_F111x" sheetId="55" r:id="rId10"/>
    <sheet name="Sonderlast_F112x" sheetId="88" r:id="rId11"/>
    <sheet name="Sonderlast_F140x" sheetId="52" r:id="rId12"/>
    <sheet name="Sonderlast_F150x" sheetId="51" r:id="rId13"/>
    <sheet name="Sonderlast_F161x" sheetId="56" r:id="rId14"/>
    <sheet name="Sonderlast_F162x" sheetId="57" r:id="rId15"/>
    <sheet name="Sonderlast_F211x" sheetId="50" r:id="rId16"/>
    <sheet name="Sonderlast_F212x" sheetId="49" r:id="rId17"/>
    <sheet name="Sonderlast_F213x" sheetId="48" r:id="rId18"/>
    <sheet name="Sonderlast_F214x" sheetId="47" r:id="rId19"/>
    <sheet name="Sonderlast_F217x" sheetId="53" r:id="rId20"/>
    <sheet name="Sonderlast_F218x" sheetId="46" r:id="rId21"/>
    <sheet name="Sonderlast_F2190" sheetId="45" r:id="rId22"/>
    <sheet name="Sonderlast_F2191" sheetId="84" r:id="rId23"/>
    <sheet name="Sonderlast_F2192" sheetId="44" r:id="rId24"/>
    <sheet name="Sonderlast_F220x" sheetId="43" r:id="rId25"/>
    <sheet name="Sonderlast_F230x" sheetId="85" r:id="rId26"/>
    <sheet name="Sonderlast_F311x" sheetId="58" r:id="rId27"/>
    <sheet name="Sonderlast_F312x" sheetId="59" r:id="rId28"/>
    <sheet name="Sonderlast_F321x" sheetId="89" r:id="rId29"/>
    <sheet name="Sonderlast_F322x" sheetId="90" r:id="rId30"/>
    <sheet name="Sonderlast_F329x" sheetId="91" r:id="rId31"/>
    <sheet name="Sonderlast_F331x" sheetId="92" r:id="rId32"/>
    <sheet name="Sonderlast_F332x" sheetId="60" r:id="rId33"/>
    <sheet name="Sonderlast_F341x" sheetId="41" r:id="rId34"/>
    <sheet name="Sonderlast_F342x" sheetId="40" r:id="rId35"/>
    <sheet name="Sonderlast_F412x" sheetId="61" r:id="rId36"/>
    <sheet name="Sonderlast_F421x" sheetId="62" r:id="rId37"/>
    <sheet name="Sonderlast_F422x" sheetId="95" r:id="rId38"/>
    <sheet name="Sonderlast_F431x" sheetId="38" r:id="rId39"/>
    <sheet name="Sonderlast_F432x" sheetId="93" r:id="rId40"/>
    <sheet name="Sonderlast_F433x" sheetId="39" r:id="rId41"/>
    <sheet name="Sonderlast_F434x" sheetId="63" r:id="rId42"/>
    <sheet name="Sonderlast_F490x" sheetId="36" r:id="rId43"/>
    <sheet name="Sonderlast_F522x" sheetId="64" r:id="rId44"/>
    <sheet name="Sonderlast_F531x" sheetId="34" r:id="rId45"/>
    <sheet name="Sonderlast_F532x" sheetId="108" r:id="rId46"/>
    <sheet name="Sonderlast_F533x" sheetId="65" r:id="rId47"/>
    <sheet name="Sonderlast_F534x" sheetId="94" r:id="rId48"/>
    <sheet name="Sonderlast_F535x" sheetId="97" r:id="rId49"/>
    <sheet name="Sonderlast_F543x" sheetId="98" r:id="rId50"/>
    <sheet name="Sonderlast_F544x" sheetId="37" r:id="rId51"/>
    <sheet name="Sonderlast_F5450" sheetId="99" r:id="rId52"/>
    <sheet name="Sonderlast_F552x" sheetId="66" r:id="rId53"/>
    <sheet name="Sonderlast_F559x" sheetId="67" r:id="rId54"/>
    <sheet name="Sonderlast_F571x" sheetId="109" r:id="rId55"/>
    <sheet name="Sonderlast_F5720" sheetId="68" r:id="rId56"/>
    <sheet name="Sonderlast_F573x" sheetId="29" r:id="rId57"/>
    <sheet name="Sonderlast_F579x" sheetId="30" r:id="rId58"/>
    <sheet name="Sonderlast_F615x" sheetId="33" r:id="rId59"/>
    <sheet name="Sonderlast_F618x" sheetId="69" r:id="rId60"/>
    <sheet name="Sonderlast_F619x" sheetId="86" r:id="rId61"/>
    <sheet name="Sonderlast_F621x" sheetId="73" r:id="rId62"/>
    <sheet name="Sonderlast_F622x" sheetId="100" r:id="rId63"/>
    <sheet name="Sonderlast_F629x" sheetId="101" r:id="rId64"/>
    <sheet name="Sonderlast_F634x" sheetId="104" r:id="rId65"/>
    <sheet name="Sonderlast_F7100" sheetId="74" r:id="rId66"/>
    <sheet name="Sonderlast_F7200" sheetId="102" r:id="rId67"/>
    <sheet name="Sonderlast_F7300" sheetId="103" r:id="rId68"/>
    <sheet name="Sonderlast_F741x" sheetId="32" r:id="rId69"/>
    <sheet name="Sonderlast_F742x" sheetId="75" r:id="rId70"/>
    <sheet name="Sonderlast_F750x" sheetId="76" r:id="rId71"/>
    <sheet name="Sonderlast_F761x" sheetId="105" r:id="rId72"/>
    <sheet name="Sonderlast_F769x" sheetId="106" r:id="rId73"/>
    <sheet name="Sonderlast_F771x" sheetId="77" r:id="rId74"/>
    <sheet name="Sonderlast_F779x" sheetId="78" r:id="rId75"/>
    <sheet name="Sonderlast_F790x" sheetId="79" r:id="rId76"/>
    <sheet name="Sonderlast_F812x" sheetId="80" r:id="rId77"/>
    <sheet name="Sonderlast_F820x" sheetId="31" r:id="rId78"/>
    <sheet name="Sonderlast_F840x" sheetId="81" r:id="rId79"/>
    <sheet name="Sonderlast_F850x" sheetId="82" r:id="rId80"/>
    <sheet name="Sonderlast_F8710" sheetId="83" r:id="rId81"/>
    <sheet name="Sonderlast_F8790" sheetId="70" r:id="rId82"/>
    <sheet name="Konsolidierung" sheetId="14" r:id="rId83"/>
    <sheet name="Daten_ER_PG" sheetId="13" r:id="rId84"/>
    <sheet name="Daten_ER_PSG1" sheetId="19" r:id="rId85"/>
    <sheet name="Daten_ER_PSG2" sheetId="20" r:id="rId86"/>
    <sheet name="Daten_ER_OS1" sheetId="21" r:id="rId87"/>
    <sheet name="Daten_ER_OS2" sheetId="22" r:id="rId88"/>
    <sheet name="Aufgabenstellen" sheetId="107" r:id="rId89"/>
    <sheet name="Stat_Kantonsmittel" sheetId="110" r:id="rId90"/>
    <sheet name="Statistikdaten" sheetId="25" r:id="rId91"/>
  </sheets>
  <definedNames>
    <definedName name="_xlnm._FilterDatabase" localSheetId="82" hidden="1">Konsolidierung!$D$5:$AS$1149</definedName>
    <definedName name="_xlnm._FilterDatabase" localSheetId="89" hidden="1">Stat_Kantonsmittel!$C$2:$C$3</definedName>
    <definedName name="DatenEROS1Aufwand">Daten_ER_OS1!$D:$D</definedName>
    <definedName name="DatenEROS1Ertrag">Daten_ER_OS1!$E:$E</definedName>
    <definedName name="DatenEROS1Fkt">Daten_ER_OS1!$A:$A</definedName>
    <definedName name="DatenEROS2Aufwand">Daten_ER_OS2!$D:$D</definedName>
    <definedName name="DatenEROS2Ertrag">Daten_ER_OS2!$E:$E</definedName>
    <definedName name="DatenEROS2Fkt">Daten_ER_OS2!$A:$A</definedName>
    <definedName name="DatenERPGAufwand">Daten_ER_PG!$D:$D</definedName>
    <definedName name="DatenERPGErtrag">Daten_ER_PG!$E:$E</definedName>
    <definedName name="DatenERPGFkt">Daten_ER_PG!$A:$A</definedName>
    <definedName name="DatenERPSG1Aufwand">Daten_ER_PSG1!$D:$D</definedName>
    <definedName name="DatenERPSG1Ertrag">Daten_ER_PSG1!$E:$E</definedName>
    <definedName name="DatenERPSG1Fkt">Daten_ER_PSG1!$A:$A</definedName>
    <definedName name="DatenERPSG2Aufwand">Daten_ER_PSG2!$D:$D</definedName>
    <definedName name="DatenERPSG2Ertrag">Daten_ER_PSG2!$E:$E</definedName>
    <definedName name="DatenERPSG2Fkt">Daten_ER_PSG2!$A:$A</definedName>
    <definedName name="_xlnm.Print_Area" localSheetId="0">Bedarfsermittlung!$A:$E</definedName>
    <definedName name="_xlnm.Print_Area" localSheetId="86">Daten_ER_OS1!$A:$E</definedName>
    <definedName name="_xlnm.Print_Area" localSheetId="87">Daten_ER_OS2!$A:$E</definedName>
    <definedName name="_xlnm.Print_Area" localSheetId="83">Daten_ER_PG!$A:$E</definedName>
    <definedName name="_xlnm.Print_Area" localSheetId="84">Daten_ER_PSG1!$A:$E</definedName>
    <definedName name="_xlnm.Print_Area" localSheetId="85">Daten_ER_PSG2!$A:$E</definedName>
    <definedName name="_xlnm.Print_Area" localSheetId="82">Konsolidierung!$D:$AU</definedName>
    <definedName name="_xlnm.Print_Area" localSheetId="1">Übersicht_Nettoaufwendungen!$A:$J</definedName>
    <definedName name="_xlnm.Print_Titles" localSheetId="88">Aufgabenstellen!$1:$3</definedName>
    <definedName name="_xlnm.Print_Titles" localSheetId="0">Bedarfsermittlung!$1:$4</definedName>
    <definedName name="_xlnm.Print_Titles" localSheetId="86">Daten_ER_OS1!$1:$7</definedName>
    <definedName name="_xlnm.Print_Titles" localSheetId="87">Daten_ER_OS2!$1:$7</definedName>
    <definedName name="_xlnm.Print_Titles" localSheetId="83">Daten_ER_PG!$1:$7</definedName>
    <definedName name="_xlnm.Print_Titles" localSheetId="84">Daten_ER_PSG1!$1:$7</definedName>
    <definedName name="_xlnm.Print_Titles" localSheetId="85">Daten_ER_PSG2!$1:$7</definedName>
    <definedName name="_xlnm.Print_Titles" localSheetId="82">Konsolidierung!$1:$7</definedName>
    <definedName name="_xlnm.Print_Titles" localSheetId="4">Sonderlast_F011x!$1:$8</definedName>
    <definedName name="_xlnm.Print_Titles" localSheetId="5">Sonderlast_F012x!$1:$8</definedName>
    <definedName name="_xlnm.Print_Titles" localSheetId="6">Sonderlast_F021x!$1:$8</definedName>
    <definedName name="_xlnm.Print_Titles" localSheetId="7">Sonderlast_F022x!$1:$8</definedName>
    <definedName name="_xlnm.Print_Titles" localSheetId="8">Sonderlast_F029x!$1:$8</definedName>
    <definedName name="_xlnm.Print_Titles" localSheetId="9">Sonderlast_F111x!$1:$8</definedName>
    <definedName name="_xlnm.Print_Titles" localSheetId="10">Sonderlast_F112x!$1:$8</definedName>
    <definedName name="_xlnm.Print_Titles" localSheetId="11">Sonderlast_F140x!$1:$8</definedName>
    <definedName name="_xlnm.Print_Titles" localSheetId="12">Sonderlast_F150x!$1:$8</definedName>
    <definedName name="_xlnm.Print_Titles" localSheetId="13">Sonderlast_F161x!$1:$8</definedName>
    <definedName name="_xlnm.Print_Titles" localSheetId="14">Sonderlast_F162x!$1:$8</definedName>
    <definedName name="_xlnm.Print_Titles" localSheetId="15">Sonderlast_F211x!$1:$8</definedName>
    <definedName name="_xlnm.Print_Titles" localSheetId="16">Sonderlast_F212x!$1:$8</definedName>
    <definedName name="_xlnm.Print_Titles" localSheetId="17">Sonderlast_F213x!$1:$8</definedName>
    <definedName name="_xlnm.Print_Titles" localSheetId="18">Sonderlast_F214x!$1:$8</definedName>
    <definedName name="_xlnm.Print_Titles" localSheetId="19">Sonderlast_F217x!$1:$8</definedName>
    <definedName name="_xlnm.Print_Titles" localSheetId="20">Sonderlast_F218x!$1:$8</definedName>
    <definedName name="_xlnm.Print_Titles" localSheetId="21">Sonderlast_F2190!$1:$8</definedName>
    <definedName name="_xlnm.Print_Titles" localSheetId="22">Sonderlast_F2191!$1:$8</definedName>
    <definedName name="_xlnm.Print_Titles" localSheetId="23">Sonderlast_F2192!$1:$8</definedName>
    <definedName name="_xlnm.Print_Titles" localSheetId="24">Sonderlast_F220x!$1:$8</definedName>
    <definedName name="_xlnm.Print_Titles" localSheetId="25">Sonderlast_F230x!$1:$8</definedName>
    <definedName name="_xlnm.Print_Titles" localSheetId="26">Sonderlast_F311x!$1:$8</definedName>
    <definedName name="_xlnm.Print_Titles" localSheetId="27">Sonderlast_F312x!$1:$8</definedName>
    <definedName name="_xlnm.Print_Titles" localSheetId="28">Sonderlast_F321x!$1:$8</definedName>
    <definedName name="_xlnm.Print_Titles" localSheetId="29">Sonderlast_F322x!$1:$8</definedName>
    <definedName name="_xlnm.Print_Titles" localSheetId="30">Sonderlast_F329x!$1:$8</definedName>
    <definedName name="_xlnm.Print_Titles" localSheetId="31">Sonderlast_F331x!$1:$8</definedName>
    <definedName name="_xlnm.Print_Titles" localSheetId="32">Sonderlast_F332x!$1:$8</definedName>
    <definedName name="_xlnm.Print_Titles" localSheetId="33">Sonderlast_F341x!$1:$8</definedName>
    <definedName name="_xlnm.Print_Titles" localSheetId="34">Sonderlast_F342x!$1:$8</definedName>
    <definedName name="_xlnm.Print_Titles" localSheetId="35">Sonderlast_F412x!$1:$8</definedName>
    <definedName name="_xlnm.Print_Titles" localSheetId="36">Sonderlast_F421x!$1:$8</definedName>
    <definedName name="_xlnm.Print_Titles" localSheetId="37">Sonderlast_F422x!$1:$8</definedName>
    <definedName name="_xlnm.Print_Titles" localSheetId="38">Sonderlast_F431x!$1:$8</definedName>
    <definedName name="_xlnm.Print_Titles" localSheetId="39">Sonderlast_F432x!$1:$8</definedName>
    <definedName name="_xlnm.Print_Titles" localSheetId="40">Sonderlast_F433x!$1:$8</definedName>
    <definedName name="_xlnm.Print_Titles" localSheetId="41">Sonderlast_F434x!$1:$8</definedName>
    <definedName name="_xlnm.Print_Titles" localSheetId="42">Sonderlast_F490x!$1:$8</definedName>
    <definedName name="_xlnm.Print_Titles" localSheetId="43">Sonderlast_F522x!$1:$8</definedName>
    <definedName name="_xlnm.Print_Titles" localSheetId="44">Sonderlast_F531x!$1:$8</definedName>
    <definedName name="_xlnm.Print_Titles" localSheetId="45">Sonderlast_F532x!$1:$8</definedName>
    <definedName name="_xlnm.Print_Titles" localSheetId="46">Sonderlast_F533x!$1:$8</definedName>
    <definedName name="_xlnm.Print_Titles" localSheetId="47">Sonderlast_F534x!$1:$8</definedName>
    <definedName name="_xlnm.Print_Titles" localSheetId="48">Sonderlast_F535x!$1:$8</definedName>
    <definedName name="_xlnm.Print_Titles" localSheetId="49">Sonderlast_F543x!$1:$8</definedName>
    <definedName name="_xlnm.Print_Titles" localSheetId="50">Sonderlast_F544x!$1:$8</definedName>
    <definedName name="_xlnm.Print_Titles" localSheetId="51">Sonderlast_F5450!$1:$8</definedName>
    <definedName name="_xlnm.Print_Titles" localSheetId="52">Sonderlast_F552x!$1:$8</definedName>
    <definedName name="_xlnm.Print_Titles" localSheetId="53">Sonderlast_F559x!$1:$8</definedName>
    <definedName name="_xlnm.Print_Titles" localSheetId="54">Sonderlast_F571x!$1:$8</definedName>
    <definedName name="_xlnm.Print_Titles" localSheetId="55">Sonderlast_F5720!$1:$8</definedName>
    <definedName name="_xlnm.Print_Titles" localSheetId="56">Sonderlast_F573x!$1:$8</definedName>
    <definedName name="_xlnm.Print_Titles" localSheetId="57">Sonderlast_F579x!$1:$8</definedName>
    <definedName name="_xlnm.Print_Titles" localSheetId="58">Sonderlast_F615x!$1:$8</definedName>
    <definedName name="_xlnm.Print_Titles" localSheetId="59">Sonderlast_F618x!$1:$8</definedName>
    <definedName name="_xlnm.Print_Titles" localSheetId="60">Sonderlast_F619x!$1:$8</definedName>
    <definedName name="_xlnm.Print_Titles" localSheetId="61">Sonderlast_F621x!$1:$8</definedName>
    <definedName name="_xlnm.Print_Titles" localSheetId="62">Sonderlast_F622x!$1:$8</definedName>
    <definedName name="_xlnm.Print_Titles" localSheetId="63">Sonderlast_F629x!$1:$8</definedName>
    <definedName name="_xlnm.Print_Titles" localSheetId="64">Sonderlast_F634x!$1:$8</definedName>
    <definedName name="_xlnm.Print_Titles" localSheetId="65">Sonderlast_F7100!$1:$8</definedName>
    <definedName name="_xlnm.Print_Titles" localSheetId="66">Sonderlast_F7200!$1:$8</definedName>
    <definedName name="_xlnm.Print_Titles" localSheetId="67">Sonderlast_F7300!$1:$8</definedName>
    <definedName name="_xlnm.Print_Titles" localSheetId="68">Sonderlast_F741x!$1:$8</definedName>
    <definedName name="_xlnm.Print_Titles" localSheetId="69">Sonderlast_F742x!$1:$8</definedName>
    <definedName name="_xlnm.Print_Titles" localSheetId="70">Sonderlast_F750x!$1:$8</definedName>
    <definedName name="_xlnm.Print_Titles" localSheetId="71">Sonderlast_F761x!$1:$8</definedName>
    <definedName name="_xlnm.Print_Titles" localSheetId="72">Sonderlast_F769x!$1:$8</definedName>
    <definedName name="_xlnm.Print_Titles" localSheetId="73">Sonderlast_F771x!$1:$8</definedName>
    <definedName name="_xlnm.Print_Titles" localSheetId="74">Sonderlast_F779x!$1:$8</definedName>
    <definedName name="_xlnm.Print_Titles" localSheetId="75">Sonderlast_F790x!$1:$8</definedName>
    <definedName name="_xlnm.Print_Titles" localSheetId="76">Sonderlast_F812x!$1:$8</definedName>
    <definedName name="_xlnm.Print_Titles" localSheetId="77">Sonderlast_F820x!$1:$8</definedName>
    <definedName name="_xlnm.Print_Titles" localSheetId="78">Sonderlast_F840x!$1:$8</definedName>
    <definedName name="_xlnm.Print_Titles" localSheetId="79">Sonderlast_F850x!$1:$8</definedName>
    <definedName name="_xlnm.Print_Titles" localSheetId="80">Sonderlast_F8710!$1:$8</definedName>
    <definedName name="_xlnm.Print_Titles" localSheetId="81">Sonderlast_F8790!$1:$8</definedName>
    <definedName name="_xlnm.Print_Titles" localSheetId="3">Sonderlast_Muster!$1:$8</definedName>
    <definedName name="_xlnm.Print_Titles" localSheetId="89">Stat_Kantonsmittel!$1:$3</definedName>
    <definedName name="_xlnm.Print_Titles" localSheetId="90">Statistikdaten!$1:$6</definedName>
    <definedName name="_xlnm.Print_Titles" localSheetId="1">Übersicht_Nettoaufwendungen!$12:$13</definedName>
    <definedName name="_xlnm.Print_Titles" localSheetId="2">Zusammenfassung_Sonderlasten!$1:$4</definedName>
    <definedName name="Funktion1">#REF!</definedName>
    <definedName name="Funktion2">#REF!</definedName>
    <definedName name="Funktion3">#REF!</definedName>
    <definedName name="Funktion4">#REF!</definedName>
    <definedName name="IsolaUebBereiche">Zusammenfassung_Sonderlasten!$A$46:$G$140</definedName>
    <definedName name="Kantonsmittel">Stat_Kantonsmittel!$A:$C</definedName>
    <definedName name="KonsFunktion1">Konsolidierung!$A:$A</definedName>
    <definedName name="KonsFunktion2">Konsolidierung!$B:$B</definedName>
    <definedName name="KonsFunktion3">Konsolidierung!$C:$C</definedName>
    <definedName name="KonsFunktion4">Konsolidierung!$D:$D</definedName>
    <definedName name="KonsSaldo">Konsolidierung!$AT:$AT</definedName>
    <definedName name="KonsSaldoProEw">Konsolidierung!$AU:$AU</definedName>
    <definedName name="MWproEW">#REF!</definedName>
    <definedName name="SdBerSKTeilBetrag">Statistikdaten!$T:$T</definedName>
    <definedName name="SdBerSKTeilPG">Statistikdaten!$S:$S</definedName>
    <definedName name="SdBerSKTeilSG">Statistikdaten!$R:$R</definedName>
    <definedName name="SdBerSteuerkraftPG">Statistikdaten!$L:$M</definedName>
    <definedName name="SdBerSteuerkraftSG">Statistikdaten!$O:$P</definedName>
    <definedName name="SdEinwohnerzahl">Statistikdaten!$E:$F</definedName>
    <definedName name="SdFAG">Statistikdaten!$H:$J</definedName>
    <definedName name="SdNamenOS">Statistikdaten!$C$7:$C$34</definedName>
    <definedName name="SdNamenPG">Statistikdaten!$A$7:$A$166</definedName>
    <definedName name="SdNamenPSSG">Statistikdaten!$B$7:$B$44</definedName>
    <definedName name="UebAufgabenbez">Übersicht_Nettoaufwendungen!$C$14:$J$236</definedName>
    <definedName name="UebAufgabenstellen">Aufgabenstellen!$A$4:$A$121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40" i="110" l="1"/>
  <c r="C138" i="110"/>
  <c r="H12" i="8" l="1"/>
  <c r="G12" i="8"/>
  <c r="G276" i="8"/>
  <c r="H276" i="8" s="1"/>
  <c r="G275" i="8"/>
  <c r="H275" i="8" s="1"/>
  <c r="G274" i="8"/>
  <c r="H274" i="8" s="1"/>
  <c r="G273" i="8"/>
  <c r="H273" i="8" s="1"/>
  <c r="G266" i="8"/>
  <c r="H266" i="8" s="1"/>
  <c r="G263" i="8"/>
  <c r="H263" i="8" s="1"/>
  <c r="G262" i="8"/>
  <c r="H262" i="8" s="1"/>
  <c r="G261" i="8"/>
  <c r="H261" i="8" s="1"/>
  <c r="G260" i="8"/>
  <c r="H260" i="8" s="1"/>
  <c r="G259" i="8"/>
  <c r="H259" i="8" s="1"/>
  <c r="G258" i="8"/>
  <c r="H258" i="8" s="1"/>
  <c r="G257" i="8"/>
  <c r="H257" i="8" s="1"/>
  <c r="G248" i="8"/>
  <c r="H248" i="8" s="1"/>
  <c r="G247" i="8"/>
  <c r="H247" i="8" s="1"/>
  <c r="G246" i="8"/>
  <c r="H246" i="8" s="1"/>
  <c r="G245" i="8"/>
  <c r="H245" i="8" s="1"/>
  <c r="G244" i="8"/>
  <c r="H244" i="8" s="1"/>
  <c r="G243" i="8"/>
  <c r="H243" i="8" s="1"/>
  <c r="G242" i="8"/>
  <c r="H242" i="8" s="1"/>
  <c r="G241" i="8"/>
  <c r="H241" i="8" s="1"/>
  <c r="G236" i="8" l="1"/>
  <c r="H236" i="8" s="1"/>
  <c r="G235" i="8"/>
  <c r="H235" i="8" s="1"/>
  <c r="G234" i="8"/>
  <c r="H234" i="8" s="1"/>
  <c r="G233" i="8"/>
  <c r="H233" i="8" s="1"/>
  <c r="G232" i="8"/>
  <c r="H232" i="8" s="1"/>
  <c r="G231" i="8"/>
  <c r="H231" i="8" s="1"/>
  <c r="G230" i="8"/>
  <c r="H230" i="8" s="1"/>
  <c r="G229" i="8"/>
  <c r="H229" i="8" s="1"/>
  <c r="G228" i="8"/>
  <c r="H228" i="8" s="1"/>
  <c r="G227" i="8"/>
  <c r="H227" i="8" s="1"/>
  <c r="G226" i="8"/>
  <c r="H226" i="8" s="1"/>
  <c r="G225" i="8"/>
  <c r="H225" i="8" s="1"/>
  <c r="G224" i="8"/>
  <c r="H224" i="8" s="1"/>
  <c r="G223" i="8"/>
  <c r="H223" i="8" s="1"/>
  <c r="G222" i="8"/>
  <c r="H222" i="8" s="1"/>
  <c r="G221" i="8"/>
  <c r="H221" i="8" s="1"/>
  <c r="G211" i="8"/>
  <c r="H211" i="8" s="1"/>
  <c r="G210" i="8"/>
  <c r="H210" i="8" s="1"/>
  <c r="G200" i="8"/>
  <c r="H200" i="8" s="1"/>
  <c r="G199" i="8"/>
  <c r="H199" i="8" s="1"/>
  <c r="G189" i="8"/>
  <c r="H189" i="8" s="1"/>
  <c r="G188" i="8"/>
  <c r="H188" i="8" s="1"/>
  <c r="G178" i="8"/>
  <c r="H178" i="8" s="1"/>
  <c r="G177" i="8"/>
  <c r="H177" i="8" s="1"/>
  <c r="G176" i="8"/>
  <c r="H176" i="8" s="1"/>
  <c r="G175" i="8"/>
  <c r="H175" i="8" s="1"/>
  <c r="G174" i="8"/>
  <c r="H174" i="8" s="1"/>
  <c r="G173" i="8"/>
  <c r="H173" i="8" s="1"/>
  <c r="G172" i="8"/>
  <c r="H172" i="8" s="1"/>
  <c r="G171" i="8"/>
  <c r="H171" i="8" s="1"/>
  <c r="G170" i="8"/>
  <c r="H170" i="8" s="1"/>
  <c r="G169" i="8"/>
  <c r="H169" i="8" s="1"/>
  <c r="G168" i="8"/>
  <c r="H168" i="8" s="1"/>
  <c r="G167" i="8"/>
  <c r="H167" i="8" s="1"/>
  <c r="G166" i="8"/>
  <c r="H166" i="8" s="1"/>
  <c r="G165" i="8"/>
  <c r="H165" i="8" s="1"/>
  <c r="G164" i="8"/>
  <c r="H164" i="8" s="1"/>
  <c r="G163" i="8"/>
  <c r="H163" i="8" s="1"/>
  <c r="G162" i="8"/>
  <c r="H162" i="8" s="1"/>
  <c r="G161" i="8"/>
  <c r="H161" i="8" s="1"/>
  <c r="G160" i="8"/>
  <c r="H160" i="8" s="1"/>
  <c r="G150" i="8"/>
  <c r="H150" i="8" s="1"/>
  <c r="G149" i="8"/>
  <c r="H149" i="8" s="1"/>
  <c r="G139" i="8"/>
  <c r="H139" i="8" s="1"/>
  <c r="G138" i="8"/>
  <c r="H138" i="8" s="1"/>
  <c r="G128" i="8"/>
  <c r="H128" i="8" s="1"/>
  <c r="G127" i="8"/>
  <c r="H127" i="8" s="1"/>
  <c r="G117" i="8"/>
  <c r="H117" i="8" s="1"/>
  <c r="G116" i="8"/>
  <c r="H116" i="8" s="1"/>
  <c r="G115" i="8"/>
  <c r="H115" i="8" s="1"/>
  <c r="G114" i="8"/>
  <c r="H114" i="8" s="1"/>
  <c r="G113" i="8"/>
  <c r="H113" i="8" s="1"/>
  <c r="G112" i="8"/>
  <c r="H112" i="8" s="1"/>
  <c r="G111" i="8"/>
  <c r="H111" i="8" s="1"/>
  <c r="G110" i="8"/>
  <c r="H110" i="8" s="1"/>
  <c r="G109" i="8"/>
  <c r="H109" i="8" s="1"/>
  <c r="G108" i="8"/>
  <c r="H108" i="8" s="1"/>
  <c r="G107" i="8"/>
  <c r="H107" i="8" s="1"/>
  <c r="G106" i="8"/>
  <c r="H106" i="8" s="1"/>
  <c r="G105" i="8"/>
  <c r="H105" i="8" s="1"/>
  <c r="G104" i="8"/>
  <c r="H104" i="8" s="1"/>
  <c r="G103" i="8"/>
  <c r="H103" i="8" s="1"/>
  <c r="G102" i="8"/>
  <c r="H102" i="8" s="1"/>
  <c r="G101" i="8"/>
  <c r="H101" i="8" s="1"/>
  <c r="G100" i="8"/>
  <c r="H100" i="8" s="1"/>
  <c r="G99" i="8"/>
  <c r="H99" i="8" s="1"/>
  <c r="G98" i="8"/>
  <c r="H98" i="8" s="1"/>
  <c r="G97" i="8"/>
  <c r="H97" i="8" s="1"/>
  <c r="G96" i="8"/>
  <c r="H96" i="8" s="1"/>
  <c r="G95" i="8"/>
  <c r="H95" i="8" s="1"/>
  <c r="G94" i="8"/>
  <c r="H94" i="8" s="1"/>
  <c r="G93" i="8"/>
  <c r="H93" i="8" s="1"/>
  <c r="G83" i="8"/>
  <c r="H83" i="8" s="1"/>
  <c r="G80" i="8"/>
  <c r="H80" i="8" s="1"/>
  <c r="G79" i="8"/>
  <c r="H79" i="8" s="1"/>
  <c r="G78" i="8"/>
  <c r="H78" i="8" s="1"/>
  <c r="G77" i="8"/>
  <c r="H77" i="8" s="1"/>
  <c r="G76" i="8"/>
  <c r="H76" i="8" s="1"/>
  <c r="G75" i="8"/>
  <c r="H75" i="8" s="1"/>
  <c r="G74" i="8"/>
  <c r="H74" i="8" s="1"/>
  <c r="G73" i="8"/>
  <c r="H73" i="8" s="1"/>
  <c r="G72" i="8"/>
  <c r="H72" i="8" s="1"/>
  <c r="G71" i="8"/>
  <c r="H71" i="8" s="1"/>
  <c r="G70" i="8"/>
  <c r="H70" i="8" s="1"/>
  <c r="G69" i="8"/>
  <c r="H69" i="8" s="1"/>
  <c r="G68" i="8"/>
  <c r="H68" i="8" s="1"/>
  <c r="G67" i="8"/>
  <c r="H67" i="8" s="1"/>
  <c r="G66" i="8"/>
  <c r="H66" i="8" s="1"/>
  <c r="G65" i="8"/>
  <c r="H65" i="8" s="1"/>
  <c r="G64" i="8"/>
  <c r="H64" i="8" s="1"/>
  <c r="G63" i="8"/>
  <c r="H63" i="8" s="1"/>
  <c r="G62" i="8"/>
  <c r="H62" i="8" s="1"/>
  <c r="G61" i="8"/>
  <c r="H61" i="8" s="1"/>
  <c r="G60" i="8"/>
  <c r="H60" i="8" s="1"/>
  <c r="G59" i="8"/>
  <c r="H59" i="8" s="1"/>
  <c r="G58" i="8"/>
  <c r="H58" i="8" s="1"/>
  <c r="G57" i="8"/>
  <c r="H57" i="8" s="1"/>
  <c r="G56" i="8"/>
  <c r="H56" i="8" s="1"/>
  <c r="G55" i="8"/>
  <c r="H55" i="8" s="1"/>
  <c r="G54" i="8"/>
  <c r="H54" i="8" s="1"/>
  <c r="G53" i="8"/>
  <c r="H53" i="8" s="1"/>
  <c r="G52" i="8"/>
  <c r="H52" i="8" s="1"/>
  <c r="G51" i="8"/>
  <c r="H51" i="8" s="1"/>
  <c r="G50" i="8"/>
  <c r="H50" i="8" s="1"/>
  <c r="G49" i="8"/>
  <c r="H49" i="8" s="1"/>
  <c r="G48" i="8"/>
  <c r="H48" i="8" s="1"/>
  <c r="G47" i="8"/>
  <c r="H47" i="8" s="1"/>
  <c r="G46" i="8"/>
  <c r="H46" i="8" s="1"/>
  <c r="G45" i="8"/>
  <c r="H45" i="8" s="1"/>
  <c r="G44" i="8"/>
  <c r="H44" i="8" s="1"/>
  <c r="G43" i="8"/>
  <c r="H43" i="8" s="1"/>
  <c r="G42" i="8"/>
  <c r="H42" i="8" s="1"/>
  <c r="G33" i="8"/>
  <c r="H33" i="8" s="1"/>
  <c r="G32" i="8"/>
  <c r="H32" i="8" s="1"/>
  <c r="G31" i="8"/>
  <c r="H31" i="8" s="1"/>
  <c r="G30" i="8"/>
  <c r="H30" i="8" s="1"/>
  <c r="G29" i="8"/>
  <c r="H29" i="8" s="1"/>
  <c r="G28" i="8"/>
  <c r="H28" i="8" s="1"/>
  <c r="G27" i="8"/>
  <c r="H27" i="8" s="1"/>
  <c r="G26" i="8"/>
  <c r="H26" i="8" s="1"/>
  <c r="G25" i="8"/>
  <c r="H25" i="8" s="1"/>
  <c r="G24" i="8"/>
  <c r="H24" i="8" s="1"/>
  <c r="G23" i="8"/>
  <c r="H23" i="8" s="1"/>
  <c r="G22" i="8"/>
  <c r="H22" i="8" s="1"/>
  <c r="G21" i="8"/>
  <c r="H21" i="8" s="1"/>
  <c r="G20" i="8"/>
  <c r="H20" i="8" s="1"/>
  <c r="G19" i="8"/>
  <c r="H19" i="8" s="1"/>
  <c r="G18" i="8"/>
  <c r="H18" i="8" s="1"/>
  <c r="G17" i="8"/>
  <c r="H17" i="8" s="1"/>
  <c r="G16" i="8"/>
  <c r="H16" i="8" s="1"/>
  <c r="G15" i="8"/>
  <c r="H15" i="8" s="1"/>
  <c r="G14" i="8"/>
  <c r="H14" i="8" s="1"/>
  <c r="A115" i="23" l="1"/>
  <c r="A107" i="23"/>
  <c r="C17" i="109"/>
  <c r="A37" i="109" s="1"/>
  <c r="E16" i="109"/>
  <c r="E15" i="109"/>
  <c r="E14" i="109"/>
  <c r="E13" i="109"/>
  <c r="E12" i="109"/>
  <c r="E11" i="109"/>
  <c r="B7" i="109"/>
  <c r="B115" i="23" s="1"/>
  <c r="F1" i="109"/>
  <c r="C7" i="109" s="1"/>
  <c r="C17" i="108"/>
  <c r="A37" i="108" s="1"/>
  <c r="E16" i="108"/>
  <c r="E15" i="108"/>
  <c r="E14" i="108"/>
  <c r="E13" i="108"/>
  <c r="E12" i="108"/>
  <c r="E11" i="108"/>
  <c r="E17" i="108" s="1"/>
  <c r="B7" i="108"/>
  <c r="B107" i="23" s="1"/>
  <c r="F1" i="108"/>
  <c r="E6" i="108" s="1"/>
  <c r="E17" i="109" l="1"/>
  <c r="E6" i="109"/>
  <c r="C7" i="108"/>
  <c r="A131" i="23"/>
  <c r="A130" i="23"/>
  <c r="A127" i="23"/>
  <c r="A126" i="23"/>
  <c r="A124" i="23"/>
  <c r="A123" i="23"/>
  <c r="A122" i="23"/>
  <c r="A112" i="23"/>
  <c r="A111" i="23"/>
  <c r="A110" i="23"/>
  <c r="A109" i="23"/>
  <c r="A102" i="23"/>
  <c r="A100" i="23"/>
  <c r="A99" i="23"/>
  <c r="A94" i="23"/>
  <c r="A93" i="23"/>
  <c r="A92" i="23"/>
  <c r="A91" i="23"/>
  <c r="A90" i="23"/>
  <c r="A89" i="23"/>
  <c r="A88" i="23"/>
  <c r="A87" i="23"/>
  <c r="A85" i="23"/>
  <c r="A82" i="23"/>
  <c r="C17" i="106" l="1"/>
  <c r="A37" i="106" s="1"/>
  <c r="E16" i="106"/>
  <c r="E15" i="106"/>
  <c r="E14" i="106"/>
  <c r="E13" i="106"/>
  <c r="E12" i="106"/>
  <c r="E11" i="106"/>
  <c r="B7" i="106"/>
  <c r="B131" i="23" s="1"/>
  <c r="F1" i="106"/>
  <c r="C7" i="106" s="1"/>
  <c r="C17" i="105"/>
  <c r="A37" i="105" s="1"/>
  <c r="E16" i="105"/>
  <c r="E15" i="105"/>
  <c r="E14" i="105"/>
  <c r="E13" i="105"/>
  <c r="E12" i="105"/>
  <c r="E17" i="105" s="1"/>
  <c r="E11" i="105"/>
  <c r="B7" i="105"/>
  <c r="B130" i="23" s="1"/>
  <c r="F1" i="105"/>
  <c r="E6" i="105" s="1"/>
  <c r="C17" i="104"/>
  <c r="A37" i="104" s="1"/>
  <c r="E16" i="104"/>
  <c r="E15" i="104"/>
  <c r="E14" i="104"/>
  <c r="E13" i="104"/>
  <c r="E12" i="104"/>
  <c r="E11" i="104"/>
  <c r="B7" i="104"/>
  <c r="B124" i="23" s="1"/>
  <c r="F1" i="104"/>
  <c r="E6" i="104" s="1"/>
  <c r="C17" i="103"/>
  <c r="A37" i="103" s="1"/>
  <c r="E16" i="103"/>
  <c r="E15" i="103"/>
  <c r="E14" i="103"/>
  <c r="E13" i="103"/>
  <c r="E12" i="103"/>
  <c r="E17" i="103" s="1"/>
  <c r="E11" i="103"/>
  <c r="B7" i="103"/>
  <c r="B127" i="23" s="1"/>
  <c r="F1" i="103"/>
  <c r="E6" i="103" s="1"/>
  <c r="C17" i="102"/>
  <c r="A37" i="102" s="1"/>
  <c r="E16" i="102"/>
  <c r="E15" i="102"/>
  <c r="E14" i="102"/>
  <c r="E13" i="102"/>
  <c r="E12" i="102"/>
  <c r="E11" i="102"/>
  <c r="B7" i="102"/>
  <c r="B126" i="23" s="1"/>
  <c r="F1" i="102"/>
  <c r="E6" i="102" s="1"/>
  <c r="C17" i="101"/>
  <c r="A37" i="101" s="1"/>
  <c r="E16" i="101"/>
  <c r="E15" i="101"/>
  <c r="E14" i="101"/>
  <c r="E13" i="101"/>
  <c r="E12" i="101"/>
  <c r="E11" i="101"/>
  <c r="B7" i="101"/>
  <c r="B123" i="23" s="1"/>
  <c r="F1" i="101"/>
  <c r="E6" i="101" s="1"/>
  <c r="C17" i="100"/>
  <c r="A37" i="100" s="1"/>
  <c r="E16" i="100"/>
  <c r="E15" i="100"/>
  <c r="E14" i="100"/>
  <c r="E13" i="100"/>
  <c r="E12" i="100"/>
  <c r="E11" i="100"/>
  <c r="B7" i="100"/>
  <c r="B122" i="23" s="1"/>
  <c r="F1" i="100"/>
  <c r="E6" i="100" s="1"/>
  <c r="C17" i="99"/>
  <c r="A37" i="99" s="1"/>
  <c r="E16" i="99"/>
  <c r="E15" i="99"/>
  <c r="E14" i="99"/>
  <c r="E13" i="99"/>
  <c r="E12" i="99"/>
  <c r="E11" i="99"/>
  <c r="B7" i="99"/>
  <c r="B112" i="23" s="1"/>
  <c r="F1" i="99"/>
  <c r="E6" i="99" s="1"/>
  <c r="C17" i="98"/>
  <c r="A37" i="98" s="1"/>
  <c r="E16" i="98"/>
  <c r="E15" i="98"/>
  <c r="E14" i="98"/>
  <c r="E13" i="98"/>
  <c r="E12" i="98"/>
  <c r="E11" i="98"/>
  <c r="B7" i="98"/>
  <c r="B111" i="23" s="1"/>
  <c r="F1" i="98"/>
  <c r="C7" i="98" s="1"/>
  <c r="C17" i="97"/>
  <c r="A37" i="97" s="1"/>
  <c r="E16" i="97"/>
  <c r="E15" i="97"/>
  <c r="E14" i="97"/>
  <c r="E13" i="97"/>
  <c r="E12" i="97"/>
  <c r="E17" i="97" s="1"/>
  <c r="E11" i="97"/>
  <c r="B7" i="97"/>
  <c r="B110" i="23" s="1"/>
  <c r="F1" i="97"/>
  <c r="E6" i="97" s="1"/>
  <c r="E17" i="100" l="1"/>
  <c r="E17" i="101"/>
  <c r="E17" i="98"/>
  <c r="E17" i="104"/>
  <c r="E17" i="106"/>
  <c r="E17" i="99"/>
  <c r="E17" i="102"/>
  <c r="E6" i="106"/>
  <c r="C7" i="105"/>
  <c r="C7" i="104"/>
  <c r="C7" i="103"/>
  <c r="C7" i="102"/>
  <c r="C7" i="101"/>
  <c r="C7" i="100"/>
  <c r="C7" i="99"/>
  <c r="E6" i="98"/>
  <c r="C7" i="97"/>
  <c r="C17" i="95" l="1"/>
  <c r="A37" i="95" s="1"/>
  <c r="E16" i="95"/>
  <c r="E15" i="95"/>
  <c r="E14" i="95"/>
  <c r="E13" i="95"/>
  <c r="E12" i="95"/>
  <c r="E11" i="95"/>
  <c r="B7" i="95"/>
  <c r="B100" i="23" s="1"/>
  <c r="F1" i="95"/>
  <c r="E6" i="95" s="1"/>
  <c r="C17" i="94"/>
  <c r="A37" i="94" s="1"/>
  <c r="E16" i="94"/>
  <c r="E15" i="94"/>
  <c r="E14" i="94"/>
  <c r="E13" i="94"/>
  <c r="E12" i="94"/>
  <c r="E11" i="94"/>
  <c r="B7" i="94"/>
  <c r="B109" i="23" s="1"/>
  <c r="F1" i="94"/>
  <c r="C7" i="94" s="1"/>
  <c r="C17" i="93"/>
  <c r="A37" i="93" s="1"/>
  <c r="E16" i="93"/>
  <c r="E15" i="93"/>
  <c r="E14" i="93"/>
  <c r="E13" i="93"/>
  <c r="E12" i="93"/>
  <c r="E11" i="93"/>
  <c r="B7" i="93"/>
  <c r="B102" i="23" s="1"/>
  <c r="F1" i="93"/>
  <c r="C7" i="93" s="1"/>
  <c r="C17" i="92"/>
  <c r="A37" i="92" s="1"/>
  <c r="E16" i="92"/>
  <c r="E15" i="92"/>
  <c r="E14" i="92"/>
  <c r="E13" i="92"/>
  <c r="E12" i="92"/>
  <c r="E11" i="92"/>
  <c r="B7" i="92"/>
  <c r="B94" i="23" s="1"/>
  <c r="F1" i="92"/>
  <c r="E6" i="92" s="1"/>
  <c r="C17" i="91"/>
  <c r="A37" i="91" s="1"/>
  <c r="E16" i="91"/>
  <c r="E15" i="91"/>
  <c r="E14" i="91"/>
  <c r="E13" i="91"/>
  <c r="E12" i="91"/>
  <c r="E11" i="91"/>
  <c r="B7" i="91"/>
  <c r="B93" i="23" s="1"/>
  <c r="F1" i="91"/>
  <c r="C7" i="91" s="1"/>
  <c r="C17" i="90"/>
  <c r="A37" i="90" s="1"/>
  <c r="E16" i="90"/>
  <c r="E15" i="90"/>
  <c r="E14" i="90"/>
  <c r="E13" i="90"/>
  <c r="E12" i="90"/>
  <c r="E11" i="90"/>
  <c r="B7" i="90"/>
  <c r="B92" i="23" s="1"/>
  <c r="F1" i="90"/>
  <c r="C7" i="90" s="1"/>
  <c r="C17" i="89"/>
  <c r="A37" i="89" s="1"/>
  <c r="E16" i="89"/>
  <c r="E15" i="89"/>
  <c r="E14" i="89"/>
  <c r="E13" i="89"/>
  <c r="E12" i="89"/>
  <c r="E11" i="89"/>
  <c r="B7" i="89"/>
  <c r="B91" i="23" s="1"/>
  <c r="F1" i="89"/>
  <c r="E6" i="89" s="1"/>
  <c r="C17" i="88"/>
  <c r="A37" i="88" s="1"/>
  <c r="E16" i="88"/>
  <c r="E15" i="88"/>
  <c r="E14" i="88"/>
  <c r="E13" i="88"/>
  <c r="E12" i="88"/>
  <c r="E11" i="88"/>
  <c r="B7" i="88"/>
  <c r="B85" i="23" s="1"/>
  <c r="F1" i="88"/>
  <c r="E6" i="88" s="1"/>
  <c r="C17" i="87"/>
  <c r="A37" i="87" s="1"/>
  <c r="E16" i="87"/>
  <c r="E15" i="87"/>
  <c r="E14" i="87"/>
  <c r="E13" i="87"/>
  <c r="E12" i="87"/>
  <c r="E11" i="87"/>
  <c r="B7" i="87"/>
  <c r="B82" i="23" s="1"/>
  <c r="F1" i="87"/>
  <c r="E6" i="87" s="1"/>
  <c r="A120" i="23"/>
  <c r="C17" i="86"/>
  <c r="A37" i="86" s="1"/>
  <c r="E16" i="86"/>
  <c r="E15" i="86"/>
  <c r="E14" i="86"/>
  <c r="E13" i="86"/>
  <c r="E12" i="86"/>
  <c r="E11" i="86"/>
  <c r="B7" i="86"/>
  <c r="B120" i="23" s="1"/>
  <c r="F1" i="86"/>
  <c r="E6" i="86" s="1"/>
  <c r="A60" i="23"/>
  <c r="A57" i="23"/>
  <c r="C17" i="85"/>
  <c r="A37" i="85" s="1"/>
  <c r="E16" i="85"/>
  <c r="E15" i="85"/>
  <c r="E14" i="85"/>
  <c r="E13" i="85"/>
  <c r="E12" i="85"/>
  <c r="E11" i="85"/>
  <c r="B7" i="85"/>
  <c r="B60" i="23" s="1"/>
  <c r="F1" i="85"/>
  <c r="E6" i="85" s="1"/>
  <c r="C17" i="84"/>
  <c r="A37" i="84" s="1"/>
  <c r="E16" i="84"/>
  <c r="E15" i="84"/>
  <c r="E14" i="84"/>
  <c r="E13" i="84"/>
  <c r="E12" i="84"/>
  <c r="E11" i="84"/>
  <c r="B7" i="84"/>
  <c r="B57" i="23" s="1"/>
  <c r="F1" i="84"/>
  <c r="E6" i="84" s="1"/>
  <c r="E17" i="84" l="1"/>
  <c r="E17" i="89"/>
  <c r="E17" i="92"/>
  <c r="E17" i="91"/>
  <c r="E17" i="85"/>
  <c r="E17" i="87"/>
  <c r="E17" i="95"/>
  <c r="E17" i="86"/>
  <c r="E17" i="88"/>
  <c r="E17" i="93"/>
  <c r="E17" i="90"/>
  <c r="E17" i="94"/>
  <c r="C7" i="95"/>
  <c r="E6" i="94"/>
  <c r="E6" i="93"/>
  <c r="C7" i="92"/>
  <c r="E6" i="91"/>
  <c r="E6" i="90"/>
  <c r="C7" i="89"/>
  <c r="C7" i="88"/>
  <c r="C7" i="87"/>
  <c r="C7" i="86"/>
  <c r="C7" i="85"/>
  <c r="C7" i="84"/>
  <c r="O272" i="8"/>
  <c r="O240" i="8"/>
  <c r="O220" i="8" l="1"/>
  <c r="R220" i="8" s="1"/>
  <c r="O219" i="8"/>
  <c r="R219" i="8" s="1"/>
  <c r="O218" i="8"/>
  <c r="R218" i="8" s="1"/>
  <c r="O217" i="8"/>
  <c r="R217" i="8" s="1"/>
  <c r="O216" i="8"/>
  <c r="R216" i="8" s="1"/>
  <c r="O215" i="8"/>
  <c r="R215" i="8" s="1"/>
  <c r="O214" i="8"/>
  <c r="R214" i="8" s="1"/>
  <c r="O213" i="8"/>
  <c r="R213" i="8" s="1"/>
  <c r="O212" i="8"/>
  <c r="R212" i="8" s="1"/>
  <c r="O209" i="8"/>
  <c r="R209" i="8" s="1"/>
  <c r="O208" i="8"/>
  <c r="R208" i="8" s="1"/>
  <c r="O207" i="8"/>
  <c r="R207" i="8" s="1"/>
  <c r="O206" i="8"/>
  <c r="R206" i="8" s="1"/>
  <c r="O205" i="8"/>
  <c r="R205" i="8" s="1"/>
  <c r="O204" i="8"/>
  <c r="R204" i="8" s="1"/>
  <c r="O203" i="8"/>
  <c r="R203" i="8" s="1"/>
  <c r="O202" i="8"/>
  <c r="R202" i="8" s="1"/>
  <c r="O201" i="8"/>
  <c r="R201" i="8" s="1"/>
  <c r="O198" i="8"/>
  <c r="R198" i="8" s="1"/>
  <c r="O197" i="8"/>
  <c r="R197" i="8" s="1"/>
  <c r="O196" i="8"/>
  <c r="R196" i="8" s="1"/>
  <c r="O195" i="8"/>
  <c r="R195" i="8" s="1"/>
  <c r="O194" i="8"/>
  <c r="R194" i="8" s="1"/>
  <c r="O193" i="8"/>
  <c r="R193" i="8" s="1"/>
  <c r="O192" i="8"/>
  <c r="R192" i="8" s="1"/>
  <c r="O191" i="8"/>
  <c r="R191" i="8" s="1"/>
  <c r="O190" i="8"/>
  <c r="R190" i="8" s="1"/>
  <c r="O187" i="8"/>
  <c r="R187" i="8" s="1"/>
  <c r="O186" i="8"/>
  <c r="R186" i="8" s="1"/>
  <c r="O185" i="8"/>
  <c r="R185" i="8" s="1"/>
  <c r="O184" i="8"/>
  <c r="R184" i="8" s="1"/>
  <c r="O183" i="8"/>
  <c r="R183" i="8" s="1"/>
  <c r="O182" i="8"/>
  <c r="R182" i="8" s="1"/>
  <c r="O181" i="8"/>
  <c r="R181" i="8" s="1"/>
  <c r="O180" i="8"/>
  <c r="R180" i="8" s="1"/>
  <c r="O179" i="8"/>
  <c r="R179" i="8" s="1"/>
  <c r="O159" i="8"/>
  <c r="R159" i="8" s="1"/>
  <c r="O158" i="8"/>
  <c r="R158" i="8" s="1"/>
  <c r="O157" i="8"/>
  <c r="R157" i="8" s="1"/>
  <c r="O156" i="8"/>
  <c r="R156" i="8" s="1"/>
  <c r="O155" i="8"/>
  <c r="R155" i="8" s="1"/>
  <c r="O154" i="8"/>
  <c r="R154" i="8" s="1"/>
  <c r="O153" i="8"/>
  <c r="R153" i="8" s="1"/>
  <c r="O152" i="8"/>
  <c r="R152" i="8" s="1"/>
  <c r="O151" i="8"/>
  <c r="R151" i="8" s="1"/>
  <c r="O148" i="8"/>
  <c r="R148" i="8" s="1"/>
  <c r="O147" i="8"/>
  <c r="R147" i="8" s="1"/>
  <c r="O146" i="8"/>
  <c r="R146" i="8" s="1"/>
  <c r="O145" i="8"/>
  <c r="R145" i="8" s="1"/>
  <c r="O144" i="8"/>
  <c r="R144" i="8" s="1"/>
  <c r="O143" i="8"/>
  <c r="R143" i="8" s="1"/>
  <c r="O142" i="8"/>
  <c r="R142" i="8" s="1"/>
  <c r="O141" i="8"/>
  <c r="R141" i="8" s="1"/>
  <c r="O140" i="8"/>
  <c r="R140" i="8" s="1"/>
  <c r="O137" i="8"/>
  <c r="R137" i="8" s="1"/>
  <c r="O136" i="8"/>
  <c r="R136" i="8" s="1"/>
  <c r="O135" i="8"/>
  <c r="R135" i="8" s="1"/>
  <c r="O134" i="8"/>
  <c r="R134" i="8" s="1"/>
  <c r="O133" i="8"/>
  <c r="R133" i="8" s="1"/>
  <c r="O132" i="8"/>
  <c r="R132" i="8" s="1"/>
  <c r="O131" i="8"/>
  <c r="R131" i="8" s="1"/>
  <c r="O130" i="8"/>
  <c r="R130" i="8" s="1"/>
  <c r="O129" i="8"/>
  <c r="R129" i="8" s="1"/>
  <c r="O126" i="8"/>
  <c r="R126" i="8" s="1"/>
  <c r="O125" i="8"/>
  <c r="R125" i="8" s="1"/>
  <c r="O124" i="8"/>
  <c r="R124" i="8" s="1"/>
  <c r="O123" i="8"/>
  <c r="R123" i="8" s="1"/>
  <c r="O122" i="8"/>
  <c r="R122" i="8" s="1"/>
  <c r="O121" i="8"/>
  <c r="R121" i="8" s="1"/>
  <c r="O120" i="8"/>
  <c r="R120" i="8" s="1"/>
  <c r="O119" i="8"/>
  <c r="R119" i="8" s="1"/>
  <c r="O118" i="8"/>
  <c r="R118" i="8" s="1"/>
  <c r="O92" i="8"/>
  <c r="R92" i="8" s="1"/>
  <c r="O91" i="8"/>
  <c r="R91" i="8" s="1"/>
  <c r="O90" i="8"/>
  <c r="R90" i="8" s="1"/>
  <c r="O89" i="8"/>
  <c r="R89" i="8" s="1"/>
  <c r="O88" i="8"/>
  <c r="R88" i="8" s="1"/>
  <c r="O87" i="8"/>
  <c r="R87" i="8" s="1"/>
  <c r="O86" i="8"/>
  <c r="R86" i="8" s="1"/>
  <c r="O85" i="8"/>
  <c r="R85" i="8" s="1"/>
  <c r="O84" i="8"/>
  <c r="R84" i="8" s="1"/>
  <c r="O82" i="8"/>
  <c r="R82" i="8" s="1"/>
  <c r="O81" i="8"/>
  <c r="R81" i="8" s="1"/>
  <c r="O41" i="8"/>
  <c r="R41" i="8" s="1"/>
  <c r="O40" i="8"/>
  <c r="R40" i="8" s="1"/>
  <c r="O39" i="8"/>
  <c r="R39" i="8" s="1"/>
  <c r="O38" i="8"/>
  <c r="R38" i="8" s="1"/>
  <c r="O37" i="8"/>
  <c r="R37" i="8" s="1"/>
  <c r="O36" i="8"/>
  <c r="R36" i="8" s="1"/>
  <c r="O35" i="8"/>
  <c r="R35" i="8" s="1"/>
  <c r="O34" i="8"/>
  <c r="R34" i="8" s="1"/>
  <c r="I265" i="8" l="1"/>
  <c r="J265" i="8" s="1"/>
  <c r="I264" i="8"/>
  <c r="J264" i="8" s="1"/>
  <c r="I256" i="8"/>
  <c r="J256" i="8" s="1"/>
  <c r="I255" i="8"/>
  <c r="J255" i="8" s="1"/>
  <c r="I254" i="8"/>
  <c r="J254" i="8" s="1"/>
  <c r="I253" i="8"/>
  <c r="J253" i="8" s="1"/>
  <c r="I252" i="8"/>
  <c r="J252" i="8" s="1"/>
  <c r="I251" i="8"/>
  <c r="J251" i="8" s="1"/>
  <c r="I250" i="8"/>
  <c r="J250" i="8" s="1"/>
  <c r="I249" i="8"/>
  <c r="J249" i="8" s="1"/>
  <c r="I220" i="8"/>
  <c r="J220" i="8" s="1"/>
  <c r="I219" i="8"/>
  <c r="J219" i="8" s="1"/>
  <c r="I218" i="8"/>
  <c r="J218" i="8" s="1"/>
  <c r="I217" i="8"/>
  <c r="J217" i="8" s="1"/>
  <c r="I216" i="8"/>
  <c r="J216" i="8" s="1"/>
  <c r="I215" i="8"/>
  <c r="J215" i="8" s="1"/>
  <c r="I214" i="8"/>
  <c r="J214" i="8" s="1"/>
  <c r="I213" i="8"/>
  <c r="J213" i="8" s="1"/>
  <c r="I212" i="8"/>
  <c r="J212" i="8" s="1"/>
  <c r="I209" i="8"/>
  <c r="J209" i="8" s="1"/>
  <c r="I208" i="8"/>
  <c r="J208" i="8" s="1"/>
  <c r="I207" i="8"/>
  <c r="J207" i="8" s="1"/>
  <c r="I206" i="8"/>
  <c r="J206" i="8" s="1"/>
  <c r="I205" i="8"/>
  <c r="J205" i="8" s="1"/>
  <c r="I204" i="8"/>
  <c r="J204" i="8" s="1"/>
  <c r="I203" i="8"/>
  <c r="J203" i="8" s="1"/>
  <c r="I202" i="8"/>
  <c r="J202" i="8" s="1"/>
  <c r="I201" i="8"/>
  <c r="J201" i="8" s="1"/>
  <c r="I198" i="8"/>
  <c r="J198" i="8" s="1"/>
  <c r="I197" i="8"/>
  <c r="J197" i="8" s="1"/>
  <c r="I196" i="8"/>
  <c r="J196" i="8" s="1"/>
  <c r="I195" i="8"/>
  <c r="J195" i="8" s="1"/>
  <c r="I194" i="8"/>
  <c r="J194" i="8" s="1"/>
  <c r="I193" i="8"/>
  <c r="J193" i="8" s="1"/>
  <c r="I192" i="8"/>
  <c r="J192" i="8" s="1"/>
  <c r="I191" i="8"/>
  <c r="J191" i="8" s="1"/>
  <c r="I190" i="8"/>
  <c r="J190" i="8" s="1"/>
  <c r="I187" i="8"/>
  <c r="J187" i="8" s="1"/>
  <c r="I186" i="8"/>
  <c r="J186" i="8" s="1"/>
  <c r="I185" i="8"/>
  <c r="J185" i="8" s="1"/>
  <c r="I184" i="8"/>
  <c r="J184" i="8" s="1"/>
  <c r="I183" i="8"/>
  <c r="J183" i="8" s="1"/>
  <c r="I182" i="8"/>
  <c r="J182" i="8" s="1"/>
  <c r="I181" i="8"/>
  <c r="J181" i="8" s="1"/>
  <c r="I180" i="8"/>
  <c r="J180" i="8" s="1"/>
  <c r="I179" i="8"/>
  <c r="J179" i="8" s="1"/>
  <c r="I159" i="8"/>
  <c r="J159" i="8" s="1"/>
  <c r="I158" i="8"/>
  <c r="J158" i="8" s="1"/>
  <c r="I157" i="8"/>
  <c r="J157" i="8" s="1"/>
  <c r="I156" i="8"/>
  <c r="J156" i="8" s="1"/>
  <c r="I155" i="8"/>
  <c r="J155" i="8" s="1"/>
  <c r="I154" i="8"/>
  <c r="J154" i="8" s="1"/>
  <c r="I153" i="8"/>
  <c r="J153" i="8" s="1"/>
  <c r="I152" i="8"/>
  <c r="J152" i="8" s="1"/>
  <c r="I151" i="8"/>
  <c r="J151" i="8" s="1"/>
  <c r="I148" i="8"/>
  <c r="J148" i="8" s="1"/>
  <c r="I147" i="8"/>
  <c r="J147" i="8" s="1"/>
  <c r="I146" i="8"/>
  <c r="J146" i="8" s="1"/>
  <c r="I145" i="8"/>
  <c r="J145" i="8" s="1"/>
  <c r="I144" i="8"/>
  <c r="J144" i="8" s="1"/>
  <c r="I143" i="8"/>
  <c r="J143" i="8" s="1"/>
  <c r="I142" i="8"/>
  <c r="J142" i="8" s="1"/>
  <c r="I141" i="8"/>
  <c r="J141" i="8" s="1"/>
  <c r="I140" i="8"/>
  <c r="J140" i="8" s="1"/>
  <c r="I137" i="8"/>
  <c r="J137" i="8" s="1"/>
  <c r="I136" i="8"/>
  <c r="J136" i="8" s="1"/>
  <c r="I135" i="8"/>
  <c r="J135" i="8" s="1"/>
  <c r="I134" i="8"/>
  <c r="J134" i="8" s="1"/>
  <c r="I133" i="8"/>
  <c r="J133" i="8" s="1"/>
  <c r="I132" i="8"/>
  <c r="J132" i="8" s="1"/>
  <c r="I131" i="8"/>
  <c r="J131" i="8" s="1"/>
  <c r="I130" i="8"/>
  <c r="J130" i="8" s="1"/>
  <c r="I129" i="8"/>
  <c r="J129" i="8" s="1"/>
  <c r="I126" i="8"/>
  <c r="J126" i="8" s="1"/>
  <c r="I125" i="8"/>
  <c r="J125" i="8" s="1"/>
  <c r="I124" i="8"/>
  <c r="J124" i="8" s="1"/>
  <c r="I123" i="8"/>
  <c r="J123" i="8" s="1"/>
  <c r="I122" i="8"/>
  <c r="J122" i="8" s="1"/>
  <c r="I121" i="8"/>
  <c r="J121" i="8" s="1"/>
  <c r="I120" i="8"/>
  <c r="J120" i="8" s="1"/>
  <c r="I119" i="8"/>
  <c r="J119" i="8" s="1"/>
  <c r="I118" i="8"/>
  <c r="J118" i="8" s="1"/>
  <c r="I92" i="8"/>
  <c r="J92" i="8" s="1"/>
  <c r="I91" i="8"/>
  <c r="J91" i="8" s="1"/>
  <c r="I90" i="8"/>
  <c r="J90" i="8" s="1"/>
  <c r="I89" i="8"/>
  <c r="J89" i="8" s="1"/>
  <c r="I88" i="8"/>
  <c r="J88" i="8" s="1"/>
  <c r="I87" i="8"/>
  <c r="J87" i="8" s="1"/>
  <c r="I86" i="8"/>
  <c r="J86" i="8" s="1"/>
  <c r="I85" i="8"/>
  <c r="J85" i="8" s="1"/>
  <c r="I84" i="8"/>
  <c r="J84" i="8" s="1"/>
  <c r="J82" i="8"/>
  <c r="J81" i="8"/>
  <c r="J41" i="8"/>
  <c r="J40" i="8"/>
  <c r="J39" i="8"/>
  <c r="J38" i="8"/>
  <c r="J37" i="8"/>
  <c r="J36" i="8"/>
  <c r="J35" i="8"/>
  <c r="J34" i="8"/>
  <c r="E266" i="8" l="1"/>
  <c r="E257" i="8"/>
  <c r="E221" i="8"/>
  <c r="E210" i="8"/>
  <c r="E199" i="8"/>
  <c r="E188" i="8"/>
  <c r="E160" i="8"/>
  <c r="E149" i="8"/>
  <c r="E138" i="8"/>
  <c r="E127" i="8"/>
  <c r="E93" i="8"/>
  <c r="E83" i="8"/>
  <c r="E42" i="8"/>
  <c r="B210" i="8" l="1"/>
  <c r="B1" i="25" l="1"/>
  <c r="B262" i="8" l="1"/>
  <c r="B47" i="8" l="1"/>
  <c r="C249" i="14" l="1"/>
  <c r="B249" i="14"/>
  <c r="A249" i="14"/>
  <c r="C248" i="14"/>
  <c r="B248" i="14"/>
  <c r="A248" i="14"/>
  <c r="C247" i="14"/>
  <c r="B247" i="14"/>
  <c r="A247" i="14"/>
  <c r="C246" i="14"/>
  <c r="B246" i="14"/>
  <c r="A246" i="14"/>
  <c r="C245" i="14"/>
  <c r="B245" i="14"/>
  <c r="A245" i="14"/>
  <c r="C244" i="14"/>
  <c r="B244" i="14"/>
  <c r="A244" i="14"/>
  <c r="C243" i="14"/>
  <c r="B243" i="14"/>
  <c r="A243" i="14"/>
  <c r="C242" i="14"/>
  <c r="B242" i="14"/>
  <c r="A242" i="14"/>
  <c r="C241" i="14"/>
  <c r="B241" i="14"/>
  <c r="A241" i="14"/>
  <c r="C240" i="14"/>
  <c r="B240" i="14"/>
  <c r="A240" i="14"/>
  <c r="B70" i="8" l="1"/>
  <c r="A138" i="23" l="1"/>
  <c r="A137" i="23"/>
  <c r="A136" i="23"/>
  <c r="A135" i="23"/>
  <c r="A134" i="23"/>
  <c r="A133" i="23"/>
  <c r="A132" i="23"/>
  <c r="A129" i="23"/>
  <c r="A128" i="23"/>
  <c r="A125" i="23"/>
  <c r="C17" i="83"/>
  <c r="A37" i="83" s="1"/>
  <c r="E16" i="83"/>
  <c r="E15" i="83"/>
  <c r="E14" i="83"/>
  <c r="E13" i="83"/>
  <c r="E12" i="83"/>
  <c r="E11" i="83"/>
  <c r="B7" i="83"/>
  <c r="B138" i="23" s="1"/>
  <c r="F1" i="83"/>
  <c r="C7" i="83" s="1"/>
  <c r="C17" i="82"/>
  <c r="A37" i="82" s="1"/>
  <c r="E16" i="82"/>
  <c r="E15" i="82"/>
  <c r="E14" i="82"/>
  <c r="E13" i="82"/>
  <c r="E12" i="82"/>
  <c r="E11" i="82"/>
  <c r="B7" i="82"/>
  <c r="B137" i="23" s="1"/>
  <c r="F1" i="82"/>
  <c r="E6" i="82" s="1"/>
  <c r="C17" i="81"/>
  <c r="A37" i="81" s="1"/>
  <c r="E16" i="81"/>
  <c r="E15" i="81"/>
  <c r="E14" i="81"/>
  <c r="E13" i="81"/>
  <c r="E12" i="81"/>
  <c r="E11" i="81"/>
  <c r="B7" i="81"/>
  <c r="B136" i="23" s="1"/>
  <c r="F1" i="81"/>
  <c r="E6" i="81" s="1"/>
  <c r="C17" i="80"/>
  <c r="A37" i="80" s="1"/>
  <c r="E16" i="80"/>
  <c r="E15" i="80"/>
  <c r="E14" i="80"/>
  <c r="E13" i="80"/>
  <c r="E12" i="80"/>
  <c r="E11" i="80"/>
  <c r="E17" i="80" s="1"/>
  <c r="B7" i="80"/>
  <c r="B135" i="23" s="1"/>
  <c r="F1" i="80"/>
  <c r="C7" i="80" s="1"/>
  <c r="C17" i="79"/>
  <c r="A37" i="79" s="1"/>
  <c r="E16" i="79"/>
  <c r="E15" i="79"/>
  <c r="E14" i="79"/>
  <c r="E13" i="79"/>
  <c r="E12" i="79"/>
  <c r="E11" i="79"/>
  <c r="B7" i="79"/>
  <c r="B134" i="23" s="1"/>
  <c r="F1" i="79"/>
  <c r="E6" i="79" s="1"/>
  <c r="C17" i="78"/>
  <c r="A37" i="78" s="1"/>
  <c r="E16" i="78"/>
  <c r="E15" i="78"/>
  <c r="E14" i="78"/>
  <c r="E13" i="78"/>
  <c r="E12" i="78"/>
  <c r="E11" i="78"/>
  <c r="B7" i="78"/>
  <c r="B133" i="23" s="1"/>
  <c r="F1" i="78"/>
  <c r="C7" i="78" s="1"/>
  <c r="C17" i="77"/>
  <c r="A37" i="77" s="1"/>
  <c r="E16" i="77"/>
  <c r="E15" i="77"/>
  <c r="E14" i="77"/>
  <c r="E13" i="77"/>
  <c r="E12" i="77"/>
  <c r="E11" i="77"/>
  <c r="B7" i="77"/>
  <c r="B132" i="23" s="1"/>
  <c r="F1" i="77"/>
  <c r="C7" i="77" s="1"/>
  <c r="C17" i="76"/>
  <c r="A37" i="76" s="1"/>
  <c r="E16" i="76"/>
  <c r="E15" i="76"/>
  <c r="E14" i="76"/>
  <c r="E13" i="76"/>
  <c r="E12" i="76"/>
  <c r="E11" i="76"/>
  <c r="B7" i="76"/>
  <c r="B129" i="23" s="1"/>
  <c r="F1" i="76"/>
  <c r="C7" i="76" s="1"/>
  <c r="C17" i="75"/>
  <c r="A37" i="75" s="1"/>
  <c r="E16" i="75"/>
  <c r="E15" i="75"/>
  <c r="E14" i="75"/>
  <c r="E13" i="75"/>
  <c r="E12" i="75"/>
  <c r="E11" i="75"/>
  <c r="B7" i="75"/>
  <c r="B128" i="23" s="1"/>
  <c r="F1" i="75"/>
  <c r="C7" i="75" s="1"/>
  <c r="C17" i="74"/>
  <c r="A37" i="74" s="1"/>
  <c r="E16" i="74"/>
  <c r="E15" i="74"/>
  <c r="E14" i="74"/>
  <c r="E13" i="74"/>
  <c r="E12" i="74"/>
  <c r="E11" i="74"/>
  <c r="B7" i="74"/>
  <c r="B125" i="23" s="1"/>
  <c r="F1" i="74"/>
  <c r="C7" i="74" s="1"/>
  <c r="A121" i="23"/>
  <c r="C17" i="73"/>
  <c r="A37" i="73" s="1"/>
  <c r="E16" i="73"/>
  <c r="E15" i="73"/>
  <c r="E14" i="73"/>
  <c r="E13" i="73"/>
  <c r="E12" i="73"/>
  <c r="E11" i="73"/>
  <c r="B7" i="73"/>
  <c r="B121" i="23" s="1"/>
  <c r="F1" i="73"/>
  <c r="E6" i="73" s="1"/>
  <c r="E17" i="77" l="1"/>
  <c r="E17" i="82"/>
  <c r="E17" i="76"/>
  <c r="E17" i="74"/>
  <c r="E17" i="78"/>
  <c r="E17" i="73"/>
  <c r="E17" i="79"/>
  <c r="E17" i="83"/>
  <c r="E17" i="75"/>
  <c r="E17" i="81"/>
  <c r="E6" i="75"/>
  <c r="E6" i="83"/>
  <c r="C7" i="82"/>
  <c r="C7" i="81"/>
  <c r="E6" i="80"/>
  <c r="C7" i="79"/>
  <c r="E6" i="78"/>
  <c r="E6" i="77"/>
  <c r="E6" i="76"/>
  <c r="E6" i="74"/>
  <c r="C7" i="73"/>
  <c r="B266" i="8" l="1"/>
  <c r="B265" i="8"/>
  <c r="B264" i="8"/>
  <c r="B263" i="8"/>
  <c r="B261" i="8"/>
  <c r="B260" i="8"/>
  <c r="B259" i="8"/>
  <c r="B258" i="8"/>
  <c r="B257" i="8"/>
  <c r="B256" i="8"/>
  <c r="B255" i="8"/>
  <c r="B254" i="8"/>
  <c r="B253" i="8"/>
  <c r="B252" i="8"/>
  <c r="B251" i="8"/>
  <c r="B250" i="8"/>
  <c r="B249" i="8"/>
  <c r="B248" i="8"/>
  <c r="B247" i="8"/>
  <c r="B246" i="8"/>
  <c r="B245" i="8"/>
  <c r="B244" i="8"/>
  <c r="B243" i="8"/>
  <c r="B242" i="8"/>
  <c r="B241" i="8"/>
  <c r="B276" i="8"/>
  <c r="B275" i="8"/>
  <c r="B274" i="8"/>
  <c r="B273" i="8"/>
  <c r="B107" i="8" l="1"/>
  <c r="F7" i="33" l="1"/>
  <c r="B109" i="8"/>
  <c r="B18" i="8"/>
  <c r="F7" i="54" l="1"/>
  <c r="B153" i="8"/>
  <c r="B142" i="8" l="1"/>
  <c r="B221" i="8"/>
  <c r="B220" i="8"/>
  <c r="B219" i="8"/>
  <c r="B218" i="8"/>
  <c r="B217" i="8"/>
  <c r="B216" i="8"/>
  <c r="B215" i="8"/>
  <c r="B214" i="8"/>
  <c r="B213" i="8"/>
  <c r="B212" i="8"/>
  <c r="B209" i="8"/>
  <c r="B208" i="8"/>
  <c r="B207" i="8"/>
  <c r="B206" i="8"/>
  <c r="B205" i="8"/>
  <c r="B204" i="8"/>
  <c r="B203" i="8"/>
  <c r="B202" i="8"/>
  <c r="B201" i="8"/>
  <c r="B199" i="8"/>
  <c r="B198" i="8"/>
  <c r="B197" i="8"/>
  <c r="B196" i="8"/>
  <c r="B195" i="8"/>
  <c r="B194" i="8"/>
  <c r="B193" i="8"/>
  <c r="B192" i="8"/>
  <c r="B191" i="8"/>
  <c r="B190" i="8"/>
  <c r="B188" i="8"/>
  <c r="B187" i="8"/>
  <c r="B186" i="8"/>
  <c r="B185" i="8"/>
  <c r="B184" i="8"/>
  <c r="B183" i="8"/>
  <c r="B182" i="8"/>
  <c r="B181" i="8"/>
  <c r="B180" i="8"/>
  <c r="B179" i="8"/>
  <c r="B160" i="8"/>
  <c r="B159" i="8"/>
  <c r="B158" i="8"/>
  <c r="B157" i="8"/>
  <c r="B156" i="8"/>
  <c r="B155" i="8"/>
  <c r="B154" i="8"/>
  <c r="B152" i="8"/>
  <c r="B151" i="8"/>
  <c r="B149" i="8"/>
  <c r="B148" i="8"/>
  <c r="B147" i="8"/>
  <c r="B146" i="8"/>
  <c r="B145" i="8"/>
  <c r="B144" i="8"/>
  <c r="B143" i="8"/>
  <c r="B141" i="8"/>
  <c r="B140" i="8"/>
  <c r="B138" i="8" l="1"/>
  <c r="B137" i="8"/>
  <c r="B136" i="8"/>
  <c r="B135" i="8"/>
  <c r="B134" i="8"/>
  <c r="B133" i="8"/>
  <c r="B132" i="8"/>
  <c r="B131" i="8"/>
  <c r="B130" i="8"/>
  <c r="B129" i="8"/>
  <c r="B222" i="8" l="1"/>
  <c r="B111" i="8"/>
  <c r="B115" i="8"/>
  <c r="B112" i="8"/>
  <c r="B110" i="8"/>
  <c r="B91" i="8"/>
  <c r="B90" i="8"/>
  <c r="B89" i="8"/>
  <c r="B88" i="8"/>
  <c r="B87" i="8"/>
  <c r="B86" i="8"/>
  <c r="B85" i="8"/>
  <c r="B83" i="8"/>
  <c r="B93" i="8"/>
  <c r="F7" i="73" l="1"/>
  <c r="F7" i="100"/>
  <c r="B68" i="8"/>
  <c r="B63" i="8"/>
  <c r="B65" i="8"/>
  <c r="B64" i="8"/>
  <c r="B78" i="8"/>
  <c r="B60" i="8"/>
  <c r="B57" i="8"/>
  <c r="B126" i="8"/>
  <c r="B125" i="8"/>
  <c r="B124" i="8"/>
  <c r="B123" i="8"/>
  <c r="B122" i="8"/>
  <c r="B121" i="8"/>
  <c r="B120" i="8"/>
  <c r="B119" i="8"/>
  <c r="B118" i="8"/>
  <c r="E20" i="100" l="1"/>
  <c r="F7" i="101"/>
  <c r="F7" i="61"/>
  <c r="F7" i="38"/>
  <c r="F7" i="95"/>
  <c r="F7" i="94"/>
  <c r="F7" i="36"/>
  <c r="B46" i="8"/>
  <c r="E20" i="101" l="1"/>
  <c r="E20" i="95"/>
  <c r="E20" i="94"/>
  <c r="F7" i="40"/>
  <c r="F7" i="93"/>
  <c r="B41" i="8"/>
  <c r="B40" i="8"/>
  <c r="B39" i="8"/>
  <c r="B38" i="8"/>
  <c r="B37" i="8"/>
  <c r="B36" i="8"/>
  <c r="B35" i="8"/>
  <c r="B34" i="8"/>
  <c r="B33" i="8"/>
  <c r="B32" i="8"/>
  <c r="E20" i="93" l="1"/>
  <c r="F7" i="84"/>
  <c r="B59" i="8"/>
  <c r="B58" i="8"/>
  <c r="B56" i="8"/>
  <c r="B127" i="8"/>
  <c r="B55" i="8"/>
  <c r="B54" i="8"/>
  <c r="B53" i="8"/>
  <c r="B52" i="8"/>
  <c r="B51" i="8"/>
  <c r="B50" i="8"/>
  <c r="B49" i="8"/>
  <c r="B48" i="8"/>
  <c r="B45" i="8"/>
  <c r="B44" i="8"/>
  <c r="B43" i="8"/>
  <c r="B42" i="8"/>
  <c r="B31" i="8"/>
  <c r="B30" i="8"/>
  <c r="B29" i="8"/>
  <c r="B28" i="8"/>
  <c r="B27" i="8"/>
  <c r="B26" i="8"/>
  <c r="B25" i="8"/>
  <c r="B24" i="8"/>
  <c r="B23" i="8"/>
  <c r="B22" i="8"/>
  <c r="B21" i="8"/>
  <c r="B20" i="8"/>
  <c r="B19" i="8"/>
  <c r="B236" i="8"/>
  <c r="B235" i="8"/>
  <c r="B234" i="8"/>
  <c r="B233" i="8"/>
  <c r="B232" i="8"/>
  <c r="B231" i="8"/>
  <c r="B230" i="8"/>
  <c r="B229" i="8"/>
  <c r="B228" i="8"/>
  <c r="B227" i="8"/>
  <c r="B226" i="8"/>
  <c r="B225" i="8"/>
  <c r="B224" i="8"/>
  <c r="B223" i="8"/>
  <c r="B211" i="8"/>
  <c r="B200" i="8"/>
  <c r="B189" i="8"/>
  <c r="B178" i="8"/>
  <c r="B177" i="8"/>
  <c r="B176" i="8"/>
  <c r="B175" i="8"/>
  <c r="B174" i="8"/>
  <c r="B173" i="8"/>
  <c r="B172" i="8"/>
  <c r="B171" i="8"/>
  <c r="B170" i="8"/>
  <c r="B169" i="8"/>
  <c r="B168" i="8"/>
  <c r="B167" i="8"/>
  <c r="B166" i="8"/>
  <c r="B165" i="8"/>
  <c r="B164" i="8"/>
  <c r="B163" i="8"/>
  <c r="B162" i="8"/>
  <c r="B161" i="8"/>
  <c r="B150" i="8"/>
  <c r="B139" i="8"/>
  <c r="B128" i="8"/>
  <c r="B117" i="8"/>
  <c r="B116" i="8"/>
  <c r="B114" i="8"/>
  <c r="B113" i="8"/>
  <c r="B108" i="8"/>
  <c r="B106" i="8"/>
  <c r="B105" i="8"/>
  <c r="B104" i="8"/>
  <c r="B103" i="8"/>
  <c r="B102" i="8"/>
  <c r="B101" i="8"/>
  <c r="B100" i="8"/>
  <c r="B99" i="8"/>
  <c r="B98" i="8"/>
  <c r="B97" i="8"/>
  <c r="B96" i="8"/>
  <c r="B95" i="8"/>
  <c r="B94" i="8"/>
  <c r="B92" i="8"/>
  <c r="B82" i="8"/>
  <c r="B84" i="8"/>
  <c r="B81" i="8"/>
  <c r="B80" i="8"/>
  <c r="B79" i="8"/>
  <c r="B77" i="8"/>
  <c r="B76" i="8"/>
  <c r="B75" i="8"/>
  <c r="B74" i="8"/>
  <c r="B73" i="8"/>
  <c r="B72" i="8"/>
  <c r="B71" i="8"/>
  <c r="B69" i="8"/>
  <c r="B67" i="8"/>
  <c r="B66" i="8"/>
  <c r="B62" i="8"/>
  <c r="B61" i="8"/>
  <c r="F7" i="44" l="1"/>
  <c r="E20" i="84"/>
  <c r="F7" i="45"/>
  <c r="F7" i="62"/>
  <c r="F7" i="63"/>
  <c r="F7" i="34"/>
  <c r="F7" i="65"/>
  <c r="F7" i="98"/>
  <c r="F7" i="67"/>
  <c r="F7" i="30"/>
  <c r="F7" i="32"/>
  <c r="F7" i="76"/>
  <c r="F7" i="106"/>
  <c r="F7" i="78"/>
  <c r="F7" i="80"/>
  <c r="F7" i="31"/>
  <c r="F7" i="81"/>
  <c r="F7" i="70"/>
  <c r="F7" i="88"/>
  <c r="F7" i="52"/>
  <c r="F7" i="56"/>
  <c r="F7" i="50"/>
  <c r="F7" i="48"/>
  <c r="F7" i="53"/>
  <c r="F7" i="59"/>
  <c r="F7" i="90"/>
  <c r="F7" i="92"/>
  <c r="F7" i="39"/>
  <c r="F7" i="97"/>
  <c r="F7" i="66"/>
  <c r="F7" i="68"/>
  <c r="F7" i="29"/>
  <c r="F7" i="104"/>
  <c r="F7" i="75"/>
  <c r="F7" i="105"/>
  <c r="F7" i="77"/>
  <c r="F7" i="79"/>
  <c r="F7" i="83"/>
  <c r="F7" i="55"/>
  <c r="F7" i="51"/>
  <c r="F7" i="57"/>
  <c r="F7" i="49"/>
  <c r="F7" i="47"/>
  <c r="F7" i="46"/>
  <c r="F7" i="58"/>
  <c r="F7" i="89"/>
  <c r="F7" i="91"/>
  <c r="F7" i="60"/>
  <c r="F7" i="41"/>
  <c r="F7" i="99"/>
  <c r="F7" i="64"/>
  <c r="F7" i="37"/>
  <c r="F7" i="108" l="1"/>
  <c r="E20" i="108" s="1"/>
  <c r="F7" i="109"/>
  <c r="E20" i="106"/>
  <c r="E20" i="105"/>
  <c r="E20" i="104"/>
  <c r="F7" i="74"/>
  <c r="F7" i="102"/>
  <c r="E20" i="99"/>
  <c r="E20" i="98"/>
  <c r="E20" i="97"/>
  <c r="E20" i="92"/>
  <c r="E20" i="91"/>
  <c r="E20" i="90"/>
  <c r="E20" i="89"/>
  <c r="E20" i="88"/>
  <c r="F7" i="69"/>
  <c r="F7" i="86"/>
  <c r="F7" i="43"/>
  <c r="F7" i="85"/>
  <c r="F7" i="82"/>
  <c r="F7" i="103"/>
  <c r="E20" i="103" s="1"/>
  <c r="B17" i="8"/>
  <c r="E20" i="109" l="1"/>
  <c r="E20" i="102"/>
  <c r="E20" i="86"/>
  <c r="E20" i="85"/>
  <c r="B16" i="8"/>
  <c r="B15" i="8"/>
  <c r="B14" i="8"/>
  <c r="F7" i="87" l="1"/>
  <c r="F7" i="28"/>
  <c r="E20" i="87" l="1"/>
  <c r="F7" i="27"/>
  <c r="C1149" i="14"/>
  <c r="B1149" i="14"/>
  <c r="A1149" i="14"/>
  <c r="C1148" i="14"/>
  <c r="B1148" i="14"/>
  <c r="A1148" i="14"/>
  <c r="C1147" i="14"/>
  <c r="B1147" i="14"/>
  <c r="A1147" i="14"/>
  <c r="C1146" i="14"/>
  <c r="B1146" i="14"/>
  <c r="A1146" i="14"/>
  <c r="C1145" i="14"/>
  <c r="B1145" i="14"/>
  <c r="A1145" i="14"/>
  <c r="C1144" i="14"/>
  <c r="B1144" i="14"/>
  <c r="A1144" i="14"/>
  <c r="C1143" i="14"/>
  <c r="B1143" i="14"/>
  <c r="A1143" i="14"/>
  <c r="C1142" i="14"/>
  <c r="B1142" i="14"/>
  <c r="A1142" i="14"/>
  <c r="C1141" i="14"/>
  <c r="B1141" i="14"/>
  <c r="A1141" i="14"/>
  <c r="C1140" i="14"/>
  <c r="B1140" i="14"/>
  <c r="A1140" i="14"/>
  <c r="C1139" i="14"/>
  <c r="B1139" i="14"/>
  <c r="A1139" i="14"/>
  <c r="C1138" i="14"/>
  <c r="B1138" i="14"/>
  <c r="A1138" i="14"/>
  <c r="C1137" i="14"/>
  <c r="B1137" i="14"/>
  <c r="A1137" i="14"/>
  <c r="C1136" i="14"/>
  <c r="B1136" i="14"/>
  <c r="A1136" i="14"/>
  <c r="C1135" i="14"/>
  <c r="B1135" i="14"/>
  <c r="A1135" i="14"/>
  <c r="C1134" i="14"/>
  <c r="B1134" i="14"/>
  <c r="A1134" i="14"/>
  <c r="C1133" i="14"/>
  <c r="B1133" i="14"/>
  <c r="A1133" i="14"/>
  <c r="C1132" i="14"/>
  <c r="B1132" i="14"/>
  <c r="A1132" i="14"/>
  <c r="C1131" i="14"/>
  <c r="B1131" i="14"/>
  <c r="A1131" i="14"/>
  <c r="C1130" i="14"/>
  <c r="B1130" i="14"/>
  <c r="A1130" i="14"/>
  <c r="C1129" i="14"/>
  <c r="B1129" i="14"/>
  <c r="A1129" i="14"/>
  <c r="C1128" i="14"/>
  <c r="B1128" i="14"/>
  <c r="A1128" i="14"/>
  <c r="C1127" i="14"/>
  <c r="B1127" i="14"/>
  <c r="A1127" i="14"/>
  <c r="C1126" i="14"/>
  <c r="B1126" i="14"/>
  <c r="A1126" i="14"/>
  <c r="C1125" i="14"/>
  <c r="B1125" i="14"/>
  <c r="A1125" i="14"/>
  <c r="C1124" i="14"/>
  <c r="B1124" i="14"/>
  <c r="A1124" i="14"/>
  <c r="C1123" i="14"/>
  <c r="B1123" i="14"/>
  <c r="A1123" i="14"/>
  <c r="C1122" i="14"/>
  <c r="B1122" i="14"/>
  <c r="A1122" i="14"/>
  <c r="C1121" i="14"/>
  <c r="B1121" i="14"/>
  <c r="A1121" i="14"/>
  <c r="C1120" i="14"/>
  <c r="B1120" i="14"/>
  <c r="A1120" i="14"/>
  <c r="C1119" i="14"/>
  <c r="B1119" i="14"/>
  <c r="A1119" i="14"/>
  <c r="C1118" i="14"/>
  <c r="B1118" i="14"/>
  <c r="A1118" i="14"/>
  <c r="C1117" i="14"/>
  <c r="B1117" i="14"/>
  <c r="A1117" i="14"/>
  <c r="C1116" i="14"/>
  <c r="B1116" i="14"/>
  <c r="A1116" i="14"/>
  <c r="C1115" i="14"/>
  <c r="B1115" i="14"/>
  <c r="A1115" i="14"/>
  <c r="C1114" i="14"/>
  <c r="B1114" i="14"/>
  <c r="A1114" i="14"/>
  <c r="C1113" i="14"/>
  <c r="B1113" i="14"/>
  <c r="A1113" i="14"/>
  <c r="C1112" i="14"/>
  <c r="B1112" i="14"/>
  <c r="A1112" i="14"/>
  <c r="C1111" i="14"/>
  <c r="B1111" i="14"/>
  <c r="A1111" i="14"/>
  <c r="C1110" i="14"/>
  <c r="B1110" i="14"/>
  <c r="A1110" i="14"/>
  <c r="C1109" i="14"/>
  <c r="B1109" i="14"/>
  <c r="A1109" i="14"/>
  <c r="C1108" i="14"/>
  <c r="B1108" i="14"/>
  <c r="A1108" i="14"/>
  <c r="C1107" i="14"/>
  <c r="B1107" i="14"/>
  <c r="A1107" i="14"/>
  <c r="C1106" i="14"/>
  <c r="B1106" i="14"/>
  <c r="A1106" i="14"/>
  <c r="C1105" i="14"/>
  <c r="B1105" i="14"/>
  <c r="A1105" i="14"/>
  <c r="C1104" i="14"/>
  <c r="B1104" i="14"/>
  <c r="A1104" i="14"/>
  <c r="C1103" i="14"/>
  <c r="B1103" i="14"/>
  <c r="A1103" i="14"/>
  <c r="C1102" i="14"/>
  <c r="B1102" i="14"/>
  <c r="A1102" i="14"/>
  <c r="C1101" i="14"/>
  <c r="B1101" i="14"/>
  <c r="A1101" i="14"/>
  <c r="C1100" i="14"/>
  <c r="B1100" i="14"/>
  <c r="A1100" i="14"/>
  <c r="C1099" i="14"/>
  <c r="B1099" i="14"/>
  <c r="A1099" i="14"/>
  <c r="C1098" i="14"/>
  <c r="B1098" i="14"/>
  <c r="A1098" i="14"/>
  <c r="C1097" i="14"/>
  <c r="B1097" i="14"/>
  <c r="A1097" i="14"/>
  <c r="C1096" i="14"/>
  <c r="B1096" i="14"/>
  <c r="A1096" i="14"/>
  <c r="C1095" i="14"/>
  <c r="B1095" i="14"/>
  <c r="A1095" i="14"/>
  <c r="C1094" i="14"/>
  <c r="B1094" i="14"/>
  <c r="A1094" i="14"/>
  <c r="C1093" i="14"/>
  <c r="B1093" i="14"/>
  <c r="A1093" i="14"/>
  <c r="C1092" i="14"/>
  <c r="B1092" i="14"/>
  <c r="A1092" i="14"/>
  <c r="C1091" i="14"/>
  <c r="B1091" i="14"/>
  <c r="A1091" i="14"/>
  <c r="C1090" i="14"/>
  <c r="B1090" i="14"/>
  <c r="A1090" i="14"/>
  <c r="C1089" i="14"/>
  <c r="B1089" i="14"/>
  <c r="A1089" i="14"/>
  <c r="C1088" i="14"/>
  <c r="B1088" i="14"/>
  <c r="A1088" i="14"/>
  <c r="C1087" i="14"/>
  <c r="B1087" i="14"/>
  <c r="A1087" i="14"/>
  <c r="C1086" i="14"/>
  <c r="B1086" i="14"/>
  <c r="A1086" i="14"/>
  <c r="C1085" i="14"/>
  <c r="B1085" i="14"/>
  <c r="A1085" i="14"/>
  <c r="C1084" i="14"/>
  <c r="B1084" i="14"/>
  <c r="A1084" i="14"/>
  <c r="C1083" i="14"/>
  <c r="B1083" i="14"/>
  <c r="A1083" i="14"/>
  <c r="C1082" i="14"/>
  <c r="B1082" i="14"/>
  <c r="A1082" i="14"/>
  <c r="C1081" i="14"/>
  <c r="B1081" i="14"/>
  <c r="A1081" i="14"/>
  <c r="C1080" i="14"/>
  <c r="B1080" i="14"/>
  <c r="A1080" i="14"/>
  <c r="C1079" i="14"/>
  <c r="B1079" i="14"/>
  <c r="A1079" i="14"/>
  <c r="C1078" i="14"/>
  <c r="B1078" i="14"/>
  <c r="A1078" i="14"/>
  <c r="C1077" i="14"/>
  <c r="B1077" i="14"/>
  <c r="A1077" i="14"/>
  <c r="C1076" i="14"/>
  <c r="B1076" i="14"/>
  <c r="A1076" i="14"/>
  <c r="C1075" i="14"/>
  <c r="B1075" i="14"/>
  <c r="A1075" i="14"/>
  <c r="C1074" i="14"/>
  <c r="B1074" i="14"/>
  <c r="A1074" i="14"/>
  <c r="C1073" i="14"/>
  <c r="B1073" i="14"/>
  <c r="A1073" i="14"/>
  <c r="C1072" i="14"/>
  <c r="B1072" i="14"/>
  <c r="A1072" i="14"/>
  <c r="C1071" i="14"/>
  <c r="B1071" i="14"/>
  <c r="A1071" i="14"/>
  <c r="C1070" i="14"/>
  <c r="B1070" i="14"/>
  <c r="A1070" i="14"/>
  <c r="C1069" i="14"/>
  <c r="B1069" i="14"/>
  <c r="A1069" i="14"/>
  <c r="C1068" i="14"/>
  <c r="B1068" i="14"/>
  <c r="A1068" i="14"/>
  <c r="C1067" i="14"/>
  <c r="B1067" i="14"/>
  <c r="A1067" i="14"/>
  <c r="C1066" i="14"/>
  <c r="B1066" i="14"/>
  <c r="A1066" i="14"/>
  <c r="C1065" i="14"/>
  <c r="B1065" i="14"/>
  <c r="A1065" i="14"/>
  <c r="C1064" i="14"/>
  <c r="B1064" i="14"/>
  <c r="A1064" i="14"/>
  <c r="C1063" i="14"/>
  <c r="B1063" i="14"/>
  <c r="A1063" i="14"/>
  <c r="C1062" i="14"/>
  <c r="B1062" i="14"/>
  <c r="A1062" i="14"/>
  <c r="C1061" i="14"/>
  <c r="B1061" i="14"/>
  <c r="A1061" i="14"/>
  <c r="C1060" i="14"/>
  <c r="B1060" i="14"/>
  <c r="A1060" i="14"/>
  <c r="C1059" i="14"/>
  <c r="B1059" i="14"/>
  <c r="A1059" i="14"/>
  <c r="C1058" i="14"/>
  <c r="B1058" i="14"/>
  <c r="A1058" i="14"/>
  <c r="C1057" i="14"/>
  <c r="B1057" i="14"/>
  <c r="A1057" i="14"/>
  <c r="C1056" i="14"/>
  <c r="B1056" i="14"/>
  <c r="A1056" i="14"/>
  <c r="C1055" i="14"/>
  <c r="B1055" i="14"/>
  <c r="A1055" i="14"/>
  <c r="C1054" i="14"/>
  <c r="B1054" i="14"/>
  <c r="A1054" i="14"/>
  <c r="C1053" i="14"/>
  <c r="B1053" i="14"/>
  <c r="A1053" i="14"/>
  <c r="C1052" i="14"/>
  <c r="B1052" i="14"/>
  <c r="A1052" i="14"/>
  <c r="C1051" i="14"/>
  <c r="B1051" i="14"/>
  <c r="A1051" i="14"/>
  <c r="C1050" i="14"/>
  <c r="B1050" i="14"/>
  <c r="A1050" i="14"/>
  <c r="C1049" i="14"/>
  <c r="B1049" i="14"/>
  <c r="A1049" i="14"/>
  <c r="C1048" i="14"/>
  <c r="B1048" i="14"/>
  <c r="A1048" i="14"/>
  <c r="C1047" i="14"/>
  <c r="B1047" i="14"/>
  <c r="A1047" i="14"/>
  <c r="C1046" i="14"/>
  <c r="B1046" i="14"/>
  <c r="A1046" i="14"/>
  <c r="C1045" i="14"/>
  <c r="B1045" i="14"/>
  <c r="A1045" i="14"/>
  <c r="C1044" i="14"/>
  <c r="B1044" i="14"/>
  <c r="A1044" i="14"/>
  <c r="C1043" i="14"/>
  <c r="B1043" i="14"/>
  <c r="A1043" i="14"/>
  <c r="C1042" i="14"/>
  <c r="B1042" i="14"/>
  <c r="A1042" i="14"/>
  <c r="C1041" i="14"/>
  <c r="B1041" i="14"/>
  <c r="A1041" i="14"/>
  <c r="C1040" i="14"/>
  <c r="B1040" i="14"/>
  <c r="A1040" i="14"/>
  <c r="C1039" i="14"/>
  <c r="B1039" i="14"/>
  <c r="A1039" i="14"/>
  <c r="C1038" i="14"/>
  <c r="B1038" i="14"/>
  <c r="A1038" i="14"/>
  <c r="C1037" i="14"/>
  <c r="B1037" i="14"/>
  <c r="A1037" i="14"/>
  <c r="C1036" i="14"/>
  <c r="B1036" i="14"/>
  <c r="A1036" i="14"/>
  <c r="C1035" i="14"/>
  <c r="B1035" i="14"/>
  <c r="A1035" i="14"/>
  <c r="C1034" i="14"/>
  <c r="B1034" i="14"/>
  <c r="A1034" i="14"/>
  <c r="C1033" i="14"/>
  <c r="B1033" i="14"/>
  <c r="A1033" i="14"/>
  <c r="C1032" i="14"/>
  <c r="B1032" i="14"/>
  <c r="A1032" i="14"/>
  <c r="C1031" i="14"/>
  <c r="B1031" i="14"/>
  <c r="A1031" i="14"/>
  <c r="C1030" i="14"/>
  <c r="B1030" i="14"/>
  <c r="A1030" i="14"/>
  <c r="C1029" i="14"/>
  <c r="B1029" i="14"/>
  <c r="A1029" i="14"/>
  <c r="C1028" i="14"/>
  <c r="B1028" i="14"/>
  <c r="A1028" i="14"/>
  <c r="C1027" i="14"/>
  <c r="B1027" i="14"/>
  <c r="A1027" i="14"/>
  <c r="C1026" i="14"/>
  <c r="B1026" i="14"/>
  <c r="A1026" i="14"/>
  <c r="C1025" i="14"/>
  <c r="B1025" i="14"/>
  <c r="A1025" i="14"/>
  <c r="C1024" i="14"/>
  <c r="B1024" i="14"/>
  <c r="A1024" i="14"/>
  <c r="C1023" i="14"/>
  <c r="B1023" i="14"/>
  <c r="A1023" i="14"/>
  <c r="C1022" i="14"/>
  <c r="B1022" i="14"/>
  <c r="A1022" i="14"/>
  <c r="C1021" i="14"/>
  <c r="B1021" i="14"/>
  <c r="A1021" i="14"/>
  <c r="C1020" i="14"/>
  <c r="B1020" i="14"/>
  <c r="A1020" i="14"/>
  <c r="C1019" i="14"/>
  <c r="B1019" i="14"/>
  <c r="A1019" i="14"/>
  <c r="C1018" i="14"/>
  <c r="B1018" i="14"/>
  <c r="A1018" i="14"/>
  <c r="C1017" i="14"/>
  <c r="B1017" i="14"/>
  <c r="A1017" i="14"/>
  <c r="C1016" i="14"/>
  <c r="B1016" i="14"/>
  <c r="A1016" i="14"/>
  <c r="C1015" i="14"/>
  <c r="B1015" i="14"/>
  <c r="A1015" i="14"/>
  <c r="C1014" i="14"/>
  <c r="B1014" i="14"/>
  <c r="A1014" i="14"/>
  <c r="C1013" i="14"/>
  <c r="B1013" i="14"/>
  <c r="A1013" i="14"/>
  <c r="C1012" i="14"/>
  <c r="B1012" i="14"/>
  <c r="A1012" i="14"/>
  <c r="C1011" i="14"/>
  <c r="B1011" i="14"/>
  <c r="A1011" i="14"/>
  <c r="C1010" i="14"/>
  <c r="B1010" i="14"/>
  <c r="A1010" i="14"/>
  <c r="C1009" i="14"/>
  <c r="B1009" i="14"/>
  <c r="A1009" i="14"/>
  <c r="C1008" i="14"/>
  <c r="B1008" i="14"/>
  <c r="A1008" i="14"/>
  <c r="C1007" i="14"/>
  <c r="B1007" i="14"/>
  <c r="A1007" i="14"/>
  <c r="C1006" i="14"/>
  <c r="B1006" i="14"/>
  <c r="A1006" i="14"/>
  <c r="C1005" i="14"/>
  <c r="B1005" i="14"/>
  <c r="A1005" i="14"/>
  <c r="C1004" i="14"/>
  <c r="B1004" i="14"/>
  <c r="A1004" i="14"/>
  <c r="C1003" i="14"/>
  <c r="B1003" i="14"/>
  <c r="A1003" i="14"/>
  <c r="C1002" i="14"/>
  <c r="B1002" i="14"/>
  <c r="A1002" i="14"/>
  <c r="C1001" i="14"/>
  <c r="B1001" i="14"/>
  <c r="A1001" i="14"/>
  <c r="C1000" i="14"/>
  <c r="B1000" i="14"/>
  <c r="A1000" i="14"/>
  <c r="C999" i="14"/>
  <c r="B999" i="14"/>
  <c r="A999" i="14"/>
  <c r="C998" i="14"/>
  <c r="B998" i="14"/>
  <c r="A998" i="14"/>
  <c r="C997" i="14"/>
  <c r="B997" i="14"/>
  <c r="A997" i="14"/>
  <c r="C996" i="14"/>
  <c r="B996" i="14"/>
  <c r="A996" i="14"/>
  <c r="C995" i="14"/>
  <c r="B995" i="14"/>
  <c r="A995" i="14"/>
  <c r="C994" i="14"/>
  <c r="B994" i="14"/>
  <c r="A994" i="14"/>
  <c r="C993" i="14"/>
  <c r="B993" i="14"/>
  <c r="A993" i="14"/>
  <c r="C992" i="14"/>
  <c r="B992" i="14"/>
  <c r="A992" i="14"/>
  <c r="C991" i="14"/>
  <c r="B991" i="14"/>
  <c r="A991" i="14"/>
  <c r="C990" i="14"/>
  <c r="B990" i="14"/>
  <c r="A990" i="14"/>
  <c r="C989" i="14"/>
  <c r="B989" i="14"/>
  <c r="A989" i="14"/>
  <c r="C988" i="14"/>
  <c r="B988" i="14"/>
  <c r="A988" i="14"/>
  <c r="C987" i="14"/>
  <c r="B987" i="14"/>
  <c r="A987" i="14"/>
  <c r="C986" i="14"/>
  <c r="B986" i="14"/>
  <c r="A986" i="14"/>
  <c r="C985" i="14"/>
  <c r="B985" i="14"/>
  <c r="A985" i="14"/>
  <c r="C984" i="14"/>
  <c r="B984" i="14"/>
  <c r="A984" i="14"/>
  <c r="C983" i="14"/>
  <c r="B983" i="14"/>
  <c r="A983" i="14"/>
  <c r="C982" i="14"/>
  <c r="B982" i="14"/>
  <c r="A982" i="14"/>
  <c r="C981" i="14"/>
  <c r="B981" i="14"/>
  <c r="A981" i="14"/>
  <c r="C980" i="14"/>
  <c r="B980" i="14"/>
  <c r="A980" i="14"/>
  <c r="C979" i="14"/>
  <c r="B979" i="14"/>
  <c r="A979" i="14"/>
  <c r="C978" i="14"/>
  <c r="B978" i="14"/>
  <c r="A978" i="14"/>
  <c r="C977" i="14"/>
  <c r="B977" i="14"/>
  <c r="A977" i="14"/>
  <c r="C976" i="14"/>
  <c r="B976" i="14"/>
  <c r="A976" i="14"/>
  <c r="C975" i="14"/>
  <c r="B975" i="14"/>
  <c r="A975" i="14"/>
  <c r="C974" i="14"/>
  <c r="B974" i="14"/>
  <c r="A974" i="14"/>
  <c r="C973" i="14"/>
  <c r="B973" i="14"/>
  <c r="A973" i="14"/>
  <c r="C972" i="14"/>
  <c r="B972" i="14"/>
  <c r="A972" i="14"/>
  <c r="C971" i="14"/>
  <c r="B971" i="14"/>
  <c r="A971" i="14"/>
  <c r="C970" i="14"/>
  <c r="B970" i="14"/>
  <c r="A970" i="14"/>
  <c r="C969" i="14"/>
  <c r="B969" i="14"/>
  <c r="A969" i="14"/>
  <c r="C968" i="14"/>
  <c r="B968" i="14"/>
  <c r="A968" i="14"/>
  <c r="C967" i="14"/>
  <c r="B967" i="14"/>
  <c r="A967" i="14"/>
  <c r="C966" i="14"/>
  <c r="B966" i="14"/>
  <c r="A966" i="14"/>
  <c r="C965" i="14"/>
  <c r="B965" i="14"/>
  <c r="A965" i="14"/>
  <c r="C964" i="14"/>
  <c r="B964" i="14"/>
  <c r="A964" i="14"/>
  <c r="C963" i="14"/>
  <c r="B963" i="14"/>
  <c r="A963" i="14"/>
  <c r="C962" i="14"/>
  <c r="B962" i="14"/>
  <c r="A962" i="14"/>
  <c r="C961" i="14"/>
  <c r="B961" i="14"/>
  <c r="A961" i="14"/>
  <c r="C960" i="14"/>
  <c r="B960" i="14"/>
  <c r="A960" i="14"/>
  <c r="C959" i="14"/>
  <c r="B959" i="14"/>
  <c r="A959" i="14"/>
  <c r="C958" i="14"/>
  <c r="B958" i="14"/>
  <c r="A958" i="14"/>
  <c r="C957" i="14"/>
  <c r="B957" i="14"/>
  <c r="A957" i="14"/>
  <c r="C956" i="14"/>
  <c r="B956" i="14"/>
  <c r="A956" i="14"/>
  <c r="C955" i="14"/>
  <c r="B955" i="14"/>
  <c r="A955" i="14"/>
  <c r="C954" i="14"/>
  <c r="B954" i="14"/>
  <c r="A954" i="14"/>
  <c r="C953" i="14"/>
  <c r="B953" i="14"/>
  <c r="A953" i="14"/>
  <c r="C952" i="14"/>
  <c r="B952" i="14"/>
  <c r="A952" i="14"/>
  <c r="C951" i="14"/>
  <c r="B951" i="14"/>
  <c r="A951" i="14"/>
  <c r="C950" i="14"/>
  <c r="B950" i="14"/>
  <c r="A950" i="14"/>
  <c r="C949" i="14"/>
  <c r="B949" i="14"/>
  <c r="A949" i="14"/>
  <c r="C948" i="14"/>
  <c r="B948" i="14"/>
  <c r="A948" i="14"/>
  <c r="C947" i="14"/>
  <c r="B947" i="14"/>
  <c r="A947" i="14"/>
  <c r="C946" i="14"/>
  <c r="B946" i="14"/>
  <c r="A946" i="14"/>
  <c r="C945" i="14"/>
  <c r="B945" i="14"/>
  <c r="A945" i="14"/>
  <c r="C944" i="14"/>
  <c r="B944" i="14"/>
  <c r="A944" i="14"/>
  <c r="C943" i="14"/>
  <c r="B943" i="14"/>
  <c r="A943" i="14"/>
  <c r="C942" i="14"/>
  <c r="B942" i="14"/>
  <c r="A942" i="14"/>
  <c r="C941" i="14"/>
  <c r="B941" i="14"/>
  <c r="A941" i="14"/>
  <c r="C940" i="14"/>
  <c r="B940" i="14"/>
  <c r="A940" i="14"/>
  <c r="C939" i="14"/>
  <c r="B939" i="14"/>
  <c r="A939" i="14"/>
  <c r="C938" i="14"/>
  <c r="B938" i="14"/>
  <c r="A938" i="14"/>
  <c r="C937" i="14"/>
  <c r="B937" i="14"/>
  <c r="A937" i="14"/>
  <c r="C936" i="14"/>
  <c r="B936" i="14"/>
  <c r="A936" i="14"/>
  <c r="C935" i="14"/>
  <c r="B935" i="14"/>
  <c r="A935" i="14"/>
  <c r="C934" i="14"/>
  <c r="B934" i="14"/>
  <c r="A934" i="14"/>
  <c r="C933" i="14"/>
  <c r="B933" i="14"/>
  <c r="A933" i="14"/>
  <c r="C932" i="14"/>
  <c r="B932" i="14"/>
  <c r="A932" i="14"/>
  <c r="C931" i="14"/>
  <c r="B931" i="14"/>
  <c r="A931" i="14"/>
  <c r="C930" i="14"/>
  <c r="B930" i="14"/>
  <c r="A930" i="14"/>
  <c r="C929" i="14"/>
  <c r="B929" i="14"/>
  <c r="A929" i="14"/>
  <c r="C928" i="14"/>
  <c r="B928" i="14"/>
  <c r="A928" i="14"/>
  <c r="C927" i="14"/>
  <c r="B927" i="14"/>
  <c r="A927" i="14"/>
  <c r="C926" i="14"/>
  <c r="B926" i="14"/>
  <c r="A926" i="14"/>
  <c r="C925" i="14"/>
  <c r="B925" i="14"/>
  <c r="A925" i="14"/>
  <c r="C924" i="14"/>
  <c r="B924" i="14"/>
  <c r="A924" i="14"/>
  <c r="C923" i="14"/>
  <c r="B923" i="14"/>
  <c r="A923" i="14"/>
  <c r="C922" i="14"/>
  <c r="B922" i="14"/>
  <c r="A922" i="14"/>
  <c r="C921" i="14"/>
  <c r="B921" i="14"/>
  <c r="A921" i="14"/>
  <c r="C920" i="14"/>
  <c r="B920" i="14"/>
  <c r="A920" i="14"/>
  <c r="C919" i="14"/>
  <c r="B919" i="14"/>
  <c r="A919" i="14"/>
  <c r="C918" i="14"/>
  <c r="B918" i="14"/>
  <c r="A918" i="14"/>
  <c r="C917" i="14"/>
  <c r="B917" i="14"/>
  <c r="A917" i="14"/>
  <c r="C916" i="14"/>
  <c r="B916" i="14"/>
  <c r="A916" i="14"/>
  <c r="C915" i="14"/>
  <c r="B915" i="14"/>
  <c r="A915" i="14"/>
  <c r="C914" i="14"/>
  <c r="B914" i="14"/>
  <c r="A914" i="14"/>
  <c r="C913" i="14"/>
  <c r="B913" i="14"/>
  <c r="A913" i="14"/>
  <c r="C912" i="14"/>
  <c r="B912" i="14"/>
  <c r="A912" i="14"/>
  <c r="C911" i="14"/>
  <c r="B911" i="14"/>
  <c r="A911" i="14"/>
  <c r="C910" i="14"/>
  <c r="B910" i="14"/>
  <c r="A910" i="14"/>
  <c r="C909" i="14"/>
  <c r="B909" i="14"/>
  <c r="A909" i="14"/>
  <c r="C908" i="14"/>
  <c r="B908" i="14"/>
  <c r="A908" i="14"/>
  <c r="C907" i="14"/>
  <c r="B907" i="14"/>
  <c r="A907" i="14"/>
  <c r="C906" i="14"/>
  <c r="B906" i="14"/>
  <c r="A906" i="14"/>
  <c r="C905" i="14"/>
  <c r="B905" i="14"/>
  <c r="A905" i="14"/>
  <c r="C904" i="14"/>
  <c r="B904" i="14"/>
  <c r="A904" i="14"/>
  <c r="C903" i="14"/>
  <c r="B903" i="14"/>
  <c r="A903" i="14"/>
  <c r="C902" i="14"/>
  <c r="B902" i="14"/>
  <c r="A902" i="14"/>
  <c r="C901" i="14"/>
  <c r="B901" i="14"/>
  <c r="A901" i="14"/>
  <c r="C900" i="14"/>
  <c r="B900" i="14"/>
  <c r="A900" i="14"/>
  <c r="C899" i="14"/>
  <c r="B899" i="14"/>
  <c r="A899" i="14"/>
  <c r="C898" i="14"/>
  <c r="B898" i="14"/>
  <c r="A898" i="14"/>
  <c r="C897" i="14"/>
  <c r="B897" i="14"/>
  <c r="A897" i="14"/>
  <c r="C896" i="14"/>
  <c r="B896" i="14"/>
  <c r="A896" i="14"/>
  <c r="C895" i="14"/>
  <c r="B895" i="14"/>
  <c r="A895" i="14"/>
  <c r="C894" i="14"/>
  <c r="B894" i="14"/>
  <c r="A894" i="14"/>
  <c r="C893" i="14"/>
  <c r="B893" i="14"/>
  <c r="A893" i="14"/>
  <c r="C892" i="14"/>
  <c r="B892" i="14"/>
  <c r="A892" i="14"/>
  <c r="C891" i="14"/>
  <c r="B891" i="14"/>
  <c r="A891" i="14"/>
  <c r="C890" i="14"/>
  <c r="B890" i="14"/>
  <c r="A890" i="14"/>
  <c r="C889" i="14"/>
  <c r="B889" i="14"/>
  <c r="A889" i="14"/>
  <c r="C888" i="14"/>
  <c r="B888" i="14"/>
  <c r="A888" i="14"/>
  <c r="C887" i="14"/>
  <c r="B887" i="14"/>
  <c r="A887" i="14"/>
  <c r="C886" i="14"/>
  <c r="B886" i="14"/>
  <c r="A886" i="14"/>
  <c r="C885" i="14"/>
  <c r="B885" i="14"/>
  <c r="A885" i="14"/>
  <c r="C884" i="14"/>
  <c r="B884" i="14"/>
  <c r="A884" i="14"/>
  <c r="C883" i="14"/>
  <c r="B883" i="14"/>
  <c r="A883" i="14"/>
  <c r="C882" i="14"/>
  <c r="B882" i="14"/>
  <c r="A882" i="14"/>
  <c r="C881" i="14"/>
  <c r="B881" i="14"/>
  <c r="A881" i="14"/>
  <c r="C880" i="14"/>
  <c r="B880" i="14"/>
  <c r="A880" i="14"/>
  <c r="C879" i="14"/>
  <c r="B879" i="14"/>
  <c r="A879" i="14"/>
  <c r="C878" i="14"/>
  <c r="B878" i="14"/>
  <c r="A878" i="14"/>
  <c r="C877" i="14"/>
  <c r="B877" i="14"/>
  <c r="A877" i="14"/>
  <c r="C876" i="14"/>
  <c r="B876" i="14"/>
  <c r="A876" i="14"/>
  <c r="C875" i="14"/>
  <c r="B875" i="14"/>
  <c r="A875" i="14"/>
  <c r="C874" i="14"/>
  <c r="B874" i="14"/>
  <c r="A874" i="14"/>
  <c r="C873" i="14"/>
  <c r="B873" i="14"/>
  <c r="A873" i="14"/>
  <c r="C872" i="14"/>
  <c r="B872" i="14"/>
  <c r="A872" i="14"/>
  <c r="C871" i="14"/>
  <c r="B871" i="14"/>
  <c r="A871" i="14"/>
  <c r="C870" i="14"/>
  <c r="B870" i="14"/>
  <c r="A870" i="14"/>
  <c r="C869" i="14"/>
  <c r="B869" i="14"/>
  <c r="A869" i="14"/>
  <c r="C868" i="14"/>
  <c r="B868" i="14"/>
  <c r="A868" i="14"/>
  <c r="C867" i="14"/>
  <c r="B867" i="14"/>
  <c r="A867" i="14"/>
  <c r="C866" i="14"/>
  <c r="B866" i="14"/>
  <c r="A866" i="14"/>
  <c r="C865" i="14"/>
  <c r="B865" i="14"/>
  <c r="A865" i="14"/>
  <c r="C864" i="14"/>
  <c r="B864" i="14"/>
  <c r="A864" i="14"/>
  <c r="C863" i="14"/>
  <c r="B863" i="14"/>
  <c r="A863" i="14"/>
  <c r="C862" i="14"/>
  <c r="B862" i="14"/>
  <c r="A862" i="14"/>
  <c r="C861" i="14"/>
  <c r="B861" i="14"/>
  <c r="A861" i="14"/>
  <c r="C860" i="14"/>
  <c r="B860" i="14"/>
  <c r="A860" i="14"/>
  <c r="C859" i="14"/>
  <c r="B859" i="14"/>
  <c r="A859" i="14"/>
  <c r="C858" i="14"/>
  <c r="B858" i="14"/>
  <c r="A858" i="14"/>
  <c r="C857" i="14"/>
  <c r="B857" i="14"/>
  <c r="A857" i="14"/>
  <c r="C856" i="14"/>
  <c r="B856" i="14"/>
  <c r="A856" i="14"/>
  <c r="C855" i="14"/>
  <c r="B855" i="14"/>
  <c r="A855" i="14"/>
  <c r="C854" i="14"/>
  <c r="B854" i="14"/>
  <c r="A854" i="14"/>
  <c r="C853" i="14"/>
  <c r="B853" i="14"/>
  <c r="A853" i="14"/>
  <c r="C852" i="14"/>
  <c r="B852" i="14"/>
  <c r="A852" i="14"/>
  <c r="C851" i="14"/>
  <c r="B851" i="14"/>
  <c r="A851" i="14"/>
  <c r="C850" i="14"/>
  <c r="B850" i="14"/>
  <c r="A850" i="14"/>
  <c r="C849" i="14"/>
  <c r="B849" i="14"/>
  <c r="A849" i="14"/>
  <c r="C848" i="14"/>
  <c r="B848" i="14"/>
  <c r="A848" i="14"/>
  <c r="C847" i="14"/>
  <c r="B847" i="14"/>
  <c r="A847" i="14"/>
  <c r="C846" i="14"/>
  <c r="B846" i="14"/>
  <c r="A846" i="14"/>
  <c r="C845" i="14"/>
  <c r="B845" i="14"/>
  <c r="A845" i="14"/>
  <c r="C844" i="14"/>
  <c r="B844" i="14"/>
  <c r="A844" i="14"/>
  <c r="C843" i="14"/>
  <c r="B843" i="14"/>
  <c r="A843" i="14"/>
  <c r="C842" i="14"/>
  <c r="B842" i="14"/>
  <c r="A842" i="14"/>
  <c r="C841" i="14"/>
  <c r="B841" i="14"/>
  <c r="A841" i="14"/>
  <c r="C840" i="14"/>
  <c r="B840" i="14"/>
  <c r="A840" i="14"/>
  <c r="C839" i="14"/>
  <c r="B839" i="14"/>
  <c r="A839" i="14"/>
  <c r="C838" i="14"/>
  <c r="B838" i="14"/>
  <c r="A838" i="14"/>
  <c r="C837" i="14"/>
  <c r="B837" i="14"/>
  <c r="A837" i="14"/>
  <c r="C836" i="14"/>
  <c r="B836" i="14"/>
  <c r="A836" i="14"/>
  <c r="C835" i="14"/>
  <c r="B835" i="14"/>
  <c r="A835" i="14"/>
  <c r="C834" i="14"/>
  <c r="B834" i="14"/>
  <c r="A834" i="14"/>
  <c r="C833" i="14"/>
  <c r="B833" i="14"/>
  <c r="A833" i="14"/>
  <c r="C832" i="14"/>
  <c r="B832" i="14"/>
  <c r="A832" i="14"/>
  <c r="C831" i="14"/>
  <c r="B831" i="14"/>
  <c r="A831" i="14"/>
  <c r="C830" i="14"/>
  <c r="B830" i="14"/>
  <c r="A830" i="14"/>
  <c r="C829" i="14"/>
  <c r="B829" i="14"/>
  <c r="A829" i="14"/>
  <c r="C828" i="14"/>
  <c r="B828" i="14"/>
  <c r="A828" i="14"/>
  <c r="C827" i="14"/>
  <c r="B827" i="14"/>
  <c r="A827" i="14"/>
  <c r="C826" i="14"/>
  <c r="B826" i="14"/>
  <c r="A826" i="14"/>
  <c r="C825" i="14"/>
  <c r="B825" i="14"/>
  <c r="A825" i="14"/>
  <c r="C824" i="14"/>
  <c r="B824" i="14"/>
  <c r="A824" i="14"/>
  <c r="C823" i="14"/>
  <c r="B823" i="14"/>
  <c r="A823" i="14"/>
  <c r="C822" i="14"/>
  <c r="B822" i="14"/>
  <c r="A822" i="14"/>
  <c r="C821" i="14"/>
  <c r="B821" i="14"/>
  <c r="A821" i="14"/>
  <c r="C820" i="14"/>
  <c r="B820" i="14"/>
  <c r="A820" i="14"/>
  <c r="C819" i="14"/>
  <c r="B819" i="14"/>
  <c r="A819" i="14"/>
  <c r="C818" i="14"/>
  <c r="B818" i="14"/>
  <c r="A818" i="14"/>
  <c r="C817" i="14"/>
  <c r="B817" i="14"/>
  <c r="A817" i="14"/>
  <c r="C816" i="14"/>
  <c r="B816" i="14"/>
  <c r="A816" i="14"/>
  <c r="C815" i="14"/>
  <c r="B815" i="14"/>
  <c r="A815" i="14"/>
  <c r="C814" i="14"/>
  <c r="B814" i="14"/>
  <c r="A814" i="14"/>
  <c r="C813" i="14"/>
  <c r="B813" i="14"/>
  <c r="A813" i="14"/>
  <c r="C812" i="14"/>
  <c r="B812" i="14"/>
  <c r="A812" i="14"/>
  <c r="C811" i="14"/>
  <c r="B811" i="14"/>
  <c r="A811" i="14"/>
  <c r="C810" i="14"/>
  <c r="B810" i="14"/>
  <c r="A810" i="14"/>
  <c r="C809" i="14"/>
  <c r="B809" i="14"/>
  <c r="A809" i="14"/>
  <c r="C808" i="14"/>
  <c r="B808" i="14"/>
  <c r="A808" i="14"/>
  <c r="C807" i="14"/>
  <c r="B807" i="14"/>
  <c r="A807" i="14"/>
  <c r="C806" i="14"/>
  <c r="B806" i="14"/>
  <c r="A806" i="14"/>
  <c r="C805" i="14"/>
  <c r="B805" i="14"/>
  <c r="A805" i="14"/>
  <c r="C804" i="14"/>
  <c r="B804" i="14"/>
  <c r="A804" i="14"/>
  <c r="C803" i="14"/>
  <c r="B803" i="14"/>
  <c r="A803" i="14"/>
  <c r="C802" i="14"/>
  <c r="B802" i="14"/>
  <c r="A802" i="14"/>
  <c r="C801" i="14"/>
  <c r="B801" i="14"/>
  <c r="A801" i="14"/>
  <c r="C800" i="14"/>
  <c r="B800" i="14"/>
  <c r="A800" i="14"/>
  <c r="C799" i="14"/>
  <c r="B799" i="14"/>
  <c r="A799" i="14"/>
  <c r="C798" i="14"/>
  <c r="B798" i="14"/>
  <c r="A798" i="14"/>
  <c r="C797" i="14"/>
  <c r="B797" i="14"/>
  <c r="A797" i="14"/>
  <c r="C796" i="14"/>
  <c r="B796" i="14"/>
  <c r="A796" i="14"/>
  <c r="C795" i="14"/>
  <c r="B795" i="14"/>
  <c r="A795" i="14"/>
  <c r="C794" i="14"/>
  <c r="B794" i="14"/>
  <c r="A794" i="14"/>
  <c r="C793" i="14"/>
  <c r="B793" i="14"/>
  <c r="A793" i="14"/>
  <c r="C792" i="14"/>
  <c r="B792" i="14"/>
  <c r="A792" i="14"/>
  <c r="C791" i="14"/>
  <c r="B791" i="14"/>
  <c r="A791" i="14"/>
  <c r="C790" i="14"/>
  <c r="B790" i="14"/>
  <c r="A790" i="14"/>
  <c r="C789" i="14"/>
  <c r="B789" i="14"/>
  <c r="A789" i="14"/>
  <c r="C788" i="14"/>
  <c r="B788" i="14"/>
  <c r="A788" i="14"/>
  <c r="C787" i="14"/>
  <c r="B787" i="14"/>
  <c r="A787" i="14"/>
  <c r="C786" i="14"/>
  <c r="B786" i="14"/>
  <c r="A786" i="14"/>
  <c r="C785" i="14"/>
  <c r="B785" i="14"/>
  <c r="A785" i="14"/>
  <c r="C784" i="14"/>
  <c r="B784" i="14"/>
  <c r="A784" i="14"/>
  <c r="C783" i="14"/>
  <c r="B783" i="14"/>
  <c r="A783" i="14"/>
  <c r="C782" i="14"/>
  <c r="B782" i="14"/>
  <c r="A782" i="14"/>
  <c r="C781" i="14"/>
  <c r="B781" i="14"/>
  <c r="A781" i="14"/>
  <c r="C780" i="14"/>
  <c r="B780" i="14"/>
  <c r="A780" i="14"/>
  <c r="C779" i="14"/>
  <c r="B779" i="14"/>
  <c r="A779" i="14"/>
  <c r="C778" i="14"/>
  <c r="B778" i="14"/>
  <c r="A778" i="14"/>
  <c r="C777" i="14"/>
  <c r="B777" i="14"/>
  <c r="A777" i="14"/>
  <c r="C776" i="14"/>
  <c r="B776" i="14"/>
  <c r="A776" i="14"/>
  <c r="C775" i="14"/>
  <c r="B775" i="14"/>
  <c r="A775" i="14"/>
  <c r="C774" i="14"/>
  <c r="B774" i="14"/>
  <c r="A774" i="14"/>
  <c r="C773" i="14"/>
  <c r="B773" i="14"/>
  <c r="A773" i="14"/>
  <c r="C772" i="14"/>
  <c r="B772" i="14"/>
  <c r="A772" i="14"/>
  <c r="C771" i="14"/>
  <c r="B771" i="14"/>
  <c r="A771" i="14"/>
  <c r="C770" i="14"/>
  <c r="B770" i="14"/>
  <c r="A770" i="14"/>
  <c r="C769" i="14"/>
  <c r="B769" i="14"/>
  <c r="A769" i="14"/>
  <c r="C768" i="14"/>
  <c r="B768" i="14"/>
  <c r="A768" i="14"/>
  <c r="C767" i="14"/>
  <c r="B767" i="14"/>
  <c r="A767" i="14"/>
  <c r="C766" i="14"/>
  <c r="B766" i="14"/>
  <c r="A766" i="14"/>
  <c r="C765" i="14"/>
  <c r="B765" i="14"/>
  <c r="A765" i="14"/>
  <c r="C764" i="14"/>
  <c r="B764" i="14"/>
  <c r="A764" i="14"/>
  <c r="C763" i="14"/>
  <c r="B763" i="14"/>
  <c r="A763" i="14"/>
  <c r="C762" i="14"/>
  <c r="B762" i="14"/>
  <c r="A762" i="14"/>
  <c r="C761" i="14"/>
  <c r="B761" i="14"/>
  <c r="A761" i="14"/>
  <c r="C760" i="14"/>
  <c r="B760" i="14"/>
  <c r="A760" i="14"/>
  <c r="C759" i="14"/>
  <c r="B759" i="14"/>
  <c r="A759" i="14"/>
  <c r="C758" i="14"/>
  <c r="B758" i="14"/>
  <c r="A758" i="14"/>
  <c r="C757" i="14"/>
  <c r="B757" i="14"/>
  <c r="A757" i="14"/>
  <c r="C756" i="14"/>
  <c r="B756" i="14"/>
  <c r="A756" i="14"/>
  <c r="C755" i="14"/>
  <c r="B755" i="14"/>
  <c r="A755" i="14"/>
  <c r="C754" i="14"/>
  <c r="B754" i="14"/>
  <c r="A754" i="14"/>
  <c r="C753" i="14"/>
  <c r="B753" i="14"/>
  <c r="A753" i="14"/>
  <c r="C752" i="14"/>
  <c r="B752" i="14"/>
  <c r="A752" i="14"/>
  <c r="C751" i="14"/>
  <c r="B751" i="14"/>
  <c r="A751" i="14"/>
  <c r="C750" i="14"/>
  <c r="B750" i="14"/>
  <c r="A750" i="14"/>
  <c r="C749" i="14"/>
  <c r="B749" i="14"/>
  <c r="A749" i="14"/>
  <c r="C748" i="14"/>
  <c r="B748" i="14"/>
  <c r="A748" i="14"/>
  <c r="C747" i="14"/>
  <c r="B747" i="14"/>
  <c r="A747" i="14"/>
  <c r="C746" i="14"/>
  <c r="B746" i="14"/>
  <c r="A746" i="14"/>
  <c r="C745" i="14"/>
  <c r="B745" i="14"/>
  <c r="A745" i="14"/>
  <c r="C744" i="14"/>
  <c r="B744" i="14"/>
  <c r="A744" i="14"/>
  <c r="C743" i="14"/>
  <c r="B743" i="14"/>
  <c r="A743" i="14"/>
  <c r="C742" i="14"/>
  <c r="B742" i="14"/>
  <c r="A742" i="14"/>
  <c r="C741" i="14"/>
  <c r="B741" i="14"/>
  <c r="A741" i="14"/>
  <c r="C740" i="14"/>
  <c r="B740" i="14"/>
  <c r="A740" i="14"/>
  <c r="C739" i="14"/>
  <c r="B739" i="14"/>
  <c r="A739" i="14"/>
  <c r="C738" i="14"/>
  <c r="B738" i="14"/>
  <c r="A738" i="14"/>
  <c r="C737" i="14"/>
  <c r="B737" i="14"/>
  <c r="A737" i="14"/>
  <c r="C736" i="14"/>
  <c r="B736" i="14"/>
  <c r="A736" i="14"/>
  <c r="C735" i="14"/>
  <c r="B735" i="14"/>
  <c r="A735" i="14"/>
  <c r="C734" i="14"/>
  <c r="B734" i="14"/>
  <c r="A734" i="14"/>
  <c r="C733" i="14"/>
  <c r="B733" i="14"/>
  <c r="A733" i="14"/>
  <c r="C732" i="14"/>
  <c r="B732" i="14"/>
  <c r="A732" i="14"/>
  <c r="C731" i="14"/>
  <c r="B731" i="14"/>
  <c r="A731" i="14"/>
  <c r="C730" i="14"/>
  <c r="B730" i="14"/>
  <c r="A730" i="14"/>
  <c r="C729" i="14"/>
  <c r="B729" i="14"/>
  <c r="A729" i="14"/>
  <c r="C728" i="14"/>
  <c r="B728" i="14"/>
  <c r="A728" i="14"/>
  <c r="C727" i="14"/>
  <c r="B727" i="14"/>
  <c r="A727" i="14"/>
  <c r="C726" i="14"/>
  <c r="B726" i="14"/>
  <c r="A726" i="14"/>
  <c r="C725" i="14"/>
  <c r="B725" i="14"/>
  <c r="A725" i="14"/>
  <c r="C724" i="14"/>
  <c r="B724" i="14"/>
  <c r="A724" i="14"/>
  <c r="C723" i="14"/>
  <c r="B723" i="14"/>
  <c r="A723" i="14"/>
  <c r="C722" i="14"/>
  <c r="B722" i="14"/>
  <c r="A722" i="14"/>
  <c r="C721" i="14"/>
  <c r="B721" i="14"/>
  <c r="A721" i="14"/>
  <c r="C720" i="14"/>
  <c r="B720" i="14"/>
  <c r="A720" i="14"/>
  <c r="C719" i="14"/>
  <c r="B719" i="14"/>
  <c r="A719" i="14"/>
  <c r="C718" i="14"/>
  <c r="B718" i="14"/>
  <c r="A718" i="14"/>
  <c r="C717" i="14"/>
  <c r="B717" i="14"/>
  <c r="A717" i="14"/>
  <c r="C716" i="14"/>
  <c r="B716" i="14"/>
  <c r="A716" i="14"/>
  <c r="C715" i="14"/>
  <c r="B715" i="14"/>
  <c r="A715" i="14"/>
  <c r="C714" i="14"/>
  <c r="B714" i="14"/>
  <c r="A714" i="14"/>
  <c r="C713" i="14"/>
  <c r="B713" i="14"/>
  <c r="A713" i="14"/>
  <c r="C712" i="14"/>
  <c r="B712" i="14"/>
  <c r="A712" i="14"/>
  <c r="C711" i="14"/>
  <c r="B711" i="14"/>
  <c r="A711" i="14"/>
  <c r="C710" i="14"/>
  <c r="B710" i="14"/>
  <c r="A710" i="14"/>
  <c r="C709" i="14"/>
  <c r="B709" i="14"/>
  <c r="A709" i="14"/>
  <c r="C708" i="14"/>
  <c r="B708" i="14"/>
  <c r="A708" i="14"/>
  <c r="C707" i="14"/>
  <c r="B707" i="14"/>
  <c r="A707" i="14"/>
  <c r="C706" i="14"/>
  <c r="B706" i="14"/>
  <c r="A706" i="14"/>
  <c r="C705" i="14"/>
  <c r="B705" i="14"/>
  <c r="A705" i="14"/>
  <c r="C704" i="14"/>
  <c r="B704" i="14"/>
  <c r="A704" i="14"/>
  <c r="C703" i="14"/>
  <c r="B703" i="14"/>
  <c r="A703" i="14"/>
  <c r="C702" i="14"/>
  <c r="B702" i="14"/>
  <c r="A702" i="14"/>
  <c r="C701" i="14"/>
  <c r="B701" i="14"/>
  <c r="A701" i="14"/>
  <c r="C700" i="14"/>
  <c r="B700" i="14"/>
  <c r="A700" i="14"/>
  <c r="C699" i="14"/>
  <c r="B699" i="14"/>
  <c r="A699" i="14"/>
  <c r="C698" i="14"/>
  <c r="B698" i="14"/>
  <c r="A698" i="14"/>
  <c r="C697" i="14"/>
  <c r="B697" i="14"/>
  <c r="A697" i="14"/>
  <c r="C696" i="14"/>
  <c r="B696" i="14"/>
  <c r="A696" i="14"/>
  <c r="C695" i="14"/>
  <c r="B695" i="14"/>
  <c r="A695" i="14"/>
  <c r="C694" i="14"/>
  <c r="B694" i="14"/>
  <c r="A694" i="14"/>
  <c r="C693" i="14"/>
  <c r="B693" i="14"/>
  <c r="A693" i="14"/>
  <c r="C692" i="14"/>
  <c r="B692" i="14"/>
  <c r="A692" i="14"/>
  <c r="C691" i="14"/>
  <c r="B691" i="14"/>
  <c r="A691" i="14"/>
  <c r="C690" i="14"/>
  <c r="B690" i="14"/>
  <c r="A690" i="14"/>
  <c r="C689" i="14"/>
  <c r="B689" i="14"/>
  <c r="A689" i="14"/>
  <c r="C688" i="14"/>
  <c r="B688" i="14"/>
  <c r="A688" i="14"/>
  <c r="C687" i="14"/>
  <c r="B687" i="14"/>
  <c r="A687" i="14"/>
  <c r="C686" i="14"/>
  <c r="B686" i="14"/>
  <c r="A686" i="14"/>
  <c r="C685" i="14"/>
  <c r="B685" i="14"/>
  <c r="A685" i="14"/>
  <c r="C684" i="14"/>
  <c r="B684" i="14"/>
  <c r="A684" i="14"/>
  <c r="C683" i="14"/>
  <c r="B683" i="14"/>
  <c r="A683" i="14"/>
  <c r="C682" i="14"/>
  <c r="B682" i="14"/>
  <c r="A682" i="14"/>
  <c r="C681" i="14"/>
  <c r="B681" i="14"/>
  <c r="A681" i="14"/>
  <c r="C680" i="14"/>
  <c r="B680" i="14"/>
  <c r="A680" i="14"/>
  <c r="C679" i="14"/>
  <c r="B679" i="14"/>
  <c r="A679" i="14"/>
  <c r="C678" i="14"/>
  <c r="B678" i="14"/>
  <c r="A678" i="14"/>
  <c r="C677" i="14"/>
  <c r="B677" i="14"/>
  <c r="A677" i="14"/>
  <c r="C676" i="14"/>
  <c r="B676" i="14"/>
  <c r="A676" i="14"/>
  <c r="C675" i="14"/>
  <c r="B675" i="14"/>
  <c r="A675" i="14"/>
  <c r="C674" i="14"/>
  <c r="B674" i="14"/>
  <c r="A674" i="14"/>
  <c r="C673" i="14"/>
  <c r="B673" i="14"/>
  <c r="A673" i="14"/>
  <c r="C672" i="14"/>
  <c r="B672" i="14"/>
  <c r="A672" i="14"/>
  <c r="C671" i="14"/>
  <c r="B671" i="14"/>
  <c r="A671" i="14"/>
  <c r="C670" i="14"/>
  <c r="B670" i="14"/>
  <c r="A670" i="14"/>
  <c r="C669" i="14"/>
  <c r="B669" i="14"/>
  <c r="A669" i="14"/>
  <c r="C668" i="14"/>
  <c r="B668" i="14"/>
  <c r="A668" i="14"/>
  <c r="C667" i="14"/>
  <c r="B667" i="14"/>
  <c r="A667" i="14"/>
  <c r="C666" i="14"/>
  <c r="B666" i="14"/>
  <c r="A666" i="14"/>
  <c r="C665" i="14"/>
  <c r="B665" i="14"/>
  <c r="A665" i="14"/>
  <c r="C664" i="14"/>
  <c r="B664" i="14"/>
  <c r="A664" i="14"/>
  <c r="C663" i="14"/>
  <c r="B663" i="14"/>
  <c r="A663" i="14"/>
  <c r="C662" i="14"/>
  <c r="B662" i="14"/>
  <c r="A662" i="14"/>
  <c r="C661" i="14"/>
  <c r="B661" i="14"/>
  <c r="A661" i="14"/>
  <c r="C660" i="14"/>
  <c r="B660" i="14"/>
  <c r="A660" i="14"/>
  <c r="C659" i="14"/>
  <c r="B659" i="14"/>
  <c r="A659" i="14"/>
  <c r="C658" i="14"/>
  <c r="B658" i="14"/>
  <c r="A658" i="14"/>
  <c r="C657" i="14"/>
  <c r="B657" i="14"/>
  <c r="A657" i="14"/>
  <c r="C656" i="14"/>
  <c r="B656" i="14"/>
  <c r="A656" i="14"/>
  <c r="C655" i="14"/>
  <c r="B655" i="14"/>
  <c r="A655" i="14"/>
  <c r="C654" i="14"/>
  <c r="B654" i="14"/>
  <c r="A654" i="14"/>
  <c r="C653" i="14"/>
  <c r="B653" i="14"/>
  <c r="A653" i="14"/>
  <c r="C652" i="14"/>
  <c r="B652" i="14"/>
  <c r="A652" i="14"/>
  <c r="C651" i="14"/>
  <c r="B651" i="14"/>
  <c r="A651" i="14"/>
  <c r="C650" i="14"/>
  <c r="B650" i="14"/>
  <c r="A650" i="14"/>
  <c r="C649" i="14"/>
  <c r="B649" i="14"/>
  <c r="A649" i="14"/>
  <c r="C648" i="14"/>
  <c r="B648" i="14"/>
  <c r="A648" i="14"/>
  <c r="C647" i="14"/>
  <c r="B647" i="14"/>
  <c r="A647" i="14"/>
  <c r="C646" i="14"/>
  <c r="B646" i="14"/>
  <c r="A646" i="14"/>
  <c r="C645" i="14"/>
  <c r="B645" i="14"/>
  <c r="A645" i="14"/>
  <c r="C644" i="14"/>
  <c r="B644" i="14"/>
  <c r="A644" i="14"/>
  <c r="C643" i="14"/>
  <c r="B643" i="14"/>
  <c r="A643" i="14"/>
  <c r="C642" i="14"/>
  <c r="B642" i="14"/>
  <c r="A642" i="14"/>
  <c r="C641" i="14"/>
  <c r="B641" i="14"/>
  <c r="A641" i="14"/>
  <c r="C640" i="14"/>
  <c r="B640" i="14"/>
  <c r="A640" i="14"/>
  <c r="C639" i="14"/>
  <c r="B639" i="14"/>
  <c r="A639" i="14"/>
  <c r="C638" i="14"/>
  <c r="B638" i="14"/>
  <c r="A638" i="14"/>
  <c r="C637" i="14"/>
  <c r="B637" i="14"/>
  <c r="A637" i="14"/>
  <c r="C636" i="14"/>
  <c r="B636" i="14"/>
  <c r="A636" i="14"/>
  <c r="C635" i="14"/>
  <c r="B635" i="14"/>
  <c r="A635" i="14"/>
  <c r="C634" i="14"/>
  <c r="B634" i="14"/>
  <c r="A634" i="14"/>
  <c r="C633" i="14"/>
  <c r="B633" i="14"/>
  <c r="A633" i="14"/>
  <c r="C632" i="14"/>
  <c r="B632" i="14"/>
  <c r="A632" i="14"/>
  <c r="C631" i="14"/>
  <c r="B631" i="14"/>
  <c r="A631" i="14"/>
  <c r="C630" i="14"/>
  <c r="B630" i="14"/>
  <c r="A630" i="14"/>
  <c r="C629" i="14"/>
  <c r="B629" i="14"/>
  <c r="A629" i="14"/>
  <c r="C628" i="14"/>
  <c r="B628" i="14"/>
  <c r="A628" i="14"/>
  <c r="C627" i="14"/>
  <c r="B627" i="14"/>
  <c r="A627" i="14"/>
  <c r="C626" i="14"/>
  <c r="B626" i="14"/>
  <c r="A626" i="14"/>
  <c r="C625" i="14"/>
  <c r="B625" i="14"/>
  <c r="A625" i="14"/>
  <c r="C624" i="14"/>
  <c r="B624" i="14"/>
  <c r="A624" i="14"/>
  <c r="C623" i="14"/>
  <c r="B623" i="14"/>
  <c r="A623" i="14"/>
  <c r="C622" i="14"/>
  <c r="B622" i="14"/>
  <c r="A622" i="14"/>
  <c r="C621" i="14"/>
  <c r="B621" i="14"/>
  <c r="A621" i="14"/>
  <c r="C620" i="14"/>
  <c r="B620" i="14"/>
  <c r="A620" i="14"/>
  <c r="C619" i="14"/>
  <c r="B619" i="14"/>
  <c r="A619" i="14"/>
  <c r="C618" i="14"/>
  <c r="B618" i="14"/>
  <c r="A618" i="14"/>
  <c r="C617" i="14"/>
  <c r="B617" i="14"/>
  <c r="A617" i="14"/>
  <c r="C616" i="14"/>
  <c r="B616" i="14"/>
  <c r="A616" i="14"/>
  <c r="C615" i="14"/>
  <c r="B615" i="14"/>
  <c r="A615" i="14"/>
  <c r="C614" i="14"/>
  <c r="B614" i="14"/>
  <c r="A614" i="14"/>
  <c r="C613" i="14"/>
  <c r="B613" i="14"/>
  <c r="A613" i="14"/>
  <c r="C612" i="14"/>
  <c r="B612" i="14"/>
  <c r="A612" i="14"/>
  <c r="C611" i="14"/>
  <c r="B611" i="14"/>
  <c r="A611" i="14"/>
  <c r="C610" i="14"/>
  <c r="B610" i="14"/>
  <c r="A610" i="14"/>
  <c r="C609" i="14"/>
  <c r="B609" i="14"/>
  <c r="A609" i="14"/>
  <c r="C608" i="14"/>
  <c r="B608" i="14"/>
  <c r="A608" i="14"/>
  <c r="C607" i="14"/>
  <c r="B607" i="14"/>
  <c r="A607" i="14"/>
  <c r="C606" i="14"/>
  <c r="B606" i="14"/>
  <c r="A606" i="14"/>
  <c r="C605" i="14"/>
  <c r="B605" i="14"/>
  <c r="A605" i="14"/>
  <c r="C604" i="14"/>
  <c r="B604" i="14"/>
  <c r="A604" i="14"/>
  <c r="C603" i="14"/>
  <c r="B603" i="14"/>
  <c r="A603" i="14"/>
  <c r="C602" i="14"/>
  <c r="B602" i="14"/>
  <c r="A602" i="14"/>
  <c r="C601" i="14"/>
  <c r="B601" i="14"/>
  <c r="A601" i="14"/>
  <c r="C600" i="14"/>
  <c r="B600" i="14"/>
  <c r="A600" i="14"/>
  <c r="C599" i="14"/>
  <c r="B599" i="14"/>
  <c r="A599" i="14"/>
  <c r="C598" i="14"/>
  <c r="B598" i="14"/>
  <c r="A598" i="14"/>
  <c r="C597" i="14"/>
  <c r="B597" i="14"/>
  <c r="A597" i="14"/>
  <c r="C596" i="14"/>
  <c r="B596" i="14"/>
  <c r="A596" i="14"/>
  <c r="C595" i="14"/>
  <c r="B595" i="14"/>
  <c r="A595" i="14"/>
  <c r="C594" i="14"/>
  <c r="B594" i="14"/>
  <c r="A594" i="14"/>
  <c r="C593" i="14"/>
  <c r="B593" i="14"/>
  <c r="A593" i="14"/>
  <c r="C592" i="14"/>
  <c r="B592" i="14"/>
  <c r="A592" i="14"/>
  <c r="C591" i="14"/>
  <c r="B591" i="14"/>
  <c r="A591" i="14"/>
  <c r="C590" i="14"/>
  <c r="B590" i="14"/>
  <c r="A590" i="14"/>
  <c r="C589" i="14"/>
  <c r="B589" i="14"/>
  <c r="A589" i="14"/>
  <c r="C588" i="14"/>
  <c r="B588" i="14"/>
  <c r="A588" i="14"/>
  <c r="C587" i="14"/>
  <c r="B587" i="14"/>
  <c r="A587" i="14"/>
  <c r="C586" i="14"/>
  <c r="B586" i="14"/>
  <c r="A586" i="14"/>
  <c r="C585" i="14"/>
  <c r="B585" i="14"/>
  <c r="A585" i="14"/>
  <c r="C584" i="14"/>
  <c r="B584" i="14"/>
  <c r="A584" i="14"/>
  <c r="C583" i="14"/>
  <c r="B583" i="14"/>
  <c r="A583" i="14"/>
  <c r="C582" i="14"/>
  <c r="B582" i="14"/>
  <c r="A582" i="14"/>
  <c r="C581" i="14"/>
  <c r="B581" i="14"/>
  <c r="A581" i="14"/>
  <c r="C580" i="14"/>
  <c r="B580" i="14"/>
  <c r="A580" i="14"/>
  <c r="C579" i="14"/>
  <c r="B579" i="14"/>
  <c r="A579" i="14"/>
  <c r="C578" i="14"/>
  <c r="B578" i="14"/>
  <c r="A578" i="14"/>
  <c r="C577" i="14"/>
  <c r="B577" i="14"/>
  <c r="A577" i="14"/>
  <c r="C576" i="14"/>
  <c r="B576" i="14"/>
  <c r="A576" i="14"/>
  <c r="C575" i="14"/>
  <c r="B575" i="14"/>
  <c r="A575" i="14"/>
  <c r="C574" i="14"/>
  <c r="B574" i="14"/>
  <c r="A574" i="14"/>
  <c r="C573" i="14"/>
  <c r="B573" i="14"/>
  <c r="A573" i="14"/>
  <c r="C572" i="14"/>
  <c r="B572" i="14"/>
  <c r="A572" i="14"/>
  <c r="C571" i="14"/>
  <c r="B571" i="14"/>
  <c r="A571" i="14"/>
  <c r="C570" i="14"/>
  <c r="B570" i="14"/>
  <c r="A570" i="14"/>
  <c r="C569" i="14"/>
  <c r="B569" i="14"/>
  <c r="A569" i="14"/>
  <c r="C568" i="14"/>
  <c r="B568" i="14"/>
  <c r="A568" i="14"/>
  <c r="C567" i="14"/>
  <c r="B567" i="14"/>
  <c r="A567" i="14"/>
  <c r="C566" i="14"/>
  <c r="B566" i="14"/>
  <c r="A566" i="14"/>
  <c r="C565" i="14"/>
  <c r="B565" i="14"/>
  <c r="A565" i="14"/>
  <c r="C564" i="14"/>
  <c r="B564" i="14"/>
  <c r="A564" i="14"/>
  <c r="C563" i="14"/>
  <c r="B563" i="14"/>
  <c r="A563" i="14"/>
  <c r="C562" i="14"/>
  <c r="B562" i="14"/>
  <c r="A562" i="14"/>
  <c r="C561" i="14"/>
  <c r="B561" i="14"/>
  <c r="A561" i="14"/>
  <c r="C560" i="14"/>
  <c r="B560" i="14"/>
  <c r="A560" i="14"/>
  <c r="C559" i="14"/>
  <c r="B559" i="14"/>
  <c r="A559" i="14"/>
  <c r="C558" i="14"/>
  <c r="B558" i="14"/>
  <c r="A558" i="14"/>
  <c r="C557" i="14"/>
  <c r="B557" i="14"/>
  <c r="A557" i="14"/>
  <c r="C556" i="14"/>
  <c r="B556" i="14"/>
  <c r="A556" i="14"/>
  <c r="C555" i="14"/>
  <c r="B555" i="14"/>
  <c r="A555" i="14"/>
  <c r="C554" i="14"/>
  <c r="B554" i="14"/>
  <c r="A554" i="14"/>
  <c r="C553" i="14"/>
  <c r="B553" i="14"/>
  <c r="A553" i="14"/>
  <c r="C552" i="14"/>
  <c r="B552" i="14"/>
  <c r="A552" i="14"/>
  <c r="C551" i="14"/>
  <c r="B551" i="14"/>
  <c r="A551" i="14"/>
  <c r="C550" i="14"/>
  <c r="B550" i="14"/>
  <c r="A550" i="14"/>
  <c r="C549" i="14"/>
  <c r="B549" i="14"/>
  <c r="A549" i="14"/>
  <c r="C548" i="14"/>
  <c r="B548" i="14"/>
  <c r="A548" i="14"/>
  <c r="C547" i="14"/>
  <c r="B547" i="14"/>
  <c r="A547" i="14"/>
  <c r="C546" i="14"/>
  <c r="B546" i="14"/>
  <c r="A546" i="14"/>
  <c r="C545" i="14"/>
  <c r="B545" i="14"/>
  <c r="A545" i="14"/>
  <c r="C544" i="14"/>
  <c r="B544" i="14"/>
  <c r="A544" i="14"/>
  <c r="C543" i="14"/>
  <c r="B543" i="14"/>
  <c r="A543" i="14"/>
  <c r="C542" i="14"/>
  <c r="B542" i="14"/>
  <c r="A542" i="14"/>
  <c r="C541" i="14"/>
  <c r="B541" i="14"/>
  <c r="A541" i="14"/>
  <c r="C540" i="14"/>
  <c r="B540" i="14"/>
  <c r="A540" i="14"/>
  <c r="C539" i="14"/>
  <c r="B539" i="14"/>
  <c r="A539" i="14"/>
  <c r="C538" i="14"/>
  <c r="B538" i="14"/>
  <c r="A538" i="14"/>
  <c r="C537" i="14"/>
  <c r="B537" i="14"/>
  <c r="A537" i="14"/>
  <c r="C536" i="14"/>
  <c r="B536" i="14"/>
  <c r="A536" i="14"/>
  <c r="C535" i="14"/>
  <c r="B535" i="14"/>
  <c r="A535" i="14"/>
  <c r="C534" i="14"/>
  <c r="B534" i="14"/>
  <c r="A534" i="14"/>
  <c r="C533" i="14"/>
  <c r="B533" i="14"/>
  <c r="A533" i="14"/>
  <c r="C532" i="14"/>
  <c r="B532" i="14"/>
  <c r="A532" i="14"/>
  <c r="C531" i="14"/>
  <c r="B531" i="14"/>
  <c r="A531" i="14"/>
  <c r="C530" i="14"/>
  <c r="B530" i="14"/>
  <c r="A530" i="14"/>
  <c r="C529" i="14"/>
  <c r="B529" i="14"/>
  <c r="A529" i="14"/>
  <c r="C528" i="14"/>
  <c r="B528" i="14"/>
  <c r="A528" i="14"/>
  <c r="C527" i="14"/>
  <c r="B527" i="14"/>
  <c r="A527" i="14"/>
  <c r="C526" i="14"/>
  <c r="B526" i="14"/>
  <c r="A526" i="14"/>
  <c r="C525" i="14"/>
  <c r="B525" i="14"/>
  <c r="A525" i="14"/>
  <c r="C524" i="14"/>
  <c r="B524" i="14"/>
  <c r="A524" i="14"/>
  <c r="C523" i="14"/>
  <c r="B523" i="14"/>
  <c r="A523" i="14"/>
  <c r="C522" i="14"/>
  <c r="B522" i="14"/>
  <c r="A522" i="14"/>
  <c r="C521" i="14"/>
  <c r="B521" i="14"/>
  <c r="A521" i="14"/>
  <c r="C520" i="14"/>
  <c r="B520" i="14"/>
  <c r="A520" i="14"/>
  <c r="C519" i="14"/>
  <c r="B519" i="14"/>
  <c r="A519" i="14"/>
  <c r="C518" i="14"/>
  <c r="B518" i="14"/>
  <c r="A518" i="14"/>
  <c r="C517" i="14"/>
  <c r="B517" i="14"/>
  <c r="A517" i="14"/>
  <c r="C516" i="14"/>
  <c r="B516" i="14"/>
  <c r="A516" i="14"/>
  <c r="C515" i="14"/>
  <c r="B515" i="14"/>
  <c r="A515" i="14"/>
  <c r="C514" i="14"/>
  <c r="B514" i="14"/>
  <c r="A514" i="14"/>
  <c r="C513" i="14"/>
  <c r="B513" i="14"/>
  <c r="A513" i="14"/>
  <c r="C512" i="14"/>
  <c r="B512" i="14"/>
  <c r="A512" i="14"/>
  <c r="C511" i="14"/>
  <c r="B511" i="14"/>
  <c r="A511" i="14"/>
  <c r="C510" i="14"/>
  <c r="B510" i="14"/>
  <c r="A510" i="14"/>
  <c r="C509" i="14"/>
  <c r="B509" i="14"/>
  <c r="A509" i="14"/>
  <c r="C508" i="14"/>
  <c r="B508" i="14"/>
  <c r="A508" i="14"/>
  <c r="C507" i="14"/>
  <c r="B507" i="14"/>
  <c r="A507" i="14"/>
  <c r="C506" i="14"/>
  <c r="B506" i="14"/>
  <c r="A506" i="14"/>
  <c r="C505" i="14"/>
  <c r="B505" i="14"/>
  <c r="A505" i="14"/>
  <c r="C504" i="14"/>
  <c r="B504" i="14"/>
  <c r="A504" i="14"/>
  <c r="C503" i="14"/>
  <c r="B503" i="14"/>
  <c r="A503" i="14"/>
  <c r="C502" i="14"/>
  <c r="B502" i="14"/>
  <c r="A502" i="14"/>
  <c r="C501" i="14"/>
  <c r="B501" i="14"/>
  <c r="A501" i="14"/>
  <c r="C500" i="14"/>
  <c r="B500" i="14"/>
  <c r="A500" i="14"/>
  <c r="C499" i="14"/>
  <c r="B499" i="14"/>
  <c r="A499" i="14"/>
  <c r="C498" i="14"/>
  <c r="B498" i="14"/>
  <c r="A498" i="14"/>
  <c r="C497" i="14"/>
  <c r="B497" i="14"/>
  <c r="A497" i="14"/>
  <c r="C496" i="14"/>
  <c r="B496" i="14"/>
  <c r="A496" i="14"/>
  <c r="C495" i="14"/>
  <c r="B495" i="14"/>
  <c r="A495" i="14"/>
  <c r="C494" i="14"/>
  <c r="B494" i="14"/>
  <c r="A494" i="14"/>
  <c r="C493" i="14"/>
  <c r="B493" i="14"/>
  <c r="A493" i="14"/>
  <c r="C492" i="14"/>
  <c r="B492" i="14"/>
  <c r="A492" i="14"/>
  <c r="C491" i="14"/>
  <c r="B491" i="14"/>
  <c r="A491" i="14"/>
  <c r="C490" i="14"/>
  <c r="B490" i="14"/>
  <c r="A490" i="14"/>
  <c r="C489" i="14"/>
  <c r="B489" i="14"/>
  <c r="A489" i="14"/>
  <c r="C488" i="14"/>
  <c r="B488" i="14"/>
  <c r="A488" i="14"/>
  <c r="C487" i="14"/>
  <c r="B487" i="14"/>
  <c r="A487" i="14"/>
  <c r="C486" i="14"/>
  <c r="B486" i="14"/>
  <c r="A486" i="14"/>
  <c r="C485" i="14"/>
  <c r="B485" i="14"/>
  <c r="A485" i="14"/>
  <c r="C484" i="14"/>
  <c r="B484" i="14"/>
  <c r="A484" i="14"/>
  <c r="C483" i="14"/>
  <c r="B483" i="14"/>
  <c r="A483" i="14"/>
  <c r="C482" i="14"/>
  <c r="B482" i="14"/>
  <c r="A482" i="14"/>
  <c r="C481" i="14"/>
  <c r="B481" i="14"/>
  <c r="A481" i="14"/>
  <c r="C480" i="14"/>
  <c r="B480" i="14"/>
  <c r="A480" i="14"/>
  <c r="C479" i="14"/>
  <c r="B479" i="14"/>
  <c r="A479" i="14"/>
  <c r="C478" i="14"/>
  <c r="B478" i="14"/>
  <c r="A478" i="14"/>
  <c r="C477" i="14"/>
  <c r="B477" i="14"/>
  <c r="A477" i="14"/>
  <c r="C476" i="14"/>
  <c r="B476" i="14"/>
  <c r="A476" i="14"/>
  <c r="C475" i="14"/>
  <c r="B475" i="14"/>
  <c r="A475" i="14"/>
  <c r="C474" i="14"/>
  <c r="B474" i="14"/>
  <c r="A474" i="14"/>
  <c r="C473" i="14"/>
  <c r="B473" i="14"/>
  <c r="A473" i="14"/>
  <c r="C472" i="14"/>
  <c r="B472" i="14"/>
  <c r="A472" i="14"/>
  <c r="C471" i="14"/>
  <c r="B471" i="14"/>
  <c r="A471" i="14"/>
  <c r="C470" i="14"/>
  <c r="B470" i="14"/>
  <c r="A470" i="14"/>
  <c r="C469" i="14"/>
  <c r="B469" i="14"/>
  <c r="A469" i="14"/>
  <c r="C468" i="14"/>
  <c r="B468" i="14"/>
  <c r="A468" i="14"/>
  <c r="C467" i="14"/>
  <c r="B467" i="14"/>
  <c r="A467" i="14"/>
  <c r="C466" i="14"/>
  <c r="B466" i="14"/>
  <c r="A466" i="14"/>
  <c r="C465" i="14"/>
  <c r="B465" i="14"/>
  <c r="A465" i="14"/>
  <c r="C464" i="14"/>
  <c r="B464" i="14"/>
  <c r="A464" i="14"/>
  <c r="C463" i="14"/>
  <c r="B463" i="14"/>
  <c r="A463" i="14"/>
  <c r="C462" i="14"/>
  <c r="B462" i="14"/>
  <c r="A462" i="14"/>
  <c r="C461" i="14"/>
  <c r="B461" i="14"/>
  <c r="A461" i="14"/>
  <c r="C460" i="14"/>
  <c r="B460" i="14"/>
  <c r="A460" i="14"/>
  <c r="C459" i="14"/>
  <c r="B459" i="14"/>
  <c r="A459" i="14"/>
  <c r="C458" i="14"/>
  <c r="B458" i="14"/>
  <c r="A458" i="14"/>
  <c r="C457" i="14"/>
  <c r="B457" i="14"/>
  <c r="A457" i="14"/>
  <c r="C456" i="14"/>
  <c r="B456" i="14"/>
  <c r="A456" i="14"/>
  <c r="C455" i="14"/>
  <c r="B455" i="14"/>
  <c r="A455" i="14"/>
  <c r="C454" i="14"/>
  <c r="B454" i="14"/>
  <c r="A454" i="14"/>
  <c r="C453" i="14"/>
  <c r="B453" i="14"/>
  <c r="A453" i="14"/>
  <c r="C452" i="14"/>
  <c r="B452" i="14"/>
  <c r="A452" i="14"/>
  <c r="C451" i="14"/>
  <c r="B451" i="14"/>
  <c r="A451" i="14"/>
  <c r="C450" i="14"/>
  <c r="B450" i="14"/>
  <c r="A450" i="14"/>
  <c r="C449" i="14"/>
  <c r="B449" i="14"/>
  <c r="A449" i="14"/>
  <c r="C448" i="14"/>
  <c r="B448" i="14"/>
  <c r="A448" i="14"/>
  <c r="C447" i="14"/>
  <c r="B447" i="14"/>
  <c r="A447" i="14"/>
  <c r="C446" i="14"/>
  <c r="B446" i="14"/>
  <c r="A446" i="14"/>
  <c r="C445" i="14"/>
  <c r="B445" i="14"/>
  <c r="A445" i="14"/>
  <c r="C444" i="14"/>
  <c r="B444" i="14"/>
  <c r="A444" i="14"/>
  <c r="C443" i="14"/>
  <c r="B443" i="14"/>
  <c r="A443" i="14"/>
  <c r="C442" i="14"/>
  <c r="B442" i="14"/>
  <c r="A442" i="14"/>
  <c r="C441" i="14"/>
  <c r="B441" i="14"/>
  <c r="A441" i="14"/>
  <c r="C440" i="14"/>
  <c r="B440" i="14"/>
  <c r="A440" i="14"/>
  <c r="C439" i="14"/>
  <c r="B439" i="14"/>
  <c r="A439" i="14"/>
  <c r="C438" i="14"/>
  <c r="B438" i="14"/>
  <c r="A438" i="14"/>
  <c r="C437" i="14"/>
  <c r="B437" i="14"/>
  <c r="A437" i="14"/>
  <c r="C436" i="14"/>
  <c r="B436" i="14"/>
  <c r="A436" i="14"/>
  <c r="C435" i="14"/>
  <c r="B435" i="14"/>
  <c r="A435" i="14"/>
  <c r="C434" i="14"/>
  <c r="B434" i="14"/>
  <c r="A434" i="14"/>
  <c r="C433" i="14"/>
  <c r="B433" i="14"/>
  <c r="A433" i="14"/>
  <c r="C432" i="14"/>
  <c r="B432" i="14"/>
  <c r="A432" i="14"/>
  <c r="C431" i="14"/>
  <c r="B431" i="14"/>
  <c r="A431" i="14"/>
  <c r="C430" i="14"/>
  <c r="B430" i="14"/>
  <c r="A430" i="14"/>
  <c r="C429" i="14"/>
  <c r="B429" i="14"/>
  <c r="A429" i="14"/>
  <c r="C428" i="14"/>
  <c r="B428" i="14"/>
  <c r="A428" i="14"/>
  <c r="C427" i="14"/>
  <c r="B427" i="14"/>
  <c r="A427" i="14"/>
  <c r="C426" i="14"/>
  <c r="B426" i="14"/>
  <c r="A426" i="14"/>
  <c r="C425" i="14"/>
  <c r="B425" i="14"/>
  <c r="A425" i="14"/>
  <c r="C424" i="14"/>
  <c r="B424" i="14"/>
  <c r="A424" i="14"/>
  <c r="C423" i="14"/>
  <c r="B423" i="14"/>
  <c r="A423" i="14"/>
  <c r="C422" i="14"/>
  <c r="B422" i="14"/>
  <c r="A422" i="14"/>
  <c r="C421" i="14"/>
  <c r="B421" i="14"/>
  <c r="A421" i="14"/>
  <c r="C420" i="14"/>
  <c r="B420" i="14"/>
  <c r="A420" i="14"/>
  <c r="C419" i="14"/>
  <c r="B419" i="14"/>
  <c r="A419" i="14"/>
  <c r="C418" i="14"/>
  <c r="B418" i="14"/>
  <c r="A418" i="14"/>
  <c r="C417" i="14"/>
  <c r="B417" i="14"/>
  <c r="A417" i="14"/>
  <c r="C416" i="14"/>
  <c r="B416" i="14"/>
  <c r="A416" i="14"/>
  <c r="C415" i="14"/>
  <c r="B415" i="14"/>
  <c r="A415" i="14"/>
  <c r="C414" i="14"/>
  <c r="B414" i="14"/>
  <c r="A414" i="14"/>
  <c r="C413" i="14"/>
  <c r="B413" i="14"/>
  <c r="A413" i="14"/>
  <c r="C412" i="14"/>
  <c r="B412" i="14"/>
  <c r="A412" i="14"/>
  <c r="C411" i="14"/>
  <c r="B411" i="14"/>
  <c r="A411" i="14"/>
  <c r="C410" i="14"/>
  <c r="B410" i="14"/>
  <c r="A410" i="14"/>
  <c r="C409" i="14"/>
  <c r="B409" i="14"/>
  <c r="A409" i="14"/>
  <c r="C408" i="14"/>
  <c r="B408" i="14"/>
  <c r="A408" i="14"/>
  <c r="C407" i="14"/>
  <c r="B407" i="14"/>
  <c r="A407" i="14"/>
  <c r="C406" i="14"/>
  <c r="B406" i="14"/>
  <c r="A406" i="14"/>
  <c r="C405" i="14"/>
  <c r="B405" i="14"/>
  <c r="A405" i="14"/>
  <c r="C404" i="14"/>
  <c r="B404" i="14"/>
  <c r="A404" i="14"/>
  <c r="C403" i="14"/>
  <c r="B403" i="14"/>
  <c r="A403" i="14"/>
  <c r="C402" i="14"/>
  <c r="B402" i="14"/>
  <c r="A402" i="14"/>
  <c r="C401" i="14"/>
  <c r="B401" i="14"/>
  <c r="A401" i="14"/>
  <c r="C400" i="14"/>
  <c r="B400" i="14"/>
  <c r="A400" i="14"/>
  <c r="C399" i="14"/>
  <c r="B399" i="14"/>
  <c r="A399" i="14"/>
  <c r="C398" i="14"/>
  <c r="B398" i="14"/>
  <c r="A398" i="14"/>
  <c r="C397" i="14"/>
  <c r="B397" i="14"/>
  <c r="A397" i="14"/>
  <c r="C396" i="14"/>
  <c r="B396" i="14"/>
  <c r="A396" i="14"/>
  <c r="C395" i="14"/>
  <c r="B395" i="14"/>
  <c r="A395" i="14"/>
  <c r="C394" i="14"/>
  <c r="B394" i="14"/>
  <c r="A394" i="14"/>
  <c r="C393" i="14"/>
  <c r="B393" i="14"/>
  <c r="A393" i="14"/>
  <c r="C392" i="14"/>
  <c r="B392" i="14"/>
  <c r="A392" i="14"/>
  <c r="C391" i="14"/>
  <c r="B391" i="14"/>
  <c r="A391" i="14"/>
  <c r="C390" i="14"/>
  <c r="B390" i="14"/>
  <c r="A390" i="14"/>
  <c r="C389" i="14"/>
  <c r="B389" i="14"/>
  <c r="A389" i="14"/>
  <c r="C388" i="14"/>
  <c r="B388" i="14"/>
  <c r="A388" i="14"/>
  <c r="C387" i="14"/>
  <c r="B387" i="14"/>
  <c r="A387" i="14"/>
  <c r="C386" i="14"/>
  <c r="B386" i="14"/>
  <c r="A386" i="14"/>
  <c r="C385" i="14"/>
  <c r="B385" i="14"/>
  <c r="A385" i="14"/>
  <c r="C384" i="14"/>
  <c r="B384" i="14"/>
  <c r="A384" i="14"/>
  <c r="C383" i="14"/>
  <c r="B383" i="14"/>
  <c r="A383" i="14"/>
  <c r="C382" i="14"/>
  <c r="B382" i="14"/>
  <c r="A382" i="14"/>
  <c r="C381" i="14"/>
  <c r="B381" i="14"/>
  <c r="A381" i="14"/>
  <c r="C380" i="14"/>
  <c r="B380" i="14"/>
  <c r="A380" i="14"/>
  <c r="C379" i="14"/>
  <c r="B379" i="14"/>
  <c r="A379" i="14"/>
  <c r="C378" i="14"/>
  <c r="B378" i="14"/>
  <c r="A378" i="14"/>
  <c r="C377" i="14"/>
  <c r="B377" i="14"/>
  <c r="A377" i="14"/>
  <c r="C376" i="14"/>
  <c r="B376" i="14"/>
  <c r="A376" i="14"/>
  <c r="C375" i="14"/>
  <c r="B375" i="14"/>
  <c r="A375" i="14"/>
  <c r="C374" i="14"/>
  <c r="B374" i="14"/>
  <c r="A374" i="14"/>
  <c r="C373" i="14"/>
  <c r="B373" i="14"/>
  <c r="A373" i="14"/>
  <c r="C372" i="14"/>
  <c r="B372" i="14"/>
  <c r="A372" i="14"/>
  <c r="C371" i="14"/>
  <c r="B371" i="14"/>
  <c r="A371" i="14"/>
  <c r="C370" i="14"/>
  <c r="B370" i="14"/>
  <c r="A370" i="14"/>
  <c r="C369" i="14"/>
  <c r="B369" i="14"/>
  <c r="A369" i="14"/>
  <c r="C368" i="14"/>
  <c r="B368" i="14"/>
  <c r="A368" i="14"/>
  <c r="C367" i="14"/>
  <c r="B367" i="14"/>
  <c r="A367" i="14"/>
  <c r="C366" i="14"/>
  <c r="B366" i="14"/>
  <c r="A366" i="14"/>
  <c r="C365" i="14"/>
  <c r="B365" i="14"/>
  <c r="A365" i="14"/>
  <c r="C364" i="14"/>
  <c r="B364" i="14"/>
  <c r="A364" i="14"/>
  <c r="C363" i="14"/>
  <c r="B363" i="14"/>
  <c r="A363" i="14"/>
  <c r="C362" i="14"/>
  <c r="B362" i="14"/>
  <c r="A362" i="14"/>
  <c r="C361" i="14"/>
  <c r="B361" i="14"/>
  <c r="A361" i="14"/>
  <c r="C360" i="14"/>
  <c r="B360" i="14"/>
  <c r="A360" i="14"/>
  <c r="C359" i="14"/>
  <c r="B359" i="14"/>
  <c r="A359" i="14"/>
  <c r="C358" i="14"/>
  <c r="B358" i="14"/>
  <c r="A358" i="14"/>
  <c r="C357" i="14"/>
  <c r="B357" i="14"/>
  <c r="A357" i="14"/>
  <c r="C356" i="14"/>
  <c r="B356" i="14"/>
  <c r="A356" i="14"/>
  <c r="C355" i="14"/>
  <c r="B355" i="14"/>
  <c r="A355" i="14"/>
  <c r="C354" i="14"/>
  <c r="B354" i="14"/>
  <c r="A354" i="14"/>
  <c r="C353" i="14"/>
  <c r="B353" i="14"/>
  <c r="A353" i="14"/>
  <c r="C352" i="14"/>
  <c r="B352" i="14"/>
  <c r="A352" i="14"/>
  <c r="C351" i="14"/>
  <c r="B351" i="14"/>
  <c r="A351" i="14"/>
  <c r="C350" i="14"/>
  <c r="B350" i="14"/>
  <c r="A350" i="14"/>
  <c r="C349" i="14"/>
  <c r="B349" i="14"/>
  <c r="A349" i="14"/>
  <c r="C348" i="14"/>
  <c r="B348" i="14"/>
  <c r="A348" i="14"/>
  <c r="C347" i="14"/>
  <c r="B347" i="14"/>
  <c r="A347" i="14"/>
  <c r="C346" i="14"/>
  <c r="B346" i="14"/>
  <c r="A346" i="14"/>
  <c r="C345" i="14"/>
  <c r="B345" i="14"/>
  <c r="A345" i="14"/>
  <c r="C344" i="14"/>
  <c r="B344" i="14"/>
  <c r="A344" i="14"/>
  <c r="C343" i="14"/>
  <c r="B343" i="14"/>
  <c r="A343" i="14"/>
  <c r="C342" i="14"/>
  <c r="B342" i="14"/>
  <c r="A342" i="14"/>
  <c r="C341" i="14"/>
  <c r="B341" i="14"/>
  <c r="A341" i="14"/>
  <c r="C340" i="14"/>
  <c r="B340" i="14"/>
  <c r="A340" i="14"/>
  <c r="C339" i="14"/>
  <c r="B339" i="14"/>
  <c r="A339" i="14"/>
  <c r="C338" i="14"/>
  <c r="B338" i="14"/>
  <c r="A338" i="14"/>
  <c r="C337" i="14"/>
  <c r="B337" i="14"/>
  <c r="A337" i="14"/>
  <c r="C336" i="14"/>
  <c r="B336" i="14"/>
  <c r="A336" i="14"/>
  <c r="C335" i="14"/>
  <c r="B335" i="14"/>
  <c r="A335" i="14"/>
  <c r="C334" i="14"/>
  <c r="B334" i="14"/>
  <c r="A334" i="14"/>
  <c r="C333" i="14"/>
  <c r="B333" i="14"/>
  <c r="A333" i="14"/>
  <c r="C332" i="14"/>
  <c r="B332" i="14"/>
  <c r="A332" i="14"/>
  <c r="C331" i="14"/>
  <c r="B331" i="14"/>
  <c r="A331" i="14"/>
  <c r="C330" i="14"/>
  <c r="B330" i="14"/>
  <c r="A330" i="14"/>
  <c r="C329" i="14"/>
  <c r="B329" i="14"/>
  <c r="A329" i="14"/>
  <c r="C328" i="14"/>
  <c r="B328" i="14"/>
  <c r="A328" i="14"/>
  <c r="C327" i="14"/>
  <c r="B327" i="14"/>
  <c r="A327" i="14"/>
  <c r="C326" i="14"/>
  <c r="B326" i="14"/>
  <c r="A326" i="14"/>
  <c r="C325" i="14"/>
  <c r="B325" i="14"/>
  <c r="A325" i="14"/>
  <c r="C324" i="14"/>
  <c r="B324" i="14"/>
  <c r="A324" i="14"/>
  <c r="C323" i="14"/>
  <c r="B323" i="14"/>
  <c r="A323" i="14"/>
  <c r="C322" i="14"/>
  <c r="B322" i="14"/>
  <c r="A322" i="14"/>
  <c r="C321" i="14"/>
  <c r="B321" i="14"/>
  <c r="A321" i="14"/>
  <c r="C320" i="14"/>
  <c r="B320" i="14"/>
  <c r="A320" i="14"/>
  <c r="C319" i="14"/>
  <c r="B319" i="14"/>
  <c r="A319" i="14"/>
  <c r="C318" i="14"/>
  <c r="B318" i="14"/>
  <c r="A318" i="14"/>
  <c r="C317" i="14"/>
  <c r="B317" i="14"/>
  <c r="A317" i="14"/>
  <c r="C316" i="14"/>
  <c r="B316" i="14"/>
  <c r="A316" i="14"/>
  <c r="C315" i="14"/>
  <c r="B315" i="14"/>
  <c r="A315" i="14"/>
  <c r="C314" i="14"/>
  <c r="B314" i="14"/>
  <c r="A314" i="14"/>
  <c r="C313" i="14"/>
  <c r="B313" i="14"/>
  <c r="A313" i="14"/>
  <c r="C312" i="14"/>
  <c r="B312" i="14"/>
  <c r="A312" i="14"/>
  <c r="C311" i="14"/>
  <c r="B311" i="14"/>
  <c r="A311" i="14"/>
  <c r="C310" i="14"/>
  <c r="B310" i="14"/>
  <c r="A310" i="14"/>
  <c r="C309" i="14"/>
  <c r="B309" i="14"/>
  <c r="A309" i="14"/>
  <c r="C308" i="14"/>
  <c r="B308" i="14"/>
  <c r="A308" i="14"/>
  <c r="C307" i="14"/>
  <c r="B307" i="14"/>
  <c r="A307" i="14"/>
  <c r="C306" i="14"/>
  <c r="B306" i="14"/>
  <c r="A306" i="14"/>
  <c r="C305" i="14"/>
  <c r="B305" i="14"/>
  <c r="A305" i="14"/>
  <c r="C304" i="14"/>
  <c r="B304" i="14"/>
  <c r="A304" i="14"/>
  <c r="C303" i="14"/>
  <c r="B303" i="14"/>
  <c r="A303" i="14"/>
  <c r="C302" i="14"/>
  <c r="B302" i="14"/>
  <c r="A302" i="14"/>
  <c r="C301" i="14"/>
  <c r="B301" i="14"/>
  <c r="A301" i="14"/>
  <c r="C300" i="14"/>
  <c r="B300" i="14"/>
  <c r="A300" i="14"/>
  <c r="C299" i="14"/>
  <c r="B299" i="14"/>
  <c r="A299" i="14"/>
  <c r="C298" i="14"/>
  <c r="B298" i="14"/>
  <c r="A298" i="14"/>
  <c r="C297" i="14"/>
  <c r="B297" i="14"/>
  <c r="A297" i="14"/>
  <c r="C296" i="14"/>
  <c r="B296" i="14"/>
  <c r="A296" i="14"/>
  <c r="C295" i="14"/>
  <c r="B295" i="14"/>
  <c r="A295" i="14"/>
  <c r="C294" i="14"/>
  <c r="B294" i="14"/>
  <c r="A294" i="14"/>
  <c r="C293" i="14"/>
  <c r="B293" i="14"/>
  <c r="A293" i="14"/>
  <c r="C292" i="14"/>
  <c r="B292" i="14"/>
  <c r="A292" i="14"/>
  <c r="C291" i="14"/>
  <c r="B291" i="14"/>
  <c r="A291" i="14"/>
  <c r="C290" i="14"/>
  <c r="B290" i="14"/>
  <c r="A290" i="14"/>
  <c r="C289" i="14"/>
  <c r="B289" i="14"/>
  <c r="A289" i="14"/>
  <c r="C288" i="14"/>
  <c r="B288" i="14"/>
  <c r="A288" i="14"/>
  <c r="C287" i="14"/>
  <c r="B287" i="14"/>
  <c r="A287" i="14"/>
  <c r="C286" i="14"/>
  <c r="B286" i="14"/>
  <c r="A286" i="14"/>
  <c r="C285" i="14"/>
  <c r="B285" i="14"/>
  <c r="A285" i="14"/>
  <c r="C284" i="14"/>
  <c r="B284" i="14"/>
  <c r="A284" i="14"/>
  <c r="C283" i="14"/>
  <c r="B283" i="14"/>
  <c r="A283" i="14"/>
  <c r="C282" i="14"/>
  <c r="B282" i="14"/>
  <c r="A282" i="14"/>
  <c r="C281" i="14"/>
  <c r="B281" i="14"/>
  <c r="A281" i="14"/>
  <c r="C280" i="14"/>
  <c r="B280" i="14"/>
  <c r="A280" i="14"/>
  <c r="C279" i="14"/>
  <c r="B279" i="14"/>
  <c r="A279" i="14"/>
  <c r="C278" i="14"/>
  <c r="B278" i="14"/>
  <c r="A278" i="14"/>
  <c r="C277" i="14"/>
  <c r="B277" i="14"/>
  <c r="A277" i="14"/>
  <c r="C276" i="14"/>
  <c r="B276" i="14"/>
  <c r="A276" i="14"/>
  <c r="C275" i="14"/>
  <c r="B275" i="14"/>
  <c r="A275" i="14"/>
  <c r="C274" i="14"/>
  <c r="B274" i="14"/>
  <c r="A274" i="14"/>
  <c r="C273" i="14"/>
  <c r="B273" i="14"/>
  <c r="A273" i="14"/>
  <c r="C272" i="14"/>
  <c r="B272" i="14"/>
  <c r="A272" i="14"/>
  <c r="C271" i="14"/>
  <c r="B271" i="14"/>
  <c r="A271" i="14"/>
  <c r="C270" i="14"/>
  <c r="B270" i="14"/>
  <c r="A270" i="14"/>
  <c r="C269" i="14"/>
  <c r="B269" i="14"/>
  <c r="A269" i="14"/>
  <c r="C268" i="14"/>
  <c r="B268" i="14"/>
  <c r="A268" i="14"/>
  <c r="C267" i="14"/>
  <c r="B267" i="14"/>
  <c r="A267" i="14"/>
  <c r="C266" i="14"/>
  <c r="B266" i="14"/>
  <c r="A266" i="14"/>
  <c r="C265" i="14"/>
  <c r="B265" i="14"/>
  <c r="A265" i="14"/>
  <c r="C264" i="14"/>
  <c r="B264" i="14"/>
  <c r="A264" i="14"/>
  <c r="C263" i="14"/>
  <c r="B263" i="14"/>
  <c r="A263" i="14"/>
  <c r="C262" i="14"/>
  <c r="B262" i="14"/>
  <c r="A262" i="14"/>
  <c r="C261" i="14"/>
  <c r="B261" i="14"/>
  <c r="A261" i="14"/>
  <c r="C260" i="14"/>
  <c r="B260" i="14"/>
  <c r="A260" i="14"/>
  <c r="C259" i="14"/>
  <c r="B259" i="14"/>
  <c r="A259" i="14"/>
  <c r="C258" i="14"/>
  <c r="B258" i="14"/>
  <c r="A258" i="14"/>
  <c r="C257" i="14"/>
  <c r="B257" i="14"/>
  <c r="A257" i="14"/>
  <c r="C256" i="14"/>
  <c r="B256" i="14"/>
  <c r="A256" i="14"/>
  <c r="C255" i="14"/>
  <c r="B255" i="14"/>
  <c r="A255" i="14"/>
  <c r="C254" i="14"/>
  <c r="B254" i="14"/>
  <c r="A254" i="14"/>
  <c r="C253" i="14"/>
  <c r="B253" i="14"/>
  <c r="A253" i="14"/>
  <c r="C252" i="14"/>
  <c r="B252" i="14"/>
  <c r="A252" i="14"/>
  <c r="C251" i="14"/>
  <c r="B251" i="14"/>
  <c r="A251" i="14"/>
  <c r="C250" i="14"/>
  <c r="B250" i="14"/>
  <c r="A250" i="14"/>
  <c r="C239" i="14"/>
  <c r="B239" i="14"/>
  <c r="A239" i="14"/>
  <c r="C238" i="14"/>
  <c r="B238" i="14"/>
  <c r="A238" i="14"/>
  <c r="C237" i="14"/>
  <c r="B237" i="14"/>
  <c r="A237" i="14"/>
  <c r="C236" i="14"/>
  <c r="B236" i="14"/>
  <c r="A236" i="14"/>
  <c r="C235" i="14"/>
  <c r="B235" i="14"/>
  <c r="A235" i="14"/>
  <c r="C234" i="14"/>
  <c r="B234" i="14"/>
  <c r="A234" i="14"/>
  <c r="C233" i="14"/>
  <c r="B233" i="14"/>
  <c r="A233" i="14"/>
  <c r="C232" i="14"/>
  <c r="B232" i="14"/>
  <c r="A232" i="14"/>
  <c r="C231" i="14"/>
  <c r="B231" i="14"/>
  <c r="A231" i="14"/>
  <c r="C230" i="14"/>
  <c r="B230" i="14"/>
  <c r="A230" i="14"/>
  <c r="C229" i="14"/>
  <c r="B229" i="14"/>
  <c r="A229" i="14"/>
  <c r="C228" i="14"/>
  <c r="B228" i="14"/>
  <c r="A228" i="14"/>
  <c r="C227" i="14"/>
  <c r="B227" i="14"/>
  <c r="A227" i="14"/>
  <c r="C226" i="14"/>
  <c r="B226" i="14"/>
  <c r="A226" i="14"/>
  <c r="C225" i="14"/>
  <c r="B225" i="14"/>
  <c r="A225" i="14"/>
  <c r="C224" i="14"/>
  <c r="B224" i="14"/>
  <c r="A224" i="14"/>
  <c r="C223" i="14"/>
  <c r="B223" i="14"/>
  <c r="A223" i="14"/>
  <c r="C222" i="14"/>
  <c r="B222" i="14"/>
  <c r="A222" i="14"/>
  <c r="C221" i="14"/>
  <c r="B221" i="14"/>
  <c r="A221" i="14"/>
  <c r="C220" i="14"/>
  <c r="B220" i="14"/>
  <c r="A220" i="14"/>
  <c r="C219" i="14"/>
  <c r="B219" i="14"/>
  <c r="A219" i="14"/>
  <c r="C218" i="14"/>
  <c r="B218" i="14"/>
  <c r="A218" i="14"/>
  <c r="C217" i="14"/>
  <c r="B217" i="14"/>
  <c r="A217" i="14"/>
  <c r="C216" i="14"/>
  <c r="B216" i="14"/>
  <c r="A216" i="14"/>
  <c r="C215" i="14"/>
  <c r="B215" i="14"/>
  <c r="A215" i="14"/>
  <c r="C214" i="14"/>
  <c r="B214" i="14"/>
  <c r="A214" i="14"/>
  <c r="C213" i="14"/>
  <c r="B213" i="14"/>
  <c r="A213" i="14"/>
  <c r="C212" i="14"/>
  <c r="B212" i="14"/>
  <c r="A212" i="14"/>
  <c r="C211" i="14"/>
  <c r="B211" i="14"/>
  <c r="A211" i="14"/>
  <c r="C210" i="14"/>
  <c r="B210" i="14"/>
  <c r="A210" i="14"/>
  <c r="C209" i="14"/>
  <c r="B209" i="14"/>
  <c r="A209" i="14"/>
  <c r="C208" i="14"/>
  <c r="B208" i="14"/>
  <c r="A208" i="14"/>
  <c r="C207" i="14"/>
  <c r="B207" i="14"/>
  <c r="A207" i="14"/>
  <c r="C206" i="14"/>
  <c r="B206" i="14"/>
  <c r="A206" i="14"/>
  <c r="C205" i="14"/>
  <c r="B205" i="14"/>
  <c r="A205" i="14"/>
  <c r="C204" i="14"/>
  <c r="B204" i="14"/>
  <c r="A204" i="14"/>
  <c r="C203" i="14"/>
  <c r="B203" i="14"/>
  <c r="A203" i="14"/>
  <c r="C202" i="14"/>
  <c r="B202" i="14"/>
  <c r="A202" i="14"/>
  <c r="C201" i="14"/>
  <c r="B201" i="14"/>
  <c r="A201" i="14"/>
  <c r="C200" i="14"/>
  <c r="B200" i="14"/>
  <c r="A200" i="14"/>
  <c r="C199" i="14"/>
  <c r="B199" i="14"/>
  <c r="A199" i="14"/>
  <c r="C198" i="14"/>
  <c r="B198" i="14"/>
  <c r="A198" i="14"/>
  <c r="C197" i="14"/>
  <c r="B197" i="14"/>
  <c r="A197" i="14"/>
  <c r="C196" i="14"/>
  <c r="B196" i="14"/>
  <c r="A196" i="14"/>
  <c r="C195" i="14"/>
  <c r="B195" i="14"/>
  <c r="A195" i="14"/>
  <c r="C194" i="14"/>
  <c r="B194" i="14"/>
  <c r="A194" i="14"/>
  <c r="C193" i="14"/>
  <c r="B193" i="14"/>
  <c r="A193" i="14"/>
  <c r="C192" i="14"/>
  <c r="B192" i="14"/>
  <c r="A192" i="14"/>
  <c r="C191" i="14"/>
  <c r="B191" i="14"/>
  <c r="A191" i="14"/>
  <c r="C190" i="14"/>
  <c r="B190" i="14"/>
  <c r="A190" i="14"/>
  <c r="C189" i="14"/>
  <c r="B189" i="14"/>
  <c r="A189" i="14"/>
  <c r="C188" i="14"/>
  <c r="B188" i="14"/>
  <c r="A188" i="14"/>
  <c r="C187" i="14"/>
  <c r="B187" i="14"/>
  <c r="A187" i="14"/>
  <c r="C186" i="14"/>
  <c r="B186" i="14"/>
  <c r="A186" i="14"/>
  <c r="C185" i="14"/>
  <c r="B185" i="14"/>
  <c r="A185" i="14"/>
  <c r="C184" i="14"/>
  <c r="B184" i="14"/>
  <c r="A184" i="14"/>
  <c r="C183" i="14"/>
  <c r="B183" i="14"/>
  <c r="A183" i="14"/>
  <c r="C182" i="14"/>
  <c r="B182" i="14"/>
  <c r="A182" i="14"/>
  <c r="C181" i="14"/>
  <c r="B181" i="14"/>
  <c r="A181" i="14"/>
  <c r="C180" i="14"/>
  <c r="B180" i="14"/>
  <c r="A180" i="14"/>
  <c r="C179" i="14"/>
  <c r="B179" i="14"/>
  <c r="A179" i="14"/>
  <c r="C178" i="14"/>
  <c r="B178" i="14"/>
  <c r="A178" i="14"/>
  <c r="C177" i="14"/>
  <c r="B177" i="14"/>
  <c r="A177" i="14"/>
  <c r="C176" i="14"/>
  <c r="B176" i="14"/>
  <c r="A176" i="14"/>
  <c r="C175" i="14"/>
  <c r="B175" i="14"/>
  <c r="A175" i="14"/>
  <c r="C174" i="14"/>
  <c r="B174" i="14"/>
  <c r="A174" i="14"/>
  <c r="C173" i="14"/>
  <c r="B173" i="14"/>
  <c r="A173" i="14"/>
  <c r="C172" i="14"/>
  <c r="B172" i="14"/>
  <c r="A172" i="14"/>
  <c r="C171" i="14"/>
  <c r="B171" i="14"/>
  <c r="A171" i="14"/>
  <c r="C170" i="14"/>
  <c r="B170" i="14"/>
  <c r="A170" i="14"/>
  <c r="C169" i="14"/>
  <c r="B169" i="14"/>
  <c r="A169" i="14"/>
  <c r="C168" i="14"/>
  <c r="B168" i="14"/>
  <c r="A168" i="14"/>
  <c r="C167" i="14"/>
  <c r="B167" i="14"/>
  <c r="A167" i="14"/>
  <c r="C166" i="14"/>
  <c r="B166" i="14"/>
  <c r="A166" i="14"/>
  <c r="C165" i="14"/>
  <c r="B165" i="14"/>
  <c r="A165" i="14"/>
  <c r="C164" i="14"/>
  <c r="B164" i="14"/>
  <c r="A164" i="14"/>
  <c r="C163" i="14"/>
  <c r="B163" i="14"/>
  <c r="A163" i="14"/>
  <c r="C162" i="14"/>
  <c r="B162" i="14"/>
  <c r="A162" i="14"/>
  <c r="C161" i="14"/>
  <c r="B161" i="14"/>
  <c r="A161" i="14"/>
  <c r="C160" i="14"/>
  <c r="B160" i="14"/>
  <c r="A160" i="14"/>
  <c r="C159" i="14"/>
  <c r="B159" i="14"/>
  <c r="A159" i="14"/>
  <c r="C158" i="14"/>
  <c r="B158" i="14"/>
  <c r="A158" i="14"/>
  <c r="C157" i="14"/>
  <c r="B157" i="14"/>
  <c r="A157" i="14"/>
  <c r="C156" i="14"/>
  <c r="B156" i="14"/>
  <c r="A156" i="14"/>
  <c r="C155" i="14"/>
  <c r="B155" i="14"/>
  <c r="A155" i="14"/>
  <c r="C154" i="14"/>
  <c r="B154" i="14"/>
  <c r="A154" i="14"/>
  <c r="C153" i="14"/>
  <c r="B153" i="14"/>
  <c r="A153" i="14"/>
  <c r="C152" i="14"/>
  <c r="B152" i="14"/>
  <c r="A152" i="14"/>
  <c r="C151" i="14"/>
  <c r="B151" i="14"/>
  <c r="A151" i="14"/>
  <c r="C150" i="14"/>
  <c r="B150" i="14"/>
  <c r="A150" i="14"/>
  <c r="C149" i="14"/>
  <c r="B149" i="14"/>
  <c r="A149" i="14"/>
  <c r="C148" i="14"/>
  <c r="B148" i="14"/>
  <c r="A148" i="14"/>
  <c r="C147" i="14"/>
  <c r="B147" i="14"/>
  <c r="A147" i="14"/>
  <c r="C146" i="14"/>
  <c r="B146" i="14"/>
  <c r="A146" i="14"/>
  <c r="C145" i="14"/>
  <c r="B145" i="14"/>
  <c r="A145" i="14"/>
  <c r="C144" i="14"/>
  <c r="B144" i="14"/>
  <c r="A144" i="14"/>
  <c r="C143" i="14"/>
  <c r="B143" i="14"/>
  <c r="A143" i="14"/>
  <c r="C142" i="14"/>
  <c r="B142" i="14"/>
  <c r="A142" i="14"/>
  <c r="C141" i="14"/>
  <c r="B141" i="14"/>
  <c r="A141" i="14"/>
  <c r="C140" i="14"/>
  <c r="B140" i="14"/>
  <c r="A140" i="14"/>
  <c r="C139" i="14"/>
  <c r="B139" i="14"/>
  <c r="A139" i="14"/>
  <c r="C138" i="14"/>
  <c r="B138" i="14"/>
  <c r="A138" i="14"/>
  <c r="C137" i="14"/>
  <c r="B137" i="14"/>
  <c r="A137" i="14"/>
  <c r="C136" i="14"/>
  <c r="B136" i="14"/>
  <c r="A136" i="14"/>
  <c r="C135" i="14"/>
  <c r="B135" i="14"/>
  <c r="A135" i="14"/>
  <c r="C134" i="14"/>
  <c r="B134" i="14"/>
  <c r="A134" i="14"/>
  <c r="C133" i="14"/>
  <c r="B133" i="14"/>
  <c r="A133" i="14"/>
  <c r="C132" i="14"/>
  <c r="B132" i="14"/>
  <c r="A132" i="14"/>
  <c r="C131" i="14"/>
  <c r="B131" i="14"/>
  <c r="A131" i="14"/>
  <c r="C130" i="14"/>
  <c r="B130" i="14"/>
  <c r="A130" i="14"/>
  <c r="C129" i="14"/>
  <c r="B129" i="14"/>
  <c r="A129" i="14"/>
  <c r="C128" i="14"/>
  <c r="B128" i="14"/>
  <c r="A128" i="14"/>
  <c r="C127" i="14"/>
  <c r="B127" i="14"/>
  <c r="A127" i="14"/>
  <c r="C126" i="14"/>
  <c r="B126" i="14"/>
  <c r="A126" i="14"/>
  <c r="C125" i="14"/>
  <c r="B125" i="14"/>
  <c r="A125" i="14"/>
  <c r="C124" i="14"/>
  <c r="B124" i="14"/>
  <c r="A124" i="14"/>
  <c r="C123" i="14"/>
  <c r="B123" i="14"/>
  <c r="A123" i="14"/>
  <c r="C122" i="14"/>
  <c r="B122" i="14"/>
  <c r="A122" i="14"/>
  <c r="C121" i="14"/>
  <c r="B121" i="14"/>
  <c r="A121" i="14"/>
  <c r="C120" i="14"/>
  <c r="B120" i="14"/>
  <c r="A120" i="14"/>
  <c r="C119" i="14"/>
  <c r="B119" i="14"/>
  <c r="A119" i="14"/>
  <c r="C118" i="14"/>
  <c r="B118" i="14"/>
  <c r="A118" i="14"/>
  <c r="C117" i="14"/>
  <c r="B117" i="14"/>
  <c r="A117" i="14"/>
  <c r="C116" i="14"/>
  <c r="B116" i="14"/>
  <c r="A116" i="14"/>
  <c r="C115" i="14"/>
  <c r="B115" i="14"/>
  <c r="A115" i="14"/>
  <c r="C114" i="14"/>
  <c r="B114" i="14"/>
  <c r="A114" i="14"/>
  <c r="C113" i="14"/>
  <c r="B113" i="14"/>
  <c r="A113" i="14"/>
  <c r="C112" i="14"/>
  <c r="B112" i="14"/>
  <c r="A112" i="14"/>
  <c r="C111" i="14"/>
  <c r="B111" i="14"/>
  <c r="A111" i="14"/>
  <c r="C110" i="14"/>
  <c r="B110" i="14"/>
  <c r="A110" i="14"/>
  <c r="C109" i="14"/>
  <c r="B109" i="14"/>
  <c r="A109" i="14"/>
  <c r="C108" i="14"/>
  <c r="B108" i="14"/>
  <c r="A108" i="14"/>
  <c r="C107" i="14"/>
  <c r="B107" i="14"/>
  <c r="A107" i="14"/>
  <c r="C106" i="14"/>
  <c r="B106" i="14"/>
  <c r="A106" i="14"/>
  <c r="C105" i="14"/>
  <c r="B105" i="14"/>
  <c r="A105" i="14"/>
  <c r="C104" i="14"/>
  <c r="B104" i="14"/>
  <c r="A104" i="14"/>
  <c r="C103" i="14"/>
  <c r="B103" i="14"/>
  <c r="A103" i="14"/>
  <c r="C102" i="14"/>
  <c r="B102" i="14"/>
  <c r="A102" i="14"/>
  <c r="C101" i="14"/>
  <c r="B101" i="14"/>
  <c r="A101" i="14"/>
  <c r="C100" i="14"/>
  <c r="B100" i="14"/>
  <c r="A100" i="14"/>
  <c r="C99" i="14"/>
  <c r="B99" i="14"/>
  <c r="A99" i="14"/>
  <c r="C98" i="14"/>
  <c r="B98" i="14"/>
  <c r="A98" i="14"/>
  <c r="C97" i="14"/>
  <c r="B97" i="14"/>
  <c r="A97" i="14"/>
  <c r="C96" i="14"/>
  <c r="B96" i="14"/>
  <c r="A96" i="14"/>
  <c r="C95" i="14"/>
  <c r="B95" i="14"/>
  <c r="A95" i="14"/>
  <c r="C94" i="14"/>
  <c r="B94" i="14"/>
  <c r="A94" i="14"/>
  <c r="C93" i="14"/>
  <c r="B93" i="14"/>
  <c r="A93" i="14"/>
  <c r="C92" i="14"/>
  <c r="B92" i="14"/>
  <c r="A92" i="14"/>
  <c r="C91" i="14"/>
  <c r="B91" i="14"/>
  <c r="A91" i="14"/>
  <c r="C90" i="14"/>
  <c r="B90" i="14"/>
  <c r="A90" i="14"/>
  <c r="C89" i="14"/>
  <c r="B89" i="14"/>
  <c r="A89" i="14"/>
  <c r="C88" i="14"/>
  <c r="B88" i="14"/>
  <c r="A88" i="14"/>
  <c r="C87" i="14"/>
  <c r="B87" i="14"/>
  <c r="A87" i="14"/>
  <c r="C86" i="14"/>
  <c r="B86" i="14"/>
  <c r="A86" i="14"/>
  <c r="C85" i="14"/>
  <c r="B85" i="14"/>
  <c r="A85" i="14"/>
  <c r="C84" i="14"/>
  <c r="B84" i="14"/>
  <c r="A84" i="14"/>
  <c r="C83" i="14"/>
  <c r="B83" i="14"/>
  <c r="A83" i="14"/>
  <c r="C82" i="14"/>
  <c r="B82" i="14"/>
  <c r="A82" i="14"/>
  <c r="C81" i="14"/>
  <c r="B81" i="14"/>
  <c r="A81" i="14"/>
  <c r="C80" i="14"/>
  <c r="B80" i="14"/>
  <c r="A80" i="14"/>
  <c r="C79" i="14"/>
  <c r="B79" i="14"/>
  <c r="A79" i="14"/>
  <c r="C78" i="14"/>
  <c r="B78" i="14"/>
  <c r="A78" i="14"/>
  <c r="C77" i="14"/>
  <c r="B77" i="14"/>
  <c r="A77" i="14"/>
  <c r="C76" i="14"/>
  <c r="B76" i="14"/>
  <c r="A76" i="14"/>
  <c r="C75" i="14"/>
  <c r="B75" i="14"/>
  <c r="A75" i="14"/>
  <c r="C74" i="14"/>
  <c r="B74" i="14"/>
  <c r="A74" i="14"/>
  <c r="C73" i="14"/>
  <c r="B73" i="14"/>
  <c r="A73" i="14"/>
  <c r="C72" i="14"/>
  <c r="B72" i="14"/>
  <c r="A72" i="14"/>
  <c r="C71" i="14"/>
  <c r="B71" i="14"/>
  <c r="A71" i="14"/>
  <c r="C70" i="14"/>
  <c r="B70" i="14"/>
  <c r="A70" i="14"/>
  <c r="C69" i="14"/>
  <c r="B69" i="14"/>
  <c r="A69" i="14"/>
  <c r="C68" i="14"/>
  <c r="B68" i="14"/>
  <c r="A68" i="14"/>
  <c r="C67" i="14"/>
  <c r="B67" i="14"/>
  <c r="A67" i="14"/>
  <c r="C66" i="14"/>
  <c r="B66" i="14"/>
  <c r="A66" i="14"/>
  <c r="C65" i="14"/>
  <c r="B65" i="14"/>
  <c r="A65" i="14"/>
  <c r="C64" i="14"/>
  <c r="B64" i="14"/>
  <c r="A64" i="14"/>
  <c r="C63" i="14"/>
  <c r="B63" i="14"/>
  <c r="A63" i="14"/>
  <c r="C62" i="14"/>
  <c r="B62" i="14"/>
  <c r="A62" i="14"/>
  <c r="C61" i="14"/>
  <c r="B61" i="14"/>
  <c r="A61" i="14"/>
  <c r="C60" i="14"/>
  <c r="B60" i="14"/>
  <c r="A60" i="14"/>
  <c r="C59" i="14"/>
  <c r="B59" i="14"/>
  <c r="A59" i="14"/>
  <c r="C58" i="14"/>
  <c r="B58" i="14"/>
  <c r="A58" i="14"/>
  <c r="C57" i="14"/>
  <c r="B57" i="14"/>
  <c r="A57" i="14"/>
  <c r="C56" i="14"/>
  <c r="B56" i="14"/>
  <c r="A56" i="14"/>
  <c r="C55" i="14"/>
  <c r="B55" i="14"/>
  <c r="A55" i="14"/>
  <c r="C54" i="14"/>
  <c r="B54" i="14"/>
  <c r="A54" i="14"/>
  <c r="C53" i="14"/>
  <c r="B53" i="14"/>
  <c r="A53" i="14"/>
  <c r="C52" i="14"/>
  <c r="B52" i="14"/>
  <c r="A52" i="14"/>
  <c r="C51" i="14"/>
  <c r="B51" i="14"/>
  <c r="A51" i="14"/>
  <c r="C50" i="14"/>
  <c r="B50" i="14"/>
  <c r="A50" i="14"/>
  <c r="C49" i="14"/>
  <c r="B49" i="14"/>
  <c r="A49" i="14"/>
  <c r="C48" i="14"/>
  <c r="B48" i="14"/>
  <c r="A48" i="14"/>
  <c r="C47" i="14"/>
  <c r="B47" i="14"/>
  <c r="A47" i="14"/>
  <c r="C46" i="14"/>
  <c r="B46" i="14"/>
  <c r="A46" i="14"/>
  <c r="C45" i="14"/>
  <c r="B45" i="14"/>
  <c r="A45" i="14"/>
  <c r="C44" i="14"/>
  <c r="B44" i="14"/>
  <c r="A44" i="14"/>
  <c r="C43" i="14"/>
  <c r="B43" i="14"/>
  <c r="A43" i="14"/>
  <c r="C42" i="14"/>
  <c r="B42" i="14"/>
  <c r="A42" i="14"/>
  <c r="C41" i="14"/>
  <c r="B41" i="14"/>
  <c r="A41" i="14"/>
  <c r="C40" i="14"/>
  <c r="B40" i="14"/>
  <c r="A40" i="14"/>
  <c r="C39" i="14"/>
  <c r="B39" i="14"/>
  <c r="A39" i="14"/>
  <c r="C38" i="14"/>
  <c r="B38" i="14"/>
  <c r="A38" i="14"/>
  <c r="C37" i="14"/>
  <c r="B37" i="14"/>
  <c r="A37" i="14"/>
  <c r="C36" i="14"/>
  <c r="B36" i="14"/>
  <c r="A36" i="14"/>
  <c r="C35" i="14"/>
  <c r="B35" i="14"/>
  <c r="A35" i="14"/>
  <c r="C34" i="14"/>
  <c r="B34" i="14"/>
  <c r="A34" i="14"/>
  <c r="C33" i="14"/>
  <c r="B33" i="14"/>
  <c r="A33" i="14"/>
  <c r="C32" i="14"/>
  <c r="B32" i="14"/>
  <c r="A32" i="14"/>
  <c r="C31" i="14"/>
  <c r="B31" i="14"/>
  <c r="A31" i="14"/>
  <c r="C30" i="14"/>
  <c r="B30" i="14"/>
  <c r="A30" i="14"/>
  <c r="C29" i="14"/>
  <c r="B29" i="14"/>
  <c r="A29" i="14"/>
  <c r="C28" i="14"/>
  <c r="B28" i="14"/>
  <c r="A28" i="14"/>
  <c r="C27" i="14"/>
  <c r="B27" i="14"/>
  <c r="A27" i="14"/>
  <c r="C26" i="14"/>
  <c r="B26" i="14"/>
  <c r="A26" i="14"/>
  <c r="C25" i="14"/>
  <c r="B25" i="14"/>
  <c r="A25" i="14"/>
  <c r="C24" i="14"/>
  <c r="B24" i="14"/>
  <c r="A24" i="14"/>
  <c r="C23" i="14"/>
  <c r="B23" i="14"/>
  <c r="A23" i="14"/>
  <c r="C22" i="14"/>
  <c r="B22" i="14"/>
  <c r="A22" i="14"/>
  <c r="C21" i="14"/>
  <c r="B21" i="14"/>
  <c r="A21" i="14"/>
  <c r="C20" i="14"/>
  <c r="B20" i="14"/>
  <c r="A20" i="14"/>
  <c r="C19" i="14"/>
  <c r="B19" i="14"/>
  <c r="A19" i="14"/>
  <c r="C18" i="14"/>
  <c r="B18" i="14"/>
  <c r="A18" i="14"/>
  <c r="C17" i="14"/>
  <c r="B17" i="14"/>
  <c r="A17" i="14"/>
  <c r="C16" i="14"/>
  <c r="B16" i="14"/>
  <c r="A16" i="14"/>
  <c r="C15" i="14"/>
  <c r="B15" i="14"/>
  <c r="A15" i="14"/>
  <c r="C14" i="14"/>
  <c r="B14" i="14"/>
  <c r="A14" i="14"/>
  <c r="C13" i="14"/>
  <c r="B13" i="14"/>
  <c r="A13" i="14"/>
  <c r="C12" i="14"/>
  <c r="B12" i="14"/>
  <c r="A12" i="14"/>
  <c r="C11" i="14"/>
  <c r="B11" i="14"/>
  <c r="A11" i="14"/>
  <c r="C10" i="14" l="1"/>
  <c r="E93" i="12" l="1"/>
  <c r="E35" i="12" l="1"/>
  <c r="E34" i="12"/>
  <c r="E33" i="12"/>
  <c r="A29" i="12"/>
  <c r="E7" i="12" l="1"/>
  <c r="D1" i="12"/>
  <c r="E1" i="109" l="1"/>
  <c r="A9" i="109" s="1"/>
  <c r="E1" i="108"/>
  <c r="A9" i="108" s="1"/>
  <c r="E1" i="99"/>
  <c r="A9" i="99" s="1"/>
  <c r="E1" i="97"/>
  <c r="A9" i="97" s="1"/>
  <c r="E1" i="106"/>
  <c r="A9" i="106" s="1"/>
  <c r="E1" i="104"/>
  <c r="A9" i="104" s="1"/>
  <c r="E1" i="102"/>
  <c r="A9" i="102" s="1"/>
  <c r="E1" i="100"/>
  <c r="A9" i="100" s="1"/>
  <c r="E1" i="103"/>
  <c r="A9" i="103" s="1"/>
  <c r="E1" i="98"/>
  <c r="A9" i="98" s="1"/>
  <c r="E1" i="105"/>
  <c r="A9" i="105" s="1"/>
  <c r="E1" i="101"/>
  <c r="A9" i="101" s="1"/>
  <c r="E1" i="92"/>
  <c r="A9" i="92" s="1"/>
  <c r="E1" i="90"/>
  <c r="A9" i="90" s="1"/>
  <c r="E1" i="88"/>
  <c r="A9" i="88" s="1"/>
  <c r="E1" i="95"/>
  <c r="A9" i="95" s="1"/>
  <c r="E1" i="93"/>
  <c r="A9" i="93" s="1"/>
  <c r="E1" i="91"/>
  <c r="A9" i="91" s="1"/>
  <c r="E1" i="89"/>
  <c r="A9" i="89" s="1"/>
  <c r="E1" i="87"/>
  <c r="A9" i="87" s="1"/>
  <c r="E1" i="86"/>
  <c r="A9" i="86" s="1"/>
  <c r="E1" i="85"/>
  <c r="A9" i="85" s="1"/>
  <c r="E1" i="94"/>
  <c r="A9" i="94" s="1"/>
  <c r="E1" i="84"/>
  <c r="A9" i="84" s="1"/>
  <c r="D1" i="14"/>
  <c r="E1" i="83"/>
  <c r="A9" i="83" s="1"/>
  <c r="E1" i="76"/>
  <c r="A9" i="76" s="1"/>
  <c r="E1" i="75"/>
  <c r="A9" i="75" s="1"/>
  <c r="E1" i="81"/>
  <c r="A9" i="81" s="1"/>
  <c r="E1" i="79"/>
  <c r="A9" i="79" s="1"/>
  <c r="E1" i="80"/>
  <c r="A9" i="80" s="1"/>
  <c r="E1" i="74"/>
  <c r="A9" i="74" s="1"/>
  <c r="E1" i="82"/>
  <c r="A9" i="82" s="1"/>
  <c r="E1" i="77"/>
  <c r="A9" i="77" s="1"/>
  <c r="E1" i="73"/>
  <c r="A9" i="73" s="1"/>
  <c r="E1" i="78"/>
  <c r="A9" i="78" s="1"/>
  <c r="A20" i="12"/>
  <c r="C6" i="8" s="1"/>
  <c r="A139" i="23"/>
  <c r="A119" i="23"/>
  <c r="A118" i="23"/>
  <c r="A116" i="23"/>
  <c r="A114" i="23"/>
  <c r="A113" i="23"/>
  <c r="A108" i="23"/>
  <c r="A105" i="23"/>
  <c r="A103" i="23"/>
  <c r="A98" i="23"/>
  <c r="A95" i="23"/>
  <c r="A84" i="23"/>
  <c r="A83" i="23"/>
  <c r="A81" i="23"/>
  <c r="A80" i="23"/>
  <c r="A79" i="23"/>
  <c r="C17" i="70"/>
  <c r="A37" i="70" s="1"/>
  <c r="E16" i="70"/>
  <c r="E15" i="70"/>
  <c r="E14" i="70"/>
  <c r="E13" i="70"/>
  <c r="E12" i="70"/>
  <c r="E11" i="70"/>
  <c r="B7" i="70"/>
  <c r="B139" i="23" s="1"/>
  <c r="F1" i="70"/>
  <c r="C7" i="70" s="1"/>
  <c r="C17" i="69"/>
  <c r="A37" i="69" s="1"/>
  <c r="E16" i="69"/>
  <c r="E15" i="69"/>
  <c r="E14" i="69"/>
  <c r="E13" i="69"/>
  <c r="E12" i="69"/>
  <c r="E11" i="69"/>
  <c r="B7" i="69"/>
  <c r="B119" i="23" s="1"/>
  <c r="F1" i="69"/>
  <c r="C7" i="69" s="1"/>
  <c r="C17" i="68"/>
  <c r="A37" i="68" s="1"/>
  <c r="E16" i="68"/>
  <c r="E15" i="68"/>
  <c r="E14" i="68"/>
  <c r="E13" i="68"/>
  <c r="E12" i="68"/>
  <c r="E11" i="68"/>
  <c r="B7" i="68"/>
  <c r="B116" i="23" s="1"/>
  <c r="F1" i="68"/>
  <c r="C7" i="68" s="1"/>
  <c r="C17" i="67"/>
  <c r="A37" i="67" s="1"/>
  <c r="E16" i="67"/>
  <c r="E15" i="67"/>
  <c r="E14" i="67"/>
  <c r="E13" i="67"/>
  <c r="E12" i="67"/>
  <c r="E11" i="67"/>
  <c r="B7" i="67"/>
  <c r="B114" i="23" s="1"/>
  <c r="F1" i="67"/>
  <c r="C7" i="67" s="1"/>
  <c r="C17" i="66"/>
  <c r="A37" i="66" s="1"/>
  <c r="E16" i="66"/>
  <c r="E15" i="66"/>
  <c r="E14" i="66"/>
  <c r="E13" i="66"/>
  <c r="E12" i="66"/>
  <c r="E11" i="66"/>
  <c r="B7" i="66"/>
  <c r="B113" i="23" s="1"/>
  <c r="F1" i="66"/>
  <c r="C7" i="66" s="1"/>
  <c r="C17" i="65"/>
  <c r="A37" i="65" s="1"/>
  <c r="E16" i="65"/>
  <c r="E15" i="65"/>
  <c r="E14" i="65"/>
  <c r="E13" i="65"/>
  <c r="E12" i="65"/>
  <c r="E11" i="65"/>
  <c r="B7" i="65"/>
  <c r="B108" i="23" s="1"/>
  <c r="F1" i="65"/>
  <c r="C7" i="65" s="1"/>
  <c r="C17" i="64"/>
  <c r="A37" i="64" s="1"/>
  <c r="E16" i="64"/>
  <c r="E15" i="64"/>
  <c r="E14" i="64"/>
  <c r="E13" i="64"/>
  <c r="E12" i="64"/>
  <c r="E11" i="64"/>
  <c r="B7" i="64"/>
  <c r="B105" i="23" s="1"/>
  <c r="F1" i="64"/>
  <c r="C7" i="64" s="1"/>
  <c r="C17" i="63"/>
  <c r="A37" i="63" s="1"/>
  <c r="E16" i="63"/>
  <c r="E15" i="63"/>
  <c r="E14" i="63"/>
  <c r="E13" i="63"/>
  <c r="E12" i="63"/>
  <c r="E11" i="63"/>
  <c r="B7" i="63"/>
  <c r="B103" i="23" s="1"/>
  <c r="F1" i="63"/>
  <c r="C7" i="63" s="1"/>
  <c r="C17" i="62"/>
  <c r="A37" i="62" s="1"/>
  <c r="E16" i="62"/>
  <c r="E15" i="62"/>
  <c r="E14" i="62"/>
  <c r="E13" i="62"/>
  <c r="E12" i="62"/>
  <c r="E11" i="62"/>
  <c r="B7" i="62"/>
  <c r="B99" i="23" s="1"/>
  <c r="F1" i="62"/>
  <c r="C7" i="62" s="1"/>
  <c r="C17" i="61"/>
  <c r="A37" i="61" s="1"/>
  <c r="E16" i="61"/>
  <c r="E15" i="61"/>
  <c r="E14" i="61"/>
  <c r="E13" i="61"/>
  <c r="E12" i="61"/>
  <c r="E11" i="61"/>
  <c r="B7" i="61"/>
  <c r="B98" i="23" s="1"/>
  <c r="F1" i="61"/>
  <c r="C7" i="61" s="1"/>
  <c r="C17" i="60"/>
  <c r="A37" i="60" s="1"/>
  <c r="E16" i="60"/>
  <c r="E15" i="60"/>
  <c r="E14" i="60"/>
  <c r="E13" i="60"/>
  <c r="E12" i="60"/>
  <c r="E11" i="60"/>
  <c r="B7" i="60"/>
  <c r="B95" i="23" s="1"/>
  <c r="F1" i="60"/>
  <c r="C7" i="60" s="1"/>
  <c r="C17" i="59"/>
  <c r="A37" i="59" s="1"/>
  <c r="E16" i="59"/>
  <c r="E15" i="59"/>
  <c r="E14" i="59"/>
  <c r="E13" i="59"/>
  <c r="E12" i="59"/>
  <c r="E11" i="59"/>
  <c r="B7" i="59"/>
  <c r="B90" i="23" s="1"/>
  <c r="F1" i="59"/>
  <c r="C7" i="59" s="1"/>
  <c r="C17" i="58"/>
  <c r="A37" i="58" s="1"/>
  <c r="E16" i="58"/>
  <c r="E15" i="58"/>
  <c r="E14" i="58"/>
  <c r="E13" i="58"/>
  <c r="E12" i="58"/>
  <c r="E11" i="58"/>
  <c r="B7" i="58"/>
  <c r="B89" i="23" s="1"/>
  <c r="F1" i="58"/>
  <c r="C7" i="58" s="1"/>
  <c r="C17" i="57"/>
  <c r="A37" i="57" s="1"/>
  <c r="E16" i="57"/>
  <c r="E15" i="57"/>
  <c r="E14" i="57"/>
  <c r="E13" i="57"/>
  <c r="E12" i="57"/>
  <c r="E11" i="57"/>
  <c r="B7" i="57"/>
  <c r="B88" i="23" s="1"/>
  <c r="F1" i="57"/>
  <c r="C7" i="57" s="1"/>
  <c r="C17" i="56"/>
  <c r="A37" i="56" s="1"/>
  <c r="E16" i="56"/>
  <c r="E15" i="56"/>
  <c r="E14" i="56"/>
  <c r="E13" i="56"/>
  <c r="E12" i="56"/>
  <c r="E11" i="56"/>
  <c r="B7" i="56"/>
  <c r="B87" i="23" s="1"/>
  <c r="F1" i="56"/>
  <c r="C7" i="56" s="1"/>
  <c r="C17" i="55"/>
  <c r="A37" i="55" s="1"/>
  <c r="E16" i="55"/>
  <c r="E15" i="55"/>
  <c r="E14" i="55"/>
  <c r="E13" i="55"/>
  <c r="E12" i="55"/>
  <c r="E11" i="55"/>
  <c r="B7" i="55"/>
  <c r="B84" i="23" s="1"/>
  <c r="F1" i="55"/>
  <c r="C7" i="55" s="1"/>
  <c r="C17" i="54"/>
  <c r="A37" i="54" s="1"/>
  <c r="E16" i="54"/>
  <c r="E15" i="54"/>
  <c r="E14" i="54"/>
  <c r="E13" i="54"/>
  <c r="E12" i="54"/>
  <c r="E11" i="54"/>
  <c r="B7" i="54"/>
  <c r="B83" i="23" s="1"/>
  <c r="F1" i="54"/>
  <c r="C7" i="54" s="1"/>
  <c r="E113" i="12"/>
  <c r="E112" i="12"/>
  <c r="E17" i="59" l="1"/>
  <c r="E17" i="56"/>
  <c r="E17" i="68"/>
  <c r="E17" i="58"/>
  <c r="E17" i="61"/>
  <c r="E17" i="66"/>
  <c r="E6" i="61"/>
  <c r="E6" i="54"/>
  <c r="E6" i="58"/>
  <c r="E6" i="63"/>
  <c r="E6" i="65"/>
  <c r="E6" i="59"/>
  <c r="E6" i="55"/>
  <c r="E17" i="60"/>
  <c r="E17" i="62"/>
  <c r="E17" i="64"/>
  <c r="E17" i="69"/>
  <c r="E17" i="54"/>
  <c r="E17" i="55"/>
  <c r="E17" i="57"/>
  <c r="E17" i="70"/>
  <c r="E17" i="63"/>
  <c r="E17" i="65"/>
  <c r="E17" i="67"/>
  <c r="E6" i="68"/>
  <c r="E6" i="70"/>
  <c r="E6" i="57"/>
  <c r="E6" i="60"/>
  <c r="E6" i="64"/>
  <c r="E6" i="67"/>
  <c r="E6" i="56"/>
  <c r="E6" i="62"/>
  <c r="E6" i="66"/>
  <c r="E6" i="69"/>
  <c r="E92" i="12"/>
  <c r="E73" i="12"/>
  <c r="E72" i="12"/>
  <c r="E53" i="12"/>
  <c r="E52" i="12"/>
  <c r="C20" i="12" l="1"/>
  <c r="E20" i="12" s="1"/>
  <c r="J6" i="8" s="1"/>
  <c r="A34" i="23" l="1"/>
  <c r="A125" i="12"/>
  <c r="A105" i="12"/>
  <c r="A85" i="12"/>
  <c r="A65" i="12"/>
  <c r="F1" i="24"/>
  <c r="E42" i="12"/>
  <c r="E41" i="12"/>
  <c r="E40" i="12"/>
  <c r="E39" i="12"/>
  <c r="A117" i="23" l="1"/>
  <c r="A106" i="23"/>
  <c r="A104" i="23"/>
  <c r="A101" i="23"/>
  <c r="A97" i="23"/>
  <c r="A96" i="23"/>
  <c r="A86" i="23"/>
  <c r="A72" i="23"/>
  <c r="A71" i="23"/>
  <c r="A70" i="23"/>
  <c r="A69" i="23"/>
  <c r="A62" i="23"/>
  <c r="A61" i="23"/>
  <c r="A59" i="23"/>
  <c r="A58" i="23"/>
  <c r="A56" i="23"/>
  <c r="A55" i="23"/>
  <c r="A54" i="23"/>
  <c r="A53" i="23"/>
  <c r="A52" i="23"/>
  <c r="A51" i="23"/>
  <c r="A50" i="23"/>
  <c r="C17" i="53"/>
  <c r="A37" i="53" s="1"/>
  <c r="E16" i="53"/>
  <c r="E15" i="53"/>
  <c r="E14" i="53"/>
  <c r="E13" i="53"/>
  <c r="E12" i="53"/>
  <c r="E11" i="53"/>
  <c r="B7" i="53"/>
  <c r="B54" i="23" s="1"/>
  <c r="F1" i="53"/>
  <c r="C7" i="53" s="1"/>
  <c r="C17" i="52"/>
  <c r="A37" i="52" s="1"/>
  <c r="E16" i="52"/>
  <c r="E15" i="52"/>
  <c r="E14" i="52"/>
  <c r="E13" i="52"/>
  <c r="E12" i="52"/>
  <c r="E11" i="52"/>
  <c r="B7" i="52"/>
  <c r="B86" i="23" s="1"/>
  <c r="F1" i="52"/>
  <c r="E6" i="52" s="1"/>
  <c r="C17" i="51"/>
  <c r="E16" i="51"/>
  <c r="E15" i="51"/>
  <c r="E14" i="51"/>
  <c r="E13" i="51"/>
  <c r="E12" i="51"/>
  <c r="E11" i="51"/>
  <c r="B7" i="51"/>
  <c r="B69" i="23" s="1"/>
  <c r="F1" i="51"/>
  <c r="E6" i="51" s="1"/>
  <c r="C17" i="50"/>
  <c r="E16" i="50"/>
  <c r="E15" i="50"/>
  <c r="E14" i="50"/>
  <c r="E13" i="50"/>
  <c r="E12" i="50"/>
  <c r="E11" i="50"/>
  <c r="B7" i="50"/>
  <c r="B50" i="23" s="1"/>
  <c r="F1" i="50"/>
  <c r="C7" i="50" s="1"/>
  <c r="C17" i="49"/>
  <c r="A37" i="49" s="1"/>
  <c r="E16" i="49"/>
  <c r="E15" i="49"/>
  <c r="E14" i="49"/>
  <c r="E13" i="49"/>
  <c r="E12" i="49"/>
  <c r="E11" i="49"/>
  <c r="B7" i="49"/>
  <c r="B51" i="23" s="1"/>
  <c r="F1" i="49"/>
  <c r="E6" i="49" s="1"/>
  <c r="C17" i="48"/>
  <c r="A37" i="48" s="1"/>
  <c r="E16" i="48"/>
  <c r="E15" i="48"/>
  <c r="E14" i="48"/>
  <c r="E13" i="48"/>
  <c r="E12" i="48"/>
  <c r="E11" i="48"/>
  <c r="B7" i="48"/>
  <c r="B52" i="23" s="1"/>
  <c r="F1" i="48"/>
  <c r="E6" i="48" s="1"/>
  <c r="C17" i="47"/>
  <c r="A37" i="47" s="1"/>
  <c r="E16" i="47"/>
  <c r="E15" i="47"/>
  <c r="E14" i="47"/>
  <c r="E13" i="47"/>
  <c r="E12" i="47"/>
  <c r="E11" i="47"/>
  <c r="B7" i="47"/>
  <c r="B53" i="23" s="1"/>
  <c r="F1" i="47"/>
  <c r="C7" i="47" s="1"/>
  <c r="C17" i="46"/>
  <c r="A37" i="46" s="1"/>
  <c r="E16" i="46"/>
  <c r="E15" i="46"/>
  <c r="E14" i="46"/>
  <c r="E13" i="46"/>
  <c r="E12" i="46"/>
  <c r="E11" i="46"/>
  <c r="B7" i="46"/>
  <c r="B55" i="23" s="1"/>
  <c r="F1" i="46"/>
  <c r="C7" i="46" s="1"/>
  <c r="C17" i="45"/>
  <c r="A37" i="45" s="1"/>
  <c r="E16" i="45"/>
  <c r="E15" i="45"/>
  <c r="E14" i="45"/>
  <c r="E13" i="45"/>
  <c r="E12" i="45"/>
  <c r="E11" i="45"/>
  <c r="B7" i="45"/>
  <c r="B56" i="23" s="1"/>
  <c r="F1" i="45"/>
  <c r="E6" i="45" s="1"/>
  <c r="C17" i="44"/>
  <c r="A37" i="44" s="1"/>
  <c r="E16" i="44"/>
  <c r="E15" i="44"/>
  <c r="E14" i="44"/>
  <c r="E13" i="44"/>
  <c r="E12" i="44"/>
  <c r="E11" i="44"/>
  <c r="B7" i="44"/>
  <c r="B58" i="23" s="1"/>
  <c r="F1" i="44"/>
  <c r="E6" i="44" s="1"/>
  <c r="C17" i="43"/>
  <c r="A37" i="43" s="1"/>
  <c r="E16" i="43"/>
  <c r="E15" i="43"/>
  <c r="E14" i="43"/>
  <c r="E13" i="43"/>
  <c r="E12" i="43"/>
  <c r="E11" i="43"/>
  <c r="B7" i="43"/>
  <c r="B59" i="23" s="1"/>
  <c r="F1" i="43"/>
  <c r="E6" i="43" s="1"/>
  <c r="C17" i="41"/>
  <c r="A37" i="41" s="1"/>
  <c r="E16" i="41"/>
  <c r="E15" i="41"/>
  <c r="E14" i="41"/>
  <c r="E13" i="41"/>
  <c r="E12" i="41"/>
  <c r="E11" i="41"/>
  <c r="B7" i="41"/>
  <c r="B96" i="23" s="1"/>
  <c r="F1" i="41"/>
  <c r="C7" i="41" s="1"/>
  <c r="C17" i="40"/>
  <c r="A37" i="40" s="1"/>
  <c r="E16" i="40"/>
  <c r="E15" i="40"/>
  <c r="E14" i="40"/>
  <c r="E13" i="40"/>
  <c r="E12" i="40"/>
  <c r="E11" i="40"/>
  <c r="B7" i="40"/>
  <c r="B97" i="23" s="1"/>
  <c r="F1" i="40"/>
  <c r="C7" i="40" s="1"/>
  <c r="C17" i="39"/>
  <c r="A37" i="39" s="1"/>
  <c r="E16" i="39"/>
  <c r="E15" i="39"/>
  <c r="E14" i="39"/>
  <c r="E13" i="39"/>
  <c r="E12" i="39"/>
  <c r="E11" i="39"/>
  <c r="B7" i="39"/>
  <c r="B61" i="23" s="1"/>
  <c r="F1" i="39"/>
  <c r="E6" i="39" s="1"/>
  <c r="C17" i="38"/>
  <c r="A37" i="38" s="1"/>
  <c r="E16" i="38"/>
  <c r="E15" i="38"/>
  <c r="E14" i="38"/>
  <c r="E13" i="38"/>
  <c r="E12" i="38"/>
  <c r="E11" i="38"/>
  <c r="B7" i="38"/>
  <c r="B101" i="23" s="1"/>
  <c r="F1" i="38"/>
  <c r="C7" i="38" s="1"/>
  <c r="C17" i="37"/>
  <c r="A37" i="37" s="1"/>
  <c r="E16" i="37"/>
  <c r="E15" i="37"/>
  <c r="E14" i="37"/>
  <c r="E13" i="37"/>
  <c r="E12" i="37"/>
  <c r="E11" i="37"/>
  <c r="B7" i="37"/>
  <c r="B62" i="23" s="1"/>
  <c r="F1" i="37"/>
  <c r="E6" i="37" s="1"/>
  <c r="C17" i="36"/>
  <c r="A37" i="36" s="1"/>
  <c r="E16" i="36"/>
  <c r="E15" i="36"/>
  <c r="E14" i="36"/>
  <c r="E13" i="36"/>
  <c r="E12" i="36"/>
  <c r="E11" i="36"/>
  <c r="B7" i="36"/>
  <c r="B104" i="23" s="1"/>
  <c r="F1" i="36"/>
  <c r="C7" i="36" s="1"/>
  <c r="C17" i="34"/>
  <c r="A37" i="34" s="1"/>
  <c r="E16" i="34"/>
  <c r="E15" i="34"/>
  <c r="E14" i="34"/>
  <c r="E13" i="34"/>
  <c r="E12" i="34"/>
  <c r="E11" i="34"/>
  <c r="B7" i="34"/>
  <c r="B106" i="23" s="1"/>
  <c r="F1" i="34"/>
  <c r="C7" i="34" s="1"/>
  <c r="C17" i="33"/>
  <c r="A37" i="33" s="1"/>
  <c r="E16" i="33"/>
  <c r="E15" i="33"/>
  <c r="E14" i="33"/>
  <c r="E13" i="33"/>
  <c r="E12" i="33"/>
  <c r="E11" i="33"/>
  <c r="B7" i="33"/>
  <c r="B70" i="23" s="1"/>
  <c r="F1" i="33"/>
  <c r="E6" i="33" s="1"/>
  <c r="C17" i="32"/>
  <c r="A37" i="32" s="1"/>
  <c r="E16" i="32"/>
  <c r="E15" i="32"/>
  <c r="E14" i="32"/>
  <c r="E13" i="32"/>
  <c r="E12" i="32"/>
  <c r="E11" i="32"/>
  <c r="B7" i="32"/>
  <c r="B71" i="23" s="1"/>
  <c r="F1" i="32"/>
  <c r="C7" i="32" s="1"/>
  <c r="C17" i="31"/>
  <c r="A37" i="31" s="1"/>
  <c r="E16" i="31"/>
  <c r="E15" i="31"/>
  <c r="E14" i="31"/>
  <c r="E13" i="31"/>
  <c r="E12" i="31"/>
  <c r="E11" i="31"/>
  <c r="B7" i="31"/>
  <c r="B72" i="23" s="1"/>
  <c r="F1" i="31"/>
  <c r="E6" i="31" s="1"/>
  <c r="C17" i="30"/>
  <c r="A37" i="30" s="1"/>
  <c r="E16" i="30"/>
  <c r="E15" i="30"/>
  <c r="E14" i="30"/>
  <c r="E13" i="30"/>
  <c r="E12" i="30"/>
  <c r="E11" i="30"/>
  <c r="B7" i="30"/>
  <c r="B118" i="23" s="1"/>
  <c r="F1" i="30"/>
  <c r="C7" i="30" s="1"/>
  <c r="C17" i="29"/>
  <c r="A37" i="29" s="1"/>
  <c r="E16" i="29"/>
  <c r="E15" i="29"/>
  <c r="E14" i="29"/>
  <c r="E13" i="29"/>
  <c r="E12" i="29"/>
  <c r="E11" i="29"/>
  <c r="B7" i="29"/>
  <c r="B117" i="23" s="1"/>
  <c r="F1" i="29"/>
  <c r="C7" i="29" s="1"/>
  <c r="C17" i="28"/>
  <c r="A37" i="28" s="1"/>
  <c r="E16" i="28"/>
  <c r="E15" i="28"/>
  <c r="E14" i="28"/>
  <c r="E13" i="28"/>
  <c r="E12" i="28"/>
  <c r="E11" i="28"/>
  <c r="B7" i="28"/>
  <c r="B81" i="23" s="1"/>
  <c r="F1" i="28"/>
  <c r="E6" i="28" s="1"/>
  <c r="C17" i="27"/>
  <c r="A37" i="27" s="1"/>
  <c r="E16" i="27"/>
  <c r="E15" i="27"/>
  <c r="E14" i="27"/>
  <c r="E13" i="27"/>
  <c r="E12" i="27"/>
  <c r="E11" i="27"/>
  <c r="B7" i="27"/>
  <c r="B80" i="23" s="1"/>
  <c r="F1" i="27"/>
  <c r="C7" i="27" s="1"/>
  <c r="E17" i="28" l="1"/>
  <c r="E17" i="53"/>
  <c r="E17" i="30"/>
  <c r="E17" i="34"/>
  <c r="E17" i="36"/>
  <c r="E17" i="40"/>
  <c r="E17" i="44"/>
  <c r="E17" i="32"/>
  <c r="E17" i="38"/>
  <c r="E17" i="46"/>
  <c r="E17" i="48"/>
  <c r="E17" i="50"/>
  <c r="E17" i="27"/>
  <c r="E17" i="29"/>
  <c r="E17" i="31"/>
  <c r="E17" i="33"/>
  <c r="E17" i="37"/>
  <c r="E17" i="39"/>
  <c r="E17" i="41"/>
  <c r="E17" i="43"/>
  <c r="E17" i="45"/>
  <c r="E17" i="47"/>
  <c r="E17" i="49"/>
  <c r="E17" i="51"/>
  <c r="E17" i="52"/>
  <c r="E6" i="40"/>
  <c r="E6" i="29"/>
  <c r="E6" i="34"/>
  <c r="E6" i="46"/>
  <c r="E6" i="53"/>
  <c r="E6" i="36"/>
  <c r="E6" i="27"/>
  <c r="E6" i="30"/>
  <c r="E6" i="32"/>
  <c r="E6" i="38"/>
  <c r="E6" i="41"/>
  <c r="E6" i="47"/>
  <c r="E6" i="50"/>
  <c r="A37" i="50"/>
  <c r="C7" i="52"/>
  <c r="C7" i="51"/>
  <c r="A37" i="51"/>
  <c r="C7" i="49"/>
  <c r="C7" i="48"/>
  <c r="C7" i="45"/>
  <c r="C7" i="44"/>
  <c r="C7" i="43"/>
  <c r="C7" i="39"/>
  <c r="C7" i="37"/>
  <c r="C7" i="33"/>
  <c r="C7" i="31"/>
  <c r="C7" i="28"/>
  <c r="C17" i="26" l="1"/>
  <c r="E16" i="26"/>
  <c r="E15" i="26"/>
  <c r="E14" i="26"/>
  <c r="E13" i="26"/>
  <c r="E12" i="26"/>
  <c r="E11" i="26"/>
  <c r="B7" i="26"/>
  <c r="B79" i="23" s="1"/>
  <c r="F1" i="26"/>
  <c r="C7" i="26" s="1"/>
  <c r="D10" i="12"/>
  <c r="D9" i="12"/>
  <c r="J167" i="25"/>
  <c r="I167" i="25"/>
  <c r="E17" i="26" l="1"/>
  <c r="E6" i="26"/>
  <c r="A37" i="26"/>
  <c r="D11" i="12" l="1"/>
  <c r="A4" i="22"/>
  <c r="A4" i="21"/>
  <c r="A4" i="20"/>
  <c r="A4" i="19"/>
  <c r="AP5" i="14"/>
  <c r="AJ5" i="14"/>
  <c r="AH5" i="14"/>
  <c r="AB5" i="14"/>
  <c r="Z5" i="14"/>
  <c r="T5" i="14"/>
  <c r="R5" i="14"/>
  <c r="L5" i="14"/>
  <c r="A112" i="12" l="1"/>
  <c r="A92" i="12"/>
  <c r="A72" i="12"/>
  <c r="A52" i="12"/>
  <c r="A109" i="12"/>
  <c r="A89" i="12"/>
  <c r="A69" i="12"/>
  <c r="A49" i="12"/>
  <c r="D49" i="12"/>
  <c r="D69" i="12"/>
  <c r="D89" i="12"/>
  <c r="D109" i="12"/>
  <c r="D110" i="12"/>
  <c r="D90" i="12"/>
  <c r="D70" i="12"/>
  <c r="D50" i="12"/>
  <c r="T136" i="25"/>
  <c r="C107" i="12"/>
  <c r="A113" i="12" s="1"/>
  <c r="C87" i="12"/>
  <c r="A93" i="12" s="1"/>
  <c r="C67" i="12"/>
  <c r="A73" i="12" s="1"/>
  <c r="P73" i="25"/>
  <c r="C47" i="12"/>
  <c r="A53" i="12" s="1"/>
  <c r="A107" i="12" l="1"/>
  <c r="A87" i="12"/>
  <c r="A67" i="12"/>
  <c r="A47" i="12"/>
  <c r="D27" i="12"/>
  <c r="M167" i="25"/>
  <c r="F167" i="25" l="1"/>
  <c r="B20" i="23" l="1"/>
  <c r="B19" i="23"/>
  <c r="G12" i="23"/>
  <c r="G11" i="23"/>
  <c r="G74" i="23" s="1"/>
  <c r="G10" i="23"/>
  <c r="G64" i="23" s="1"/>
  <c r="G9" i="23"/>
  <c r="G8" i="23"/>
  <c r="B7" i="24"/>
  <c r="G1" i="23"/>
  <c r="G6" i="23" s="1"/>
  <c r="E1" i="12"/>
  <c r="C1" i="8"/>
  <c r="E11" i="24"/>
  <c r="E12" i="24"/>
  <c r="E13" i="24"/>
  <c r="E14" i="24"/>
  <c r="E15" i="24"/>
  <c r="E16" i="24"/>
  <c r="C17" i="24"/>
  <c r="A37" i="24" s="1"/>
  <c r="A8" i="23"/>
  <c r="A1" i="108" l="1"/>
  <c r="A1" i="109"/>
  <c r="F6" i="108"/>
  <c r="E19" i="108" s="1"/>
  <c r="E21" i="108" s="1"/>
  <c r="E23" i="108" s="1"/>
  <c r="G107" i="23" s="1"/>
  <c r="F6" i="109"/>
  <c r="E19" i="109" s="1"/>
  <c r="E21" i="109" s="1"/>
  <c r="E23" i="109" s="1"/>
  <c r="G115" i="23" s="1"/>
  <c r="A1" i="104"/>
  <c r="A1" i="99"/>
  <c r="A1" i="98"/>
  <c r="A1" i="106"/>
  <c r="A1" i="103"/>
  <c r="A1" i="97"/>
  <c r="A1" i="105"/>
  <c r="A1" i="101"/>
  <c r="A1" i="100"/>
  <c r="A1" i="102"/>
  <c r="A1" i="91"/>
  <c r="A1" i="87"/>
  <c r="A1" i="95"/>
  <c r="A1" i="93"/>
  <c r="A1" i="92"/>
  <c r="A1" i="88"/>
  <c r="A1" i="86"/>
  <c r="A1" i="84"/>
  <c r="A1" i="89"/>
  <c r="A1" i="94"/>
  <c r="A1" i="85"/>
  <c r="A1" i="90"/>
  <c r="F6" i="105"/>
  <c r="E19" i="105" s="1"/>
  <c r="E21" i="105" s="1"/>
  <c r="E23" i="105" s="1"/>
  <c r="G130" i="23" s="1"/>
  <c r="F6" i="106"/>
  <c r="E19" i="106" s="1"/>
  <c r="E21" i="106" s="1"/>
  <c r="E23" i="106" s="1"/>
  <c r="G131" i="23" s="1"/>
  <c r="F6" i="103"/>
  <c r="E19" i="103" s="1"/>
  <c r="E21" i="103" s="1"/>
  <c r="E23" i="103" s="1"/>
  <c r="G127" i="23" s="1"/>
  <c r="F6" i="104"/>
  <c r="E19" i="104" s="1"/>
  <c r="E21" i="104" s="1"/>
  <c r="E23" i="104" s="1"/>
  <c r="G124" i="23" s="1"/>
  <c r="F6" i="101"/>
  <c r="E19" i="101" s="1"/>
  <c r="E21" i="101" s="1"/>
  <c r="E23" i="101" s="1"/>
  <c r="G123" i="23" s="1"/>
  <c r="F6" i="102"/>
  <c r="E19" i="102" s="1"/>
  <c r="E21" i="102" s="1"/>
  <c r="E23" i="102" s="1"/>
  <c r="G126" i="23" s="1"/>
  <c r="F6" i="99"/>
  <c r="E19" i="99" s="1"/>
  <c r="E21" i="99" s="1"/>
  <c r="E23" i="99" s="1"/>
  <c r="G112" i="23" s="1"/>
  <c r="F6" i="100"/>
  <c r="E19" i="100" s="1"/>
  <c r="E21" i="100" s="1"/>
  <c r="E23" i="100" s="1"/>
  <c r="G122" i="23" s="1"/>
  <c r="F6" i="97"/>
  <c r="E19" i="97" s="1"/>
  <c r="E21" i="97" s="1"/>
  <c r="E23" i="97" s="1"/>
  <c r="G110" i="23" s="1"/>
  <c r="F6" i="98"/>
  <c r="E19" i="98" s="1"/>
  <c r="E21" i="98" s="1"/>
  <c r="E23" i="98" s="1"/>
  <c r="G111" i="23" s="1"/>
  <c r="F6" i="95"/>
  <c r="E19" i="95" s="1"/>
  <c r="E21" i="95" s="1"/>
  <c r="E23" i="95" s="1"/>
  <c r="G100" i="23" s="1"/>
  <c r="F6" i="93"/>
  <c r="E19" i="93" s="1"/>
  <c r="E21" i="93" s="1"/>
  <c r="E23" i="93" s="1"/>
  <c r="F6" i="94"/>
  <c r="E19" i="94" s="1"/>
  <c r="E21" i="94" s="1"/>
  <c r="E23" i="94" s="1"/>
  <c r="G109" i="23" s="1"/>
  <c r="F6" i="91"/>
  <c r="E19" i="91" s="1"/>
  <c r="E21" i="91" s="1"/>
  <c r="E23" i="91" s="1"/>
  <c r="G93" i="23" s="1"/>
  <c r="F6" i="92"/>
  <c r="E19" i="92" s="1"/>
  <c r="E21" i="92" s="1"/>
  <c r="E23" i="92" s="1"/>
  <c r="G94" i="23" s="1"/>
  <c r="F6" i="89"/>
  <c r="E19" i="89" s="1"/>
  <c r="E21" i="89" s="1"/>
  <c r="E23" i="89" s="1"/>
  <c r="G91" i="23" s="1"/>
  <c r="F6" i="90"/>
  <c r="E19" i="90" s="1"/>
  <c r="E21" i="90" s="1"/>
  <c r="E23" i="90" s="1"/>
  <c r="G92" i="23" s="1"/>
  <c r="F6" i="87"/>
  <c r="E19" i="87" s="1"/>
  <c r="E21" i="87" s="1"/>
  <c r="E23" i="87" s="1"/>
  <c r="G82" i="23" s="1"/>
  <c r="F6" i="88"/>
  <c r="E19" i="88" s="1"/>
  <c r="E21" i="88" s="1"/>
  <c r="E23" i="88" s="1"/>
  <c r="G85" i="23" s="1"/>
  <c r="F6" i="85"/>
  <c r="E19" i="85" s="1"/>
  <c r="E21" i="85" s="1"/>
  <c r="E23" i="85" s="1"/>
  <c r="G60" i="23" s="1"/>
  <c r="F6" i="86"/>
  <c r="E19" i="86" s="1"/>
  <c r="E21" i="86" s="1"/>
  <c r="E23" i="86" s="1"/>
  <c r="G120" i="23" s="1"/>
  <c r="F6" i="83"/>
  <c r="E19" i="83" s="1"/>
  <c r="F6" i="84"/>
  <c r="E19" i="84" s="1"/>
  <c r="E21" i="84" s="1"/>
  <c r="E23" i="84" s="1"/>
  <c r="G57" i="23" s="1"/>
  <c r="G17" i="23"/>
  <c r="A1" i="83"/>
  <c r="A1" i="79"/>
  <c r="A1" i="80"/>
  <c r="A1" i="82"/>
  <c r="A1" i="81"/>
  <c r="A1" i="76"/>
  <c r="A1" i="78"/>
  <c r="A1" i="77"/>
  <c r="A1" i="75"/>
  <c r="A1" i="74"/>
  <c r="A1" i="73"/>
  <c r="F6" i="81"/>
  <c r="E19" i="81" s="1"/>
  <c r="F6" i="82"/>
  <c r="E19" i="82" s="1"/>
  <c r="F6" i="79"/>
  <c r="E19" i="79" s="1"/>
  <c r="F6" i="80"/>
  <c r="E19" i="80" s="1"/>
  <c r="F6" i="77"/>
  <c r="E19" i="77" s="1"/>
  <c r="F6" i="78"/>
  <c r="E19" i="78" s="1"/>
  <c r="F6" i="75"/>
  <c r="E19" i="75" s="1"/>
  <c r="F6" i="76"/>
  <c r="E19" i="76" s="1"/>
  <c r="F6" i="73"/>
  <c r="E19" i="73" s="1"/>
  <c r="F6" i="74"/>
  <c r="E19" i="74" s="1"/>
  <c r="A17" i="23"/>
  <c r="A1" i="68"/>
  <c r="A1" i="65"/>
  <c r="A1" i="61"/>
  <c r="A1" i="58"/>
  <c r="A1" i="55"/>
  <c r="A1" i="54"/>
  <c r="A1" i="69"/>
  <c r="A1" i="66"/>
  <c r="A1" i="62"/>
  <c r="A1" i="56"/>
  <c r="A1" i="67"/>
  <c r="A1" i="57"/>
  <c r="A1" i="70"/>
  <c r="A1" i="63"/>
  <c r="A1" i="59"/>
  <c r="A1" i="64"/>
  <c r="A1" i="60"/>
  <c r="E1" i="24"/>
  <c r="A9" i="24" s="1"/>
  <c r="E1" i="67"/>
  <c r="A9" i="67" s="1"/>
  <c r="E1" i="64"/>
  <c r="A9" i="64" s="1"/>
  <c r="E1" i="60"/>
  <c r="A9" i="60" s="1"/>
  <c r="E1" i="57"/>
  <c r="A9" i="57" s="1"/>
  <c r="E1" i="68"/>
  <c r="A9" i="68" s="1"/>
  <c r="E1" i="65"/>
  <c r="A9" i="65" s="1"/>
  <c r="E1" i="61"/>
  <c r="A9" i="61" s="1"/>
  <c r="E1" i="58"/>
  <c r="A9" i="58" s="1"/>
  <c r="E1" i="55"/>
  <c r="A9" i="55" s="1"/>
  <c r="E1" i="54"/>
  <c r="A9" i="54" s="1"/>
  <c r="E1" i="70"/>
  <c r="A9" i="70" s="1"/>
  <c r="E1" i="63"/>
  <c r="A9" i="63" s="1"/>
  <c r="E1" i="59"/>
  <c r="A9" i="59" s="1"/>
  <c r="E1" i="69"/>
  <c r="A9" i="69" s="1"/>
  <c r="E1" i="66"/>
  <c r="A9" i="66" s="1"/>
  <c r="E1" i="62"/>
  <c r="A9" i="62" s="1"/>
  <c r="E1" i="56"/>
  <c r="A9" i="56" s="1"/>
  <c r="F6" i="69"/>
  <c r="E19" i="69" s="1"/>
  <c r="F6" i="70"/>
  <c r="E19" i="70" s="1"/>
  <c r="F6" i="67"/>
  <c r="E19" i="67" s="1"/>
  <c r="F6" i="68"/>
  <c r="E19" i="68" s="1"/>
  <c r="F6" i="65"/>
  <c r="E19" i="65" s="1"/>
  <c r="F6" i="66"/>
  <c r="E19" i="66" s="1"/>
  <c r="F6" i="63"/>
  <c r="E19" i="63" s="1"/>
  <c r="F6" i="64"/>
  <c r="E19" i="64" s="1"/>
  <c r="F6" i="61"/>
  <c r="E19" i="61" s="1"/>
  <c r="F6" i="62"/>
  <c r="E19" i="62" s="1"/>
  <c r="F6" i="59"/>
  <c r="E19" i="59" s="1"/>
  <c r="F6" i="60"/>
  <c r="E19" i="60" s="1"/>
  <c r="F6" i="57"/>
  <c r="E19" i="57" s="1"/>
  <c r="F6" i="58"/>
  <c r="E19" i="58" s="1"/>
  <c r="F6" i="55"/>
  <c r="E19" i="55" s="1"/>
  <c r="F6" i="56"/>
  <c r="E19" i="56" s="1"/>
  <c r="F6" i="53"/>
  <c r="E19" i="53" s="1"/>
  <c r="F6" i="54"/>
  <c r="E19" i="54" s="1"/>
  <c r="E1" i="20"/>
  <c r="E1" i="52"/>
  <c r="A9" i="52" s="1"/>
  <c r="E1" i="48"/>
  <c r="A9" i="48" s="1"/>
  <c r="E1" i="45"/>
  <c r="A9" i="45" s="1"/>
  <c r="E1" i="39"/>
  <c r="A9" i="39" s="1"/>
  <c r="E1" i="36"/>
  <c r="A9" i="36" s="1"/>
  <c r="E1" i="33"/>
  <c r="A9" i="33" s="1"/>
  <c r="E1" i="28"/>
  <c r="A9" i="28" s="1"/>
  <c r="E1" i="47"/>
  <c r="A9" i="47" s="1"/>
  <c r="E1" i="44"/>
  <c r="A9" i="44" s="1"/>
  <c r="E1" i="30"/>
  <c r="A9" i="30" s="1"/>
  <c r="E1" i="27"/>
  <c r="A9" i="27" s="1"/>
  <c r="E1" i="46"/>
  <c r="A9" i="46" s="1"/>
  <c r="E1" i="43"/>
  <c r="A9" i="43" s="1"/>
  <c r="E1" i="40"/>
  <c r="A9" i="40" s="1"/>
  <c r="E1" i="34"/>
  <c r="A9" i="34" s="1"/>
  <c r="E1" i="53"/>
  <c r="A9" i="53" s="1"/>
  <c r="E1" i="37"/>
  <c r="A9" i="37" s="1"/>
  <c r="E1" i="31"/>
  <c r="A9" i="31" s="1"/>
  <c r="E1" i="51"/>
  <c r="A9" i="51" s="1"/>
  <c r="E1" i="50"/>
  <c r="A9" i="50" s="1"/>
  <c r="E1" i="41"/>
  <c r="A9" i="41" s="1"/>
  <c r="E1" i="38"/>
  <c r="A9" i="38" s="1"/>
  <c r="E1" i="32"/>
  <c r="A9" i="32" s="1"/>
  <c r="E1" i="49"/>
  <c r="A9" i="49" s="1"/>
  <c r="E1" i="29"/>
  <c r="A9" i="29" s="1"/>
  <c r="E1" i="26"/>
  <c r="A9" i="26" s="1"/>
  <c r="A1" i="45"/>
  <c r="A1" i="44"/>
  <c r="A1" i="43"/>
  <c r="A1" i="33"/>
  <c r="A1" i="32"/>
  <c r="A1" i="48"/>
  <c r="A1" i="47"/>
  <c r="A1" i="46"/>
  <c r="A1" i="37"/>
  <c r="A1" i="36"/>
  <c r="A1" i="34"/>
  <c r="A1" i="28"/>
  <c r="A1" i="27"/>
  <c r="A1" i="41"/>
  <c r="A1" i="40"/>
  <c r="A1" i="31"/>
  <c r="A1" i="53"/>
  <c r="A1" i="52"/>
  <c r="A1" i="51"/>
  <c r="A1" i="50"/>
  <c r="A1" i="49"/>
  <c r="A1" i="39"/>
  <c r="A1" i="38"/>
  <c r="A1" i="30"/>
  <c r="A1" i="29"/>
  <c r="A1" i="26"/>
  <c r="F6" i="51"/>
  <c r="E19" i="51" s="1"/>
  <c r="F6" i="52"/>
  <c r="E19" i="52" s="1"/>
  <c r="F6" i="49"/>
  <c r="E19" i="49" s="1"/>
  <c r="F6" i="50"/>
  <c r="E19" i="50" s="1"/>
  <c r="F6" i="47"/>
  <c r="E19" i="47" s="1"/>
  <c r="F6" i="48"/>
  <c r="E19" i="48" s="1"/>
  <c r="F6" i="45"/>
  <c r="E19" i="45" s="1"/>
  <c r="F6" i="46"/>
  <c r="E19" i="46" s="1"/>
  <c r="F6" i="43"/>
  <c r="E19" i="43" s="1"/>
  <c r="F6" i="44"/>
  <c r="E19" i="44" s="1"/>
  <c r="F6" i="41"/>
  <c r="E19" i="41" s="1"/>
  <c r="F6" i="39"/>
  <c r="E19" i="39" s="1"/>
  <c r="F6" i="40"/>
  <c r="E19" i="40" s="1"/>
  <c r="F6" i="37"/>
  <c r="E19" i="37" s="1"/>
  <c r="F6" i="38"/>
  <c r="E19" i="38" s="1"/>
  <c r="F6" i="36"/>
  <c r="E19" i="36" s="1"/>
  <c r="F6" i="33"/>
  <c r="E19" i="33" s="1"/>
  <c r="F6" i="34"/>
  <c r="E19" i="34" s="1"/>
  <c r="F6" i="31"/>
  <c r="E19" i="31" s="1"/>
  <c r="F6" i="32"/>
  <c r="E19" i="32" s="1"/>
  <c r="F6" i="29"/>
  <c r="E19" i="29" s="1"/>
  <c r="F6" i="30"/>
  <c r="E19" i="30" s="1"/>
  <c r="F6" i="27"/>
  <c r="E19" i="27" s="1"/>
  <c r="F6" i="28"/>
  <c r="E19" i="28" s="1"/>
  <c r="F6" i="26"/>
  <c r="E19" i="26" s="1"/>
  <c r="E1" i="21"/>
  <c r="E1" i="19"/>
  <c r="F1" i="23"/>
  <c r="E1" i="22"/>
  <c r="E1" i="13"/>
  <c r="E17" i="24"/>
  <c r="E19" i="24" s="1"/>
  <c r="E110" i="12"/>
  <c r="E90" i="12"/>
  <c r="E70" i="12"/>
  <c r="E50" i="12"/>
  <c r="A14" i="12"/>
  <c r="D125" i="12"/>
  <c r="A110" i="12"/>
  <c r="E109" i="12"/>
  <c r="E108" i="12"/>
  <c r="D105" i="12"/>
  <c r="A90" i="12"/>
  <c r="E89" i="12"/>
  <c r="E88" i="12"/>
  <c r="D85" i="12"/>
  <c r="A70" i="12"/>
  <c r="E69" i="12"/>
  <c r="E68" i="12"/>
  <c r="E44" i="12"/>
  <c r="E43" i="12"/>
  <c r="E38" i="12"/>
  <c r="E37" i="12"/>
  <c r="E36" i="12"/>
  <c r="E32" i="12"/>
  <c r="E31" i="12"/>
  <c r="G102" i="23" l="1"/>
  <c r="G36" i="23"/>
  <c r="E91" i="12"/>
  <c r="E71" i="12"/>
  <c r="E111" i="12"/>
  <c r="C22" i="12"/>
  <c r="A15" i="23"/>
  <c r="G7" i="23"/>
  <c r="E45" i="12"/>
  <c r="E119" i="12" l="1"/>
  <c r="E116" i="12"/>
  <c r="E118" i="12"/>
  <c r="E117" i="12"/>
  <c r="E79" i="12"/>
  <c r="E78" i="12"/>
  <c r="E77" i="12"/>
  <c r="E76" i="12"/>
  <c r="E97" i="12"/>
  <c r="E99" i="12"/>
  <c r="E98" i="12"/>
  <c r="E96" i="12"/>
  <c r="A38" i="23"/>
  <c r="E122" i="12"/>
  <c r="A40" i="23"/>
  <c r="E102" i="12"/>
  <c r="A39" i="23"/>
  <c r="E120" i="12"/>
  <c r="E121" i="12"/>
  <c r="AQ3" i="14"/>
  <c r="E100" i="12"/>
  <c r="E101" i="12"/>
  <c r="A17" i="12"/>
  <c r="E81" i="12"/>
  <c r="E82" i="12"/>
  <c r="E80" i="12"/>
  <c r="A16" i="12"/>
  <c r="A18" i="12"/>
  <c r="E115" i="12"/>
  <c r="E124" i="12"/>
  <c r="E123" i="12"/>
  <c r="AA3" i="14"/>
  <c r="E75" i="12"/>
  <c r="E83" i="12"/>
  <c r="E84" i="12"/>
  <c r="AI3" i="14"/>
  <c r="E95" i="12"/>
  <c r="E103" i="12"/>
  <c r="E104" i="12"/>
  <c r="D45" i="12"/>
  <c r="A26" i="12"/>
  <c r="G40" i="23" l="1"/>
  <c r="G39" i="23"/>
  <c r="G38" i="23"/>
  <c r="E14" i="12"/>
  <c r="C14" i="12" s="1"/>
  <c r="D65" i="12" l="1"/>
  <c r="A27" i="12" l="1"/>
  <c r="A28" i="12"/>
  <c r="F5" i="14"/>
  <c r="A4" i="13"/>
  <c r="A11" i="12" l="1"/>
  <c r="E23" i="12"/>
  <c r="A10" i="12"/>
  <c r="A9" i="12"/>
  <c r="C23" i="12" l="1"/>
  <c r="G20" i="23"/>
  <c r="E49" i="12"/>
  <c r="E51" i="12" s="1"/>
  <c r="E48" i="12"/>
  <c r="E59" i="12" l="1"/>
  <c r="E58" i="12"/>
  <c r="E57" i="12"/>
  <c r="E56" i="12"/>
  <c r="A37" i="23"/>
  <c r="E62" i="12"/>
  <c r="E60" i="12"/>
  <c r="E61" i="12"/>
  <c r="A15" i="12"/>
  <c r="A50" i="12"/>
  <c r="A8" i="12" l="1"/>
  <c r="A1" i="23" l="1"/>
  <c r="A1" i="22"/>
  <c r="A1" i="20"/>
  <c r="A1" i="13"/>
  <c r="A1" i="19"/>
  <c r="A1" i="21"/>
  <c r="J278" i="8" l="1"/>
  <c r="R275" i="8" s="1"/>
  <c r="J268" i="8"/>
  <c r="R265" i="8" s="1"/>
  <c r="A2501" i="22"/>
  <c r="A2500" i="22"/>
  <c r="A2499" i="22"/>
  <c r="A2498" i="22"/>
  <c r="A2497" i="22"/>
  <c r="A2496" i="22"/>
  <c r="A2495" i="22"/>
  <c r="A2494" i="22"/>
  <c r="A2493" i="22"/>
  <c r="A2492" i="22"/>
  <c r="A2491" i="22"/>
  <c r="A2490" i="22"/>
  <c r="A2489" i="22"/>
  <c r="A2488" i="22"/>
  <c r="A2487" i="22"/>
  <c r="A2486" i="22"/>
  <c r="A2485" i="22"/>
  <c r="A2484" i="22"/>
  <c r="A2483" i="22"/>
  <c r="A2482" i="22"/>
  <c r="A2481" i="22"/>
  <c r="A2480" i="22"/>
  <c r="A2479" i="22"/>
  <c r="A2478" i="22"/>
  <c r="A2477" i="22"/>
  <c r="A2476" i="22"/>
  <c r="A2475" i="22"/>
  <c r="A2474" i="22"/>
  <c r="A2473" i="22"/>
  <c r="A2472" i="22"/>
  <c r="A2471" i="22"/>
  <c r="A2470" i="22"/>
  <c r="A2469" i="22"/>
  <c r="A2468" i="22"/>
  <c r="A2467" i="22"/>
  <c r="A2466" i="22"/>
  <c r="A2465" i="22"/>
  <c r="A2464" i="22"/>
  <c r="A2463" i="22"/>
  <c r="A2462" i="22"/>
  <c r="A2461" i="22"/>
  <c r="A2460" i="22"/>
  <c r="A2459" i="22"/>
  <c r="A2458" i="22"/>
  <c r="A2457" i="22"/>
  <c r="A2456" i="22"/>
  <c r="A2455" i="22"/>
  <c r="A2454" i="22"/>
  <c r="A2453" i="22"/>
  <c r="A2452" i="22"/>
  <c r="A2451" i="22"/>
  <c r="A2450" i="22"/>
  <c r="A2449" i="22"/>
  <c r="A2448" i="22"/>
  <c r="A2447" i="22"/>
  <c r="A2446" i="22"/>
  <c r="A2445" i="22"/>
  <c r="A2444" i="22"/>
  <c r="A2443" i="22"/>
  <c r="A2442" i="22"/>
  <c r="A2441" i="22"/>
  <c r="A2440" i="22"/>
  <c r="A2439" i="22"/>
  <c r="A2438" i="22"/>
  <c r="A2437" i="22"/>
  <c r="A2436" i="22"/>
  <c r="A2435" i="22"/>
  <c r="A2434" i="22"/>
  <c r="A2433" i="22"/>
  <c r="A2432" i="22"/>
  <c r="A2431" i="22"/>
  <c r="A2430" i="22"/>
  <c r="A2429" i="22"/>
  <c r="A2428" i="22"/>
  <c r="A2427" i="22"/>
  <c r="A2426" i="22"/>
  <c r="A2425" i="22"/>
  <c r="A2424" i="22"/>
  <c r="A2423" i="22"/>
  <c r="A2422" i="22"/>
  <c r="A2421" i="22"/>
  <c r="A2420" i="22"/>
  <c r="A2419" i="22"/>
  <c r="A2418" i="22"/>
  <c r="A2417" i="22"/>
  <c r="A2416" i="22"/>
  <c r="A2415" i="22"/>
  <c r="A2414" i="22"/>
  <c r="A2413" i="22"/>
  <c r="A2412" i="22"/>
  <c r="A2411" i="22"/>
  <c r="A2410" i="22"/>
  <c r="A2409" i="22"/>
  <c r="A2408" i="22"/>
  <c r="A2407" i="22"/>
  <c r="A2406" i="22"/>
  <c r="A2405" i="22"/>
  <c r="A2404" i="22"/>
  <c r="A2403" i="22"/>
  <c r="A2402" i="22"/>
  <c r="A2401" i="22"/>
  <c r="A2400" i="22"/>
  <c r="A2399" i="22"/>
  <c r="A2398" i="22"/>
  <c r="A2397" i="22"/>
  <c r="A2396" i="22"/>
  <c r="A2395" i="22"/>
  <c r="A2394" i="22"/>
  <c r="A2393" i="22"/>
  <c r="A2392" i="22"/>
  <c r="A2391" i="22"/>
  <c r="A2390" i="22"/>
  <c r="A2389" i="22"/>
  <c r="A2388" i="22"/>
  <c r="A2387" i="22"/>
  <c r="A2386" i="22"/>
  <c r="A2385" i="22"/>
  <c r="A2384" i="22"/>
  <c r="A2383" i="22"/>
  <c r="A2382" i="22"/>
  <c r="A2381" i="22"/>
  <c r="A2380" i="22"/>
  <c r="A2379" i="22"/>
  <c r="A2378" i="22"/>
  <c r="A2377" i="22"/>
  <c r="A2376" i="22"/>
  <c r="A2375" i="22"/>
  <c r="A2374" i="22"/>
  <c r="A2373" i="22"/>
  <c r="A2372" i="22"/>
  <c r="A2371" i="22"/>
  <c r="A2370" i="22"/>
  <c r="A2369" i="22"/>
  <c r="A2368" i="22"/>
  <c r="A2367" i="22"/>
  <c r="A2366" i="22"/>
  <c r="A2365" i="22"/>
  <c r="A2364" i="22"/>
  <c r="A2363" i="22"/>
  <c r="A2362" i="22"/>
  <c r="A2361" i="22"/>
  <c r="A2360" i="22"/>
  <c r="A2359" i="22"/>
  <c r="A2358" i="22"/>
  <c r="A2357" i="22"/>
  <c r="A2356" i="22"/>
  <c r="A2355" i="22"/>
  <c r="A2354" i="22"/>
  <c r="A2353" i="22"/>
  <c r="A2352" i="22"/>
  <c r="A2351" i="22"/>
  <c r="A2350" i="22"/>
  <c r="A2349" i="22"/>
  <c r="A2348" i="22"/>
  <c r="A2347" i="22"/>
  <c r="A2346" i="22"/>
  <c r="A2345" i="22"/>
  <c r="A2344" i="22"/>
  <c r="A2343" i="22"/>
  <c r="A2342" i="22"/>
  <c r="A2341" i="22"/>
  <c r="A2340" i="22"/>
  <c r="A2339" i="22"/>
  <c r="A2338" i="22"/>
  <c r="A2337" i="22"/>
  <c r="A2336" i="22"/>
  <c r="A2335" i="22"/>
  <c r="A2334" i="22"/>
  <c r="A2333" i="22"/>
  <c r="A2332" i="22"/>
  <c r="A2331" i="22"/>
  <c r="A2330" i="22"/>
  <c r="A2329" i="22"/>
  <c r="A2328" i="22"/>
  <c r="A2327" i="22"/>
  <c r="A2326" i="22"/>
  <c r="A2325" i="22"/>
  <c r="A2324" i="22"/>
  <c r="A2323" i="22"/>
  <c r="A2322" i="22"/>
  <c r="A2321" i="22"/>
  <c r="A2320" i="22"/>
  <c r="A2319" i="22"/>
  <c r="A2318" i="22"/>
  <c r="A2317" i="22"/>
  <c r="A2316" i="22"/>
  <c r="A2315" i="22"/>
  <c r="A2314" i="22"/>
  <c r="A2313" i="22"/>
  <c r="A2312" i="22"/>
  <c r="A2311" i="22"/>
  <c r="A2310" i="22"/>
  <c r="A2309" i="22"/>
  <c r="A2308" i="22"/>
  <c r="A2307" i="22"/>
  <c r="A2306" i="22"/>
  <c r="A2305" i="22"/>
  <c r="A2304" i="22"/>
  <c r="A2303" i="22"/>
  <c r="A2302" i="22"/>
  <c r="A2301" i="22"/>
  <c r="A2300" i="22"/>
  <c r="A2299" i="22"/>
  <c r="A2298" i="22"/>
  <c r="A2297" i="22"/>
  <c r="A2296" i="22"/>
  <c r="A2295" i="22"/>
  <c r="A2294" i="22"/>
  <c r="A2293" i="22"/>
  <c r="A2292" i="22"/>
  <c r="A2291" i="22"/>
  <c r="A2290" i="22"/>
  <c r="A2289" i="22"/>
  <c r="A2288" i="22"/>
  <c r="A2287" i="22"/>
  <c r="A2286" i="22"/>
  <c r="A2285" i="22"/>
  <c r="A2284" i="22"/>
  <c r="A2283" i="22"/>
  <c r="A2282" i="22"/>
  <c r="A2281" i="22"/>
  <c r="A2280" i="22"/>
  <c r="A2279" i="22"/>
  <c r="A2278" i="22"/>
  <c r="A2277" i="22"/>
  <c r="A2276" i="22"/>
  <c r="A2275" i="22"/>
  <c r="A2274" i="22"/>
  <c r="A2273" i="22"/>
  <c r="A2272" i="22"/>
  <c r="A2271" i="22"/>
  <c r="A2270" i="22"/>
  <c r="A2269" i="22"/>
  <c r="A2268" i="22"/>
  <c r="A2267" i="22"/>
  <c r="A2266" i="22"/>
  <c r="A2265" i="22"/>
  <c r="A2264" i="22"/>
  <c r="A2263" i="22"/>
  <c r="A2262" i="22"/>
  <c r="A2261" i="22"/>
  <c r="A2260" i="22"/>
  <c r="A2259" i="22"/>
  <c r="A2258" i="22"/>
  <c r="A2257" i="22"/>
  <c r="A2256" i="22"/>
  <c r="A2255" i="22"/>
  <c r="A2254" i="22"/>
  <c r="A2253" i="22"/>
  <c r="A2252" i="22"/>
  <c r="A2251" i="22"/>
  <c r="A2250" i="22"/>
  <c r="A2249" i="22"/>
  <c r="A2248" i="22"/>
  <c r="A2247" i="22"/>
  <c r="A2246" i="22"/>
  <c r="A2245" i="22"/>
  <c r="A2244" i="22"/>
  <c r="A2243" i="22"/>
  <c r="A2242" i="22"/>
  <c r="A2241" i="22"/>
  <c r="A2240" i="22"/>
  <c r="A2239" i="22"/>
  <c r="A2238" i="22"/>
  <c r="A2237" i="22"/>
  <c r="A2236" i="22"/>
  <c r="A2235" i="22"/>
  <c r="A2234" i="22"/>
  <c r="A2233" i="22"/>
  <c r="A2232" i="22"/>
  <c r="A2231" i="22"/>
  <c r="A2230" i="22"/>
  <c r="A2229" i="22"/>
  <c r="A2228" i="22"/>
  <c r="A2227" i="22"/>
  <c r="A2226" i="22"/>
  <c r="A2225" i="22"/>
  <c r="A2224" i="22"/>
  <c r="A2223" i="22"/>
  <c r="A2222" i="22"/>
  <c r="A2221" i="22"/>
  <c r="A2220" i="22"/>
  <c r="A2219" i="22"/>
  <c r="A2218" i="22"/>
  <c r="A2217" i="22"/>
  <c r="A2216" i="22"/>
  <c r="A2215" i="22"/>
  <c r="A2214" i="22"/>
  <c r="A2213" i="22"/>
  <c r="A2212" i="22"/>
  <c r="A2211" i="22"/>
  <c r="A2210" i="22"/>
  <c r="A2209" i="22"/>
  <c r="A2208" i="22"/>
  <c r="A2207" i="22"/>
  <c r="A2206" i="22"/>
  <c r="A2205" i="22"/>
  <c r="A2204" i="22"/>
  <c r="A2203" i="22"/>
  <c r="A2202" i="22"/>
  <c r="A2201" i="22"/>
  <c r="A2200" i="22"/>
  <c r="A2199" i="22"/>
  <c r="A2198" i="22"/>
  <c r="A2197" i="22"/>
  <c r="A2196" i="22"/>
  <c r="A2195" i="22"/>
  <c r="A2194" i="22"/>
  <c r="A2193" i="22"/>
  <c r="A2192" i="22"/>
  <c r="A2191" i="22"/>
  <c r="A2190" i="22"/>
  <c r="A2189" i="22"/>
  <c r="A2188" i="22"/>
  <c r="A2187" i="22"/>
  <c r="A2186" i="22"/>
  <c r="A2185" i="22"/>
  <c r="A2184" i="22"/>
  <c r="A2183" i="22"/>
  <c r="A2182" i="22"/>
  <c r="A2181" i="22"/>
  <c r="A2180" i="22"/>
  <c r="A2179" i="22"/>
  <c r="A2178" i="22"/>
  <c r="A2177" i="22"/>
  <c r="A2176" i="22"/>
  <c r="A2175" i="22"/>
  <c r="A2174" i="22"/>
  <c r="A2173" i="22"/>
  <c r="A2172" i="22"/>
  <c r="A2171" i="22"/>
  <c r="A2170" i="22"/>
  <c r="A2169" i="22"/>
  <c r="A2168" i="22"/>
  <c r="A2167" i="22"/>
  <c r="A2166" i="22"/>
  <c r="A2165" i="22"/>
  <c r="A2164" i="22"/>
  <c r="A2163" i="22"/>
  <c r="A2162" i="22"/>
  <c r="A2161" i="22"/>
  <c r="A2160" i="22"/>
  <c r="A2159" i="22"/>
  <c r="A2158" i="22"/>
  <c r="A2157" i="22"/>
  <c r="A2156" i="22"/>
  <c r="A2155" i="22"/>
  <c r="A2154" i="22"/>
  <c r="A2153" i="22"/>
  <c r="A2152" i="22"/>
  <c r="A2151" i="22"/>
  <c r="A2150" i="22"/>
  <c r="A2149" i="22"/>
  <c r="A2148" i="22"/>
  <c r="A2147" i="22"/>
  <c r="A2146" i="22"/>
  <c r="A2145" i="22"/>
  <c r="A2144" i="22"/>
  <c r="A2143" i="22"/>
  <c r="A2142" i="22"/>
  <c r="A2141" i="22"/>
  <c r="A2140" i="22"/>
  <c r="A2139" i="22"/>
  <c r="A2138" i="22"/>
  <c r="A2137" i="22"/>
  <c r="A2136" i="22"/>
  <c r="A2135" i="22"/>
  <c r="A2134" i="22"/>
  <c r="A2133" i="22"/>
  <c r="A2132" i="22"/>
  <c r="A2131" i="22"/>
  <c r="A2130" i="22"/>
  <c r="A2129" i="22"/>
  <c r="A2128" i="22"/>
  <c r="A2127" i="22"/>
  <c r="A2126" i="22"/>
  <c r="A2125" i="22"/>
  <c r="A2124" i="22"/>
  <c r="A2123" i="22"/>
  <c r="A2122" i="22"/>
  <c r="A2121" i="22"/>
  <c r="A2120" i="22"/>
  <c r="A2119" i="22"/>
  <c r="A2118" i="22"/>
  <c r="A2117" i="22"/>
  <c r="A2116" i="22"/>
  <c r="A2115" i="22"/>
  <c r="A2114" i="22"/>
  <c r="A2113" i="22"/>
  <c r="A2112" i="22"/>
  <c r="A2111" i="22"/>
  <c r="A2110" i="22"/>
  <c r="A2109" i="22"/>
  <c r="A2108" i="22"/>
  <c r="A2107" i="22"/>
  <c r="A2106" i="22"/>
  <c r="A2105" i="22"/>
  <c r="A2104" i="22"/>
  <c r="A2103" i="22"/>
  <c r="A2102" i="22"/>
  <c r="A2101" i="22"/>
  <c r="A2100" i="22"/>
  <c r="A2099" i="22"/>
  <c r="A2098" i="22"/>
  <c r="A2097" i="22"/>
  <c r="A2096" i="22"/>
  <c r="A2095" i="22"/>
  <c r="A2094" i="22"/>
  <c r="A2093" i="22"/>
  <c r="A2092" i="22"/>
  <c r="A2091" i="22"/>
  <c r="A2090" i="22"/>
  <c r="A2089" i="22"/>
  <c r="A2088" i="22"/>
  <c r="A2087" i="22"/>
  <c r="A2086" i="22"/>
  <c r="A2085" i="22"/>
  <c r="A2084" i="22"/>
  <c r="A2083" i="22"/>
  <c r="A2082" i="22"/>
  <c r="A2081" i="22"/>
  <c r="A2080" i="22"/>
  <c r="A2079" i="22"/>
  <c r="A2078" i="22"/>
  <c r="A2077" i="22"/>
  <c r="A2076" i="22"/>
  <c r="A2075" i="22"/>
  <c r="A2074" i="22"/>
  <c r="A2073" i="22"/>
  <c r="A2072" i="22"/>
  <c r="A2071" i="22"/>
  <c r="A2070" i="22"/>
  <c r="A2069" i="22"/>
  <c r="A2068" i="22"/>
  <c r="A2067" i="22"/>
  <c r="A2066" i="22"/>
  <c r="A2065" i="22"/>
  <c r="A2064" i="22"/>
  <c r="A2063" i="22"/>
  <c r="A2062" i="22"/>
  <c r="A2061" i="22"/>
  <c r="A2060" i="22"/>
  <c r="A2059" i="22"/>
  <c r="A2058" i="22"/>
  <c r="A2057" i="22"/>
  <c r="A2056" i="22"/>
  <c r="A2055" i="22"/>
  <c r="A2054" i="22"/>
  <c r="A2053" i="22"/>
  <c r="A2052" i="22"/>
  <c r="A2051" i="22"/>
  <c r="A2050" i="22"/>
  <c r="A2049" i="22"/>
  <c r="A2048" i="22"/>
  <c r="A2047" i="22"/>
  <c r="A2046" i="22"/>
  <c r="A2045" i="22"/>
  <c r="A2044" i="22"/>
  <c r="A2043" i="22"/>
  <c r="A2042" i="22"/>
  <c r="A2041" i="22"/>
  <c r="A2040" i="22"/>
  <c r="A2039" i="22"/>
  <c r="A2038" i="22"/>
  <c r="A2037" i="22"/>
  <c r="A2036" i="22"/>
  <c r="A2035" i="22"/>
  <c r="A2034" i="22"/>
  <c r="A2033" i="22"/>
  <c r="A2032" i="22"/>
  <c r="A2031" i="22"/>
  <c r="A2030" i="22"/>
  <c r="A2029" i="22"/>
  <c r="A2028" i="22"/>
  <c r="A2027" i="22"/>
  <c r="A2026" i="22"/>
  <c r="A2025" i="22"/>
  <c r="A2024" i="22"/>
  <c r="A2023" i="22"/>
  <c r="A2022" i="22"/>
  <c r="A2021" i="22"/>
  <c r="A2020" i="22"/>
  <c r="A2019" i="22"/>
  <c r="A2018" i="22"/>
  <c r="A2017" i="22"/>
  <c r="A2016" i="22"/>
  <c r="A2015" i="22"/>
  <c r="A2014" i="22"/>
  <c r="A2013" i="22"/>
  <c r="A2012" i="22"/>
  <c r="A2011" i="22"/>
  <c r="A2010" i="22"/>
  <c r="A2009" i="22"/>
  <c r="A2008" i="22"/>
  <c r="A2007" i="22"/>
  <c r="A2006" i="22"/>
  <c r="A2005" i="22"/>
  <c r="A2004" i="22"/>
  <c r="A2003" i="22"/>
  <c r="A2002" i="22"/>
  <c r="A2001" i="22"/>
  <c r="A2000" i="22"/>
  <c r="A1999" i="22"/>
  <c r="A1998" i="22"/>
  <c r="A1997" i="22"/>
  <c r="A1996" i="22"/>
  <c r="A1995" i="22"/>
  <c r="A1994" i="22"/>
  <c r="A1993" i="22"/>
  <c r="A1992" i="22"/>
  <c r="A1991" i="22"/>
  <c r="A1990" i="22"/>
  <c r="A1989" i="22"/>
  <c r="A1988" i="22"/>
  <c r="A1987" i="22"/>
  <c r="A1986" i="22"/>
  <c r="A1985" i="22"/>
  <c r="A1984" i="22"/>
  <c r="A1983" i="22"/>
  <c r="A1982" i="22"/>
  <c r="A1981" i="22"/>
  <c r="A1980" i="22"/>
  <c r="A1979" i="22"/>
  <c r="A1978" i="22"/>
  <c r="A1977" i="22"/>
  <c r="A1976" i="22"/>
  <c r="A1975" i="22"/>
  <c r="A1974" i="22"/>
  <c r="A1973" i="22"/>
  <c r="A1972" i="22"/>
  <c r="A1971" i="22"/>
  <c r="A1970" i="22"/>
  <c r="A1969" i="22"/>
  <c r="A1968" i="22"/>
  <c r="A1967" i="22"/>
  <c r="A1966" i="22"/>
  <c r="A1965" i="22"/>
  <c r="A1964" i="22"/>
  <c r="A1963" i="22"/>
  <c r="A1962" i="22"/>
  <c r="A1961" i="22"/>
  <c r="A1960" i="22"/>
  <c r="A1959" i="22"/>
  <c r="A1958" i="22"/>
  <c r="A1957" i="22"/>
  <c r="A1956" i="22"/>
  <c r="A1955" i="22"/>
  <c r="A1954" i="22"/>
  <c r="A1953" i="22"/>
  <c r="A1952" i="22"/>
  <c r="A1951" i="22"/>
  <c r="A1950" i="22"/>
  <c r="A1949" i="22"/>
  <c r="A1948" i="22"/>
  <c r="A1947" i="22"/>
  <c r="A1946" i="22"/>
  <c r="A1945" i="22"/>
  <c r="A1944" i="22"/>
  <c r="A1943" i="22"/>
  <c r="A1942" i="22"/>
  <c r="A1941" i="22"/>
  <c r="A1940" i="22"/>
  <c r="A1939" i="22"/>
  <c r="A1938" i="22"/>
  <c r="A1937" i="22"/>
  <c r="A1936" i="22"/>
  <c r="A1935" i="22"/>
  <c r="A1934" i="22"/>
  <c r="A1933" i="22"/>
  <c r="A1932" i="22"/>
  <c r="A1931" i="22"/>
  <c r="A1930" i="22"/>
  <c r="A1929" i="22"/>
  <c r="A1928" i="22"/>
  <c r="A1927" i="22"/>
  <c r="A1926" i="22"/>
  <c r="A1925" i="22"/>
  <c r="A1924" i="22"/>
  <c r="A1923" i="22"/>
  <c r="A1922" i="22"/>
  <c r="A1921" i="22"/>
  <c r="A1920" i="22"/>
  <c r="A1919" i="22"/>
  <c r="A1918" i="22"/>
  <c r="A1917" i="22"/>
  <c r="A1916" i="22"/>
  <c r="A1915" i="22"/>
  <c r="A1914" i="22"/>
  <c r="A1913" i="22"/>
  <c r="A1912" i="22"/>
  <c r="A1911" i="22"/>
  <c r="A1910" i="22"/>
  <c r="A1909" i="22"/>
  <c r="A1908" i="22"/>
  <c r="A1907" i="22"/>
  <c r="A1906" i="22"/>
  <c r="A1905" i="22"/>
  <c r="A1904" i="22"/>
  <c r="A1903" i="22"/>
  <c r="A1902" i="22"/>
  <c r="A1901" i="22"/>
  <c r="A1900" i="22"/>
  <c r="A1899" i="22"/>
  <c r="A1898" i="22"/>
  <c r="A1897" i="22"/>
  <c r="A1896" i="22"/>
  <c r="A1895" i="22"/>
  <c r="A1894" i="22"/>
  <c r="A1893" i="22"/>
  <c r="A1892" i="22"/>
  <c r="A1891" i="22"/>
  <c r="A1890" i="22"/>
  <c r="A1889" i="22"/>
  <c r="A1888" i="22"/>
  <c r="A1887" i="22"/>
  <c r="A1886" i="22"/>
  <c r="A1885" i="22"/>
  <c r="A1884" i="22"/>
  <c r="A1883" i="22"/>
  <c r="A1882" i="22"/>
  <c r="A1881" i="22"/>
  <c r="A1880" i="22"/>
  <c r="A1879" i="22"/>
  <c r="A1878" i="22"/>
  <c r="A1877" i="22"/>
  <c r="A1876" i="22"/>
  <c r="A1875" i="22"/>
  <c r="A1874" i="22"/>
  <c r="A1873" i="22"/>
  <c r="A1872" i="22"/>
  <c r="A1871" i="22"/>
  <c r="A1870" i="22"/>
  <c r="A1869" i="22"/>
  <c r="A1868" i="22"/>
  <c r="A1867" i="22"/>
  <c r="A1866" i="22"/>
  <c r="A1865" i="22"/>
  <c r="A1864" i="22"/>
  <c r="A1863" i="22"/>
  <c r="A1862" i="22"/>
  <c r="A1861" i="22"/>
  <c r="A1860" i="22"/>
  <c r="A1859" i="22"/>
  <c r="A1858" i="22"/>
  <c r="A1857" i="22"/>
  <c r="A1856" i="22"/>
  <c r="A1855" i="22"/>
  <c r="A1854" i="22"/>
  <c r="A1853" i="22"/>
  <c r="A1852" i="22"/>
  <c r="A1851" i="22"/>
  <c r="A1850" i="22"/>
  <c r="A1849" i="22"/>
  <c r="A1848" i="22"/>
  <c r="A1847" i="22"/>
  <c r="A1846" i="22"/>
  <c r="A1845" i="22"/>
  <c r="A1844" i="22"/>
  <c r="A1843" i="22"/>
  <c r="A1842" i="22"/>
  <c r="A1841" i="22"/>
  <c r="A1840" i="22"/>
  <c r="A1839" i="22"/>
  <c r="A1838" i="22"/>
  <c r="A1837" i="22"/>
  <c r="A1836" i="22"/>
  <c r="A1835" i="22"/>
  <c r="A1834" i="22"/>
  <c r="A1833" i="22"/>
  <c r="A1832" i="22"/>
  <c r="A1831" i="22"/>
  <c r="A1830" i="22"/>
  <c r="A1829" i="22"/>
  <c r="A1828" i="22"/>
  <c r="A1827" i="22"/>
  <c r="A1826" i="22"/>
  <c r="A1825" i="22"/>
  <c r="A1824" i="22"/>
  <c r="A1823" i="22"/>
  <c r="A1822" i="22"/>
  <c r="A1821" i="22"/>
  <c r="A1820" i="22"/>
  <c r="A1819" i="22"/>
  <c r="A1818" i="22"/>
  <c r="A1817" i="22"/>
  <c r="A1816" i="22"/>
  <c r="A1815" i="22"/>
  <c r="A1814" i="22"/>
  <c r="A1813" i="22"/>
  <c r="A1812" i="22"/>
  <c r="A1811" i="22"/>
  <c r="A1810" i="22"/>
  <c r="A1809" i="22"/>
  <c r="A1808" i="22"/>
  <c r="A1807" i="22"/>
  <c r="A1806" i="22"/>
  <c r="A1805" i="22"/>
  <c r="A1804" i="22"/>
  <c r="A1803" i="22"/>
  <c r="A1802" i="22"/>
  <c r="A1801" i="22"/>
  <c r="A1800" i="22"/>
  <c r="A1799" i="22"/>
  <c r="A1798" i="22"/>
  <c r="A1797" i="22"/>
  <c r="A1796" i="22"/>
  <c r="A1795" i="22"/>
  <c r="A1794" i="22"/>
  <c r="A1793" i="22"/>
  <c r="A1792" i="22"/>
  <c r="A1791" i="22"/>
  <c r="A1790" i="22"/>
  <c r="A1789" i="22"/>
  <c r="A1788" i="22"/>
  <c r="A1787" i="22"/>
  <c r="A1786" i="22"/>
  <c r="A1785" i="22"/>
  <c r="A1784" i="22"/>
  <c r="A1783" i="22"/>
  <c r="A1782" i="22"/>
  <c r="A1781" i="22"/>
  <c r="A1780" i="22"/>
  <c r="A1779" i="22"/>
  <c r="A1778" i="22"/>
  <c r="A1777" i="22"/>
  <c r="A1776" i="22"/>
  <c r="A1775" i="22"/>
  <c r="A1774" i="22"/>
  <c r="A1773" i="22"/>
  <c r="A1772" i="22"/>
  <c r="A1771" i="22"/>
  <c r="A1770" i="22"/>
  <c r="A1769" i="22"/>
  <c r="A1768" i="22"/>
  <c r="A1767" i="22"/>
  <c r="A1766" i="22"/>
  <c r="A1765" i="22"/>
  <c r="A1764" i="22"/>
  <c r="A1763" i="22"/>
  <c r="A1762" i="22"/>
  <c r="A1761" i="22"/>
  <c r="A1760" i="22"/>
  <c r="A1759" i="22"/>
  <c r="A1758" i="22"/>
  <c r="A1757" i="22"/>
  <c r="A1756" i="22"/>
  <c r="A1755" i="22"/>
  <c r="A1754" i="22"/>
  <c r="A1753" i="22"/>
  <c r="A1752" i="22"/>
  <c r="A1751" i="22"/>
  <c r="A1750" i="22"/>
  <c r="A1749" i="22"/>
  <c r="A1748" i="22"/>
  <c r="A1747" i="22"/>
  <c r="A1746" i="22"/>
  <c r="A1745" i="22"/>
  <c r="A1744" i="22"/>
  <c r="A1743" i="22"/>
  <c r="A1742" i="22"/>
  <c r="A1741" i="22"/>
  <c r="A1740" i="22"/>
  <c r="A1739" i="22"/>
  <c r="A1738" i="22"/>
  <c r="A1737" i="22"/>
  <c r="A1736" i="22"/>
  <c r="A1735" i="22"/>
  <c r="A1734" i="22"/>
  <c r="A1733" i="22"/>
  <c r="A1732" i="22"/>
  <c r="A1731" i="22"/>
  <c r="A1730" i="22"/>
  <c r="A1729" i="22"/>
  <c r="A1728" i="22"/>
  <c r="A1727" i="22"/>
  <c r="A1726" i="22"/>
  <c r="A1725" i="22"/>
  <c r="A1724" i="22"/>
  <c r="A1723" i="22"/>
  <c r="A1722" i="22"/>
  <c r="A1721" i="22"/>
  <c r="A1720" i="22"/>
  <c r="A1719" i="22"/>
  <c r="A1718" i="22"/>
  <c r="A1717" i="22"/>
  <c r="A1716" i="22"/>
  <c r="A1715" i="22"/>
  <c r="A1714" i="22"/>
  <c r="A1713" i="22"/>
  <c r="A1712" i="22"/>
  <c r="A1711" i="22"/>
  <c r="A1710" i="22"/>
  <c r="A1709" i="22"/>
  <c r="A1708" i="22"/>
  <c r="A1707" i="22"/>
  <c r="A1706" i="22"/>
  <c r="A1705" i="22"/>
  <c r="A1704" i="22"/>
  <c r="A1703" i="22"/>
  <c r="A1702" i="22"/>
  <c r="A1701" i="22"/>
  <c r="A1700" i="22"/>
  <c r="A1699" i="22"/>
  <c r="A1698" i="22"/>
  <c r="A1697" i="22"/>
  <c r="A1696" i="22"/>
  <c r="A1695" i="22"/>
  <c r="A1694" i="22"/>
  <c r="A1693" i="22"/>
  <c r="A1692" i="22"/>
  <c r="A1691" i="22"/>
  <c r="A1690" i="22"/>
  <c r="A1689" i="22"/>
  <c r="A1688" i="22"/>
  <c r="A1687" i="22"/>
  <c r="A1686" i="22"/>
  <c r="A1685" i="22"/>
  <c r="A1684" i="22"/>
  <c r="A1683" i="22"/>
  <c r="A1682" i="22"/>
  <c r="A1681" i="22"/>
  <c r="A1680" i="22"/>
  <c r="A1679" i="22"/>
  <c r="A1678" i="22"/>
  <c r="A1677" i="22"/>
  <c r="A1676" i="22"/>
  <c r="A1675" i="22"/>
  <c r="A1674" i="22"/>
  <c r="A1673" i="22"/>
  <c r="A1672" i="22"/>
  <c r="A1671" i="22"/>
  <c r="A1670" i="22"/>
  <c r="A1669" i="22"/>
  <c r="A1668" i="22"/>
  <c r="A1667" i="22"/>
  <c r="A1666" i="22"/>
  <c r="A1665" i="22"/>
  <c r="A1664" i="22"/>
  <c r="A1663" i="22"/>
  <c r="A1662" i="22"/>
  <c r="A1661" i="22"/>
  <c r="A1660" i="22"/>
  <c r="A1659" i="22"/>
  <c r="A1658" i="22"/>
  <c r="A1657" i="22"/>
  <c r="A1656" i="22"/>
  <c r="A1655" i="22"/>
  <c r="A1654" i="22"/>
  <c r="A1653" i="22"/>
  <c r="A1652" i="22"/>
  <c r="A1651" i="22"/>
  <c r="A1650" i="22"/>
  <c r="A1649" i="22"/>
  <c r="A1648" i="22"/>
  <c r="A1647" i="22"/>
  <c r="A1646" i="22"/>
  <c r="A1645" i="22"/>
  <c r="A1644" i="22"/>
  <c r="A1643" i="22"/>
  <c r="A1642" i="22"/>
  <c r="A1641" i="22"/>
  <c r="A1640" i="22"/>
  <c r="A1639" i="22"/>
  <c r="A1638" i="22"/>
  <c r="A1637" i="22"/>
  <c r="A1636" i="22"/>
  <c r="A1635" i="22"/>
  <c r="A1634" i="22"/>
  <c r="A1633" i="22"/>
  <c r="A1632" i="22"/>
  <c r="A1631" i="22"/>
  <c r="A1630" i="22"/>
  <c r="A1629" i="22"/>
  <c r="A1628" i="22"/>
  <c r="A1627" i="22"/>
  <c r="A1626" i="22"/>
  <c r="A1625" i="22"/>
  <c r="A1624" i="22"/>
  <c r="A1623" i="22"/>
  <c r="A1622" i="22"/>
  <c r="A1621" i="22"/>
  <c r="A1620" i="22"/>
  <c r="A1619" i="22"/>
  <c r="A1618" i="22"/>
  <c r="A1617" i="22"/>
  <c r="A1616" i="22"/>
  <c r="A1615" i="22"/>
  <c r="A1614" i="22"/>
  <c r="A1613" i="22"/>
  <c r="A1612" i="22"/>
  <c r="A1611" i="22"/>
  <c r="A1610" i="22"/>
  <c r="A1609" i="22"/>
  <c r="A1608" i="22"/>
  <c r="A1607" i="22"/>
  <c r="A1606" i="22"/>
  <c r="A1605" i="22"/>
  <c r="A1604" i="22"/>
  <c r="A1603" i="22"/>
  <c r="A1602" i="22"/>
  <c r="A1601" i="22"/>
  <c r="A1600" i="22"/>
  <c r="A1599" i="22"/>
  <c r="A1598" i="22"/>
  <c r="A1597" i="22"/>
  <c r="A1596" i="22"/>
  <c r="A1595" i="22"/>
  <c r="A1594" i="22"/>
  <c r="A1593" i="22"/>
  <c r="A1592" i="22"/>
  <c r="A1591" i="22"/>
  <c r="A1590" i="22"/>
  <c r="A1589" i="22"/>
  <c r="A1588" i="22"/>
  <c r="A1587" i="22"/>
  <c r="A1586" i="22"/>
  <c r="A1585" i="22"/>
  <c r="A1584" i="22"/>
  <c r="A1583" i="22"/>
  <c r="A1582" i="22"/>
  <c r="A1581" i="22"/>
  <c r="A1580" i="22"/>
  <c r="A1579" i="22"/>
  <c r="A1578" i="22"/>
  <c r="A1577" i="22"/>
  <c r="A1576" i="22"/>
  <c r="A1575" i="22"/>
  <c r="A1574" i="22"/>
  <c r="A1573" i="22"/>
  <c r="A1572" i="22"/>
  <c r="A1571" i="22"/>
  <c r="A1570" i="22"/>
  <c r="A1569" i="22"/>
  <c r="A1568" i="22"/>
  <c r="A1567" i="22"/>
  <c r="A1566" i="22"/>
  <c r="A1565" i="22"/>
  <c r="A1564" i="22"/>
  <c r="A1563" i="22"/>
  <c r="A1562" i="22"/>
  <c r="A1561" i="22"/>
  <c r="A1560" i="22"/>
  <c r="A1559" i="22"/>
  <c r="A1558" i="22"/>
  <c r="A1557" i="22"/>
  <c r="A1556" i="22"/>
  <c r="A1555" i="22"/>
  <c r="A1554" i="22"/>
  <c r="A1553" i="22"/>
  <c r="A1552" i="22"/>
  <c r="A1551" i="22"/>
  <c r="A1550" i="22"/>
  <c r="A1549" i="22"/>
  <c r="A1548" i="22"/>
  <c r="A1547" i="22"/>
  <c r="A1546" i="22"/>
  <c r="A1545" i="22"/>
  <c r="A1544" i="22"/>
  <c r="A1543" i="22"/>
  <c r="A1542" i="22"/>
  <c r="A1541" i="22"/>
  <c r="A1540" i="22"/>
  <c r="A1539" i="22"/>
  <c r="A1538" i="22"/>
  <c r="A1537" i="22"/>
  <c r="A1536" i="22"/>
  <c r="A1535" i="22"/>
  <c r="A1534" i="22"/>
  <c r="A1533" i="22"/>
  <c r="A1532" i="22"/>
  <c r="A1531" i="22"/>
  <c r="A1530" i="22"/>
  <c r="A1529" i="22"/>
  <c r="A1528" i="22"/>
  <c r="A1527" i="22"/>
  <c r="A1526" i="22"/>
  <c r="A1525" i="22"/>
  <c r="A1524" i="22"/>
  <c r="A1523" i="22"/>
  <c r="A1522" i="22"/>
  <c r="A1521" i="22"/>
  <c r="A1520" i="22"/>
  <c r="A1519" i="22"/>
  <c r="A1518" i="22"/>
  <c r="A1517" i="22"/>
  <c r="A1516" i="22"/>
  <c r="A1515" i="22"/>
  <c r="A1514" i="22"/>
  <c r="A1513" i="22"/>
  <c r="A1512" i="22"/>
  <c r="A1511" i="22"/>
  <c r="A1510" i="22"/>
  <c r="A1509" i="22"/>
  <c r="A1508" i="22"/>
  <c r="A1507" i="22"/>
  <c r="A1506" i="22"/>
  <c r="A1505" i="22"/>
  <c r="A1504" i="22"/>
  <c r="A1503" i="22"/>
  <c r="A1502" i="22"/>
  <c r="A1501" i="22"/>
  <c r="A1500" i="22"/>
  <c r="A1499" i="22"/>
  <c r="A1498" i="22"/>
  <c r="A1497" i="22"/>
  <c r="A1496" i="22"/>
  <c r="A1495" i="22"/>
  <c r="A1494" i="22"/>
  <c r="A1493" i="22"/>
  <c r="A1492" i="22"/>
  <c r="A1491" i="22"/>
  <c r="A1490" i="22"/>
  <c r="A1489" i="22"/>
  <c r="A1488" i="22"/>
  <c r="A1487" i="22"/>
  <c r="A1486" i="22"/>
  <c r="A1485" i="22"/>
  <c r="A1484" i="22"/>
  <c r="A1483" i="22"/>
  <c r="A1482" i="22"/>
  <c r="A1481" i="22"/>
  <c r="A1480" i="22"/>
  <c r="A1479" i="22"/>
  <c r="A1478" i="22"/>
  <c r="A1477" i="22"/>
  <c r="A1476" i="22"/>
  <c r="A1475" i="22"/>
  <c r="A1474" i="22"/>
  <c r="A1473" i="22"/>
  <c r="A1472" i="22"/>
  <c r="A1471" i="22"/>
  <c r="A1470" i="22"/>
  <c r="A1469" i="22"/>
  <c r="A1468" i="22"/>
  <c r="A1467" i="22"/>
  <c r="A1466" i="22"/>
  <c r="A1465" i="22"/>
  <c r="A1464" i="22"/>
  <c r="A1463" i="22"/>
  <c r="A1462" i="22"/>
  <c r="A1461" i="22"/>
  <c r="A1460" i="22"/>
  <c r="A1459" i="22"/>
  <c r="A1458" i="22"/>
  <c r="A1457" i="22"/>
  <c r="A1456" i="22"/>
  <c r="A1455" i="22"/>
  <c r="A1454" i="22"/>
  <c r="A1453" i="22"/>
  <c r="A1452" i="22"/>
  <c r="A1451" i="22"/>
  <c r="A1450" i="22"/>
  <c r="A1449" i="22"/>
  <c r="A1448" i="22"/>
  <c r="A1447" i="22"/>
  <c r="A1446" i="22"/>
  <c r="A1445" i="22"/>
  <c r="A1444" i="22"/>
  <c r="A1443" i="22"/>
  <c r="A1442" i="22"/>
  <c r="A1441" i="22"/>
  <c r="A1440" i="22"/>
  <c r="A1439" i="22"/>
  <c r="A1438" i="22"/>
  <c r="A1437" i="22"/>
  <c r="A1436" i="22"/>
  <c r="A1435" i="22"/>
  <c r="A1434" i="22"/>
  <c r="A1433" i="22"/>
  <c r="A1432" i="22"/>
  <c r="A1431" i="22"/>
  <c r="A1430" i="22"/>
  <c r="A1429" i="22"/>
  <c r="A1428" i="22"/>
  <c r="A1427" i="22"/>
  <c r="A1426" i="22"/>
  <c r="A1425" i="22"/>
  <c r="A1424" i="22"/>
  <c r="A1423" i="22"/>
  <c r="A1422" i="22"/>
  <c r="A1421" i="22"/>
  <c r="A1420" i="22"/>
  <c r="A1419" i="22"/>
  <c r="A1418" i="22"/>
  <c r="A1417" i="22"/>
  <c r="A1416" i="22"/>
  <c r="A1415" i="22"/>
  <c r="A1414" i="22"/>
  <c r="A1413" i="22"/>
  <c r="A1412" i="22"/>
  <c r="A1411" i="22"/>
  <c r="A1410" i="22"/>
  <c r="A1409" i="22"/>
  <c r="A1408" i="22"/>
  <c r="A1407" i="22"/>
  <c r="A1406" i="22"/>
  <c r="A1405" i="22"/>
  <c r="A1404" i="22"/>
  <c r="A1403" i="22"/>
  <c r="A1402" i="22"/>
  <c r="A1401" i="22"/>
  <c r="A1400" i="22"/>
  <c r="A1399" i="22"/>
  <c r="A1398" i="22"/>
  <c r="A1397" i="22"/>
  <c r="A1396" i="22"/>
  <c r="A1395" i="22"/>
  <c r="A1394" i="22"/>
  <c r="A1393" i="22"/>
  <c r="A1392" i="22"/>
  <c r="A1391" i="22"/>
  <c r="A1390" i="22"/>
  <c r="A1389" i="22"/>
  <c r="A1388" i="22"/>
  <c r="A1387" i="22"/>
  <c r="A1386" i="22"/>
  <c r="A1385" i="22"/>
  <c r="A1384" i="22"/>
  <c r="A1383" i="22"/>
  <c r="A1382" i="22"/>
  <c r="A1381" i="22"/>
  <c r="A1380" i="22"/>
  <c r="A1379" i="22"/>
  <c r="A1378" i="22"/>
  <c r="A1377" i="22"/>
  <c r="A1376" i="22"/>
  <c r="A1375" i="22"/>
  <c r="A1374" i="22"/>
  <c r="A1373" i="22"/>
  <c r="A1372" i="22"/>
  <c r="A1371" i="22"/>
  <c r="A1370" i="22"/>
  <c r="A1369" i="22"/>
  <c r="A1368" i="22"/>
  <c r="A1367" i="22"/>
  <c r="A1366" i="22"/>
  <c r="A1365" i="22"/>
  <c r="A1364" i="22"/>
  <c r="A1363" i="22"/>
  <c r="A1362" i="22"/>
  <c r="A1361" i="22"/>
  <c r="A1360" i="22"/>
  <c r="A1359" i="22"/>
  <c r="A1358" i="22"/>
  <c r="A1357" i="22"/>
  <c r="A1356" i="22"/>
  <c r="A1355" i="22"/>
  <c r="A1354" i="22"/>
  <c r="A1353" i="22"/>
  <c r="A1352" i="22"/>
  <c r="A1351" i="22"/>
  <c r="A1350" i="22"/>
  <c r="A1349" i="22"/>
  <c r="A1348" i="22"/>
  <c r="A1347" i="22"/>
  <c r="A1346" i="22"/>
  <c r="A1345" i="22"/>
  <c r="A1344" i="22"/>
  <c r="A1343" i="22"/>
  <c r="A1342" i="22"/>
  <c r="A1341" i="22"/>
  <c r="A1340" i="22"/>
  <c r="A1339" i="22"/>
  <c r="A1338" i="22"/>
  <c r="A1337" i="22"/>
  <c r="A1336" i="22"/>
  <c r="A1335" i="22"/>
  <c r="A1334" i="22"/>
  <c r="A1333" i="22"/>
  <c r="A1332" i="22"/>
  <c r="A1331" i="22"/>
  <c r="A1330" i="22"/>
  <c r="A1329" i="22"/>
  <c r="A1328" i="22"/>
  <c r="A1327" i="22"/>
  <c r="A1326" i="22"/>
  <c r="A1325" i="22"/>
  <c r="A1324" i="22"/>
  <c r="A1323" i="22"/>
  <c r="A1322" i="22"/>
  <c r="A1321" i="22"/>
  <c r="A1320" i="22"/>
  <c r="A1319" i="22"/>
  <c r="A1318" i="22"/>
  <c r="A1317" i="22"/>
  <c r="A1316" i="22"/>
  <c r="A1315" i="22"/>
  <c r="A1314" i="22"/>
  <c r="A1313" i="22"/>
  <c r="A1312" i="22"/>
  <c r="A1311" i="22"/>
  <c r="A1310" i="22"/>
  <c r="A1309" i="22"/>
  <c r="A1308" i="22"/>
  <c r="A1307" i="22"/>
  <c r="A1306" i="22"/>
  <c r="A1305" i="22"/>
  <c r="A1304" i="22"/>
  <c r="A1303" i="22"/>
  <c r="A1302" i="22"/>
  <c r="A1301" i="22"/>
  <c r="A1300" i="22"/>
  <c r="A1299" i="22"/>
  <c r="A1298" i="22"/>
  <c r="A1297" i="22"/>
  <c r="A1296" i="22"/>
  <c r="A1295" i="22"/>
  <c r="A1294" i="22"/>
  <c r="A1293" i="22"/>
  <c r="A1292" i="22"/>
  <c r="A1291" i="22"/>
  <c r="A1290" i="22"/>
  <c r="A1289" i="22"/>
  <c r="A1288" i="22"/>
  <c r="A1287" i="22"/>
  <c r="A1286" i="22"/>
  <c r="A1285" i="22"/>
  <c r="A1284" i="22"/>
  <c r="A1283" i="22"/>
  <c r="A1282" i="22"/>
  <c r="A1281" i="22"/>
  <c r="A1280" i="22"/>
  <c r="A1279" i="22"/>
  <c r="A1278" i="22"/>
  <c r="A1277" i="22"/>
  <c r="A1276" i="22"/>
  <c r="A1275" i="22"/>
  <c r="A1274" i="22"/>
  <c r="A1273" i="22"/>
  <c r="A1272" i="22"/>
  <c r="A1271" i="22"/>
  <c r="A1270" i="22"/>
  <c r="A1269" i="22"/>
  <c r="A1268" i="22"/>
  <c r="A1267" i="22"/>
  <c r="A1266" i="22"/>
  <c r="A1265" i="22"/>
  <c r="A1264" i="22"/>
  <c r="A1263" i="22"/>
  <c r="A1262" i="22"/>
  <c r="A1261" i="22"/>
  <c r="A1260" i="22"/>
  <c r="A1259" i="22"/>
  <c r="A1258" i="22"/>
  <c r="A1257" i="22"/>
  <c r="A1256" i="22"/>
  <c r="A1255" i="22"/>
  <c r="A1254" i="22"/>
  <c r="A1253" i="22"/>
  <c r="A1252" i="22"/>
  <c r="A1251" i="22"/>
  <c r="A1250" i="22"/>
  <c r="A1249" i="22"/>
  <c r="A1248" i="22"/>
  <c r="A1247" i="22"/>
  <c r="A1246" i="22"/>
  <c r="A1245" i="22"/>
  <c r="A1244" i="22"/>
  <c r="A1243" i="22"/>
  <c r="A1242" i="22"/>
  <c r="A1241" i="22"/>
  <c r="A1240" i="22"/>
  <c r="A1239" i="22"/>
  <c r="A1238" i="22"/>
  <c r="A1237" i="22"/>
  <c r="A1236" i="22"/>
  <c r="A1235" i="22"/>
  <c r="A1234" i="22"/>
  <c r="A1233" i="22"/>
  <c r="A1232" i="22"/>
  <c r="A1231" i="22"/>
  <c r="A1230" i="22"/>
  <c r="A1229" i="22"/>
  <c r="A1228" i="22"/>
  <c r="A1227" i="22"/>
  <c r="A1226" i="22"/>
  <c r="A1225" i="22"/>
  <c r="A1224" i="22"/>
  <c r="A1223" i="22"/>
  <c r="A1222" i="22"/>
  <c r="A1221" i="22"/>
  <c r="A1220" i="22"/>
  <c r="A1219" i="22"/>
  <c r="A1218" i="22"/>
  <c r="A1217" i="22"/>
  <c r="A1216" i="22"/>
  <c r="A1215" i="22"/>
  <c r="A1214" i="22"/>
  <c r="A1213" i="22"/>
  <c r="A1212" i="22"/>
  <c r="A1211" i="22"/>
  <c r="A1210" i="22"/>
  <c r="A1209" i="22"/>
  <c r="A1208" i="22"/>
  <c r="A1207" i="22"/>
  <c r="A1206" i="22"/>
  <c r="A1205" i="22"/>
  <c r="A1204" i="22"/>
  <c r="A1203" i="22"/>
  <c r="A1202" i="22"/>
  <c r="A1201" i="22"/>
  <c r="A1200" i="22"/>
  <c r="A1199" i="22"/>
  <c r="A1198" i="22"/>
  <c r="A1197" i="22"/>
  <c r="A1196" i="22"/>
  <c r="A1195" i="22"/>
  <c r="A1194" i="22"/>
  <c r="A1193" i="22"/>
  <c r="A1192" i="22"/>
  <c r="A1191" i="22"/>
  <c r="A1190" i="22"/>
  <c r="A1189" i="22"/>
  <c r="A1188" i="22"/>
  <c r="A1187" i="22"/>
  <c r="A1186" i="22"/>
  <c r="A1185" i="22"/>
  <c r="A1184" i="22"/>
  <c r="A1183" i="22"/>
  <c r="A1182" i="22"/>
  <c r="A1181" i="22"/>
  <c r="A1180" i="22"/>
  <c r="A1179" i="22"/>
  <c r="A1178" i="22"/>
  <c r="A1177" i="22"/>
  <c r="A1176" i="22"/>
  <c r="A1175" i="22"/>
  <c r="A1174" i="22"/>
  <c r="A1173" i="22"/>
  <c r="A1172" i="22"/>
  <c r="A1171" i="22"/>
  <c r="A1170" i="22"/>
  <c r="A1169" i="22"/>
  <c r="A1168" i="22"/>
  <c r="A1167" i="22"/>
  <c r="A1166" i="22"/>
  <c r="A1165" i="22"/>
  <c r="A1164" i="22"/>
  <c r="A1163" i="22"/>
  <c r="A1162" i="22"/>
  <c r="A1161" i="22"/>
  <c r="A1160" i="22"/>
  <c r="A1159" i="22"/>
  <c r="A1158" i="22"/>
  <c r="A1157" i="22"/>
  <c r="A1156" i="22"/>
  <c r="A1155" i="22"/>
  <c r="A1154" i="22"/>
  <c r="A1153" i="22"/>
  <c r="A1152" i="22"/>
  <c r="A1151" i="22"/>
  <c r="A1150" i="22"/>
  <c r="A1149" i="22"/>
  <c r="A1148" i="22"/>
  <c r="A1147" i="22"/>
  <c r="A1146" i="22"/>
  <c r="A1145" i="22"/>
  <c r="A1144" i="22"/>
  <c r="A1143" i="22"/>
  <c r="A1142" i="22"/>
  <c r="A1141" i="22"/>
  <c r="A1140" i="22"/>
  <c r="A1139" i="22"/>
  <c r="A1138" i="22"/>
  <c r="A1137" i="22"/>
  <c r="A1136" i="22"/>
  <c r="A1135" i="22"/>
  <c r="A1134" i="22"/>
  <c r="A1133" i="22"/>
  <c r="A1132" i="22"/>
  <c r="A1131" i="22"/>
  <c r="A1130" i="22"/>
  <c r="A1129" i="22"/>
  <c r="A1128" i="22"/>
  <c r="A1127" i="22"/>
  <c r="A1126" i="22"/>
  <c r="A1125" i="22"/>
  <c r="A1124" i="22"/>
  <c r="A1123" i="22"/>
  <c r="A1122" i="22"/>
  <c r="A1121" i="22"/>
  <c r="A1120" i="22"/>
  <c r="A1119" i="22"/>
  <c r="A1118" i="22"/>
  <c r="A1117" i="22"/>
  <c r="A1116" i="22"/>
  <c r="A1115" i="22"/>
  <c r="A1114" i="22"/>
  <c r="A1113" i="22"/>
  <c r="A1112" i="22"/>
  <c r="A1111" i="22"/>
  <c r="A1110" i="22"/>
  <c r="A1109" i="22"/>
  <c r="A1108" i="22"/>
  <c r="A1107" i="22"/>
  <c r="A1106" i="22"/>
  <c r="A1105" i="22"/>
  <c r="A1104" i="22"/>
  <c r="A1103" i="22"/>
  <c r="A1102" i="22"/>
  <c r="A1101" i="22"/>
  <c r="A1100" i="22"/>
  <c r="A1099" i="22"/>
  <c r="A1098" i="22"/>
  <c r="A1097" i="22"/>
  <c r="A1096" i="22"/>
  <c r="A1095" i="22"/>
  <c r="A1094" i="22"/>
  <c r="A1093" i="22"/>
  <c r="A1092" i="22"/>
  <c r="A1091" i="22"/>
  <c r="A1090" i="22"/>
  <c r="A1089" i="22"/>
  <c r="A1088" i="22"/>
  <c r="A1087" i="22"/>
  <c r="A1086" i="22"/>
  <c r="A1085" i="22"/>
  <c r="A1084" i="22"/>
  <c r="A1083" i="22"/>
  <c r="A1082" i="22"/>
  <c r="A1081" i="22"/>
  <c r="A1080" i="22"/>
  <c r="A1079" i="22"/>
  <c r="A1078" i="22"/>
  <c r="A1077" i="22"/>
  <c r="A1076" i="22"/>
  <c r="A1075" i="22"/>
  <c r="A1074" i="22"/>
  <c r="A1073" i="22"/>
  <c r="A1072" i="22"/>
  <c r="A1071" i="22"/>
  <c r="A1070" i="22"/>
  <c r="A1069" i="22"/>
  <c r="A1068" i="22"/>
  <c r="A1067" i="22"/>
  <c r="A1066" i="22"/>
  <c r="A1065" i="22"/>
  <c r="A1064" i="22"/>
  <c r="A1063" i="22"/>
  <c r="A1062" i="22"/>
  <c r="A1061" i="22"/>
  <c r="A1060" i="22"/>
  <c r="A1059" i="22"/>
  <c r="A1058" i="22"/>
  <c r="A1057" i="22"/>
  <c r="A1056" i="22"/>
  <c r="A1055" i="22"/>
  <c r="A1054" i="22"/>
  <c r="A1053" i="22"/>
  <c r="A1052" i="22"/>
  <c r="A1051" i="22"/>
  <c r="A1050" i="22"/>
  <c r="A1049" i="22"/>
  <c r="A1048" i="22"/>
  <c r="A1047" i="22"/>
  <c r="A1046" i="22"/>
  <c r="A1045" i="22"/>
  <c r="A1044" i="22"/>
  <c r="A1043" i="22"/>
  <c r="A1042" i="22"/>
  <c r="A1041" i="22"/>
  <c r="A1040" i="22"/>
  <c r="A1039" i="22"/>
  <c r="A1038" i="22"/>
  <c r="A1037" i="22"/>
  <c r="A1036" i="22"/>
  <c r="A1035" i="22"/>
  <c r="A1034" i="22"/>
  <c r="A1033" i="22"/>
  <c r="A1032" i="22"/>
  <c r="A1031" i="22"/>
  <c r="A1030" i="22"/>
  <c r="A1029" i="22"/>
  <c r="A1028" i="22"/>
  <c r="A1027" i="22"/>
  <c r="A1026" i="22"/>
  <c r="A1025" i="22"/>
  <c r="A1024" i="22"/>
  <c r="A1023" i="22"/>
  <c r="A1022" i="22"/>
  <c r="A1021" i="22"/>
  <c r="A1020" i="22"/>
  <c r="A1019" i="22"/>
  <c r="A1018" i="22"/>
  <c r="A1017" i="22"/>
  <c r="A1016" i="22"/>
  <c r="A1015" i="22"/>
  <c r="A1014" i="22"/>
  <c r="A1013" i="22"/>
  <c r="A1012" i="22"/>
  <c r="A1011" i="22"/>
  <c r="A1010" i="22"/>
  <c r="A1009" i="22"/>
  <c r="A1008" i="22"/>
  <c r="A1007" i="22"/>
  <c r="A1006" i="22"/>
  <c r="A1005" i="22"/>
  <c r="A1004" i="22"/>
  <c r="A1003" i="22"/>
  <c r="A1002" i="22"/>
  <c r="A1001" i="22"/>
  <c r="A1000" i="22"/>
  <c r="A999" i="22"/>
  <c r="A998" i="22"/>
  <c r="A997" i="22"/>
  <c r="A996" i="22"/>
  <c r="A995" i="22"/>
  <c r="A994" i="22"/>
  <c r="A993" i="22"/>
  <c r="A992" i="22"/>
  <c r="A991" i="22"/>
  <c r="A990" i="22"/>
  <c r="A989" i="22"/>
  <c r="A988" i="22"/>
  <c r="A987" i="22"/>
  <c r="A986" i="22"/>
  <c r="A985" i="22"/>
  <c r="A984" i="22"/>
  <c r="A983" i="22"/>
  <c r="A982" i="22"/>
  <c r="A981" i="22"/>
  <c r="A980" i="22"/>
  <c r="A979" i="22"/>
  <c r="A978" i="22"/>
  <c r="A977" i="22"/>
  <c r="A976" i="22"/>
  <c r="A975" i="22"/>
  <c r="A974" i="22"/>
  <c r="A973" i="22"/>
  <c r="A972" i="22"/>
  <c r="A971" i="22"/>
  <c r="A970" i="22"/>
  <c r="A969" i="22"/>
  <c r="A968" i="22"/>
  <c r="A967" i="22"/>
  <c r="A966" i="22"/>
  <c r="A965" i="22"/>
  <c r="A964" i="22"/>
  <c r="A963" i="22"/>
  <c r="A962" i="22"/>
  <c r="A961" i="22"/>
  <c r="A960" i="22"/>
  <c r="A959" i="22"/>
  <c r="A958" i="22"/>
  <c r="A957" i="22"/>
  <c r="A956" i="22"/>
  <c r="A955" i="22"/>
  <c r="A954" i="22"/>
  <c r="A953" i="22"/>
  <c r="A952" i="22"/>
  <c r="A951" i="22"/>
  <c r="A950" i="22"/>
  <c r="A949" i="22"/>
  <c r="A948" i="22"/>
  <c r="A947" i="22"/>
  <c r="A946" i="22"/>
  <c r="A945" i="22"/>
  <c r="A944" i="22"/>
  <c r="A943" i="22"/>
  <c r="A942" i="22"/>
  <c r="A941" i="22"/>
  <c r="A940" i="22"/>
  <c r="A939" i="22"/>
  <c r="A938" i="22"/>
  <c r="A937" i="22"/>
  <c r="A936" i="22"/>
  <c r="A935" i="22"/>
  <c r="A934" i="22"/>
  <c r="A933" i="22"/>
  <c r="A932" i="22"/>
  <c r="A931" i="22"/>
  <c r="A930" i="22"/>
  <c r="A929" i="22"/>
  <c r="A928" i="22"/>
  <c r="A927" i="22"/>
  <c r="A926" i="22"/>
  <c r="A925" i="22"/>
  <c r="A924" i="22"/>
  <c r="A923" i="22"/>
  <c r="A922" i="22"/>
  <c r="A921" i="22"/>
  <c r="A920" i="22"/>
  <c r="A919" i="22"/>
  <c r="A918" i="22"/>
  <c r="A917" i="22"/>
  <c r="A916" i="22"/>
  <c r="A915" i="22"/>
  <c r="A914" i="22"/>
  <c r="A913" i="22"/>
  <c r="A912" i="22"/>
  <c r="A911" i="22"/>
  <c r="A910" i="22"/>
  <c r="A909" i="22"/>
  <c r="A908" i="22"/>
  <c r="A907" i="22"/>
  <c r="A906" i="22"/>
  <c r="A905" i="22"/>
  <c r="A904" i="22"/>
  <c r="A903" i="22"/>
  <c r="A902" i="22"/>
  <c r="A901" i="22"/>
  <c r="A900" i="22"/>
  <c r="A899" i="22"/>
  <c r="A898" i="22"/>
  <c r="A897" i="22"/>
  <c r="A896" i="22"/>
  <c r="A895" i="22"/>
  <c r="A894" i="22"/>
  <c r="A893" i="22"/>
  <c r="A892" i="22"/>
  <c r="A891" i="22"/>
  <c r="A890" i="22"/>
  <c r="A889" i="22"/>
  <c r="A888" i="22"/>
  <c r="A887" i="22"/>
  <c r="A886" i="22"/>
  <c r="A885" i="22"/>
  <c r="A884" i="22"/>
  <c r="A883" i="22"/>
  <c r="A882" i="22"/>
  <c r="A881" i="22"/>
  <c r="A880" i="22"/>
  <c r="A879" i="22"/>
  <c r="A878" i="22"/>
  <c r="A877" i="22"/>
  <c r="A876" i="22"/>
  <c r="A875" i="22"/>
  <c r="A874" i="22"/>
  <c r="A873" i="22"/>
  <c r="A872" i="22"/>
  <c r="A871" i="22"/>
  <c r="A870" i="22"/>
  <c r="A869" i="22"/>
  <c r="A868" i="22"/>
  <c r="A867" i="22"/>
  <c r="A866" i="22"/>
  <c r="A865" i="22"/>
  <c r="A864" i="22"/>
  <c r="A863" i="22"/>
  <c r="A862" i="22"/>
  <c r="A861" i="22"/>
  <c r="A860" i="22"/>
  <c r="A859" i="22"/>
  <c r="A858" i="22"/>
  <c r="A857" i="22"/>
  <c r="A856" i="22"/>
  <c r="A855" i="22"/>
  <c r="A854" i="22"/>
  <c r="A853" i="22"/>
  <c r="A852" i="22"/>
  <c r="A851" i="22"/>
  <c r="A850" i="22"/>
  <c r="A849" i="22"/>
  <c r="A848" i="22"/>
  <c r="A847" i="22"/>
  <c r="A846" i="22"/>
  <c r="A845" i="22"/>
  <c r="A844" i="22"/>
  <c r="A843" i="22"/>
  <c r="A842" i="22"/>
  <c r="A841" i="22"/>
  <c r="A840" i="22"/>
  <c r="A839" i="22"/>
  <c r="A838" i="22"/>
  <c r="A837" i="22"/>
  <c r="A836" i="22"/>
  <c r="A835" i="22"/>
  <c r="A834" i="22"/>
  <c r="A833" i="22"/>
  <c r="A832" i="22"/>
  <c r="A831" i="22"/>
  <c r="A830" i="22"/>
  <c r="A828" i="22"/>
  <c r="A827" i="22"/>
  <c r="A826" i="22"/>
  <c r="A825" i="22"/>
  <c r="A824" i="22"/>
  <c r="A822" i="22"/>
  <c r="A821" i="22"/>
  <c r="A820" i="22"/>
  <c r="A819" i="22"/>
  <c r="A818" i="22"/>
  <c r="A817" i="22"/>
  <c r="A816" i="22"/>
  <c r="A815" i="22"/>
  <c r="A814" i="22"/>
  <c r="A813" i="22"/>
  <c r="A812" i="22"/>
  <c r="A811" i="22"/>
  <c r="A810" i="22"/>
  <c r="A809" i="22"/>
  <c r="A808" i="22"/>
  <c r="A807" i="22"/>
  <c r="A806" i="22"/>
  <c r="A805" i="22"/>
  <c r="A803" i="22"/>
  <c r="A802" i="22"/>
  <c r="A801" i="22"/>
  <c r="A800" i="22"/>
  <c r="A799" i="22"/>
  <c r="A798" i="22"/>
  <c r="A797" i="22"/>
  <c r="A796" i="22"/>
  <c r="A795" i="22"/>
  <c r="A794" i="22"/>
  <c r="A792" i="22"/>
  <c r="A791" i="22"/>
  <c r="A790" i="22"/>
  <c r="A788" i="22"/>
  <c r="A787" i="22"/>
  <c r="A786" i="22"/>
  <c r="A785" i="22"/>
  <c r="A784" i="22"/>
  <c r="A783" i="22"/>
  <c r="A782" i="22"/>
  <c r="A780" i="22"/>
  <c r="A779" i="22"/>
  <c r="A778" i="22"/>
  <c r="A777" i="22"/>
  <c r="A776" i="22"/>
  <c r="A775" i="22"/>
  <c r="A774" i="22"/>
  <c r="A773" i="22"/>
  <c r="A772" i="22"/>
  <c r="A771" i="22"/>
  <c r="A770" i="22"/>
  <c r="A769" i="22"/>
  <c r="A768" i="22"/>
  <c r="A767" i="22"/>
  <c r="A766" i="22"/>
  <c r="A765" i="22"/>
  <c r="A764" i="22"/>
  <c r="A763" i="22"/>
  <c r="A762" i="22"/>
  <c r="A761" i="22"/>
  <c r="A759" i="22"/>
  <c r="A758" i="22"/>
  <c r="A757" i="22"/>
  <c r="A756" i="22"/>
  <c r="A755" i="22"/>
  <c r="A754" i="22"/>
  <c r="A752" i="22"/>
  <c r="A751" i="22"/>
  <c r="A750" i="22"/>
  <c r="A748" i="22"/>
  <c r="A747" i="22"/>
  <c r="A746" i="22"/>
  <c r="A745" i="22"/>
  <c r="A744" i="22"/>
  <c r="A743" i="22"/>
  <c r="A742" i="22"/>
  <c r="A740" i="22"/>
  <c r="A739" i="22"/>
  <c r="A738" i="22"/>
  <c r="A737" i="22"/>
  <c r="A735" i="22"/>
  <c r="A734" i="22"/>
  <c r="A733" i="22"/>
  <c r="A731" i="22"/>
  <c r="A730" i="22"/>
  <c r="A729" i="22"/>
  <c r="A728" i="22"/>
  <c r="A727" i="22"/>
  <c r="A726" i="22"/>
  <c r="A725" i="22"/>
  <c r="A724" i="22"/>
  <c r="A723" i="22"/>
  <c r="A722" i="22"/>
  <c r="A720" i="22"/>
  <c r="A719" i="22"/>
  <c r="A718" i="22"/>
  <c r="A717" i="22"/>
  <c r="A716" i="22"/>
  <c r="A715" i="22"/>
  <c r="A713" i="22"/>
  <c r="A712" i="22"/>
  <c r="A711" i="22"/>
  <c r="A710" i="22"/>
  <c r="A709" i="22"/>
  <c r="A708" i="22"/>
  <c r="A707" i="22"/>
  <c r="A706" i="22"/>
  <c r="A704" i="22"/>
  <c r="A703" i="22"/>
  <c r="A702" i="22"/>
  <c r="A700" i="22"/>
  <c r="A699" i="22"/>
  <c r="A698" i="22"/>
  <c r="A697" i="22"/>
  <c r="A695" i="22"/>
  <c r="A694" i="22"/>
  <c r="A693" i="22"/>
  <c r="A692" i="22"/>
  <c r="A691" i="22"/>
  <c r="A690" i="22"/>
  <c r="A689" i="22"/>
  <c r="A688" i="22"/>
  <c r="A687" i="22"/>
  <c r="A686" i="22"/>
  <c r="A685" i="22"/>
  <c r="A683" i="22"/>
  <c r="A682" i="22"/>
  <c r="A681" i="22"/>
  <c r="A680" i="22"/>
  <c r="A679" i="22"/>
  <c r="A678" i="22"/>
  <c r="A677" i="22"/>
  <c r="A676" i="22"/>
  <c r="A675" i="22"/>
  <c r="A674" i="22"/>
  <c r="A673" i="22"/>
  <c r="A672" i="22"/>
  <c r="A671" i="22"/>
  <c r="A670" i="22"/>
  <c r="A669" i="22"/>
  <c r="A668" i="22"/>
  <c r="A667" i="22"/>
  <c r="A666" i="22"/>
  <c r="A665" i="22"/>
  <c r="A664" i="22"/>
  <c r="A663" i="22"/>
  <c r="A661" i="22"/>
  <c r="A660" i="22"/>
  <c r="A659" i="22"/>
  <c r="A658" i="22"/>
  <c r="A657" i="22"/>
  <c r="A656" i="22"/>
  <c r="A655" i="22"/>
  <c r="A654" i="22"/>
  <c r="A653" i="22"/>
  <c r="A652" i="22"/>
  <c r="A651" i="22"/>
  <c r="A650" i="22"/>
  <c r="A649" i="22"/>
  <c r="A648" i="22"/>
  <c r="A647" i="22"/>
  <c r="A646" i="22"/>
  <c r="A645" i="22"/>
  <c r="A644" i="22"/>
  <c r="A643" i="22"/>
  <c r="A642" i="22"/>
  <c r="A641" i="22"/>
  <c r="A640" i="22"/>
  <c r="A639" i="22"/>
  <c r="A638" i="22"/>
  <c r="A637" i="22"/>
  <c r="A636" i="22"/>
  <c r="A635" i="22"/>
  <c r="A634" i="22"/>
  <c r="A632" i="22"/>
  <c r="A631" i="22"/>
  <c r="A630" i="22"/>
  <c r="A629" i="22"/>
  <c r="A628" i="22"/>
  <c r="A627" i="22"/>
  <c r="A626" i="22"/>
  <c r="A625" i="22"/>
  <c r="A624" i="22"/>
  <c r="A623" i="22"/>
  <c r="A622" i="22"/>
  <c r="A620" i="22"/>
  <c r="A619" i="22"/>
  <c r="A618" i="22"/>
  <c r="A617" i="22"/>
  <c r="A616" i="22"/>
  <c r="A615" i="22"/>
  <c r="A614" i="22"/>
  <c r="A613" i="22"/>
  <c r="A612" i="22"/>
  <c r="A611" i="22"/>
  <c r="A610" i="22"/>
  <c r="A609" i="22"/>
  <c r="A608" i="22"/>
  <c r="A607" i="22"/>
  <c r="A606" i="22"/>
  <c r="A605" i="22"/>
  <c r="A604" i="22"/>
  <c r="A603" i="22"/>
  <c r="A602" i="22"/>
  <c r="A601" i="22"/>
  <c r="A600" i="22"/>
  <c r="A599" i="22"/>
  <c r="A598" i="22"/>
  <c r="A597" i="22"/>
  <c r="A595" i="22"/>
  <c r="A594" i="22"/>
  <c r="A593" i="22"/>
  <c r="A591" i="22"/>
  <c r="A590" i="22"/>
  <c r="A589" i="22"/>
  <c r="A588" i="22"/>
  <c r="A587" i="22"/>
  <c r="A586" i="22"/>
  <c r="A584" i="22"/>
  <c r="A583" i="22"/>
  <c r="A582" i="22"/>
  <c r="A581" i="22"/>
  <c r="A579" i="22"/>
  <c r="A578" i="22"/>
  <c r="A577" i="22"/>
  <c r="A576" i="22"/>
  <c r="A575" i="22"/>
  <c r="A574" i="22"/>
  <c r="A573" i="22"/>
  <c r="A572" i="22"/>
  <c r="A571" i="22"/>
  <c r="A570" i="22"/>
  <c r="A569" i="22"/>
  <c r="A568" i="22"/>
  <c r="A567" i="22"/>
  <c r="A566" i="22"/>
  <c r="A565" i="22"/>
  <c r="A564" i="22"/>
  <c r="A563" i="22"/>
  <c r="A562" i="22"/>
  <c r="A561" i="22"/>
  <c r="A560" i="22"/>
  <c r="A559" i="22"/>
  <c r="A558" i="22"/>
  <c r="A557" i="22"/>
  <c r="A556" i="22"/>
  <c r="A555" i="22"/>
  <c r="A554" i="22"/>
  <c r="A553" i="22"/>
  <c r="A552" i="22"/>
  <c r="A551" i="22"/>
  <c r="A550" i="22"/>
  <c r="A549" i="22"/>
  <c r="A548" i="22"/>
  <c r="A546" i="22"/>
  <c r="A545" i="22"/>
  <c r="A544" i="22"/>
  <c r="A543" i="22"/>
  <c r="A542" i="22"/>
  <c r="A541" i="22"/>
  <c r="A540" i="22"/>
  <c r="A539" i="22"/>
  <c r="A538" i="22"/>
  <c r="A537" i="22"/>
  <c r="A536" i="22"/>
  <c r="A535" i="22"/>
  <c r="A534" i="22"/>
  <c r="A533" i="22"/>
  <c r="A532" i="22"/>
  <c r="A531" i="22"/>
  <c r="A530" i="22"/>
  <c r="A529" i="22"/>
  <c r="A528" i="22"/>
  <c r="A527" i="22"/>
  <c r="A526" i="22"/>
  <c r="A525" i="22"/>
  <c r="A524" i="22"/>
  <c r="A523" i="22"/>
  <c r="A522" i="22"/>
  <c r="A521" i="22"/>
  <c r="A519" i="22"/>
  <c r="A518" i="22"/>
  <c r="A517" i="22"/>
  <c r="A516" i="22"/>
  <c r="A515" i="22"/>
  <c r="A514" i="22"/>
  <c r="A513" i="22"/>
  <c r="A512" i="22"/>
  <c r="A511" i="22"/>
  <c r="A509" i="22"/>
  <c r="A508" i="22"/>
  <c r="A507" i="22"/>
  <c r="A506" i="22"/>
  <c r="A504" i="22"/>
  <c r="A503" i="22"/>
  <c r="A502" i="22"/>
  <c r="A501" i="22"/>
  <c r="A500" i="22"/>
  <c r="A499" i="22"/>
  <c r="A498" i="22"/>
  <c r="A497" i="22"/>
  <c r="A496" i="22"/>
  <c r="A495" i="22"/>
  <c r="A494" i="22"/>
  <c r="A493" i="22"/>
  <c r="A491" i="22"/>
  <c r="A490" i="22"/>
  <c r="A489" i="22"/>
  <c r="A487" i="22"/>
  <c r="A486" i="22"/>
  <c r="A485" i="22"/>
  <c r="A484" i="22"/>
  <c r="A483" i="22"/>
  <c r="A482" i="22"/>
  <c r="A480" i="22"/>
  <c r="A479" i="22"/>
  <c r="A478" i="22"/>
  <c r="A477" i="22"/>
  <c r="A476" i="22"/>
  <c r="A475" i="22"/>
  <c r="A474" i="22"/>
  <c r="A473" i="22"/>
  <c r="A472" i="22"/>
  <c r="A471" i="22"/>
  <c r="A470" i="22"/>
  <c r="A469" i="22"/>
  <c r="A468" i="22"/>
  <c r="A466" i="22"/>
  <c r="A465" i="22"/>
  <c r="A464" i="22"/>
  <c r="A463" i="22"/>
  <c r="A462" i="22"/>
  <c r="A461" i="22"/>
  <c r="A460" i="22"/>
  <c r="A459" i="22"/>
  <c r="A458" i="22"/>
  <c r="A457" i="22"/>
  <c r="A456" i="22"/>
  <c r="A454" i="22"/>
  <c r="A453" i="22"/>
  <c r="A452" i="22"/>
  <c r="A451" i="22"/>
  <c r="A450" i="22"/>
  <c r="A449" i="22"/>
  <c r="A448" i="22"/>
  <c r="A446" i="22"/>
  <c r="A445" i="22"/>
  <c r="A444" i="22"/>
  <c r="A443" i="22"/>
  <c r="A442" i="22"/>
  <c r="A441" i="22"/>
  <c r="A440" i="22"/>
  <c r="A439" i="22"/>
  <c r="A438" i="22"/>
  <c r="A436" i="22"/>
  <c r="A435" i="22"/>
  <c r="A434" i="22"/>
  <c r="A433" i="22"/>
  <c r="A432" i="22"/>
  <c r="A430" i="22"/>
  <c r="A429" i="22"/>
  <c r="A428" i="22"/>
  <c r="A427" i="22"/>
  <c r="A426" i="22"/>
  <c r="A425" i="22"/>
  <c r="A424" i="22"/>
  <c r="A422" i="22"/>
  <c r="A421" i="22"/>
  <c r="A420" i="22"/>
  <c r="A419" i="22"/>
  <c r="A417" i="22"/>
  <c r="A416" i="22"/>
  <c r="A415" i="22"/>
  <c r="A414" i="22"/>
  <c r="A412" i="22"/>
  <c r="A411" i="22"/>
  <c r="A410" i="22"/>
  <c r="A409" i="22"/>
  <c r="A408" i="22"/>
  <c r="A407" i="22"/>
  <c r="A406" i="22"/>
  <c r="A405" i="22"/>
  <c r="A404" i="22"/>
  <c r="A403" i="22"/>
  <c r="A402" i="22"/>
  <c r="A400" i="22"/>
  <c r="A399" i="22"/>
  <c r="A398" i="22"/>
  <c r="A397" i="22"/>
  <c r="A396" i="22"/>
  <c r="A394" i="22"/>
  <c r="A393" i="22"/>
  <c r="A392" i="22"/>
  <c r="A391" i="22"/>
  <c r="A390" i="22"/>
  <c r="A389" i="22"/>
  <c r="A388" i="22"/>
  <c r="A387" i="22"/>
  <c r="A386" i="22"/>
  <c r="A385" i="22"/>
  <c r="A384" i="22"/>
  <c r="A383" i="22"/>
  <c r="A382" i="22"/>
  <c r="A381" i="22"/>
  <c r="A380" i="22"/>
  <c r="A379" i="22"/>
  <c r="A378" i="22"/>
  <c r="A377" i="22"/>
  <c r="A376" i="22"/>
  <c r="A375" i="22"/>
  <c r="A374" i="22"/>
  <c r="A373" i="22"/>
  <c r="A372" i="22"/>
  <c r="A371" i="22"/>
  <c r="A370" i="22"/>
  <c r="A369" i="22"/>
  <c r="A368" i="22"/>
  <c r="A367" i="22"/>
  <c r="A366" i="22"/>
  <c r="A364" i="22"/>
  <c r="A363" i="22"/>
  <c r="A362" i="22"/>
  <c r="A361" i="22"/>
  <c r="A360" i="22"/>
  <c r="A359" i="22"/>
  <c r="A357" i="22"/>
  <c r="A356" i="22"/>
  <c r="A355" i="22"/>
  <c r="A354" i="22"/>
  <c r="A353" i="22"/>
  <c r="A352" i="22"/>
  <c r="A351" i="22"/>
  <c r="A350" i="22"/>
  <c r="A349" i="22"/>
  <c r="A348" i="22"/>
  <c r="A347" i="22"/>
  <c r="A346" i="22"/>
  <c r="A345" i="22"/>
  <c r="A343" i="22"/>
  <c r="A342" i="22"/>
  <c r="A341" i="22"/>
  <c r="A339" i="22"/>
  <c r="A338" i="22"/>
  <c r="A337" i="22"/>
  <c r="A335" i="22"/>
  <c r="A334" i="22"/>
  <c r="A333" i="22"/>
  <c r="A331" i="22"/>
  <c r="A330" i="22"/>
  <c r="A329" i="22"/>
  <c r="A328" i="22"/>
  <c r="A327" i="22"/>
  <c r="A326" i="22"/>
  <c r="A325" i="22"/>
  <c r="A324" i="22"/>
  <c r="A323" i="22"/>
  <c r="A322" i="22"/>
  <c r="A321" i="22"/>
  <c r="A320" i="22"/>
  <c r="A318" i="22"/>
  <c r="A317" i="22"/>
  <c r="A316" i="22"/>
  <c r="A315" i="22"/>
  <c r="A314" i="22"/>
  <c r="A313" i="22"/>
  <c r="A311" i="22"/>
  <c r="A310" i="22"/>
  <c r="A309" i="22"/>
  <c r="A308" i="22"/>
  <c r="A307" i="22"/>
  <c r="A306" i="22"/>
  <c r="A305" i="22"/>
  <c r="A304" i="22"/>
  <c r="A303" i="22"/>
  <c r="A302" i="22"/>
  <c r="A301" i="22"/>
  <c r="A300" i="22"/>
  <c r="A298" i="22"/>
  <c r="A297" i="22"/>
  <c r="A296" i="22"/>
  <c r="A294" i="22"/>
  <c r="A293" i="22"/>
  <c r="A292" i="22"/>
  <c r="A291" i="22"/>
  <c r="A290" i="22"/>
  <c r="A289" i="22"/>
  <c r="A288" i="22"/>
  <c r="A287" i="22"/>
  <c r="A286" i="22"/>
  <c r="A285" i="22"/>
  <c r="A283" i="22"/>
  <c r="A282" i="22"/>
  <c r="A281" i="22"/>
  <c r="A280" i="22"/>
  <c r="A279" i="22"/>
  <c r="A278" i="22"/>
  <c r="A277" i="22"/>
  <c r="A276" i="22"/>
  <c r="A275" i="22"/>
  <c r="A274" i="22"/>
  <c r="A273" i="22"/>
  <c r="A272" i="22"/>
  <c r="A271" i="22"/>
  <c r="A270" i="22"/>
  <c r="A269" i="22"/>
  <c r="A268" i="22"/>
  <c r="A267" i="22"/>
  <c r="A266" i="22"/>
  <c r="A265" i="22"/>
  <c r="A264" i="22"/>
  <c r="A262" i="22"/>
  <c r="A261" i="22"/>
  <c r="A260" i="22"/>
  <c r="A259" i="22"/>
  <c r="A258" i="22"/>
  <c r="A257" i="22"/>
  <c r="A256" i="22"/>
  <c r="A255" i="22"/>
  <c r="A254" i="22"/>
  <c r="A253" i="22"/>
  <c r="A252" i="22"/>
  <c r="A251" i="22"/>
  <c r="A250" i="22"/>
  <c r="A249" i="22"/>
  <c r="A247" i="22"/>
  <c r="A246" i="22"/>
  <c r="A245" i="22"/>
  <c r="A244" i="22"/>
  <c r="A243" i="22"/>
  <c r="A242" i="22"/>
  <c r="A241" i="22"/>
  <c r="A240" i="22"/>
  <c r="A239" i="22"/>
  <c r="A238" i="22"/>
  <c r="A237" i="22"/>
  <c r="A236" i="22"/>
  <c r="A235" i="22"/>
  <c r="A234" i="22"/>
  <c r="A233" i="22"/>
  <c r="A232" i="22"/>
  <c r="A231" i="22"/>
  <c r="A230" i="22"/>
  <c r="A229" i="22"/>
  <c r="A228" i="22"/>
  <c r="A226" i="22"/>
  <c r="A225" i="22"/>
  <c r="A224" i="22"/>
  <c r="A222" i="22"/>
  <c r="A221" i="22"/>
  <c r="A220" i="22"/>
  <c r="A219" i="22"/>
  <c r="A218" i="22"/>
  <c r="A216" i="22"/>
  <c r="A215" i="22"/>
  <c r="A214" i="22"/>
  <c r="A213" i="22"/>
  <c r="A212" i="22"/>
  <c r="A211" i="22"/>
  <c r="A210" i="22"/>
  <c r="A208" i="22"/>
  <c r="A207" i="22"/>
  <c r="A206" i="22"/>
  <c r="A205" i="22"/>
  <c r="A204" i="22"/>
  <c r="A203" i="22"/>
  <c r="A202" i="22"/>
  <c r="A201" i="22"/>
  <c r="A200" i="22"/>
  <c r="A199" i="22"/>
  <c r="A198" i="22"/>
  <c r="A197" i="22"/>
  <c r="A196" i="22"/>
  <c r="A195" i="22"/>
  <c r="A194" i="22"/>
  <c r="A193" i="22"/>
  <c r="A192" i="22"/>
  <c r="A190" i="22"/>
  <c r="A189" i="22"/>
  <c r="A188" i="22"/>
  <c r="A187" i="22"/>
  <c r="A186" i="22"/>
  <c r="A185" i="22"/>
  <c r="A184" i="22"/>
  <c r="A183" i="22"/>
  <c r="A182" i="22"/>
  <c r="A181" i="22"/>
  <c r="A180" i="22"/>
  <c r="A179" i="22"/>
  <c r="A178" i="22"/>
  <c r="A177" i="22"/>
  <c r="A176" i="22"/>
  <c r="A175" i="22"/>
  <c r="A173" i="22"/>
  <c r="A172" i="22"/>
  <c r="A171" i="22"/>
  <c r="A170" i="22"/>
  <c r="A169" i="22"/>
  <c r="A168" i="22"/>
  <c r="A167" i="22"/>
  <c r="A166" i="22"/>
  <c r="A165" i="22"/>
  <c r="A164" i="22"/>
  <c r="A163" i="22"/>
  <c r="A162" i="22"/>
  <c r="A161" i="22"/>
  <c r="A160" i="22"/>
  <c r="A158" i="22"/>
  <c r="A157" i="22"/>
  <c r="A156" i="22"/>
  <c r="A155" i="22"/>
  <c r="A154" i="22"/>
  <c r="A153" i="22"/>
  <c r="A152" i="22"/>
  <c r="A151" i="22"/>
  <c r="A150" i="22"/>
  <c r="A149" i="22"/>
  <c r="A148" i="22"/>
  <c r="A147" i="22"/>
  <c r="A146" i="22"/>
  <c r="A144" i="22"/>
  <c r="A143" i="22"/>
  <c r="A142" i="22"/>
  <c r="A140" i="22"/>
  <c r="A139" i="22"/>
  <c r="A138" i="22"/>
  <c r="A137" i="22"/>
  <c r="A136" i="22"/>
  <c r="A135" i="22"/>
  <c r="A134" i="22"/>
  <c r="A133" i="22"/>
  <c r="A132" i="22"/>
  <c r="A131" i="22"/>
  <c r="A130" i="22"/>
  <c r="A129" i="22"/>
  <c r="A128" i="22"/>
  <c r="A127" i="22"/>
  <c r="A126" i="22"/>
  <c r="A125" i="22"/>
  <c r="A124" i="22"/>
  <c r="A123" i="22"/>
  <c r="A122" i="22"/>
  <c r="A121" i="22"/>
  <c r="A120" i="22"/>
  <c r="A119" i="22"/>
  <c r="A117" i="22"/>
  <c r="A116" i="22"/>
  <c r="A115" i="22"/>
  <c r="A114" i="22"/>
  <c r="A113" i="22"/>
  <c r="A112" i="22"/>
  <c r="A111" i="22"/>
  <c r="A109" i="22"/>
  <c r="A108" i="22"/>
  <c r="A107" i="22"/>
  <c r="A106" i="22"/>
  <c r="A105" i="22"/>
  <c r="A104" i="22"/>
  <c r="A103" i="22"/>
  <c r="A102" i="22"/>
  <c r="A101" i="22"/>
  <c r="A99" i="22"/>
  <c r="A98" i="22"/>
  <c r="A97" i="22"/>
  <c r="A96" i="22"/>
  <c r="A95" i="22"/>
  <c r="A94" i="22"/>
  <c r="A93" i="22"/>
  <c r="A92" i="22"/>
  <c r="A91" i="22"/>
  <c r="A90" i="22"/>
  <c r="A89" i="22"/>
  <c r="A88" i="22"/>
  <c r="A87" i="22"/>
  <c r="A86" i="22"/>
  <c r="A85" i="22"/>
  <c r="A83" i="22"/>
  <c r="A82" i="22"/>
  <c r="A81" i="22"/>
  <c r="A80" i="22"/>
  <c r="A79" i="22"/>
  <c r="A78" i="22"/>
  <c r="A77" i="22"/>
  <c r="A76" i="22"/>
  <c r="A75" i="22"/>
  <c r="A74" i="22"/>
  <c r="A73" i="22"/>
  <c r="A72" i="22"/>
  <c r="A71" i="22"/>
  <c r="A70" i="22"/>
  <c r="A69" i="22"/>
  <c r="A68" i="22"/>
  <c r="A67" i="22"/>
  <c r="A65" i="22"/>
  <c r="A64" i="22"/>
  <c r="A63" i="22"/>
  <c r="A62" i="22"/>
  <c r="A61" i="22"/>
  <c r="A60" i="22"/>
  <c r="A59" i="22"/>
  <c r="A58" i="22"/>
  <c r="A57" i="22"/>
  <c r="A56" i="22"/>
  <c r="A55" i="22"/>
  <c r="A54" i="22"/>
  <c r="A53" i="22"/>
  <c r="A52" i="22"/>
  <c r="A51" i="22"/>
  <c r="A50" i="22"/>
  <c r="A49" i="22"/>
  <c r="A48" i="22"/>
  <c r="A47" i="22"/>
  <c r="A46" i="22"/>
  <c r="A45" i="22"/>
  <c r="A44" i="22"/>
  <c r="A43" i="22"/>
  <c r="A42" i="22"/>
  <c r="A41" i="22"/>
  <c r="A40" i="22"/>
  <c r="A39" i="22"/>
  <c r="A38" i="22"/>
  <c r="A36" i="22"/>
  <c r="A35" i="22"/>
  <c r="A34" i="22"/>
  <c r="A33" i="22"/>
  <c r="A32" i="22"/>
  <c r="A31" i="22"/>
  <c r="A30" i="22"/>
  <c r="A29" i="22"/>
  <c r="A28" i="22"/>
  <c r="A27" i="22"/>
  <c r="A26" i="22"/>
  <c r="A25" i="22"/>
  <c r="A23" i="22"/>
  <c r="A22" i="22"/>
  <c r="A21" i="22"/>
  <c r="A20" i="22"/>
  <c r="A19" i="22"/>
  <c r="A18" i="22"/>
  <c r="A17" i="22"/>
  <c r="A16" i="22"/>
  <c r="A15" i="22"/>
  <c r="A14" i="22"/>
  <c r="A12" i="22"/>
  <c r="A11" i="22"/>
  <c r="A10" i="22"/>
  <c r="A9" i="22"/>
  <c r="A8" i="22"/>
  <c r="I4" i="22"/>
  <c r="A714" i="22" s="1"/>
  <c r="A2501" i="21"/>
  <c r="A2500" i="21"/>
  <c r="A2499" i="21"/>
  <c r="A2498" i="21"/>
  <c r="A2497" i="21"/>
  <c r="A2496" i="21"/>
  <c r="A2495" i="21"/>
  <c r="A2494" i="21"/>
  <c r="A2493" i="21"/>
  <c r="A2492" i="21"/>
  <c r="A2491" i="21"/>
  <c r="A2490" i="21"/>
  <c r="A2489" i="21"/>
  <c r="A2488" i="21"/>
  <c r="A2487" i="21"/>
  <c r="A2486" i="21"/>
  <c r="A2485" i="21"/>
  <c r="A2484" i="21"/>
  <c r="A2483" i="21"/>
  <c r="A2482" i="21"/>
  <c r="A2481" i="21"/>
  <c r="A2480" i="21"/>
  <c r="A2479" i="21"/>
  <c r="A2478" i="21"/>
  <c r="A2477" i="21"/>
  <c r="A2476" i="21"/>
  <c r="A2475" i="21"/>
  <c r="A2474" i="21"/>
  <c r="A2473" i="21"/>
  <c r="A2472" i="21"/>
  <c r="A2471" i="21"/>
  <c r="A2470" i="21"/>
  <c r="A2469" i="21"/>
  <c r="A2468" i="21"/>
  <c r="A2467" i="21"/>
  <c r="A2466" i="21"/>
  <c r="A2465" i="21"/>
  <c r="A2464" i="21"/>
  <c r="A2463" i="21"/>
  <c r="A2462" i="21"/>
  <c r="A2461" i="21"/>
  <c r="A2460" i="21"/>
  <c r="A2459" i="21"/>
  <c r="A2458" i="21"/>
  <c r="A2457" i="21"/>
  <c r="A2456" i="21"/>
  <c r="A2455" i="21"/>
  <c r="A2454" i="21"/>
  <c r="A2453" i="21"/>
  <c r="A2452" i="21"/>
  <c r="A2451" i="21"/>
  <c r="A2450" i="21"/>
  <c r="A2449" i="21"/>
  <c r="A2448" i="21"/>
  <c r="A2447" i="21"/>
  <c r="A2446" i="21"/>
  <c r="A2445" i="21"/>
  <c r="A2444" i="21"/>
  <c r="A2443" i="21"/>
  <c r="A2442" i="21"/>
  <c r="A2441" i="21"/>
  <c r="A2440" i="21"/>
  <c r="A2439" i="21"/>
  <c r="A2438" i="21"/>
  <c r="A2437" i="21"/>
  <c r="A2436" i="21"/>
  <c r="A2435" i="21"/>
  <c r="A2434" i="21"/>
  <c r="A2433" i="21"/>
  <c r="A2432" i="21"/>
  <c r="A2431" i="21"/>
  <c r="A2430" i="21"/>
  <c r="A2429" i="21"/>
  <c r="A2428" i="21"/>
  <c r="A2427" i="21"/>
  <c r="A2426" i="21"/>
  <c r="A2425" i="21"/>
  <c r="A2424" i="21"/>
  <c r="A2423" i="21"/>
  <c r="A2422" i="21"/>
  <c r="A2421" i="21"/>
  <c r="A2420" i="21"/>
  <c r="A2419" i="21"/>
  <c r="A2418" i="21"/>
  <c r="A2417" i="21"/>
  <c r="A2416" i="21"/>
  <c r="A2415" i="21"/>
  <c r="A2414" i="21"/>
  <c r="A2413" i="21"/>
  <c r="A2412" i="21"/>
  <c r="A2411" i="21"/>
  <c r="A2410" i="21"/>
  <c r="A2409" i="21"/>
  <c r="A2408" i="21"/>
  <c r="A2407" i="21"/>
  <c r="A2406" i="21"/>
  <c r="A2405" i="21"/>
  <c r="A2404" i="21"/>
  <c r="A2403" i="21"/>
  <c r="A2402" i="21"/>
  <c r="A2401" i="21"/>
  <c r="A2400" i="21"/>
  <c r="A2399" i="21"/>
  <c r="A2398" i="21"/>
  <c r="A2397" i="21"/>
  <c r="A2396" i="21"/>
  <c r="A2395" i="21"/>
  <c r="A2394" i="21"/>
  <c r="A2393" i="21"/>
  <c r="A2392" i="21"/>
  <c r="A2391" i="21"/>
  <c r="A2390" i="21"/>
  <c r="A2389" i="21"/>
  <c r="A2388" i="21"/>
  <c r="A2387" i="21"/>
  <c r="A2386" i="21"/>
  <c r="A2385" i="21"/>
  <c r="A2384" i="21"/>
  <c r="A2383" i="21"/>
  <c r="A2382" i="21"/>
  <c r="A2381" i="21"/>
  <c r="A2380" i="21"/>
  <c r="A2379" i="21"/>
  <c r="A2378" i="21"/>
  <c r="A2377" i="21"/>
  <c r="A2376" i="21"/>
  <c r="A2375" i="21"/>
  <c r="A2374" i="21"/>
  <c r="A2373" i="21"/>
  <c r="A2372" i="21"/>
  <c r="A2371" i="21"/>
  <c r="A2370" i="21"/>
  <c r="A2369" i="21"/>
  <c r="A2368" i="21"/>
  <c r="A2367" i="21"/>
  <c r="A2366" i="21"/>
  <c r="A2365" i="21"/>
  <c r="A2364" i="21"/>
  <c r="A2363" i="21"/>
  <c r="A2362" i="21"/>
  <c r="A2361" i="21"/>
  <c r="A2360" i="21"/>
  <c r="A2359" i="21"/>
  <c r="A2358" i="21"/>
  <c r="A2357" i="21"/>
  <c r="A2356" i="21"/>
  <c r="A2355" i="21"/>
  <c r="A2354" i="21"/>
  <c r="A2353" i="21"/>
  <c r="A2352" i="21"/>
  <c r="A2351" i="21"/>
  <c r="A2350" i="21"/>
  <c r="A2349" i="21"/>
  <c r="A2348" i="21"/>
  <c r="A2347" i="21"/>
  <c r="A2346" i="21"/>
  <c r="A2345" i="21"/>
  <c r="A2344" i="21"/>
  <c r="A2343" i="21"/>
  <c r="A2342" i="21"/>
  <c r="A2341" i="21"/>
  <c r="A2340" i="21"/>
  <c r="A2339" i="21"/>
  <c r="A2338" i="21"/>
  <c r="A2337" i="21"/>
  <c r="A2336" i="21"/>
  <c r="A2335" i="21"/>
  <c r="A2334" i="21"/>
  <c r="A2333" i="21"/>
  <c r="A2332" i="21"/>
  <c r="A2331" i="21"/>
  <c r="A2330" i="21"/>
  <c r="A2329" i="21"/>
  <c r="A2328" i="21"/>
  <c r="A2327" i="21"/>
  <c r="A2326" i="21"/>
  <c r="A2325" i="21"/>
  <c r="A2324" i="21"/>
  <c r="A2323" i="21"/>
  <c r="A2322" i="21"/>
  <c r="A2321" i="21"/>
  <c r="A2320" i="21"/>
  <c r="A2319" i="21"/>
  <c r="A2318" i="21"/>
  <c r="A2317" i="21"/>
  <c r="A2316" i="21"/>
  <c r="A2315" i="21"/>
  <c r="A2314" i="21"/>
  <c r="A2313" i="21"/>
  <c r="A2312" i="21"/>
  <c r="A2311" i="21"/>
  <c r="A2310" i="21"/>
  <c r="A2309" i="21"/>
  <c r="A2308" i="21"/>
  <c r="A2307" i="21"/>
  <c r="A2306" i="21"/>
  <c r="A2305" i="21"/>
  <c r="A2304" i="21"/>
  <c r="A2303" i="21"/>
  <c r="A2302" i="21"/>
  <c r="A2301" i="21"/>
  <c r="A2300" i="21"/>
  <c r="A2299" i="21"/>
  <c r="A2298" i="21"/>
  <c r="A2297" i="21"/>
  <c r="A2296" i="21"/>
  <c r="A2295" i="21"/>
  <c r="A2294" i="21"/>
  <c r="A2293" i="21"/>
  <c r="A2292" i="21"/>
  <c r="A2291" i="21"/>
  <c r="A2290" i="21"/>
  <c r="A2289" i="21"/>
  <c r="A2288" i="21"/>
  <c r="A2287" i="21"/>
  <c r="A2286" i="21"/>
  <c r="A2285" i="21"/>
  <c r="A2284" i="21"/>
  <c r="A2283" i="21"/>
  <c r="A2282" i="21"/>
  <c r="A2281" i="21"/>
  <c r="A2280" i="21"/>
  <c r="A2279" i="21"/>
  <c r="A2278" i="21"/>
  <c r="A2277" i="21"/>
  <c r="A2276" i="21"/>
  <c r="A2275" i="21"/>
  <c r="A2274" i="21"/>
  <c r="A2273" i="21"/>
  <c r="A2272" i="21"/>
  <c r="A2271" i="21"/>
  <c r="A2270" i="21"/>
  <c r="A2269" i="21"/>
  <c r="A2268" i="21"/>
  <c r="A2267" i="21"/>
  <c r="A2266" i="21"/>
  <c r="A2265" i="21"/>
  <c r="A2264" i="21"/>
  <c r="A2263" i="21"/>
  <c r="A2262" i="21"/>
  <c r="A2261" i="21"/>
  <c r="A2260" i="21"/>
  <c r="A2259" i="21"/>
  <c r="A2258" i="21"/>
  <c r="A2257" i="21"/>
  <c r="A2256" i="21"/>
  <c r="A2255" i="21"/>
  <c r="A2254" i="21"/>
  <c r="A2253" i="21"/>
  <c r="A2252" i="21"/>
  <c r="A2251" i="21"/>
  <c r="A2250" i="21"/>
  <c r="A2249" i="21"/>
  <c r="A2248" i="21"/>
  <c r="A2247" i="21"/>
  <c r="A2246" i="21"/>
  <c r="A2245" i="21"/>
  <c r="A2244" i="21"/>
  <c r="A2243" i="21"/>
  <c r="A2242" i="21"/>
  <c r="A2241" i="21"/>
  <c r="A2240" i="21"/>
  <c r="A2239" i="21"/>
  <c r="A2238" i="21"/>
  <c r="A2237" i="21"/>
  <c r="A2236" i="21"/>
  <c r="A2235" i="21"/>
  <c r="A2234" i="21"/>
  <c r="A2233" i="21"/>
  <c r="A2232" i="21"/>
  <c r="A2231" i="21"/>
  <c r="A2230" i="21"/>
  <c r="A2229" i="21"/>
  <c r="A2228" i="21"/>
  <c r="A2227" i="21"/>
  <c r="A2226" i="21"/>
  <c r="A2225" i="21"/>
  <c r="A2224" i="21"/>
  <c r="A2223" i="21"/>
  <c r="A2222" i="21"/>
  <c r="A2221" i="21"/>
  <c r="A2220" i="21"/>
  <c r="A2219" i="21"/>
  <c r="A2218" i="21"/>
  <c r="A2217" i="21"/>
  <c r="A2216" i="21"/>
  <c r="A2215" i="21"/>
  <c r="A2214" i="21"/>
  <c r="A2213" i="21"/>
  <c r="A2212" i="21"/>
  <c r="A2211" i="21"/>
  <c r="A2210" i="21"/>
  <c r="A2209" i="21"/>
  <c r="A2208" i="21"/>
  <c r="A2207" i="21"/>
  <c r="A2206" i="21"/>
  <c r="A2205" i="21"/>
  <c r="A2204" i="21"/>
  <c r="A2203" i="21"/>
  <c r="A2202" i="21"/>
  <c r="A2201" i="21"/>
  <c r="A2200" i="21"/>
  <c r="A2199" i="21"/>
  <c r="A2198" i="21"/>
  <c r="A2197" i="21"/>
  <c r="A2196" i="21"/>
  <c r="A2195" i="21"/>
  <c r="A2194" i="21"/>
  <c r="A2193" i="21"/>
  <c r="A2192" i="21"/>
  <c r="A2191" i="21"/>
  <c r="A2190" i="21"/>
  <c r="A2189" i="21"/>
  <c r="A2188" i="21"/>
  <c r="A2187" i="21"/>
  <c r="A2186" i="21"/>
  <c r="A2185" i="21"/>
  <c r="A2184" i="21"/>
  <c r="A2183" i="21"/>
  <c r="A2182" i="21"/>
  <c r="A2181" i="21"/>
  <c r="A2180" i="21"/>
  <c r="A2179" i="21"/>
  <c r="A2178" i="21"/>
  <c r="A2177" i="21"/>
  <c r="A2176" i="21"/>
  <c r="A2175" i="21"/>
  <c r="A2174" i="21"/>
  <c r="A2173" i="21"/>
  <c r="A2172" i="21"/>
  <c r="A2171" i="21"/>
  <c r="A2170" i="21"/>
  <c r="A2169" i="21"/>
  <c r="A2168" i="21"/>
  <c r="A2167" i="21"/>
  <c r="A2166" i="21"/>
  <c r="A2165" i="21"/>
  <c r="A2164" i="21"/>
  <c r="A2163" i="21"/>
  <c r="A2162" i="21"/>
  <c r="A2161" i="21"/>
  <c r="A2160" i="21"/>
  <c r="A2159" i="21"/>
  <c r="A2158" i="21"/>
  <c r="A2157" i="21"/>
  <c r="A2156" i="21"/>
  <c r="A2155" i="21"/>
  <c r="A2154" i="21"/>
  <c r="A2153" i="21"/>
  <c r="A2152" i="21"/>
  <c r="A2151" i="21"/>
  <c r="A2150" i="21"/>
  <c r="A2149" i="21"/>
  <c r="A2148" i="21"/>
  <c r="A2147" i="21"/>
  <c r="A2146" i="21"/>
  <c r="A2145" i="21"/>
  <c r="A2144" i="21"/>
  <c r="A2143" i="21"/>
  <c r="A2142" i="21"/>
  <c r="A2141" i="21"/>
  <c r="A2140" i="21"/>
  <c r="A2139" i="21"/>
  <c r="A2138" i="21"/>
  <c r="A2137" i="21"/>
  <c r="A2136" i="21"/>
  <c r="A2135" i="21"/>
  <c r="A2134" i="21"/>
  <c r="A2133" i="21"/>
  <c r="A2132" i="21"/>
  <c r="A2131" i="21"/>
  <c r="A2130" i="21"/>
  <c r="A2129" i="21"/>
  <c r="A2128" i="21"/>
  <c r="A2127" i="21"/>
  <c r="A2126" i="21"/>
  <c r="A2125" i="21"/>
  <c r="A2124" i="21"/>
  <c r="A2123" i="21"/>
  <c r="A2122" i="21"/>
  <c r="A2121" i="21"/>
  <c r="A2120" i="21"/>
  <c r="A2119" i="21"/>
  <c r="A2118" i="21"/>
  <c r="A2117" i="21"/>
  <c r="A2116" i="21"/>
  <c r="A2115" i="21"/>
  <c r="A2114" i="21"/>
  <c r="A2113" i="21"/>
  <c r="A2112" i="21"/>
  <c r="A2111" i="21"/>
  <c r="A2110" i="21"/>
  <c r="A2109" i="21"/>
  <c r="A2108" i="21"/>
  <c r="A2107" i="21"/>
  <c r="A2106" i="21"/>
  <c r="A2105" i="21"/>
  <c r="A2104" i="21"/>
  <c r="A2103" i="21"/>
  <c r="A2102" i="21"/>
  <c r="A2101" i="21"/>
  <c r="A2100" i="21"/>
  <c r="A2099" i="21"/>
  <c r="A2098" i="21"/>
  <c r="A2097" i="21"/>
  <c r="A2096" i="21"/>
  <c r="A2095" i="21"/>
  <c r="A2094" i="21"/>
  <c r="A2093" i="21"/>
  <c r="A2092" i="21"/>
  <c r="A2091" i="21"/>
  <c r="A2090" i="21"/>
  <c r="A2089" i="21"/>
  <c r="A2088" i="21"/>
  <c r="A2087" i="21"/>
  <c r="A2086" i="21"/>
  <c r="A2085" i="21"/>
  <c r="A2084" i="21"/>
  <c r="A2083" i="21"/>
  <c r="A2082" i="21"/>
  <c r="A2081" i="21"/>
  <c r="A2080" i="21"/>
  <c r="A2079" i="21"/>
  <c r="A2078" i="21"/>
  <c r="A2077" i="21"/>
  <c r="A2076" i="21"/>
  <c r="A2075" i="21"/>
  <c r="A2074" i="21"/>
  <c r="A2073" i="21"/>
  <c r="A2072" i="21"/>
  <c r="A2071" i="21"/>
  <c r="A2070" i="21"/>
  <c r="A2069" i="21"/>
  <c r="A2068" i="21"/>
  <c r="A2067" i="21"/>
  <c r="A2066" i="21"/>
  <c r="A2065" i="21"/>
  <c r="A2064" i="21"/>
  <c r="A2063" i="21"/>
  <c r="A2062" i="21"/>
  <c r="A2061" i="21"/>
  <c r="A2060" i="21"/>
  <c r="A2059" i="21"/>
  <c r="A2058" i="21"/>
  <c r="A2057" i="21"/>
  <c r="A2056" i="21"/>
  <c r="A2055" i="21"/>
  <c r="A2054" i="21"/>
  <c r="A2053" i="21"/>
  <c r="A2052" i="21"/>
  <c r="A2051" i="21"/>
  <c r="A2050" i="21"/>
  <c r="A2049" i="21"/>
  <c r="A2048" i="21"/>
  <c r="A2047" i="21"/>
  <c r="A2046" i="21"/>
  <c r="A2045" i="21"/>
  <c r="A2044" i="21"/>
  <c r="A2043" i="21"/>
  <c r="A2042" i="21"/>
  <c r="A2041" i="21"/>
  <c r="A2040" i="21"/>
  <c r="A2039" i="21"/>
  <c r="A2038" i="21"/>
  <c r="A2037" i="21"/>
  <c r="A2036" i="21"/>
  <c r="A2035" i="21"/>
  <c r="A2034" i="21"/>
  <c r="A2033" i="21"/>
  <c r="A2032" i="21"/>
  <c r="A2031" i="21"/>
  <c r="A2030" i="21"/>
  <c r="A2029" i="21"/>
  <c r="A2028" i="21"/>
  <c r="A2027" i="21"/>
  <c r="A2026" i="21"/>
  <c r="A2025" i="21"/>
  <c r="A2024" i="21"/>
  <c r="A2023" i="21"/>
  <c r="A2022" i="21"/>
  <c r="A2021" i="21"/>
  <c r="A2020" i="21"/>
  <c r="A2019" i="21"/>
  <c r="A2018" i="21"/>
  <c r="A2017" i="21"/>
  <c r="A2016" i="21"/>
  <c r="A2015" i="21"/>
  <c r="A2014" i="21"/>
  <c r="A2013" i="21"/>
  <c r="A2012" i="21"/>
  <c r="A2011" i="21"/>
  <c r="A2010" i="21"/>
  <c r="A2009" i="21"/>
  <c r="A2008" i="21"/>
  <c r="A2007" i="21"/>
  <c r="A2006" i="21"/>
  <c r="A2005" i="21"/>
  <c r="A2004" i="21"/>
  <c r="A2003" i="21"/>
  <c r="A2002" i="21"/>
  <c r="A2001" i="21"/>
  <c r="A2000" i="21"/>
  <c r="A1999" i="21"/>
  <c r="A1998" i="21"/>
  <c r="A1997" i="21"/>
  <c r="A1996" i="21"/>
  <c r="A1995" i="21"/>
  <c r="A1994" i="21"/>
  <c r="A1993" i="21"/>
  <c r="A1992" i="21"/>
  <c r="A1991" i="21"/>
  <c r="A1990" i="21"/>
  <c r="A1989" i="21"/>
  <c r="A1988" i="21"/>
  <c r="A1987" i="21"/>
  <c r="A1986" i="21"/>
  <c r="A1985" i="21"/>
  <c r="A1984" i="21"/>
  <c r="A1983" i="21"/>
  <c r="A1982" i="21"/>
  <c r="A1981" i="21"/>
  <c r="A1980" i="21"/>
  <c r="A1979" i="21"/>
  <c r="A1978" i="21"/>
  <c r="A1977" i="21"/>
  <c r="A1976" i="21"/>
  <c r="A1975" i="21"/>
  <c r="A1974" i="21"/>
  <c r="A1973" i="21"/>
  <c r="A1972" i="21"/>
  <c r="A1971" i="21"/>
  <c r="A1970" i="21"/>
  <c r="A1969" i="21"/>
  <c r="A1968" i="21"/>
  <c r="A1967" i="21"/>
  <c r="A1966" i="21"/>
  <c r="A1965" i="21"/>
  <c r="A1964" i="21"/>
  <c r="A1963" i="21"/>
  <c r="A1962" i="21"/>
  <c r="A1961" i="21"/>
  <c r="A1960" i="21"/>
  <c r="A1959" i="21"/>
  <c r="A1958" i="21"/>
  <c r="A1957" i="21"/>
  <c r="A1956" i="21"/>
  <c r="A1955" i="21"/>
  <c r="A1954" i="21"/>
  <c r="A1953" i="21"/>
  <c r="A1952" i="21"/>
  <c r="A1951" i="21"/>
  <c r="A1950" i="21"/>
  <c r="A1949" i="21"/>
  <c r="A1948" i="21"/>
  <c r="A1947" i="21"/>
  <c r="A1946" i="21"/>
  <c r="A1945" i="21"/>
  <c r="A1944" i="21"/>
  <c r="A1943" i="21"/>
  <c r="A1942" i="21"/>
  <c r="A1941" i="21"/>
  <c r="A1940" i="21"/>
  <c r="A1939" i="21"/>
  <c r="A1938" i="21"/>
  <c r="A1937" i="21"/>
  <c r="A1936" i="21"/>
  <c r="A1935" i="21"/>
  <c r="A1934" i="21"/>
  <c r="A1933" i="21"/>
  <c r="A1932" i="21"/>
  <c r="A1931" i="21"/>
  <c r="A1930" i="21"/>
  <c r="A1929" i="21"/>
  <c r="A1928" i="21"/>
  <c r="A1927" i="21"/>
  <c r="A1926" i="21"/>
  <c r="A1925" i="21"/>
  <c r="A1924" i="21"/>
  <c r="A1923" i="21"/>
  <c r="A1922" i="21"/>
  <c r="A1921" i="21"/>
  <c r="A1920" i="21"/>
  <c r="A1919" i="21"/>
  <c r="A1918" i="21"/>
  <c r="A1917" i="21"/>
  <c r="A1916" i="21"/>
  <c r="A1915" i="21"/>
  <c r="A1914" i="21"/>
  <c r="A1913" i="21"/>
  <c r="A1912" i="21"/>
  <c r="A1911" i="21"/>
  <c r="A1910" i="21"/>
  <c r="A1909" i="21"/>
  <c r="A1908" i="21"/>
  <c r="A1907" i="21"/>
  <c r="A1906" i="21"/>
  <c r="A1905" i="21"/>
  <c r="A1904" i="21"/>
  <c r="A1903" i="21"/>
  <c r="A1902" i="21"/>
  <c r="A1901" i="21"/>
  <c r="A1900" i="21"/>
  <c r="A1899" i="21"/>
  <c r="A1898" i="21"/>
  <c r="A1897" i="21"/>
  <c r="A1896" i="21"/>
  <c r="A1895" i="21"/>
  <c r="A1894" i="21"/>
  <c r="A1893" i="21"/>
  <c r="A1892" i="21"/>
  <c r="A1891" i="21"/>
  <c r="A1890" i="21"/>
  <c r="A1889" i="21"/>
  <c r="A1888" i="21"/>
  <c r="A1887" i="21"/>
  <c r="A1886" i="21"/>
  <c r="A1885" i="21"/>
  <c r="A1884" i="21"/>
  <c r="A1883" i="21"/>
  <c r="A1882" i="21"/>
  <c r="A1881" i="21"/>
  <c r="A1880" i="21"/>
  <c r="A1879" i="21"/>
  <c r="A1878" i="21"/>
  <c r="A1877" i="21"/>
  <c r="A1876" i="21"/>
  <c r="A1875" i="21"/>
  <c r="A1874" i="21"/>
  <c r="A1873" i="21"/>
  <c r="A1872" i="21"/>
  <c r="A1871" i="21"/>
  <c r="A1870" i="21"/>
  <c r="A1869" i="21"/>
  <c r="A1868" i="21"/>
  <c r="A1867" i="21"/>
  <c r="A1866" i="21"/>
  <c r="A1865" i="21"/>
  <c r="A1864" i="21"/>
  <c r="A1863" i="21"/>
  <c r="A1862" i="21"/>
  <c r="A1861" i="21"/>
  <c r="A1860" i="21"/>
  <c r="A1859" i="21"/>
  <c r="A1858" i="21"/>
  <c r="A1857" i="21"/>
  <c r="A1856" i="21"/>
  <c r="A1855" i="21"/>
  <c r="A1854" i="21"/>
  <c r="A1853" i="21"/>
  <c r="A1852" i="21"/>
  <c r="A1851" i="21"/>
  <c r="A1850" i="21"/>
  <c r="A1849" i="21"/>
  <c r="A1848" i="21"/>
  <c r="A1847" i="21"/>
  <c r="A1846" i="21"/>
  <c r="A1845" i="21"/>
  <c r="A1844" i="21"/>
  <c r="A1843" i="21"/>
  <c r="A1842" i="21"/>
  <c r="A1841" i="21"/>
  <c r="A1840" i="21"/>
  <c r="A1839" i="21"/>
  <c r="A1838" i="21"/>
  <c r="A1837" i="21"/>
  <c r="A1836" i="21"/>
  <c r="A1835" i="21"/>
  <c r="A1834" i="21"/>
  <c r="A1833" i="21"/>
  <c r="A1832" i="21"/>
  <c r="A1831" i="21"/>
  <c r="A1830" i="21"/>
  <c r="A1829" i="21"/>
  <c r="A1828" i="21"/>
  <c r="A1827" i="21"/>
  <c r="A1826" i="21"/>
  <c r="A1825" i="21"/>
  <c r="A1824" i="21"/>
  <c r="A1823" i="21"/>
  <c r="A1822" i="21"/>
  <c r="A1821" i="21"/>
  <c r="A1820" i="21"/>
  <c r="A1819" i="21"/>
  <c r="A1818" i="21"/>
  <c r="A1817" i="21"/>
  <c r="A1816" i="21"/>
  <c r="A1815" i="21"/>
  <c r="A1814" i="21"/>
  <c r="A1813" i="21"/>
  <c r="A1812" i="21"/>
  <c r="A1811" i="21"/>
  <c r="A1810" i="21"/>
  <c r="A1809" i="21"/>
  <c r="A1808" i="21"/>
  <c r="A1807" i="21"/>
  <c r="A1806" i="21"/>
  <c r="A1805" i="21"/>
  <c r="A1804" i="21"/>
  <c r="A1803" i="21"/>
  <c r="A1802" i="21"/>
  <c r="A1801" i="21"/>
  <c r="A1800" i="21"/>
  <c r="A1799" i="21"/>
  <c r="A1798" i="21"/>
  <c r="A1797" i="21"/>
  <c r="A1796" i="21"/>
  <c r="A1795" i="21"/>
  <c r="A1794" i="21"/>
  <c r="A1793" i="21"/>
  <c r="A1792" i="21"/>
  <c r="A1791" i="21"/>
  <c r="A1790" i="21"/>
  <c r="A1789" i="21"/>
  <c r="A1788" i="21"/>
  <c r="A1787" i="21"/>
  <c r="A1786" i="21"/>
  <c r="A1785" i="21"/>
  <c r="A1784" i="21"/>
  <c r="A1783" i="21"/>
  <c r="A1782" i="21"/>
  <c r="A1781" i="21"/>
  <c r="A1780" i="21"/>
  <c r="A1779" i="21"/>
  <c r="A1778" i="21"/>
  <c r="A1777" i="21"/>
  <c r="A1776" i="21"/>
  <c r="A1775" i="21"/>
  <c r="A1774" i="21"/>
  <c r="A1773" i="21"/>
  <c r="A1772" i="21"/>
  <c r="A1771" i="21"/>
  <c r="A1770" i="21"/>
  <c r="A1769" i="21"/>
  <c r="A1768" i="21"/>
  <c r="A1767" i="21"/>
  <c r="A1766" i="21"/>
  <c r="A1765" i="21"/>
  <c r="A1764" i="21"/>
  <c r="A1763" i="21"/>
  <c r="A1762" i="21"/>
  <c r="A1761" i="21"/>
  <c r="A1760" i="21"/>
  <c r="A1759" i="21"/>
  <c r="A1758" i="21"/>
  <c r="A1757" i="21"/>
  <c r="A1756" i="21"/>
  <c r="A1755" i="21"/>
  <c r="A1754" i="21"/>
  <c r="A1753" i="21"/>
  <c r="A1752" i="21"/>
  <c r="A1751" i="21"/>
  <c r="A1750" i="21"/>
  <c r="A1749" i="21"/>
  <c r="A1748" i="21"/>
  <c r="A1747" i="21"/>
  <c r="A1746" i="21"/>
  <c r="A1745" i="21"/>
  <c r="A1744" i="21"/>
  <c r="A1743" i="21"/>
  <c r="A1742" i="21"/>
  <c r="A1741" i="21"/>
  <c r="A1740" i="21"/>
  <c r="A1739" i="21"/>
  <c r="A1738" i="21"/>
  <c r="A1737" i="21"/>
  <c r="A1736" i="21"/>
  <c r="A1735" i="21"/>
  <c r="A1734" i="21"/>
  <c r="A1733" i="21"/>
  <c r="A1732" i="21"/>
  <c r="A1731" i="21"/>
  <c r="A1730" i="21"/>
  <c r="A1729" i="21"/>
  <c r="A1728" i="21"/>
  <c r="A1727" i="21"/>
  <c r="A1726" i="21"/>
  <c r="A1725" i="21"/>
  <c r="A1724" i="21"/>
  <c r="A1723" i="21"/>
  <c r="A1722" i="21"/>
  <c r="A1721" i="21"/>
  <c r="A1720" i="21"/>
  <c r="A1719" i="21"/>
  <c r="A1718" i="21"/>
  <c r="A1717" i="21"/>
  <c r="A1716" i="21"/>
  <c r="A1715" i="21"/>
  <c r="A1714" i="21"/>
  <c r="A1713" i="21"/>
  <c r="A1712" i="21"/>
  <c r="A1711" i="21"/>
  <c r="A1710" i="21"/>
  <c r="A1709" i="21"/>
  <c r="A1708" i="21"/>
  <c r="A1707" i="21"/>
  <c r="A1706" i="21"/>
  <c r="A1705" i="21"/>
  <c r="A1704" i="21"/>
  <c r="A1703" i="21"/>
  <c r="A1702" i="21"/>
  <c r="A1701" i="21"/>
  <c r="A1700" i="21"/>
  <c r="A1699" i="21"/>
  <c r="A1698" i="21"/>
  <c r="A1697" i="21"/>
  <c r="A1696" i="21"/>
  <c r="A1695" i="21"/>
  <c r="A1694" i="21"/>
  <c r="A1693" i="21"/>
  <c r="A1692" i="21"/>
  <c r="A1691" i="21"/>
  <c r="A1690" i="21"/>
  <c r="A1689" i="21"/>
  <c r="A1688" i="21"/>
  <c r="A1687" i="21"/>
  <c r="A1686" i="21"/>
  <c r="A1685" i="21"/>
  <c r="A1684" i="21"/>
  <c r="A1683" i="21"/>
  <c r="A1682" i="21"/>
  <c r="A1681" i="21"/>
  <c r="A1680" i="21"/>
  <c r="A1679" i="21"/>
  <c r="A1678" i="21"/>
  <c r="A1677" i="21"/>
  <c r="A1676" i="21"/>
  <c r="A1675" i="21"/>
  <c r="A1674" i="21"/>
  <c r="A1673" i="21"/>
  <c r="A1672" i="21"/>
  <c r="A1671" i="21"/>
  <c r="A1670" i="21"/>
  <c r="A1669" i="21"/>
  <c r="A1668" i="21"/>
  <c r="A1667" i="21"/>
  <c r="A1666" i="21"/>
  <c r="A1665" i="21"/>
  <c r="A1664" i="21"/>
  <c r="A1663" i="21"/>
  <c r="A1662" i="21"/>
  <c r="A1661" i="21"/>
  <c r="A1660" i="21"/>
  <c r="A1659" i="21"/>
  <c r="A1658" i="21"/>
  <c r="A1657" i="21"/>
  <c r="A1656" i="21"/>
  <c r="A1655" i="21"/>
  <c r="A1654" i="21"/>
  <c r="A1653" i="21"/>
  <c r="A1652" i="21"/>
  <c r="A1651" i="21"/>
  <c r="A1650" i="21"/>
  <c r="A1649" i="21"/>
  <c r="A1648" i="21"/>
  <c r="A1647" i="21"/>
  <c r="A1646" i="21"/>
  <c r="A1645" i="21"/>
  <c r="A1644" i="21"/>
  <c r="A1643" i="21"/>
  <c r="A1642" i="21"/>
  <c r="A1641" i="21"/>
  <c r="A1640" i="21"/>
  <c r="A1639" i="21"/>
  <c r="A1638" i="21"/>
  <c r="A1637" i="21"/>
  <c r="A1636" i="21"/>
  <c r="A1635" i="21"/>
  <c r="A1634" i="21"/>
  <c r="A1633" i="21"/>
  <c r="A1632" i="21"/>
  <c r="A1631" i="21"/>
  <c r="A1630" i="21"/>
  <c r="A1629" i="21"/>
  <c r="A1628" i="21"/>
  <c r="A1627" i="21"/>
  <c r="A1626" i="21"/>
  <c r="A1625" i="21"/>
  <c r="A1624" i="21"/>
  <c r="A1623" i="21"/>
  <c r="A1622" i="21"/>
  <c r="A1621" i="21"/>
  <c r="A1620" i="21"/>
  <c r="A1619" i="21"/>
  <c r="A1618" i="21"/>
  <c r="A1617" i="21"/>
  <c r="A1616" i="21"/>
  <c r="A1615" i="21"/>
  <c r="A1614" i="21"/>
  <c r="A1613" i="21"/>
  <c r="A1612" i="21"/>
  <c r="A1611" i="21"/>
  <c r="A1610" i="21"/>
  <c r="A1609" i="21"/>
  <c r="A1608" i="21"/>
  <c r="A1607" i="21"/>
  <c r="A1606" i="21"/>
  <c r="A1605" i="21"/>
  <c r="A1604" i="21"/>
  <c r="A1603" i="21"/>
  <c r="A1602" i="21"/>
  <c r="A1601" i="21"/>
  <c r="A1600" i="21"/>
  <c r="A1599" i="21"/>
  <c r="A1598" i="21"/>
  <c r="A1597" i="21"/>
  <c r="A1596" i="21"/>
  <c r="A1595" i="21"/>
  <c r="A1594" i="21"/>
  <c r="A1593" i="21"/>
  <c r="A1592" i="21"/>
  <c r="A1591" i="21"/>
  <c r="A1590" i="21"/>
  <c r="A1589" i="21"/>
  <c r="A1588" i="21"/>
  <c r="A1587" i="21"/>
  <c r="A1586" i="21"/>
  <c r="A1585" i="21"/>
  <c r="A1584" i="21"/>
  <c r="A1583" i="21"/>
  <c r="A1582" i="21"/>
  <c r="A1581" i="21"/>
  <c r="A1580" i="21"/>
  <c r="A1579" i="21"/>
  <c r="A1578" i="21"/>
  <c r="A1577" i="21"/>
  <c r="A1576" i="21"/>
  <c r="A1575" i="21"/>
  <c r="A1574" i="21"/>
  <c r="A1573" i="21"/>
  <c r="A1572" i="21"/>
  <c r="A1571" i="21"/>
  <c r="A1570" i="21"/>
  <c r="A1569" i="21"/>
  <c r="A1568" i="21"/>
  <c r="A1567" i="21"/>
  <c r="A1566" i="21"/>
  <c r="A1565" i="21"/>
  <c r="A1564" i="21"/>
  <c r="A1563" i="21"/>
  <c r="A1562" i="21"/>
  <c r="A1561" i="21"/>
  <c r="A1560" i="21"/>
  <c r="A1559" i="21"/>
  <c r="A1558" i="21"/>
  <c r="A1557" i="21"/>
  <c r="A1556" i="21"/>
  <c r="A1555" i="21"/>
  <c r="A1554" i="21"/>
  <c r="A1553" i="21"/>
  <c r="A1552" i="21"/>
  <c r="A1551" i="21"/>
  <c r="A1550" i="21"/>
  <c r="A1549" i="21"/>
  <c r="A1548" i="21"/>
  <c r="A1547" i="21"/>
  <c r="A1546" i="21"/>
  <c r="A1545" i="21"/>
  <c r="A1544" i="21"/>
  <c r="A1543" i="21"/>
  <c r="A1542" i="21"/>
  <c r="A1541" i="21"/>
  <c r="A1540" i="21"/>
  <c r="A1539" i="21"/>
  <c r="A1538" i="21"/>
  <c r="A1537" i="21"/>
  <c r="A1536" i="21"/>
  <c r="A1535" i="21"/>
  <c r="A1534" i="21"/>
  <c r="A1533" i="21"/>
  <c r="A1532" i="21"/>
  <c r="A1531" i="21"/>
  <c r="A1530" i="21"/>
  <c r="A1529" i="21"/>
  <c r="A1528" i="21"/>
  <c r="A1527" i="21"/>
  <c r="A1526" i="21"/>
  <c r="A1525" i="21"/>
  <c r="A1524" i="21"/>
  <c r="A1523" i="21"/>
  <c r="A1522" i="21"/>
  <c r="A1521" i="21"/>
  <c r="A1520" i="21"/>
  <c r="A1519" i="21"/>
  <c r="A1518" i="21"/>
  <c r="A1517" i="21"/>
  <c r="A1516" i="21"/>
  <c r="A1515" i="21"/>
  <c r="A1514" i="21"/>
  <c r="A1513" i="21"/>
  <c r="A1512" i="21"/>
  <c r="A1511" i="21"/>
  <c r="A1510" i="21"/>
  <c r="A1509" i="21"/>
  <c r="A1508" i="21"/>
  <c r="A1507" i="21"/>
  <c r="A1506" i="21"/>
  <c r="A1505" i="21"/>
  <c r="A1504" i="21"/>
  <c r="A1503" i="21"/>
  <c r="A1502" i="21"/>
  <c r="A1501" i="21"/>
  <c r="A1500" i="21"/>
  <c r="A1499" i="21"/>
  <c r="A1498" i="21"/>
  <c r="A1497" i="21"/>
  <c r="A1496" i="21"/>
  <c r="A1495" i="21"/>
  <c r="A1494" i="21"/>
  <c r="A1493" i="21"/>
  <c r="A1492" i="21"/>
  <c r="A1491" i="21"/>
  <c r="A1490" i="21"/>
  <c r="A1489" i="21"/>
  <c r="A1488" i="21"/>
  <c r="A1487" i="21"/>
  <c r="A1486" i="21"/>
  <c r="A1485" i="21"/>
  <c r="A1484" i="21"/>
  <c r="A1483" i="21"/>
  <c r="A1482" i="21"/>
  <c r="A1481" i="21"/>
  <c r="A1480" i="21"/>
  <c r="A1479" i="21"/>
  <c r="A1478" i="21"/>
  <c r="A1477" i="21"/>
  <c r="A1476" i="21"/>
  <c r="A1475" i="21"/>
  <c r="A1474" i="21"/>
  <c r="A1473" i="21"/>
  <c r="A1472" i="21"/>
  <c r="A1471" i="21"/>
  <c r="A1470" i="21"/>
  <c r="A1469" i="21"/>
  <c r="A1468" i="21"/>
  <c r="A1467" i="21"/>
  <c r="A1466" i="21"/>
  <c r="A1465" i="21"/>
  <c r="A1464" i="21"/>
  <c r="A1463" i="21"/>
  <c r="A1462" i="21"/>
  <c r="A1461" i="21"/>
  <c r="A1460" i="21"/>
  <c r="A1459" i="21"/>
  <c r="A1458" i="21"/>
  <c r="A1457" i="21"/>
  <c r="A1456" i="21"/>
  <c r="A1455" i="21"/>
  <c r="A1454" i="21"/>
  <c r="A1453" i="21"/>
  <c r="A1452" i="21"/>
  <c r="A1451" i="21"/>
  <c r="A1450" i="21"/>
  <c r="A1449" i="21"/>
  <c r="A1448" i="21"/>
  <c r="A1447" i="21"/>
  <c r="A1446" i="21"/>
  <c r="A1445" i="21"/>
  <c r="A1444" i="21"/>
  <c r="A1443" i="21"/>
  <c r="A1442" i="21"/>
  <c r="A1441" i="21"/>
  <c r="A1440" i="21"/>
  <c r="A1439" i="21"/>
  <c r="A1438" i="21"/>
  <c r="A1437" i="21"/>
  <c r="A1436" i="21"/>
  <c r="A1435" i="21"/>
  <c r="A1434" i="21"/>
  <c r="A1433" i="21"/>
  <c r="A1432" i="21"/>
  <c r="A1431" i="21"/>
  <c r="A1430" i="21"/>
  <c r="A1429" i="21"/>
  <c r="A1428" i="21"/>
  <c r="A1427" i="21"/>
  <c r="A1426" i="21"/>
  <c r="A1425" i="21"/>
  <c r="A1424" i="21"/>
  <c r="A1423" i="21"/>
  <c r="A1422" i="21"/>
  <c r="A1421" i="21"/>
  <c r="A1420" i="21"/>
  <c r="A1419" i="21"/>
  <c r="A1418" i="21"/>
  <c r="A1417" i="21"/>
  <c r="A1416" i="21"/>
  <c r="A1415" i="21"/>
  <c r="A1414" i="21"/>
  <c r="A1413" i="21"/>
  <c r="A1412" i="21"/>
  <c r="A1411" i="21"/>
  <c r="A1410" i="21"/>
  <c r="A1409" i="21"/>
  <c r="A1408" i="21"/>
  <c r="A1407" i="21"/>
  <c r="A1406" i="21"/>
  <c r="A1405" i="21"/>
  <c r="A1404" i="21"/>
  <c r="A1403" i="21"/>
  <c r="A1402" i="21"/>
  <c r="A1401" i="21"/>
  <c r="A1400" i="21"/>
  <c r="A1399" i="21"/>
  <c r="A1398" i="21"/>
  <c r="A1397" i="21"/>
  <c r="A1396" i="21"/>
  <c r="A1395" i="21"/>
  <c r="A1394" i="21"/>
  <c r="A1393" i="21"/>
  <c r="A1392" i="21"/>
  <c r="A1391" i="21"/>
  <c r="A1390" i="21"/>
  <c r="A1389" i="21"/>
  <c r="A1388" i="21"/>
  <c r="A1387" i="21"/>
  <c r="A1386" i="21"/>
  <c r="A1385" i="21"/>
  <c r="A1384" i="21"/>
  <c r="A1383" i="21"/>
  <c r="A1382" i="21"/>
  <c r="A1381" i="21"/>
  <c r="A1380" i="21"/>
  <c r="A1379" i="21"/>
  <c r="A1378" i="21"/>
  <c r="A1377" i="21"/>
  <c r="A1376" i="21"/>
  <c r="A1375" i="21"/>
  <c r="A1374" i="21"/>
  <c r="A1373" i="21"/>
  <c r="A1372" i="21"/>
  <c r="A1371" i="21"/>
  <c r="A1370" i="21"/>
  <c r="A1369" i="21"/>
  <c r="A1368" i="21"/>
  <c r="A1367" i="21"/>
  <c r="A1366" i="21"/>
  <c r="A1365" i="21"/>
  <c r="A1364" i="21"/>
  <c r="A1363" i="21"/>
  <c r="A1362" i="21"/>
  <c r="A1361" i="21"/>
  <c r="A1360" i="21"/>
  <c r="A1359" i="21"/>
  <c r="A1358" i="21"/>
  <c r="A1357" i="21"/>
  <c r="A1356" i="21"/>
  <c r="A1355" i="21"/>
  <c r="A1354" i="21"/>
  <c r="A1353" i="21"/>
  <c r="A1352" i="21"/>
  <c r="A1351" i="21"/>
  <c r="A1350" i="21"/>
  <c r="A1349" i="21"/>
  <c r="A1348" i="21"/>
  <c r="A1347" i="21"/>
  <c r="A1346" i="21"/>
  <c r="A1345" i="21"/>
  <c r="A1344" i="21"/>
  <c r="A1343" i="21"/>
  <c r="A1342" i="21"/>
  <c r="A1341" i="21"/>
  <c r="A1340" i="21"/>
  <c r="A1339" i="21"/>
  <c r="A1338" i="21"/>
  <c r="A1337" i="21"/>
  <c r="A1336" i="21"/>
  <c r="A1335" i="21"/>
  <c r="A1334" i="21"/>
  <c r="A1333" i="21"/>
  <c r="A1332" i="21"/>
  <c r="A1331" i="21"/>
  <c r="A1330" i="21"/>
  <c r="A1329" i="21"/>
  <c r="A1328" i="21"/>
  <c r="A1327" i="21"/>
  <c r="A1326" i="21"/>
  <c r="A1325" i="21"/>
  <c r="A1324" i="21"/>
  <c r="A1323" i="21"/>
  <c r="A1322" i="21"/>
  <c r="A1321" i="21"/>
  <c r="A1320" i="21"/>
  <c r="A1319" i="21"/>
  <c r="A1318" i="21"/>
  <c r="A1317" i="21"/>
  <c r="A1316" i="21"/>
  <c r="A1315" i="21"/>
  <c r="A1314" i="21"/>
  <c r="A1313" i="21"/>
  <c r="A1312" i="21"/>
  <c r="A1311" i="21"/>
  <c r="A1310" i="21"/>
  <c r="A1309" i="21"/>
  <c r="A1308" i="21"/>
  <c r="A1307" i="21"/>
  <c r="A1306" i="21"/>
  <c r="A1305" i="21"/>
  <c r="A1304" i="21"/>
  <c r="A1303" i="21"/>
  <c r="A1302" i="21"/>
  <c r="A1301" i="21"/>
  <c r="A1300" i="21"/>
  <c r="A1299" i="21"/>
  <c r="A1298" i="21"/>
  <c r="A1297" i="21"/>
  <c r="A1296" i="21"/>
  <c r="A1295" i="21"/>
  <c r="A1294" i="21"/>
  <c r="A1293" i="21"/>
  <c r="A1292" i="21"/>
  <c r="A1291" i="21"/>
  <c r="A1290" i="21"/>
  <c r="A1289" i="21"/>
  <c r="A1288" i="21"/>
  <c r="A1287" i="21"/>
  <c r="A1286" i="21"/>
  <c r="A1285" i="21"/>
  <c r="A1284" i="21"/>
  <c r="A1283" i="21"/>
  <c r="A1282" i="21"/>
  <c r="A1281" i="21"/>
  <c r="A1280" i="21"/>
  <c r="A1279" i="21"/>
  <c r="A1278" i="21"/>
  <c r="A1277" i="21"/>
  <c r="A1276" i="21"/>
  <c r="A1275" i="21"/>
  <c r="A1274" i="21"/>
  <c r="A1273" i="21"/>
  <c r="A1272" i="21"/>
  <c r="A1271" i="21"/>
  <c r="A1270" i="21"/>
  <c r="A1269" i="21"/>
  <c r="A1268" i="21"/>
  <c r="A1267" i="21"/>
  <c r="A1266" i="21"/>
  <c r="A1265" i="21"/>
  <c r="A1264" i="21"/>
  <c r="A1263" i="21"/>
  <c r="A1262" i="21"/>
  <c r="A1261" i="21"/>
  <c r="A1260" i="21"/>
  <c r="A1259" i="21"/>
  <c r="A1258" i="21"/>
  <c r="A1257" i="21"/>
  <c r="A1256" i="21"/>
  <c r="A1255" i="21"/>
  <c r="A1254" i="21"/>
  <c r="A1253" i="21"/>
  <c r="A1252" i="21"/>
  <c r="A1251" i="21"/>
  <c r="A1250" i="21"/>
  <c r="A1249" i="21"/>
  <c r="A1248" i="21"/>
  <c r="A1247" i="21"/>
  <c r="A1246" i="21"/>
  <c r="A1245" i="21"/>
  <c r="A1244" i="21"/>
  <c r="A1243" i="21"/>
  <c r="A1242" i="21"/>
  <c r="A1241" i="21"/>
  <c r="A1240" i="21"/>
  <c r="A1239" i="21"/>
  <c r="A1238" i="21"/>
  <c r="A1237" i="21"/>
  <c r="A1236" i="21"/>
  <c r="A1235" i="21"/>
  <c r="A1234" i="21"/>
  <c r="A1233" i="21"/>
  <c r="A1232" i="21"/>
  <c r="A1231" i="21"/>
  <c r="A1230" i="21"/>
  <c r="A1229" i="21"/>
  <c r="A1228" i="21"/>
  <c r="A1227" i="21"/>
  <c r="A1226" i="21"/>
  <c r="A1225" i="21"/>
  <c r="A1224" i="21"/>
  <c r="A1223" i="21"/>
  <c r="A1222" i="21"/>
  <c r="A1221" i="21"/>
  <c r="A1220" i="21"/>
  <c r="A1219" i="21"/>
  <c r="A1218" i="21"/>
  <c r="A1217" i="21"/>
  <c r="A1216" i="21"/>
  <c r="A1215" i="21"/>
  <c r="A1214" i="21"/>
  <c r="A1213" i="21"/>
  <c r="A1212" i="21"/>
  <c r="A1211" i="21"/>
  <c r="A1210" i="21"/>
  <c r="A1209" i="21"/>
  <c r="A1208" i="21"/>
  <c r="A1207" i="21"/>
  <c r="A1206" i="21"/>
  <c r="A1205" i="21"/>
  <c r="A1204" i="21"/>
  <c r="A1203" i="21"/>
  <c r="A1202" i="21"/>
  <c r="A1201" i="21"/>
  <c r="A1200" i="21"/>
  <c r="A1199" i="21"/>
  <c r="A1198" i="21"/>
  <c r="A1197" i="21"/>
  <c r="A1196" i="21"/>
  <c r="A1195" i="21"/>
  <c r="A1194" i="21"/>
  <c r="A1193" i="21"/>
  <c r="A1192" i="21"/>
  <c r="A1191" i="21"/>
  <c r="A1190" i="21"/>
  <c r="A1189" i="21"/>
  <c r="A1188" i="21"/>
  <c r="A1187" i="21"/>
  <c r="A1186" i="21"/>
  <c r="A1185" i="21"/>
  <c r="A1184" i="21"/>
  <c r="A1183" i="21"/>
  <c r="A1182" i="21"/>
  <c r="A1181" i="21"/>
  <c r="A1180" i="21"/>
  <c r="A1179" i="21"/>
  <c r="A1178" i="21"/>
  <c r="A1177" i="21"/>
  <c r="A1176" i="21"/>
  <c r="A1175" i="21"/>
  <c r="A1174" i="21"/>
  <c r="A1173" i="21"/>
  <c r="A1172" i="21"/>
  <c r="A1171" i="21"/>
  <c r="A1170" i="21"/>
  <c r="A1169" i="21"/>
  <c r="A1168" i="21"/>
  <c r="A1167" i="21"/>
  <c r="A1166" i="21"/>
  <c r="A1165" i="21"/>
  <c r="A1164" i="21"/>
  <c r="A1163" i="21"/>
  <c r="A1162" i="21"/>
  <c r="A1161" i="21"/>
  <c r="A1160" i="21"/>
  <c r="A1159" i="21"/>
  <c r="A1158" i="21"/>
  <c r="A1157" i="21"/>
  <c r="A1156" i="21"/>
  <c r="A1155" i="21"/>
  <c r="A1154" i="21"/>
  <c r="A1153" i="21"/>
  <c r="A1152" i="21"/>
  <c r="A1151" i="21"/>
  <c r="A1150" i="21"/>
  <c r="A1149" i="21"/>
  <c r="A1148" i="21"/>
  <c r="A1147" i="21"/>
  <c r="A1146" i="21"/>
  <c r="A1145" i="21"/>
  <c r="A1144" i="21"/>
  <c r="A1143" i="21"/>
  <c r="A1142" i="21"/>
  <c r="A1141" i="21"/>
  <c r="A1140" i="21"/>
  <c r="A1139" i="21"/>
  <c r="A1138" i="21"/>
  <c r="A1137" i="21"/>
  <c r="A1136" i="21"/>
  <c r="A1135" i="21"/>
  <c r="A1134" i="21"/>
  <c r="A1133" i="21"/>
  <c r="A1132" i="21"/>
  <c r="A1131" i="21"/>
  <c r="A1130" i="21"/>
  <c r="A1129" i="21"/>
  <c r="A1128" i="21"/>
  <c r="A1127" i="21"/>
  <c r="A1126" i="21"/>
  <c r="A1125" i="21"/>
  <c r="A1124" i="21"/>
  <c r="A1123" i="21"/>
  <c r="A1122" i="21"/>
  <c r="A1121" i="21"/>
  <c r="A1120" i="21"/>
  <c r="A1119" i="21"/>
  <c r="A1118" i="21"/>
  <c r="A1117" i="21"/>
  <c r="A1116" i="21"/>
  <c r="A1115" i="21"/>
  <c r="A1114" i="21"/>
  <c r="A1113" i="21"/>
  <c r="A1112" i="21"/>
  <c r="A1111" i="21"/>
  <c r="A1110" i="21"/>
  <c r="A1109" i="21"/>
  <c r="A1108" i="21"/>
  <c r="A1107" i="21"/>
  <c r="A1106" i="21"/>
  <c r="A1105" i="21"/>
  <c r="A1104" i="21"/>
  <c r="A1103" i="21"/>
  <c r="A1102" i="21"/>
  <c r="A1101" i="21"/>
  <c r="A1100" i="21"/>
  <c r="A1099" i="21"/>
  <c r="A1098" i="21"/>
  <c r="A1097" i="21"/>
  <c r="A1096" i="21"/>
  <c r="A1095" i="21"/>
  <c r="A1094" i="21"/>
  <c r="A1093" i="21"/>
  <c r="A1092" i="21"/>
  <c r="A1091" i="21"/>
  <c r="A1090" i="21"/>
  <c r="A1089" i="21"/>
  <c r="A1088" i="21"/>
  <c r="A1087" i="21"/>
  <c r="A1086" i="21"/>
  <c r="A1085" i="21"/>
  <c r="A1084" i="21"/>
  <c r="A1083" i="21"/>
  <c r="A1082" i="21"/>
  <c r="A1081" i="21"/>
  <c r="A1080" i="21"/>
  <c r="A1079" i="21"/>
  <c r="A1078" i="21"/>
  <c r="A1077" i="21"/>
  <c r="A1076" i="21"/>
  <c r="A1075" i="21"/>
  <c r="A1074" i="21"/>
  <c r="A1073" i="21"/>
  <c r="A1072" i="21"/>
  <c r="A1071" i="21"/>
  <c r="A1070" i="21"/>
  <c r="A1069" i="21"/>
  <c r="A1068" i="21"/>
  <c r="A1067" i="21"/>
  <c r="A1066" i="21"/>
  <c r="A1065" i="21"/>
  <c r="A1064" i="21"/>
  <c r="A1063" i="21"/>
  <c r="A1062" i="21"/>
  <c r="A1061" i="21"/>
  <c r="A1060" i="21"/>
  <c r="A1059" i="21"/>
  <c r="A1058" i="21"/>
  <c r="A1057" i="21"/>
  <c r="A1056" i="21"/>
  <c r="A1055" i="21"/>
  <c r="A1054" i="21"/>
  <c r="A1053" i="21"/>
  <c r="A1052" i="21"/>
  <c r="A1051" i="21"/>
  <c r="A1050" i="21"/>
  <c r="A1049" i="21"/>
  <c r="A1048" i="21"/>
  <c r="A1047" i="21"/>
  <c r="A1046" i="21"/>
  <c r="A1045" i="21"/>
  <c r="A1044" i="21"/>
  <c r="A1043" i="21"/>
  <c r="A1042" i="21"/>
  <c r="A1041" i="21"/>
  <c r="A1040" i="21"/>
  <c r="A1039" i="21"/>
  <c r="A1038" i="21"/>
  <c r="A1037" i="21"/>
  <c r="A1036" i="21"/>
  <c r="A1035" i="21"/>
  <c r="A1034" i="21"/>
  <c r="A1033" i="21"/>
  <c r="A1032" i="21"/>
  <c r="A1031" i="21"/>
  <c r="A1030" i="21"/>
  <c r="A1029" i="21"/>
  <c r="A1028" i="21"/>
  <c r="A1027" i="21"/>
  <c r="A1026" i="21"/>
  <c r="A1025" i="21"/>
  <c r="A1024" i="21"/>
  <c r="A1023" i="21"/>
  <c r="A1022" i="21"/>
  <c r="A1021" i="21"/>
  <c r="A1020" i="21"/>
  <c r="A1019" i="21"/>
  <c r="A1018" i="21"/>
  <c r="A1017" i="21"/>
  <c r="A1016" i="21"/>
  <c r="A1015" i="21"/>
  <c r="A1014" i="21"/>
  <c r="A1013" i="21"/>
  <c r="A1012" i="21"/>
  <c r="A1011" i="21"/>
  <c r="A1010" i="21"/>
  <c r="A1009" i="21"/>
  <c r="A1008" i="21"/>
  <c r="A1007" i="21"/>
  <c r="A1006" i="21"/>
  <c r="A1005" i="21"/>
  <c r="A1004" i="21"/>
  <c r="A1003" i="21"/>
  <c r="A1002" i="21"/>
  <c r="A1001" i="21"/>
  <c r="A1000" i="21"/>
  <c r="A999" i="21"/>
  <c r="A998" i="21"/>
  <c r="A997" i="21"/>
  <c r="A996" i="21"/>
  <c r="A995" i="21"/>
  <c r="A994" i="21"/>
  <c r="A993" i="21"/>
  <c r="A992" i="21"/>
  <c r="A991" i="21"/>
  <c r="A990" i="21"/>
  <c r="A989" i="21"/>
  <c r="A988" i="21"/>
  <c r="A987" i="21"/>
  <c r="A986" i="21"/>
  <c r="A985" i="21"/>
  <c r="A984" i="21"/>
  <c r="A983" i="21"/>
  <c r="A982" i="21"/>
  <c r="A981" i="21"/>
  <c r="A980" i="21"/>
  <c r="A979" i="21"/>
  <c r="A978" i="21"/>
  <c r="A977" i="21"/>
  <c r="A976" i="21"/>
  <c r="A975" i="21"/>
  <c r="A974" i="21"/>
  <c r="A973" i="21"/>
  <c r="A972" i="21"/>
  <c r="A971" i="21"/>
  <c r="A970" i="21"/>
  <c r="A969" i="21"/>
  <c r="A968" i="21"/>
  <c r="A967" i="21"/>
  <c r="A966" i="21"/>
  <c r="A965" i="21"/>
  <c r="A964" i="21"/>
  <c r="A963" i="21"/>
  <c r="A962" i="21"/>
  <c r="A961" i="21"/>
  <c r="A960" i="21"/>
  <c r="A959" i="21"/>
  <c r="A958" i="21"/>
  <c r="A957" i="21"/>
  <c r="A956" i="21"/>
  <c r="A955" i="21"/>
  <c r="A954" i="21"/>
  <c r="A953" i="21"/>
  <c r="A952" i="21"/>
  <c r="A951" i="21"/>
  <c r="A950" i="21"/>
  <c r="A949" i="21"/>
  <c r="A948" i="21"/>
  <c r="A947" i="21"/>
  <c r="A946" i="21"/>
  <c r="A945" i="21"/>
  <c r="A944" i="21"/>
  <c r="A943" i="21"/>
  <c r="A942" i="21"/>
  <c r="A941" i="21"/>
  <c r="A940" i="21"/>
  <c r="A939" i="21"/>
  <c r="A938" i="21"/>
  <c r="A937" i="21"/>
  <c r="A936" i="21"/>
  <c r="A935" i="21"/>
  <c r="A934" i="21"/>
  <c r="A933" i="21"/>
  <c r="A932" i="21"/>
  <c r="A931" i="21"/>
  <c r="A930" i="21"/>
  <c r="A929" i="21"/>
  <c r="A928" i="21"/>
  <c r="A927" i="21"/>
  <c r="A926" i="21"/>
  <c r="A925" i="21"/>
  <c r="A924" i="21"/>
  <c r="A923" i="21"/>
  <c r="A922" i="21"/>
  <c r="A921" i="21"/>
  <c r="A920" i="21"/>
  <c r="A919" i="21"/>
  <c r="A918" i="21"/>
  <c r="A917" i="21"/>
  <c r="A916" i="21"/>
  <c r="A915" i="21"/>
  <c r="A914" i="21"/>
  <c r="A913" i="21"/>
  <c r="A912" i="21"/>
  <c r="A911" i="21"/>
  <c r="A910" i="21"/>
  <c r="A909" i="21"/>
  <c r="A908" i="21"/>
  <c r="A907" i="21"/>
  <c r="A906" i="21"/>
  <c r="A905" i="21"/>
  <c r="A904" i="21"/>
  <c r="A903" i="21"/>
  <c r="A902" i="21"/>
  <c r="A901" i="21"/>
  <c r="A900" i="21"/>
  <c r="A899" i="21"/>
  <c r="A898" i="21"/>
  <c r="A897" i="21"/>
  <c r="A896" i="21"/>
  <c r="A895" i="21"/>
  <c r="A894" i="21"/>
  <c r="A893" i="21"/>
  <c r="A892" i="21"/>
  <c r="A891" i="21"/>
  <c r="A890" i="21"/>
  <c r="A889" i="21"/>
  <c r="A888" i="21"/>
  <c r="A887" i="21"/>
  <c r="A886" i="21"/>
  <c r="A885" i="21"/>
  <c r="A884" i="21"/>
  <c r="A883" i="21"/>
  <c r="A882" i="21"/>
  <c r="A881" i="21"/>
  <c r="A880" i="21"/>
  <c r="A879" i="21"/>
  <c r="A878" i="21"/>
  <c r="A877" i="21"/>
  <c r="A876" i="21"/>
  <c r="A875" i="21"/>
  <c r="A874" i="21"/>
  <c r="A873" i="21"/>
  <c r="A872" i="21"/>
  <c r="A871" i="21"/>
  <c r="A870" i="21"/>
  <c r="A869" i="21"/>
  <c r="A868" i="21"/>
  <c r="A867" i="21"/>
  <c r="A866" i="21"/>
  <c r="A865" i="21"/>
  <c r="A864" i="21"/>
  <c r="A863" i="21"/>
  <c r="A862" i="21"/>
  <c r="A861" i="21"/>
  <c r="A860" i="21"/>
  <c r="A859" i="21"/>
  <c r="A858" i="21"/>
  <c r="A857" i="21"/>
  <c r="A856" i="21"/>
  <c r="A855" i="21"/>
  <c r="A854" i="21"/>
  <c r="A853" i="21"/>
  <c r="A852" i="21"/>
  <c r="A851" i="21"/>
  <c r="A850" i="21"/>
  <c r="A849" i="21"/>
  <c r="A848" i="21"/>
  <c r="A847" i="21"/>
  <c r="A846" i="21"/>
  <c r="A845" i="21"/>
  <c r="A844" i="21"/>
  <c r="A843" i="21"/>
  <c r="A842" i="21"/>
  <c r="A841" i="21"/>
  <c r="A840" i="21"/>
  <c r="A839" i="21"/>
  <c r="A838" i="21"/>
  <c r="A837" i="21"/>
  <c r="A836" i="21"/>
  <c r="A835" i="21"/>
  <c r="A834" i="21"/>
  <c r="A833" i="21"/>
  <c r="A832" i="21"/>
  <c r="A831" i="21"/>
  <c r="A830" i="21"/>
  <c r="A828" i="21"/>
  <c r="A827" i="21"/>
  <c r="A826" i="21"/>
  <c r="A825" i="21"/>
  <c r="A824" i="21"/>
  <c r="A822" i="21"/>
  <c r="A821" i="21"/>
  <c r="A820" i="21"/>
  <c r="A819" i="21"/>
  <c r="A818" i="21"/>
  <c r="A817" i="21"/>
  <c r="A816" i="21"/>
  <c r="A815" i="21"/>
  <c r="A814" i="21"/>
  <c r="A813" i="21"/>
  <c r="A812" i="21"/>
  <c r="A811" i="21"/>
  <c r="A810" i="21"/>
  <c r="A809" i="21"/>
  <c r="A808" i="21"/>
  <c r="A807" i="21"/>
  <c r="A806" i="21"/>
  <c r="A805" i="21"/>
  <c r="A803" i="21"/>
  <c r="A802" i="21"/>
  <c r="A801" i="21"/>
  <c r="A800" i="21"/>
  <c r="A799" i="21"/>
  <c r="A798" i="21"/>
  <c r="A797" i="21"/>
  <c r="A796" i="21"/>
  <c r="A795" i="21"/>
  <c r="A794" i="21"/>
  <c r="A792" i="21"/>
  <c r="A791" i="21"/>
  <c r="A790" i="21"/>
  <c r="A788" i="21"/>
  <c r="A787" i="21"/>
  <c r="A786" i="21"/>
  <c r="A785" i="21"/>
  <c r="A784" i="21"/>
  <c r="A783" i="21"/>
  <c r="A782" i="21"/>
  <c r="A780" i="21"/>
  <c r="A779" i="21"/>
  <c r="A778" i="21"/>
  <c r="A777" i="21"/>
  <c r="A776" i="21"/>
  <c r="A775" i="21"/>
  <c r="A774" i="21"/>
  <c r="A773" i="21"/>
  <c r="A772" i="21"/>
  <c r="A771" i="21"/>
  <c r="A770" i="21"/>
  <c r="A769" i="21"/>
  <c r="A768" i="21"/>
  <c r="A767" i="21"/>
  <c r="A766" i="21"/>
  <c r="A765" i="21"/>
  <c r="A764" i="21"/>
  <c r="A763" i="21"/>
  <c r="A762" i="21"/>
  <c r="A761" i="21"/>
  <c r="A759" i="21"/>
  <c r="A758" i="21"/>
  <c r="A757" i="21"/>
  <c r="A756" i="21"/>
  <c r="A755" i="21"/>
  <c r="A754" i="21"/>
  <c r="A752" i="21"/>
  <c r="A751" i="21"/>
  <c r="A750" i="21"/>
  <c r="A748" i="21"/>
  <c r="A747" i="21"/>
  <c r="A746" i="21"/>
  <c r="A745" i="21"/>
  <c r="A744" i="21"/>
  <c r="A743" i="21"/>
  <c r="A742" i="21"/>
  <c r="A740" i="21"/>
  <c r="A739" i="21"/>
  <c r="A738" i="21"/>
  <c r="A737" i="21"/>
  <c r="A735" i="21"/>
  <c r="A734" i="21"/>
  <c r="A733" i="21"/>
  <c r="A731" i="21"/>
  <c r="A730" i="21"/>
  <c r="A729" i="21"/>
  <c r="A728" i="21"/>
  <c r="A727" i="21"/>
  <c r="A726" i="21"/>
  <c r="A725" i="21"/>
  <c r="A724" i="21"/>
  <c r="A723" i="21"/>
  <c r="A722" i="21"/>
  <c r="A720" i="21"/>
  <c r="A719" i="21"/>
  <c r="A718" i="21"/>
  <c r="A717" i="21"/>
  <c r="A716" i="21"/>
  <c r="A715" i="21"/>
  <c r="A713" i="21"/>
  <c r="A712" i="21"/>
  <c r="A711" i="21"/>
  <c r="A710" i="21"/>
  <c r="A709" i="21"/>
  <c r="A708" i="21"/>
  <c r="A707" i="21"/>
  <c r="A706" i="21"/>
  <c r="A704" i="21"/>
  <c r="A703" i="21"/>
  <c r="A702" i="21"/>
  <c r="A700" i="21"/>
  <c r="A699" i="21"/>
  <c r="A698" i="21"/>
  <c r="A697" i="21"/>
  <c r="A695" i="21"/>
  <c r="A694" i="21"/>
  <c r="A693" i="21"/>
  <c r="A692" i="21"/>
  <c r="A691" i="21"/>
  <c r="A690" i="21"/>
  <c r="A689" i="21"/>
  <c r="A688" i="21"/>
  <c r="A687" i="21"/>
  <c r="A686" i="21"/>
  <c r="A685" i="21"/>
  <c r="A683" i="21"/>
  <c r="A682" i="21"/>
  <c r="A681" i="21"/>
  <c r="A680" i="21"/>
  <c r="A679" i="21"/>
  <c r="A678" i="21"/>
  <c r="A677" i="21"/>
  <c r="A676" i="21"/>
  <c r="A675" i="21"/>
  <c r="A674" i="21"/>
  <c r="A673" i="21"/>
  <c r="A672" i="21"/>
  <c r="A671" i="21"/>
  <c r="A670" i="21"/>
  <c r="A669" i="21"/>
  <c r="A668" i="21"/>
  <c r="A667" i="21"/>
  <c r="A666" i="21"/>
  <c r="A665" i="21"/>
  <c r="A664" i="21"/>
  <c r="A663" i="21"/>
  <c r="A661" i="21"/>
  <c r="A660" i="21"/>
  <c r="A659" i="21"/>
  <c r="A658" i="21"/>
  <c r="A657" i="21"/>
  <c r="A656" i="21"/>
  <c r="A655" i="21"/>
  <c r="A654" i="21"/>
  <c r="A653" i="21"/>
  <c r="A652" i="21"/>
  <c r="A651" i="21"/>
  <c r="A650" i="21"/>
  <c r="A649" i="21"/>
  <c r="A648" i="21"/>
  <c r="A647" i="21"/>
  <c r="A646" i="21"/>
  <c r="A645" i="21"/>
  <c r="A644" i="21"/>
  <c r="A643" i="21"/>
  <c r="A642" i="21"/>
  <c r="A641" i="21"/>
  <c r="A640" i="21"/>
  <c r="A639" i="21"/>
  <c r="A638" i="21"/>
  <c r="A637" i="21"/>
  <c r="A636" i="21"/>
  <c r="A635" i="21"/>
  <c r="A634" i="21"/>
  <c r="A632" i="21"/>
  <c r="A631" i="21"/>
  <c r="A630" i="21"/>
  <c r="A629" i="21"/>
  <c r="A628" i="21"/>
  <c r="A627" i="21"/>
  <c r="A626" i="21"/>
  <c r="A625" i="21"/>
  <c r="A624" i="21"/>
  <c r="A623" i="21"/>
  <c r="A622" i="21"/>
  <c r="A620" i="21"/>
  <c r="A619" i="21"/>
  <c r="A618" i="21"/>
  <c r="A617" i="21"/>
  <c r="A616" i="21"/>
  <c r="A615" i="21"/>
  <c r="A614" i="21"/>
  <c r="A613" i="21"/>
  <c r="A612" i="21"/>
  <c r="A611" i="21"/>
  <c r="A610" i="21"/>
  <c r="A609" i="21"/>
  <c r="A608" i="21"/>
  <c r="A607" i="21"/>
  <c r="A606" i="21"/>
  <c r="A605" i="21"/>
  <c r="A604" i="21"/>
  <c r="A603" i="21"/>
  <c r="A602" i="21"/>
  <c r="A601" i="21"/>
  <c r="A600" i="21"/>
  <c r="A599" i="21"/>
  <c r="A598" i="21"/>
  <c r="A597" i="21"/>
  <c r="A595" i="21"/>
  <c r="A594" i="21"/>
  <c r="A593" i="21"/>
  <c r="A591" i="21"/>
  <c r="A590" i="21"/>
  <c r="A589" i="21"/>
  <c r="A588" i="21"/>
  <c r="A587" i="21"/>
  <c r="A586" i="21"/>
  <c r="A584" i="21"/>
  <c r="A583" i="21"/>
  <c r="A582" i="21"/>
  <c r="A581" i="21"/>
  <c r="A579" i="21"/>
  <c r="A578" i="21"/>
  <c r="A577" i="21"/>
  <c r="A576" i="21"/>
  <c r="A575" i="21"/>
  <c r="A574" i="21"/>
  <c r="A573" i="21"/>
  <c r="A572" i="21"/>
  <c r="A571" i="21"/>
  <c r="A570" i="21"/>
  <c r="A569" i="21"/>
  <c r="A568" i="21"/>
  <c r="A567" i="21"/>
  <c r="A566" i="21"/>
  <c r="A565" i="21"/>
  <c r="A564" i="21"/>
  <c r="A563" i="21"/>
  <c r="A562" i="21"/>
  <c r="A561" i="21"/>
  <c r="A560" i="21"/>
  <c r="A559" i="21"/>
  <c r="A558" i="21"/>
  <c r="A557" i="21"/>
  <c r="A556" i="21"/>
  <c r="A555" i="21"/>
  <c r="A554" i="21"/>
  <c r="A553" i="21"/>
  <c r="A552" i="21"/>
  <c r="A551" i="21"/>
  <c r="A550" i="21"/>
  <c r="A549" i="21"/>
  <c r="A548" i="21"/>
  <c r="A546" i="21"/>
  <c r="A545" i="21"/>
  <c r="A544" i="21"/>
  <c r="A543" i="21"/>
  <c r="A542" i="21"/>
  <c r="A541" i="21"/>
  <c r="A540" i="21"/>
  <c r="A539" i="21"/>
  <c r="A538" i="21"/>
  <c r="A537" i="21"/>
  <c r="A536" i="21"/>
  <c r="A535" i="21"/>
  <c r="A534" i="21"/>
  <c r="A533" i="21"/>
  <c r="A532" i="21"/>
  <c r="A531" i="21"/>
  <c r="A530" i="21"/>
  <c r="A529" i="21"/>
  <c r="A528" i="21"/>
  <c r="A527" i="21"/>
  <c r="A526" i="21"/>
  <c r="A525" i="21"/>
  <c r="A524" i="21"/>
  <c r="A523" i="21"/>
  <c r="A522" i="21"/>
  <c r="A521" i="21"/>
  <c r="A519" i="21"/>
  <c r="A518" i="21"/>
  <c r="A517" i="21"/>
  <c r="A516" i="21"/>
  <c r="A515" i="21"/>
  <c r="A514" i="21"/>
  <c r="A513" i="21"/>
  <c r="A512" i="21"/>
  <c r="A511" i="21"/>
  <c r="A509" i="21"/>
  <c r="A508" i="21"/>
  <c r="A507" i="21"/>
  <c r="A506" i="21"/>
  <c r="A504" i="21"/>
  <c r="A503" i="21"/>
  <c r="A502" i="21"/>
  <c r="A501" i="21"/>
  <c r="A500" i="21"/>
  <c r="A499" i="21"/>
  <c r="A498" i="21"/>
  <c r="A497" i="21"/>
  <c r="A496" i="21"/>
  <c r="A495" i="21"/>
  <c r="A494" i="21"/>
  <c r="A493" i="21"/>
  <c r="A491" i="21"/>
  <c r="A490" i="21"/>
  <c r="A489" i="21"/>
  <c r="A487" i="21"/>
  <c r="A486" i="21"/>
  <c r="A485" i="21"/>
  <c r="A484" i="21"/>
  <c r="A483" i="21"/>
  <c r="A482" i="21"/>
  <c r="A480" i="21"/>
  <c r="A479" i="21"/>
  <c r="A478" i="21"/>
  <c r="A477" i="21"/>
  <c r="A476" i="21"/>
  <c r="A475" i="21"/>
  <c r="A474" i="21"/>
  <c r="A473" i="21"/>
  <c r="A472" i="21"/>
  <c r="A471" i="21"/>
  <c r="A470" i="21"/>
  <c r="A469" i="21"/>
  <c r="A468" i="21"/>
  <c r="A466" i="21"/>
  <c r="A465" i="21"/>
  <c r="A464" i="21"/>
  <c r="A463" i="21"/>
  <c r="A462" i="21"/>
  <c r="A461" i="21"/>
  <c r="A460" i="21"/>
  <c r="A459" i="21"/>
  <c r="A458" i="21"/>
  <c r="A457" i="21"/>
  <c r="A456" i="21"/>
  <c r="A454" i="21"/>
  <c r="A453" i="21"/>
  <c r="A452" i="21"/>
  <c r="A451" i="21"/>
  <c r="A450" i="21"/>
  <c r="A449" i="21"/>
  <c r="A448" i="21"/>
  <c r="A446" i="21"/>
  <c r="A445" i="21"/>
  <c r="A444" i="21"/>
  <c r="A443" i="21"/>
  <c r="A442" i="21"/>
  <c r="A441" i="21"/>
  <c r="A440" i="21"/>
  <c r="A439" i="21"/>
  <c r="A438" i="21"/>
  <c r="A436" i="21"/>
  <c r="A435" i="21"/>
  <c r="A434" i="21"/>
  <c r="A433" i="21"/>
  <c r="A432" i="21"/>
  <c r="A430" i="21"/>
  <c r="A429" i="21"/>
  <c r="A428" i="21"/>
  <c r="A427" i="21"/>
  <c r="A426" i="21"/>
  <c r="A425" i="21"/>
  <c r="A424" i="21"/>
  <c r="A422" i="21"/>
  <c r="A421" i="21"/>
  <c r="A420" i="21"/>
  <c r="A419" i="21"/>
  <c r="A417" i="21"/>
  <c r="A416" i="21"/>
  <c r="A415" i="21"/>
  <c r="A414" i="21"/>
  <c r="A412" i="21"/>
  <c r="A411" i="21"/>
  <c r="A410" i="21"/>
  <c r="A409" i="21"/>
  <c r="A408" i="21"/>
  <c r="A407" i="21"/>
  <c r="A406" i="21"/>
  <c r="A405" i="21"/>
  <c r="A404" i="21"/>
  <c r="A403" i="21"/>
  <c r="A402" i="21"/>
  <c r="A400" i="21"/>
  <c r="A399" i="21"/>
  <c r="A398" i="21"/>
  <c r="A397" i="21"/>
  <c r="A396" i="21"/>
  <c r="A394" i="21"/>
  <c r="A393" i="21"/>
  <c r="A392" i="21"/>
  <c r="A391" i="21"/>
  <c r="A390" i="21"/>
  <c r="A389" i="21"/>
  <c r="A388" i="21"/>
  <c r="A387" i="21"/>
  <c r="A386" i="21"/>
  <c r="A385" i="21"/>
  <c r="A384" i="21"/>
  <c r="A383" i="21"/>
  <c r="A382" i="21"/>
  <c r="A381" i="21"/>
  <c r="A380" i="21"/>
  <c r="A379" i="21"/>
  <c r="A378" i="21"/>
  <c r="A377" i="21"/>
  <c r="A376" i="21"/>
  <c r="A375" i="21"/>
  <c r="A374" i="21"/>
  <c r="A373" i="21"/>
  <c r="A372" i="21"/>
  <c r="A371" i="21"/>
  <c r="A370" i="21"/>
  <c r="A369" i="21"/>
  <c r="A368" i="21"/>
  <c r="A367" i="21"/>
  <c r="A366" i="21"/>
  <c r="A364" i="21"/>
  <c r="A362" i="21"/>
  <c r="A361" i="21"/>
  <c r="A360" i="21"/>
  <c r="A359" i="21"/>
  <c r="A357" i="21"/>
  <c r="A356" i="21"/>
  <c r="A355" i="21"/>
  <c r="A353" i="21"/>
  <c r="A352" i="21"/>
  <c r="A351" i="21"/>
  <c r="A350" i="21"/>
  <c r="A349" i="21"/>
  <c r="A348" i="21"/>
  <c r="A347" i="21"/>
  <c r="A346" i="21"/>
  <c r="A343" i="21"/>
  <c r="A342" i="21"/>
  <c r="A341" i="21"/>
  <c r="A339" i="21"/>
  <c r="A338" i="21"/>
  <c r="A337" i="21"/>
  <c r="A334" i="21"/>
  <c r="A333" i="21"/>
  <c r="A331" i="21"/>
  <c r="A330" i="21"/>
  <c r="A329" i="21"/>
  <c r="A328" i="21"/>
  <c r="A327" i="21"/>
  <c r="A326" i="21"/>
  <c r="A324" i="21"/>
  <c r="A323" i="21"/>
  <c r="A322" i="21"/>
  <c r="A321" i="21"/>
  <c r="A320" i="21"/>
  <c r="A318" i="21"/>
  <c r="A317" i="21"/>
  <c r="A316" i="21"/>
  <c r="A315" i="21"/>
  <c r="A313" i="21"/>
  <c r="A311" i="21"/>
  <c r="A310" i="21"/>
  <c r="A309" i="21"/>
  <c r="A308" i="21"/>
  <c r="A307" i="21"/>
  <c r="A306" i="21"/>
  <c r="A305" i="21"/>
  <c r="A304" i="21"/>
  <c r="A303" i="21"/>
  <c r="A302" i="21"/>
  <c r="A301" i="21"/>
  <c r="A300" i="21"/>
  <c r="A298" i="21"/>
  <c r="A297" i="21"/>
  <c r="A296" i="21"/>
  <c r="A294" i="21"/>
  <c r="A293" i="21"/>
  <c r="A292" i="21"/>
  <c r="A291" i="21"/>
  <c r="A290" i="21"/>
  <c r="A289" i="21"/>
  <c r="A288" i="21"/>
  <c r="A287" i="21"/>
  <c r="A286" i="21"/>
  <c r="A285" i="21"/>
  <c r="A283" i="21"/>
  <c r="A281" i="21"/>
  <c r="A280" i="21"/>
  <c r="A279" i="21"/>
  <c r="A278" i="21"/>
  <c r="A277" i="21"/>
  <c r="A276" i="21"/>
  <c r="A275" i="21"/>
  <c r="A274" i="21"/>
  <c r="A273" i="21"/>
  <c r="A272" i="21"/>
  <c r="A271" i="21"/>
  <c r="A270" i="21"/>
  <c r="A269" i="21"/>
  <c r="A267" i="21"/>
  <c r="A266" i="21"/>
  <c r="A265" i="21"/>
  <c r="A264" i="21"/>
  <c r="A262" i="21"/>
  <c r="A261" i="21"/>
  <c r="A260" i="21"/>
  <c r="A259" i="21"/>
  <c r="A258" i="21"/>
  <c r="A257" i="21"/>
  <c r="A256" i="21"/>
  <c r="A255" i="21"/>
  <c r="A254" i="21"/>
  <c r="A252" i="21"/>
  <c r="A251" i="21"/>
  <c r="A250" i="21"/>
  <c r="A249" i="21"/>
  <c r="A247" i="21"/>
  <c r="A246" i="21"/>
  <c r="A245" i="21"/>
  <c r="A244" i="21"/>
  <c r="A243" i="21"/>
  <c r="A242" i="21"/>
  <c r="A241" i="21"/>
  <c r="A239" i="21"/>
  <c r="A238" i="21"/>
  <c r="A237" i="21"/>
  <c r="A236" i="21"/>
  <c r="A235" i="21"/>
  <c r="A234" i="21"/>
  <c r="A233" i="21"/>
  <c r="A232" i="21"/>
  <c r="A231" i="21"/>
  <c r="A230" i="21"/>
  <c r="A229" i="21"/>
  <c r="A228" i="21"/>
  <c r="A226" i="21"/>
  <c r="A225" i="21"/>
  <c r="A224" i="21"/>
  <c r="A222" i="21"/>
  <c r="A221" i="21"/>
  <c r="A220" i="21"/>
  <c r="A219" i="21"/>
  <c r="A218" i="21"/>
  <c r="A216" i="21"/>
  <c r="A215" i="21"/>
  <c r="A214" i="21"/>
  <c r="A213" i="21"/>
  <c r="A212" i="21"/>
  <c r="A211" i="21"/>
  <c r="A210" i="21"/>
  <c r="A208" i="21"/>
  <c r="A207" i="21"/>
  <c r="A206" i="21"/>
  <c r="A205" i="21"/>
  <c r="A204" i="21"/>
  <c r="A203" i="21"/>
  <c r="A202" i="21"/>
  <c r="A201" i="21"/>
  <c r="A200" i="21"/>
  <c r="A199" i="21"/>
  <c r="A198" i="21"/>
  <c r="A197" i="21"/>
  <c r="A196" i="21"/>
  <c r="A195" i="21"/>
  <c r="A194" i="21"/>
  <c r="A193" i="21"/>
  <c r="A192" i="21"/>
  <c r="A190" i="21"/>
  <c r="A189" i="21"/>
  <c r="A188" i="21"/>
  <c r="A187" i="21"/>
  <c r="A186" i="21"/>
  <c r="A185" i="21"/>
  <c r="A184" i="21"/>
  <c r="A183" i="21"/>
  <c r="A182" i="21"/>
  <c r="A181" i="21"/>
  <c r="A180" i="21"/>
  <c r="A179" i="21"/>
  <c r="A178" i="21"/>
  <c r="A177" i="21"/>
  <c r="A176" i="21"/>
  <c r="A175" i="21"/>
  <c r="A173" i="21"/>
  <c r="A172" i="21"/>
  <c r="A171" i="21"/>
  <c r="A170" i="21"/>
  <c r="A169" i="21"/>
  <c r="A167" i="21"/>
  <c r="A166" i="21"/>
  <c r="A165" i="21"/>
  <c r="A164" i="21"/>
  <c r="A163" i="21"/>
  <c r="A162" i="21"/>
  <c r="A161" i="21"/>
  <c r="A160" i="21"/>
  <c r="A158" i="21"/>
  <c r="A157" i="21"/>
  <c r="A156" i="21"/>
  <c r="A155" i="21"/>
  <c r="A154" i="21"/>
  <c r="A153" i="21"/>
  <c r="A152" i="21"/>
  <c r="A151" i="21"/>
  <c r="A150" i="21"/>
  <c r="A148" i="21"/>
  <c r="A147" i="21"/>
  <c r="A146" i="21"/>
  <c r="A144" i="21"/>
  <c r="A143" i="21"/>
  <c r="A142" i="21"/>
  <c r="A140" i="21"/>
  <c r="A139" i="21"/>
  <c r="A138" i="21"/>
  <c r="A136" i="21"/>
  <c r="A135" i="21"/>
  <c r="A134" i="21"/>
  <c r="A133" i="21"/>
  <c r="A132" i="21"/>
  <c r="A131" i="21"/>
  <c r="A130" i="21"/>
  <c r="A129" i="21"/>
  <c r="A128" i="21"/>
  <c r="A127" i="21"/>
  <c r="A126" i="21"/>
  <c r="A125" i="21"/>
  <c r="A124" i="21"/>
  <c r="A123" i="21"/>
  <c r="A122" i="21"/>
  <c r="A121" i="21"/>
  <c r="A120" i="21"/>
  <c r="A119" i="21"/>
  <c r="A117" i="21"/>
  <c r="A116" i="21"/>
  <c r="A115" i="21"/>
  <c r="A114" i="21"/>
  <c r="A113" i="21"/>
  <c r="A112" i="21"/>
  <c r="A111" i="21"/>
  <c r="A109" i="21"/>
  <c r="A108" i="21"/>
  <c r="A107" i="21"/>
  <c r="A106" i="21"/>
  <c r="A105" i="21"/>
  <c r="A104" i="21"/>
  <c r="A103" i="21"/>
  <c r="A102" i="21"/>
  <c r="A101" i="21"/>
  <c r="A99" i="21"/>
  <c r="A98" i="21"/>
  <c r="A97" i="21"/>
  <c r="A96" i="21"/>
  <c r="A95" i="21"/>
  <c r="A93" i="21"/>
  <c r="A92" i="21"/>
  <c r="A91" i="21"/>
  <c r="A90" i="21"/>
  <c r="A89" i="21"/>
  <c r="A88" i="21"/>
  <c r="A87" i="21"/>
  <c r="A85" i="21"/>
  <c r="A83" i="21"/>
  <c r="A82" i="21"/>
  <c r="A81" i="21"/>
  <c r="A80" i="21"/>
  <c r="A79" i="21"/>
  <c r="A78" i="21"/>
  <c r="A77" i="21"/>
  <c r="A76" i="21"/>
  <c r="A75" i="21"/>
  <c r="A74" i="21"/>
  <c r="A73" i="21"/>
  <c r="A72" i="21"/>
  <c r="A71" i="21"/>
  <c r="A70" i="21"/>
  <c r="A69" i="21"/>
  <c r="A68" i="21"/>
  <c r="A67" i="21"/>
  <c r="A65" i="21"/>
  <c r="A64" i="21"/>
  <c r="A63" i="21"/>
  <c r="A62" i="21"/>
  <c r="A61" i="21"/>
  <c r="A60" i="21"/>
  <c r="A59" i="21"/>
  <c r="A58" i="21"/>
  <c r="A57" i="21"/>
  <c r="A56" i="21"/>
  <c r="A55" i="21"/>
  <c r="A54" i="21"/>
  <c r="A53" i="21"/>
  <c r="A52" i="21"/>
  <c r="A51" i="21"/>
  <c r="A50" i="21"/>
  <c r="A49" i="21"/>
  <c r="A48" i="21"/>
  <c r="A47" i="21"/>
  <c r="A46" i="21"/>
  <c r="A45" i="21"/>
  <c r="A44" i="21"/>
  <c r="A43" i="21"/>
  <c r="A42" i="21"/>
  <c r="A41" i="21"/>
  <c r="A40" i="21"/>
  <c r="A39" i="21"/>
  <c r="A38" i="21"/>
  <c r="A36" i="21"/>
  <c r="A35" i="21"/>
  <c r="A34" i="21"/>
  <c r="A32" i="21"/>
  <c r="A31" i="21"/>
  <c r="A30" i="21"/>
  <c r="A29" i="21"/>
  <c r="A28" i="21"/>
  <c r="A27" i="21"/>
  <c r="A26" i="21"/>
  <c r="A25" i="21"/>
  <c r="A23" i="21"/>
  <c r="A22" i="21"/>
  <c r="A21" i="21"/>
  <c r="A20" i="21"/>
  <c r="A19" i="21"/>
  <c r="A17" i="21"/>
  <c r="A16" i="21"/>
  <c r="A15" i="21"/>
  <c r="A14" i="21"/>
  <c r="A12" i="21"/>
  <c r="A11" i="21"/>
  <c r="A10" i="21"/>
  <c r="A9" i="21"/>
  <c r="A8" i="21"/>
  <c r="I4" i="21"/>
  <c r="A714" i="21" s="1"/>
  <c r="A2501" i="20"/>
  <c r="A2500" i="20"/>
  <c r="A2499" i="20"/>
  <c r="A2498" i="20"/>
  <c r="A2497" i="20"/>
  <c r="A2496" i="20"/>
  <c r="A2495" i="20"/>
  <c r="A2494" i="20"/>
  <c r="A2493" i="20"/>
  <c r="A2492" i="20"/>
  <c r="A2491" i="20"/>
  <c r="A2490" i="20"/>
  <c r="A2489" i="20"/>
  <c r="A2488" i="20"/>
  <c r="A2487" i="20"/>
  <c r="A2486" i="20"/>
  <c r="A2485" i="20"/>
  <c r="A2484" i="20"/>
  <c r="A2483" i="20"/>
  <c r="A2482" i="20"/>
  <c r="A2481" i="20"/>
  <c r="A2480" i="20"/>
  <c r="A2479" i="20"/>
  <c r="A2478" i="20"/>
  <c r="A2477" i="20"/>
  <c r="A2476" i="20"/>
  <c r="A2475" i="20"/>
  <c r="A2474" i="20"/>
  <c r="A2473" i="20"/>
  <c r="A2472" i="20"/>
  <c r="A2471" i="20"/>
  <c r="A2470" i="20"/>
  <c r="A2469" i="20"/>
  <c r="A2468" i="20"/>
  <c r="A2467" i="20"/>
  <c r="A2466" i="20"/>
  <c r="A2465" i="20"/>
  <c r="A2464" i="20"/>
  <c r="A2463" i="20"/>
  <c r="A2462" i="20"/>
  <c r="A2461" i="20"/>
  <c r="A2460" i="20"/>
  <c r="A2459" i="20"/>
  <c r="A2458" i="20"/>
  <c r="A2457" i="20"/>
  <c r="A2456" i="20"/>
  <c r="A2455" i="20"/>
  <c r="A2454" i="20"/>
  <c r="A2453" i="20"/>
  <c r="A2452" i="20"/>
  <c r="A2451" i="20"/>
  <c r="A2450" i="20"/>
  <c r="A2449" i="20"/>
  <c r="A2448" i="20"/>
  <c r="A2447" i="20"/>
  <c r="A2446" i="20"/>
  <c r="A2445" i="20"/>
  <c r="A2444" i="20"/>
  <c r="A2443" i="20"/>
  <c r="A2442" i="20"/>
  <c r="A2441" i="20"/>
  <c r="A2440" i="20"/>
  <c r="A2439" i="20"/>
  <c r="A2438" i="20"/>
  <c r="A2437" i="20"/>
  <c r="A2436" i="20"/>
  <c r="A2435" i="20"/>
  <c r="A2434" i="20"/>
  <c r="A2433" i="20"/>
  <c r="A2432" i="20"/>
  <c r="A2431" i="20"/>
  <c r="A2430" i="20"/>
  <c r="A2429" i="20"/>
  <c r="A2428" i="20"/>
  <c r="A2427" i="20"/>
  <c r="A2426" i="20"/>
  <c r="A2425" i="20"/>
  <c r="A2424" i="20"/>
  <c r="A2423" i="20"/>
  <c r="A2422" i="20"/>
  <c r="A2421" i="20"/>
  <c r="A2420" i="20"/>
  <c r="A2419" i="20"/>
  <c r="A2418" i="20"/>
  <c r="A2417" i="20"/>
  <c r="A2416" i="20"/>
  <c r="A2415" i="20"/>
  <c r="A2414" i="20"/>
  <c r="A2413" i="20"/>
  <c r="A2412" i="20"/>
  <c r="A2411" i="20"/>
  <c r="A2410" i="20"/>
  <c r="A2409" i="20"/>
  <c r="A2408" i="20"/>
  <c r="A2407" i="20"/>
  <c r="A2406" i="20"/>
  <c r="A2405" i="20"/>
  <c r="A2404" i="20"/>
  <c r="A2403" i="20"/>
  <c r="A2402" i="20"/>
  <c r="A2401" i="20"/>
  <c r="A2400" i="20"/>
  <c r="A2399" i="20"/>
  <c r="A2398" i="20"/>
  <c r="A2397" i="20"/>
  <c r="A2396" i="20"/>
  <c r="A2395" i="20"/>
  <c r="A2394" i="20"/>
  <c r="A2393" i="20"/>
  <c r="A2392" i="20"/>
  <c r="A2391" i="20"/>
  <c r="A2390" i="20"/>
  <c r="A2389" i="20"/>
  <c r="A2388" i="20"/>
  <c r="A2387" i="20"/>
  <c r="A2386" i="20"/>
  <c r="A2385" i="20"/>
  <c r="A2384" i="20"/>
  <c r="A2383" i="20"/>
  <c r="A2382" i="20"/>
  <c r="A2381" i="20"/>
  <c r="A2380" i="20"/>
  <c r="A2379" i="20"/>
  <c r="A2378" i="20"/>
  <c r="A2377" i="20"/>
  <c r="A2376" i="20"/>
  <c r="A2375" i="20"/>
  <c r="A2374" i="20"/>
  <c r="A2373" i="20"/>
  <c r="A2372" i="20"/>
  <c r="A2371" i="20"/>
  <c r="A2370" i="20"/>
  <c r="A2369" i="20"/>
  <c r="A2368" i="20"/>
  <c r="A2367" i="20"/>
  <c r="A2366" i="20"/>
  <c r="A2365" i="20"/>
  <c r="A2364" i="20"/>
  <c r="A2363" i="20"/>
  <c r="A2362" i="20"/>
  <c r="A2361" i="20"/>
  <c r="A2360" i="20"/>
  <c r="A2359" i="20"/>
  <c r="A2358" i="20"/>
  <c r="A2357" i="20"/>
  <c r="A2356" i="20"/>
  <c r="A2355" i="20"/>
  <c r="A2354" i="20"/>
  <c r="A2353" i="20"/>
  <c r="A2352" i="20"/>
  <c r="A2351" i="20"/>
  <c r="A2350" i="20"/>
  <c r="A2349" i="20"/>
  <c r="A2348" i="20"/>
  <c r="A2347" i="20"/>
  <c r="A2346" i="20"/>
  <c r="A2345" i="20"/>
  <c r="A2344" i="20"/>
  <c r="A2343" i="20"/>
  <c r="A2342" i="20"/>
  <c r="A2341" i="20"/>
  <c r="A2340" i="20"/>
  <c r="A2339" i="20"/>
  <c r="A2338" i="20"/>
  <c r="A2337" i="20"/>
  <c r="A2336" i="20"/>
  <c r="A2335" i="20"/>
  <c r="A2334" i="20"/>
  <c r="A2333" i="20"/>
  <c r="A2332" i="20"/>
  <c r="A2331" i="20"/>
  <c r="A2330" i="20"/>
  <c r="A2329" i="20"/>
  <c r="A2328" i="20"/>
  <c r="A2327" i="20"/>
  <c r="A2326" i="20"/>
  <c r="A2325" i="20"/>
  <c r="A2324" i="20"/>
  <c r="A2323" i="20"/>
  <c r="A2322" i="20"/>
  <c r="A2321" i="20"/>
  <c r="A2320" i="20"/>
  <c r="A2319" i="20"/>
  <c r="A2318" i="20"/>
  <c r="A2317" i="20"/>
  <c r="A2316" i="20"/>
  <c r="A2315" i="20"/>
  <c r="A2314" i="20"/>
  <c r="A2313" i="20"/>
  <c r="A2312" i="20"/>
  <c r="A2311" i="20"/>
  <c r="A2310" i="20"/>
  <c r="A2309" i="20"/>
  <c r="A2308" i="20"/>
  <c r="A2307" i="20"/>
  <c r="A2306" i="20"/>
  <c r="A2305" i="20"/>
  <c r="A2304" i="20"/>
  <c r="A2303" i="20"/>
  <c r="A2302" i="20"/>
  <c r="A2301" i="20"/>
  <c r="A2300" i="20"/>
  <c r="A2299" i="20"/>
  <c r="A2298" i="20"/>
  <c r="A2297" i="20"/>
  <c r="A2296" i="20"/>
  <c r="A2295" i="20"/>
  <c r="A2294" i="20"/>
  <c r="A2293" i="20"/>
  <c r="A2292" i="20"/>
  <c r="A2291" i="20"/>
  <c r="A2290" i="20"/>
  <c r="A2289" i="20"/>
  <c r="A2288" i="20"/>
  <c r="A2287" i="20"/>
  <c r="A2286" i="20"/>
  <c r="A2285" i="20"/>
  <c r="A2284" i="20"/>
  <c r="A2283" i="20"/>
  <c r="A2282" i="20"/>
  <c r="A2281" i="20"/>
  <c r="A2280" i="20"/>
  <c r="A2279" i="20"/>
  <c r="A2278" i="20"/>
  <c r="A2277" i="20"/>
  <c r="A2276" i="20"/>
  <c r="A2275" i="20"/>
  <c r="A2274" i="20"/>
  <c r="A2273" i="20"/>
  <c r="A2272" i="20"/>
  <c r="A2271" i="20"/>
  <c r="A2270" i="20"/>
  <c r="A2269" i="20"/>
  <c r="A2268" i="20"/>
  <c r="A2267" i="20"/>
  <c r="A2266" i="20"/>
  <c r="A2265" i="20"/>
  <c r="A2264" i="20"/>
  <c r="A2263" i="20"/>
  <c r="A2262" i="20"/>
  <c r="A2261" i="20"/>
  <c r="A2260" i="20"/>
  <c r="A2259" i="20"/>
  <c r="A2258" i="20"/>
  <c r="A2257" i="20"/>
  <c r="A2256" i="20"/>
  <c r="A2255" i="20"/>
  <c r="A2254" i="20"/>
  <c r="A2253" i="20"/>
  <c r="A2252" i="20"/>
  <c r="A2251" i="20"/>
  <c r="A2250" i="20"/>
  <c r="A2249" i="20"/>
  <c r="A2248" i="20"/>
  <c r="A2247" i="20"/>
  <c r="A2246" i="20"/>
  <c r="A2245" i="20"/>
  <c r="A2244" i="20"/>
  <c r="A2243" i="20"/>
  <c r="A2242" i="20"/>
  <c r="A2241" i="20"/>
  <c r="A2240" i="20"/>
  <c r="A2239" i="20"/>
  <c r="A2238" i="20"/>
  <c r="A2237" i="20"/>
  <c r="A2236" i="20"/>
  <c r="A2235" i="20"/>
  <c r="A2234" i="20"/>
  <c r="A2233" i="20"/>
  <c r="A2232" i="20"/>
  <c r="A2231" i="20"/>
  <c r="A2230" i="20"/>
  <c r="A2229" i="20"/>
  <c r="A2228" i="20"/>
  <c r="A2227" i="20"/>
  <c r="A2226" i="20"/>
  <c r="A2225" i="20"/>
  <c r="A2224" i="20"/>
  <c r="A2223" i="20"/>
  <c r="A2222" i="20"/>
  <c r="A2221" i="20"/>
  <c r="A2220" i="20"/>
  <c r="A2219" i="20"/>
  <c r="A2218" i="20"/>
  <c r="A2217" i="20"/>
  <c r="A2216" i="20"/>
  <c r="A2215" i="20"/>
  <c r="A2214" i="20"/>
  <c r="A2213" i="20"/>
  <c r="A2212" i="20"/>
  <c r="A2211" i="20"/>
  <c r="A2210" i="20"/>
  <c r="A2209" i="20"/>
  <c r="A2208" i="20"/>
  <c r="A2207" i="20"/>
  <c r="A2206" i="20"/>
  <c r="A2205" i="20"/>
  <c r="A2204" i="20"/>
  <c r="A2203" i="20"/>
  <c r="A2202" i="20"/>
  <c r="A2201" i="20"/>
  <c r="A2200" i="20"/>
  <c r="A2199" i="20"/>
  <c r="A2198" i="20"/>
  <c r="A2197" i="20"/>
  <c r="A2196" i="20"/>
  <c r="A2195" i="20"/>
  <c r="A2194" i="20"/>
  <c r="A2193" i="20"/>
  <c r="A2192" i="20"/>
  <c r="A2191" i="20"/>
  <c r="A2190" i="20"/>
  <c r="A2189" i="20"/>
  <c r="A2188" i="20"/>
  <c r="A2187" i="20"/>
  <c r="A2186" i="20"/>
  <c r="A2185" i="20"/>
  <c r="A2184" i="20"/>
  <c r="A2183" i="20"/>
  <c r="A2182" i="20"/>
  <c r="A2181" i="20"/>
  <c r="A2180" i="20"/>
  <c r="A2179" i="20"/>
  <c r="A2178" i="20"/>
  <c r="A2177" i="20"/>
  <c r="A2176" i="20"/>
  <c r="A2175" i="20"/>
  <c r="A2174" i="20"/>
  <c r="A2173" i="20"/>
  <c r="A2172" i="20"/>
  <c r="A2171" i="20"/>
  <c r="A2170" i="20"/>
  <c r="A2169" i="20"/>
  <c r="A2168" i="20"/>
  <c r="A2167" i="20"/>
  <c r="A2166" i="20"/>
  <c r="A2165" i="20"/>
  <c r="A2164" i="20"/>
  <c r="A2163" i="20"/>
  <c r="A2162" i="20"/>
  <c r="A2161" i="20"/>
  <c r="A2160" i="20"/>
  <c r="A2159" i="20"/>
  <c r="A2158" i="20"/>
  <c r="A2157" i="20"/>
  <c r="A2156" i="20"/>
  <c r="A2155" i="20"/>
  <c r="A2154" i="20"/>
  <c r="A2153" i="20"/>
  <c r="A2152" i="20"/>
  <c r="A2151" i="20"/>
  <c r="A2150" i="20"/>
  <c r="A2149" i="20"/>
  <c r="A2148" i="20"/>
  <c r="A2147" i="20"/>
  <c r="A2146" i="20"/>
  <c r="A2145" i="20"/>
  <c r="A2144" i="20"/>
  <c r="A2143" i="20"/>
  <c r="A2142" i="20"/>
  <c r="A2141" i="20"/>
  <c r="A2140" i="20"/>
  <c r="A2139" i="20"/>
  <c r="A2138" i="20"/>
  <c r="A2137" i="20"/>
  <c r="A2136" i="20"/>
  <c r="A2135" i="20"/>
  <c r="A2134" i="20"/>
  <c r="A2133" i="20"/>
  <c r="A2132" i="20"/>
  <c r="A2131" i="20"/>
  <c r="A2130" i="20"/>
  <c r="A2129" i="20"/>
  <c r="A2128" i="20"/>
  <c r="A2127" i="20"/>
  <c r="A2126" i="20"/>
  <c r="A2125" i="20"/>
  <c r="A2124" i="20"/>
  <c r="A2123" i="20"/>
  <c r="A2122" i="20"/>
  <c r="A2121" i="20"/>
  <c r="A2120" i="20"/>
  <c r="A2119" i="20"/>
  <c r="A2118" i="20"/>
  <c r="A2117" i="20"/>
  <c r="A2116" i="20"/>
  <c r="A2115" i="20"/>
  <c r="A2114" i="20"/>
  <c r="A2113" i="20"/>
  <c r="A2112" i="20"/>
  <c r="A2111" i="20"/>
  <c r="A2110" i="20"/>
  <c r="A2109" i="20"/>
  <c r="A2108" i="20"/>
  <c r="A2107" i="20"/>
  <c r="A2106" i="20"/>
  <c r="A2105" i="20"/>
  <c r="A2104" i="20"/>
  <c r="A2103" i="20"/>
  <c r="A2102" i="20"/>
  <c r="A2101" i="20"/>
  <c r="A2100" i="20"/>
  <c r="A2099" i="20"/>
  <c r="A2098" i="20"/>
  <c r="A2097" i="20"/>
  <c r="A2096" i="20"/>
  <c r="A2095" i="20"/>
  <c r="A2094" i="20"/>
  <c r="A2093" i="20"/>
  <c r="A2092" i="20"/>
  <c r="A2091" i="20"/>
  <c r="A2090" i="20"/>
  <c r="A2089" i="20"/>
  <c r="A2088" i="20"/>
  <c r="A2087" i="20"/>
  <c r="A2086" i="20"/>
  <c r="A2085" i="20"/>
  <c r="A2084" i="20"/>
  <c r="A2083" i="20"/>
  <c r="A2082" i="20"/>
  <c r="A2081" i="20"/>
  <c r="A2080" i="20"/>
  <c r="A2079" i="20"/>
  <c r="A2078" i="20"/>
  <c r="A2077" i="20"/>
  <c r="A2076" i="20"/>
  <c r="A2075" i="20"/>
  <c r="A2074" i="20"/>
  <c r="A2073" i="20"/>
  <c r="A2072" i="20"/>
  <c r="A2071" i="20"/>
  <c r="A2070" i="20"/>
  <c r="A2069" i="20"/>
  <c r="A2068" i="20"/>
  <c r="A2067" i="20"/>
  <c r="A2066" i="20"/>
  <c r="A2065" i="20"/>
  <c r="A2064" i="20"/>
  <c r="A2063" i="20"/>
  <c r="A2062" i="20"/>
  <c r="A2061" i="20"/>
  <c r="A2060" i="20"/>
  <c r="A2059" i="20"/>
  <c r="A2058" i="20"/>
  <c r="A2057" i="20"/>
  <c r="A2056" i="20"/>
  <c r="A2055" i="20"/>
  <c r="A2054" i="20"/>
  <c r="A2053" i="20"/>
  <c r="A2052" i="20"/>
  <c r="A2051" i="20"/>
  <c r="A2050" i="20"/>
  <c r="A2049" i="20"/>
  <c r="A2048" i="20"/>
  <c r="A2047" i="20"/>
  <c r="A2046" i="20"/>
  <c r="A2045" i="20"/>
  <c r="A2044" i="20"/>
  <c r="A2043" i="20"/>
  <c r="A2042" i="20"/>
  <c r="A2041" i="20"/>
  <c r="A2040" i="20"/>
  <c r="A2039" i="20"/>
  <c r="A2038" i="20"/>
  <c r="A2037" i="20"/>
  <c r="A2036" i="20"/>
  <c r="A2035" i="20"/>
  <c r="A2034" i="20"/>
  <c r="A2033" i="20"/>
  <c r="A2032" i="20"/>
  <c r="A2031" i="20"/>
  <c r="A2030" i="20"/>
  <c r="A2029" i="20"/>
  <c r="A2028" i="20"/>
  <c r="A2027" i="20"/>
  <c r="A2026" i="20"/>
  <c r="A2025" i="20"/>
  <c r="A2024" i="20"/>
  <c r="A2023" i="20"/>
  <c r="A2022" i="20"/>
  <c r="A2021" i="20"/>
  <c r="A2020" i="20"/>
  <c r="A2019" i="20"/>
  <c r="A2018" i="20"/>
  <c r="A2017" i="20"/>
  <c r="A2016" i="20"/>
  <c r="A2015" i="20"/>
  <c r="A2014" i="20"/>
  <c r="A2013" i="20"/>
  <c r="A2012" i="20"/>
  <c r="A2011" i="20"/>
  <c r="A2010" i="20"/>
  <c r="A2009" i="20"/>
  <c r="A2008" i="20"/>
  <c r="A2007" i="20"/>
  <c r="A2006" i="20"/>
  <c r="A2005" i="20"/>
  <c r="A2004" i="20"/>
  <c r="A2003" i="20"/>
  <c r="A2002" i="20"/>
  <c r="A2001" i="20"/>
  <c r="A2000" i="20"/>
  <c r="A1999" i="20"/>
  <c r="A1998" i="20"/>
  <c r="A1997" i="20"/>
  <c r="A1996" i="20"/>
  <c r="A1995" i="20"/>
  <c r="A1994" i="20"/>
  <c r="A1993" i="20"/>
  <c r="A1992" i="20"/>
  <c r="A1991" i="20"/>
  <c r="A1990" i="20"/>
  <c r="A1989" i="20"/>
  <c r="A1988" i="20"/>
  <c r="A1987" i="20"/>
  <c r="A1986" i="20"/>
  <c r="A1985" i="20"/>
  <c r="A1984" i="20"/>
  <c r="A1983" i="20"/>
  <c r="A1982" i="20"/>
  <c r="A1981" i="20"/>
  <c r="A1980" i="20"/>
  <c r="A1979" i="20"/>
  <c r="A1978" i="20"/>
  <c r="A1977" i="20"/>
  <c r="A1976" i="20"/>
  <c r="A1975" i="20"/>
  <c r="A1974" i="20"/>
  <c r="A1973" i="20"/>
  <c r="A1972" i="20"/>
  <c r="A1971" i="20"/>
  <c r="A1970" i="20"/>
  <c r="A1969" i="20"/>
  <c r="A1968" i="20"/>
  <c r="A1967" i="20"/>
  <c r="A1966" i="20"/>
  <c r="A1965" i="20"/>
  <c r="A1964" i="20"/>
  <c r="A1963" i="20"/>
  <c r="A1962" i="20"/>
  <c r="A1961" i="20"/>
  <c r="A1960" i="20"/>
  <c r="A1959" i="20"/>
  <c r="A1958" i="20"/>
  <c r="A1957" i="20"/>
  <c r="A1956" i="20"/>
  <c r="A1955" i="20"/>
  <c r="A1954" i="20"/>
  <c r="A1953" i="20"/>
  <c r="A1952" i="20"/>
  <c r="A1951" i="20"/>
  <c r="A1950" i="20"/>
  <c r="A1949" i="20"/>
  <c r="A1948" i="20"/>
  <c r="A1947" i="20"/>
  <c r="A1946" i="20"/>
  <c r="A1945" i="20"/>
  <c r="A1944" i="20"/>
  <c r="A1943" i="20"/>
  <c r="A1942" i="20"/>
  <c r="A1941" i="20"/>
  <c r="A1940" i="20"/>
  <c r="A1939" i="20"/>
  <c r="A1938" i="20"/>
  <c r="A1937" i="20"/>
  <c r="A1936" i="20"/>
  <c r="A1935" i="20"/>
  <c r="A1934" i="20"/>
  <c r="A1933" i="20"/>
  <c r="A1932" i="20"/>
  <c r="A1931" i="20"/>
  <c r="A1930" i="20"/>
  <c r="A1929" i="20"/>
  <c r="A1928" i="20"/>
  <c r="A1927" i="20"/>
  <c r="A1926" i="20"/>
  <c r="A1925" i="20"/>
  <c r="A1924" i="20"/>
  <c r="A1923" i="20"/>
  <c r="A1922" i="20"/>
  <c r="A1921" i="20"/>
  <c r="A1920" i="20"/>
  <c r="A1919" i="20"/>
  <c r="A1918" i="20"/>
  <c r="A1917" i="20"/>
  <c r="A1916" i="20"/>
  <c r="A1915" i="20"/>
  <c r="A1914" i="20"/>
  <c r="A1913" i="20"/>
  <c r="A1912" i="20"/>
  <c r="A1911" i="20"/>
  <c r="A1910" i="20"/>
  <c r="A1909" i="20"/>
  <c r="A1908" i="20"/>
  <c r="A1907" i="20"/>
  <c r="A1906" i="20"/>
  <c r="A1905" i="20"/>
  <c r="A1904" i="20"/>
  <c r="A1903" i="20"/>
  <c r="A1902" i="20"/>
  <c r="A1901" i="20"/>
  <c r="A1900" i="20"/>
  <c r="A1899" i="20"/>
  <c r="A1898" i="20"/>
  <c r="A1897" i="20"/>
  <c r="A1896" i="20"/>
  <c r="A1895" i="20"/>
  <c r="A1894" i="20"/>
  <c r="A1893" i="20"/>
  <c r="A1892" i="20"/>
  <c r="A1891" i="20"/>
  <c r="A1890" i="20"/>
  <c r="A1889" i="20"/>
  <c r="A1888" i="20"/>
  <c r="A1887" i="20"/>
  <c r="A1886" i="20"/>
  <c r="A1885" i="20"/>
  <c r="A1884" i="20"/>
  <c r="A1883" i="20"/>
  <c r="A1882" i="20"/>
  <c r="A1881" i="20"/>
  <c r="A1880" i="20"/>
  <c r="A1879" i="20"/>
  <c r="A1878" i="20"/>
  <c r="A1877" i="20"/>
  <c r="A1876" i="20"/>
  <c r="A1875" i="20"/>
  <c r="A1874" i="20"/>
  <c r="A1873" i="20"/>
  <c r="A1872" i="20"/>
  <c r="A1871" i="20"/>
  <c r="A1870" i="20"/>
  <c r="A1869" i="20"/>
  <c r="A1868" i="20"/>
  <c r="A1867" i="20"/>
  <c r="A1866" i="20"/>
  <c r="A1865" i="20"/>
  <c r="A1864" i="20"/>
  <c r="A1863" i="20"/>
  <c r="A1862" i="20"/>
  <c r="A1861" i="20"/>
  <c r="A1860" i="20"/>
  <c r="A1859" i="20"/>
  <c r="A1858" i="20"/>
  <c r="A1857" i="20"/>
  <c r="A1856" i="20"/>
  <c r="A1855" i="20"/>
  <c r="A1854" i="20"/>
  <c r="A1853" i="20"/>
  <c r="A1852" i="20"/>
  <c r="A1851" i="20"/>
  <c r="A1850" i="20"/>
  <c r="A1849" i="20"/>
  <c r="A1848" i="20"/>
  <c r="A1847" i="20"/>
  <c r="A1846" i="20"/>
  <c r="A1845" i="20"/>
  <c r="A1844" i="20"/>
  <c r="A1843" i="20"/>
  <c r="A1842" i="20"/>
  <c r="A1841" i="20"/>
  <c r="A1840" i="20"/>
  <c r="A1839" i="20"/>
  <c r="A1838" i="20"/>
  <c r="A1837" i="20"/>
  <c r="A1836" i="20"/>
  <c r="A1835" i="20"/>
  <c r="A1834" i="20"/>
  <c r="A1833" i="20"/>
  <c r="A1832" i="20"/>
  <c r="A1831" i="20"/>
  <c r="A1830" i="20"/>
  <c r="A1829" i="20"/>
  <c r="A1828" i="20"/>
  <c r="A1827" i="20"/>
  <c r="A1826" i="20"/>
  <c r="A1825" i="20"/>
  <c r="A1824" i="20"/>
  <c r="A1823" i="20"/>
  <c r="A1822" i="20"/>
  <c r="A1821" i="20"/>
  <c r="A1820" i="20"/>
  <c r="A1819" i="20"/>
  <c r="A1818" i="20"/>
  <c r="A1817" i="20"/>
  <c r="A1816" i="20"/>
  <c r="A1815" i="20"/>
  <c r="A1814" i="20"/>
  <c r="A1813" i="20"/>
  <c r="A1812" i="20"/>
  <c r="A1811" i="20"/>
  <c r="A1810" i="20"/>
  <c r="A1809" i="20"/>
  <c r="A1808" i="20"/>
  <c r="A1807" i="20"/>
  <c r="A1806" i="20"/>
  <c r="A1805" i="20"/>
  <c r="A1804" i="20"/>
  <c r="A1803" i="20"/>
  <c r="A1802" i="20"/>
  <c r="A1801" i="20"/>
  <c r="A1800" i="20"/>
  <c r="A1799" i="20"/>
  <c r="A1798" i="20"/>
  <c r="A1797" i="20"/>
  <c r="A1796" i="20"/>
  <c r="A1795" i="20"/>
  <c r="A1794" i="20"/>
  <c r="A1793" i="20"/>
  <c r="A1792" i="20"/>
  <c r="A1791" i="20"/>
  <c r="A1790" i="20"/>
  <c r="A1789" i="20"/>
  <c r="A1788" i="20"/>
  <c r="A1787" i="20"/>
  <c r="A1786" i="20"/>
  <c r="A1785" i="20"/>
  <c r="A1784" i="20"/>
  <c r="A1783" i="20"/>
  <c r="A1782" i="20"/>
  <c r="A1781" i="20"/>
  <c r="A1780" i="20"/>
  <c r="A1779" i="20"/>
  <c r="A1778" i="20"/>
  <c r="A1777" i="20"/>
  <c r="A1776" i="20"/>
  <c r="A1775" i="20"/>
  <c r="A1774" i="20"/>
  <c r="A1773" i="20"/>
  <c r="A1772" i="20"/>
  <c r="A1771" i="20"/>
  <c r="A1770" i="20"/>
  <c r="A1769" i="20"/>
  <c r="A1768" i="20"/>
  <c r="A1767" i="20"/>
  <c r="A1766" i="20"/>
  <c r="A1765" i="20"/>
  <c r="A1764" i="20"/>
  <c r="A1763" i="20"/>
  <c r="A1762" i="20"/>
  <c r="A1761" i="20"/>
  <c r="A1760" i="20"/>
  <c r="A1759" i="20"/>
  <c r="A1758" i="20"/>
  <c r="A1757" i="20"/>
  <c r="A1756" i="20"/>
  <c r="A1755" i="20"/>
  <c r="A1754" i="20"/>
  <c r="A1753" i="20"/>
  <c r="A1752" i="20"/>
  <c r="A1751" i="20"/>
  <c r="A1750" i="20"/>
  <c r="A1749" i="20"/>
  <c r="A1748" i="20"/>
  <c r="A1747" i="20"/>
  <c r="A1746" i="20"/>
  <c r="A1745" i="20"/>
  <c r="A1744" i="20"/>
  <c r="A1743" i="20"/>
  <c r="A1742" i="20"/>
  <c r="A1741" i="20"/>
  <c r="A1740" i="20"/>
  <c r="A1739" i="20"/>
  <c r="A1738" i="20"/>
  <c r="A1737" i="20"/>
  <c r="A1736" i="20"/>
  <c r="A1735" i="20"/>
  <c r="A1734" i="20"/>
  <c r="A1733" i="20"/>
  <c r="A1732" i="20"/>
  <c r="A1731" i="20"/>
  <c r="A1730" i="20"/>
  <c r="A1729" i="20"/>
  <c r="A1728" i="20"/>
  <c r="A1727" i="20"/>
  <c r="A1726" i="20"/>
  <c r="A1725" i="20"/>
  <c r="A1724" i="20"/>
  <c r="A1723" i="20"/>
  <c r="A1722" i="20"/>
  <c r="A1721" i="20"/>
  <c r="A1720" i="20"/>
  <c r="A1719" i="20"/>
  <c r="A1718" i="20"/>
  <c r="A1717" i="20"/>
  <c r="A1716" i="20"/>
  <c r="A1715" i="20"/>
  <c r="A1714" i="20"/>
  <c r="A1713" i="20"/>
  <c r="A1712" i="20"/>
  <c r="A1711" i="20"/>
  <c r="A1710" i="20"/>
  <c r="A1709" i="20"/>
  <c r="A1708" i="20"/>
  <c r="A1707" i="20"/>
  <c r="A1706" i="20"/>
  <c r="A1705" i="20"/>
  <c r="A1704" i="20"/>
  <c r="A1703" i="20"/>
  <c r="A1702" i="20"/>
  <c r="A1701" i="20"/>
  <c r="A1700" i="20"/>
  <c r="A1699" i="20"/>
  <c r="A1698" i="20"/>
  <c r="A1697" i="20"/>
  <c r="A1696" i="20"/>
  <c r="A1695" i="20"/>
  <c r="A1694" i="20"/>
  <c r="A1693" i="20"/>
  <c r="A1692" i="20"/>
  <c r="A1691" i="20"/>
  <c r="A1690" i="20"/>
  <c r="A1689" i="20"/>
  <c r="A1688" i="20"/>
  <c r="A1687" i="20"/>
  <c r="A1686" i="20"/>
  <c r="A1685" i="20"/>
  <c r="A1684" i="20"/>
  <c r="A1683" i="20"/>
  <c r="A1682" i="20"/>
  <c r="A1681" i="20"/>
  <c r="A1680" i="20"/>
  <c r="A1679" i="20"/>
  <c r="A1678" i="20"/>
  <c r="A1677" i="20"/>
  <c r="A1676" i="20"/>
  <c r="A1675" i="20"/>
  <c r="A1674" i="20"/>
  <c r="A1673" i="20"/>
  <c r="A1672" i="20"/>
  <c r="A1671" i="20"/>
  <c r="A1670" i="20"/>
  <c r="A1669" i="20"/>
  <c r="A1668" i="20"/>
  <c r="A1667" i="20"/>
  <c r="A1666" i="20"/>
  <c r="A1665" i="20"/>
  <c r="A1664" i="20"/>
  <c r="A1663" i="20"/>
  <c r="A1662" i="20"/>
  <c r="A1661" i="20"/>
  <c r="A1660" i="20"/>
  <c r="A1659" i="20"/>
  <c r="A1658" i="20"/>
  <c r="A1657" i="20"/>
  <c r="A1656" i="20"/>
  <c r="A1655" i="20"/>
  <c r="A1654" i="20"/>
  <c r="A1653" i="20"/>
  <c r="A1652" i="20"/>
  <c r="A1651" i="20"/>
  <c r="A1650" i="20"/>
  <c r="A1649" i="20"/>
  <c r="A1648" i="20"/>
  <c r="A1647" i="20"/>
  <c r="A1646" i="20"/>
  <c r="A1645" i="20"/>
  <c r="A1644" i="20"/>
  <c r="A1643" i="20"/>
  <c r="A1642" i="20"/>
  <c r="A1641" i="20"/>
  <c r="A1640" i="20"/>
  <c r="A1639" i="20"/>
  <c r="A1638" i="20"/>
  <c r="A1637" i="20"/>
  <c r="A1636" i="20"/>
  <c r="A1635" i="20"/>
  <c r="A1634" i="20"/>
  <c r="A1633" i="20"/>
  <c r="A1632" i="20"/>
  <c r="A1631" i="20"/>
  <c r="A1630" i="20"/>
  <c r="A1629" i="20"/>
  <c r="A1628" i="20"/>
  <c r="A1627" i="20"/>
  <c r="A1626" i="20"/>
  <c r="A1625" i="20"/>
  <c r="A1624" i="20"/>
  <c r="A1623" i="20"/>
  <c r="A1622" i="20"/>
  <c r="A1621" i="20"/>
  <c r="A1620" i="20"/>
  <c r="A1619" i="20"/>
  <c r="A1618" i="20"/>
  <c r="A1617" i="20"/>
  <c r="A1616" i="20"/>
  <c r="A1615" i="20"/>
  <c r="A1614" i="20"/>
  <c r="A1613" i="20"/>
  <c r="A1612" i="20"/>
  <c r="A1611" i="20"/>
  <c r="A1610" i="20"/>
  <c r="A1609" i="20"/>
  <c r="A1608" i="20"/>
  <c r="A1607" i="20"/>
  <c r="A1606" i="20"/>
  <c r="A1605" i="20"/>
  <c r="A1604" i="20"/>
  <c r="A1603" i="20"/>
  <c r="A1602" i="20"/>
  <c r="A1601" i="20"/>
  <c r="A1600" i="20"/>
  <c r="A1599" i="20"/>
  <c r="A1598" i="20"/>
  <c r="A1597" i="20"/>
  <c r="A1596" i="20"/>
  <c r="A1595" i="20"/>
  <c r="A1594" i="20"/>
  <c r="A1593" i="20"/>
  <c r="A1592" i="20"/>
  <c r="A1591" i="20"/>
  <c r="A1590" i="20"/>
  <c r="A1589" i="20"/>
  <c r="A1588" i="20"/>
  <c r="A1587" i="20"/>
  <c r="A1586" i="20"/>
  <c r="A1585" i="20"/>
  <c r="A1584" i="20"/>
  <c r="A1583" i="20"/>
  <c r="A1582" i="20"/>
  <c r="A1581" i="20"/>
  <c r="A1580" i="20"/>
  <c r="A1579" i="20"/>
  <c r="A1578" i="20"/>
  <c r="A1577" i="20"/>
  <c r="A1576" i="20"/>
  <c r="A1575" i="20"/>
  <c r="A1574" i="20"/>
  <c r="A1573" i="20"/>
  <c r="A1572" i="20"/>
  <c r="A1571" i="20"/>
  <c r="A1570" i="20"/>
  <c r="A1569" i="20"/>
  <c r="A1568" i="20"/>
  <c r="A1567" i="20"/>
  <c r="A1566" i="20"/>
  <c r="A1565" i="20"/>
  <c r="A1564" i="20"/>
  <c r="A1563" i="20"/>
  <c r="A1562" i="20"/>
  <c r="A1561" i="20"/>
  <c r="A1560" i="20"/>
  <c r="A1559" i="20"/>
  <c r="A1558" i="20"/>
  <c r="A1557" i="20"/>
  <c r="A1556" i="20"/>
  <c r="A1555" i="20"/>
  <c r="A1554" i="20"/>
  <c r="A1553" i="20"/>
  <c r="A1552" i="20"/>
  <c r="A1551" i="20"/>
  <c r="A1550" i="20"/>
  <c r="A1549" i="20"/>
  <c r="A1548" i="20"/>
  <c r="A1547" i="20"/>
  <c r="A1546" i="20"/>
  <c r="A1545" i="20"/>
  <c r="A1544" i="20"/>
  <c r="A1543" i="20"/>
  <c r="A1542" i="20"/>
  <c r="A1541" i="20"/>
  <c r="A1540" i="20"/>
  <c r="A1539" i="20"/>
  <c r="A1538" i="20"/>
  <c r="A1537" i="20"/>
  <c r="A1536" i="20"/>
  <c r="A1535" i="20"/>
  <c r="A1534" i="20"/>
  <c r="A1533" i="20"/>
  <c r="A1532" i="20"/>
  <c r="A1531" i="20"/>
  <c r="A1530" i="20"/>
  <c r="A1529" i="20"/>
  <c r="A1528" i="20"/>
  <c r="A1527" i="20"/>
  <c r="A1526" i="20"/>
  <c r="A1525" i="20"/>
  <c r="A1524" i="20"/>
  <c r="A1523" i="20"/>
  <c r="A1522" i="20"/>
  <c r="A1521" i="20"/>
  <c r="A1520" i="20"/>
  <c r="A1519" i="20"/>
  <c r="A1518" i="20"/>
  <c r="A1517" i="20"/>
  <c r="A1516" i="20"/>
  <c r="A1515" i="20"/>
  <c r="A1514" i="20"/>
  <c r="A1513" i="20"/>
  <c r="A1512" i="20"/>
  <c r="A1511" i="20"/>
  <c r="A1510" i="20"/>
  <c r="A1509" i="20"/>
  <c r="A1508" i="20"/>
  <c r="A1507" i="20"/>
  <c r="A1506" i="20"/>
  <c r="A1505" i="20"/>
  <c r="A1504" i="20"/>
  <c r="A1503" i="20"/>
  <c r="A1502" i="20"/>
  <c r="A1501" i="20"/>
  <c r="A1500" i="20"/>
  <c r="A1499" i="20"/>
  <c r="A1498" i="20"/>
  <c r="A1497" i="20"/>
  <c r="A1496" i="20"/>
  <c r="A1495" i="20"/>
  <c r="A1494" i="20"/>
  <c r="A1493" i="20"/>
  <c r="A1492" i="20"/>
  <c r="A1491" i="20"/>
  <c r="A1490" i="20"/>
  <c r="A1489" i="20"/>
  <c r="A1488" i="20"/>
  <c r="A1487" i="20"/>
  <c r="A1486" i="20"/>
  <c r="A1485" i="20"/>
  <c r="A1484" i="20"/>
  <c r="A1483" i="20"/>
  <c r="A1482" i="20"/>
  <c r="A1481" i="20"/>
  <c r="A1480" i="20"/>
  <c r="A1479" i="20"/>
  <c r="A1478" i="20"/>
  <c r="A1477" i="20"/>
  <c r="A1476" i="20"/>
  <c r="A1475" i="20"/>
  <c r="A1474" i="20"/>
  <c r="A1473" i="20"/>
  <c r="A1472" i="20"/>
  <c r="A1471" i="20"/>
  <c r="A1470" i="20"/>
  <c r="A1469" i="20"/>
  <c r="A1468" i="20"/>
  <c r="A1467" i="20"/>
  <c r="A1466" i="20"/>
  <c r="A1465" i="20"/>
  <c r="A1464" i="20"/>
  <c r="A1463" i="20"/>
  <c r="A1462" i="20"/>
  <c r="A1461" i="20"/>
  <c r="A1460" i="20"/>
  <c r="A1459" i="20"/>
  <c r="A1458" i="20"/>
  <c r="A1457" i="20"/>
  <c r="A1456" i="20"/>
  <c r="A1455" i="20"/>
  <c r="A1454" i="20"/>
  <c r="A1453" i="20"/>
  <c r="A1452" i="20"/>
  <c r="A1451" i="20"/>
  <c r="A1450" i="20"/>
  <c r="A1449" i="20"/>
  <c r="A1448" i="20"/>
  <c r="A1447" i="20"/>
  <c r="A1446" i="20"/>
  <c r="A1445" i="20"/>
  <c r="A1444" i="20"/>
  <c r="A1443" i="20"/>
  <c r="A1442" i="20"/>
  <c r="A1441" i="20"/>
  <c r="A1440" i="20"/>
  <c r="A1439" i="20"/>
  <c r="A1438" i="20"/>
  <c r="A1437" i="20"/>
  <c r="A1436" i="20"/>
  <c r="A1435" i="20"/>
  <c r="A1434" i="20"/>
  <c r="A1433" i="20"/>
  <c r="A1432" i="20"/>
  <c r="A1431" i="20"/>
  <c r="A1430" i="20"/>
  <c r="A1429" i="20"/>
  <c r="A1428" i="20"/>
  <c r="A1427" i="20"/>
  <c r="A1426" i="20"/>
  <c r="A1425" i="20"/>
  <c r="A1424" i="20"/>
  <c r="A1423" i="20"/>
  <c r="A1422" i="20"/>
  <c r="A1421" i="20"/>
  <c r="A1420" i="20"/>
  <c r="A1419" i="20"/>
  <c r="A1418" i="20"/>
  <c r="A1417" i="20"/>
  <c r="A1416" i="20"/>
  <c r="A1415" i="20"/>
  <c r="A1414" i="20"/>
  <c r="A1413" i="20"/>
  <c r="A1412" i="20"/>
  <c r="A1411" i="20"/>
  <c r="A1410" i="20"/>
  <c r="A1409" i="20"/>
  <c r="A1408" i="20"/>
  <c r="A1407" i="20"/>
  <c r="A1406" i="20"/>
  <c r="A1405" i="20"/>
  <c r="A1404" i="20"/>
  <c r="A1403" i="20"/>
  <c r="A1402" i="20"/>
  <c r="A1401" i="20"/>
  <c r="A1400" i="20"/>
  <c r="A1399" i="20"/>
  <c r="A1398" i="20"/>
  <c r="A1397" i="20"/>
  <c r="A1396" i="20"/>
  <c r="A1395" i="20"/>
  <c r="A1394" i="20"/>
  <c r="A1393" i="20"/>
  <c r="A1392" i="20"/>
  <c r="A1391" i="20"/>
  <c r="A1390" i="20"/>
  <c r="A1389" i="20"/>
  <c r="A1388" i="20"/>
  <c r="A1387" i="20"/>
  <c r="A1386" i="20"/>
  <c r="A1385" i="20"/>
  <c r="A1384" i="20"/>
  <c r="A1383" i="20"/>
  <c r="A1382" i="20"/>
  <c r="A1381" i="20"/>
  <c r="A1380" i="20"/>
  <c r="A1379" i="20"/>
  <c r="A1378" i="20"/>
  <c r="A1377" i="20"/>
  <c r="A1376" i="20"/>
  <c r="A1375" i="20"/>
  <c r="A1374" i="20"/>
  <c r="A1373" i="20"/>
  <c r="A1372" i="20"/>
  <c r="A1371" i="20"/>
  <c r="A1370" i="20"/>
  <c r="A1369" i="20"/>
  <c r="A1368" i="20"/>
  <c r="A1367" i="20"/>
  <c r="A1366" i="20"/>
  <c r="A1365" i="20"/>
  <c r="A1364" i="20"/>
  <c r="A1363" i="20"/>
  <c r="A1362" i="20"/>
  <c r="A1361" i="20"/>
  <c r="A1360" i="20"/>
  <c r="A1359" i="20"/>
  <c r="A1358" i="20"/>
  <c r="A1357" i="20"/>
  <c r="A1356" i="20"/>
  <c r="A1355" i="20"/>
  <c r="A1354" i="20"/>
  <c r="A1353" i="20"/>
  <c r="A1352" i="20"/>
  <c r="A1351" i="20"/>
  <c r="A1350" i="20"/>
  <c r="A1349" i="20"/>
  <c r="A1348" i="20"/>
  <c r="A1347" i="20"/>
  <c r="A1346" i="20"/>
  <c r="A1345" i="20"/>
  <c r="A1344" i="20"/>
  <c r="A1343" i="20"/>
  <c r="A1342" i="20"/>
  <c r="A1341" i="20"/>
  <c r="A1340" i="20"/>
  <c r="A1339" i="20"/>
  <c r="A1338" i="20"/>
  <c r="A1337" i="20"/>
  <c r="A1336" i="20"/>
  <c r="A1335" i="20"/>
  <c r="A1334" i="20"/>
  <c r="A1333" i="20"/>
  <c r="A1332" i="20"/>
  <c r="A1331" i="20"/>
  <c r="A1330" i="20"/>
  <c r="A1329" i="20"/>
  <c r="A1328" i="20"/>
  <c r="A1327" i="20"/>
  <c r="A1326" i="20"/>
  <c r="A1325" i="20"/>
  <c r="A1324" i="20"/>
  <c r="A1323" i="20"/>
  <c r="A1322" i="20"/>
  <c r="A1321" i="20"/>
  <c r="A1320" i="20"/>
  <c r="A1319" i="20"/>
  <c r="A1318" i="20"/>
  <c r="A1317" i="20"/>
  <c r="A1316" i="20"/>
  <c r="A1315" i="20"/>
  <c r="A1314" i="20"/>
  <c r="A1313" i="20"/>
  <c r="A1312" i="20"/>
  <c r="A1311" i="20"/>
  <c r="A1310" i="20"/>
  <c r="A1309" i="20"/>
  <c r="A1308" i="20"/>
  <c r="A1307" i="20"/>
  <c r="A1306" i="20"/>
  <c r="A1305" i="20"/>
  <c r="A1304" i="20"/>
  <c r="A1303" i="20"/>
  <c r="A1302" i="20"/>
  <c r="A1301" i="20"/>
  <c r="A1300" i="20"/>
  <c r="A1299" i="20"/>
  <c r="A1298" i="20"/>
  <c r="A1297" i="20"/>
  <c r="A1296" i="20"/>
  <c r="A1295" i="20"/>
  <c r="A1294" i="20"/>
  <c r="A1293" i="20"/>
  <c r="A1292" i="20"/>
  <c r="A1291" i="20"/>
  <c r="A1290" i="20"/>
  <c r="A1289" i="20"/>
  <c r="A1288" i="20"/>
  <c r="A1287" i="20"/>
  <c r="A1286" i="20"/>
  <c r="A1285" i="20"/>
  <c r="A1284" i="20"/>
  <c r="A1283" i="20"/>
  <c r="A1282" i="20"/>
  <c r="A1281" i="20"/>
  <c r="A1280" i="20"/>
  <c r="A1279" i="20"/>
  <c r="A1278" i="20"/>
  <c r="A1277" i="20"/>
  <c r="A1276" i="20"/>
  <c r="A1275" i="20"/>
  <c r="A1274" i="20"/>
  <c r="A1273" i="20"/>
  <c r="A1272" i="20"/>
  <c r="A1271" i="20"/>
  <c r="A1270" i="20"/>
  <c r="A1269" i="20"/>
  <c r="A1268" i="20"/>
  <c r="A1267" i="20"/>
  <c r="A1266" i="20"/>
  <c r="A1265" i="20"/>
  <c r="A1264" i="20"/>
  <c r="A1263" i="20"/>
  <c r="A1262" i="20"/>
  <c r="A1261" i="20"/>
  <c r="A1260" i="20"/>
  <c r="A1259" i="20"/>
  <c r="A1258" i="20"/>
  <c r="A1257" i="20"/>
  <c r="A1256" i="20"/>
  <c r="A1255" i="20"/>
  <c r="A1254" i="20"/>
  <c r="A1253" i="20"/>
  <c r="A1252" i="20"/>
  <c r="A1251" i="20"/>
  <c r="A1250" i="20"/>
  <c r="A1249" i="20"/>
  <c r="A1248" i="20"/>
  <c r="A1247" i="20"/>
  <c r="A1246" i="20"/>
  <c r="A1245" i="20"/>
  <c r="A1244" i="20"/>
  <c r="A1243" i="20"/>
  <c r="A1242" i="20"/>
  <c r="A1241" i="20"/>
  <c r="A1240" i="20"/>
  <c r="A1239" i="20"/>
  <c r="A1238" i="20"/>
  <c r="A1237" i="20"/>
  <c r="A1236" i="20"/>
  <c r="A1235" i="20"/>
  <c r="A1234" i="20"/>
  <c r="A1233" i="20"/>
  <c r="A1232" i="20"/>
  <c r="A1231" i="20"/>
  <c r="A1230" i="20"/>
  <c r="A1229" i="20"/>
  <c r="A1228" i="20"/>
  <c r="A1227" i="20"/>
  <c r="A1226" i="20"/>
  <c r="A1225" i="20"/>
  <c r="A1224" i="20"/>
  <c r="A1223" i="20"/>
  <c r="A1222" i="20"/>
  <c r="A1221" i="20"/>
  <c r="A1220" i="20"/>
  <c r="A1219" i="20"/>
  <c r="A1218" i="20"/>
  <c r="A1217" i="20"/>
  <c r="A1216" i="20"/>
  <c r="A1215" i="20"/>
  <c r="A1214" i="20"/>
  <c r="A1213" i="20"/>
  <c r="A1212" i="20"/>
  <c r="A1211" i="20"/>
  <c r="A1210" i="20"/>
  <c r="A1209" i="20"/>
  <c r="A1208" i="20"/>
  <c r="A1207" i="20"/>
  <c r="A1206" i="20"/>
  <c r="A1205" i="20"/>
  <c r="A1204" i="20"/>
  <c r="A1203" i="20"/>
  <c r="A1202" i="20"/>
  <c r="A1201" i="20"/>
  <c r="A1200" i="20"/>
  <c r="A1199" i="20"/>
  <c r="A1198" i="20"/>
  <c r="A1197" i="20"/>
  <c r="A1196" i="20"/>
  <c r="A1195" i="20"/>
  <c r="A1194" i="20"/>
  <c r="A1193" i="20"/>
  <c r="A1192" i="20"/>
  <c r="A1191" i="20"/>
  <c r="A1190" i="20"/>
  <c r="A1189" i="20"/>
  <c r="A1188" i="20"/>
  <c r="A1187" i="20"/>
  <c r="A1186" i="20"/>
  <c r="A1185" i="20"/>
  <c r="A1184" i="20"/>
  <c r="A1183" i="20"/>
  <c r="A1182" i="20"/>
  <c r="A1181" i="20"/>
  <c r="A1180" i="20"/>
  <c r="A1179" i="20"/>
  <c r="A1178" i="20"/>
  <c r="A1177" i="20"/>
  <c r="A1176" i="20"/>
  <c r="A1175" i="20"/>
  <c r="A1174" i="20"/>
  <c r="A1173" i="20"/>
  <c r="A1172" i="20"/>
  <c r="A1171" i="20"/>
  <c r="A1170" i="20"/>
  <c r="A1169" i="20"/>
  <c r="A1168" i="20"/>
  <c r="A1167" i="20"/>
  <c r="A1166" i="20"/>
  <c r="A1165" i="20"/>
  <c r="A1164" i="20"/>
  <c r="A1163" i="20"/>
  <c r="A1162" i="20"/>
  <c r="A1161" i="20"/>
  <c r="A1160" i="20"/>
  <c r="A1159" i="20"/>
  <c r="A1158" i="20"/>
  <c r="A1157" i="20"/>
  <c r="A1156" i="20"/>
  <c r="A1155" i="20"/>
  <c r="A1154" i="20"/>
  <c r="A1153" i="20"/>
  <c r="A1152" i="20"/>
  <c r="A1151" i="20"/>
  <c r="A1150" i="20"/>
  <c r="A1149" i="20"/>
  <c r="A1148" i="20"/>
  <c r="A1147" i="20"/>
  <c r="A1146" i="20"/>
  <c r="A1145" i="20"/>
  <c r="A1144" i="20"/>
  <c r="A1143" i="20"/>
  <c r="A1142" i="20"/>
  <c r="A1141" i="20"/>
  <c r="A1140" i="20"/>
  <c r="A1139" i="20"/>
  <c r="A1138" i="20"/>
  <c r="A1137" i="20"/>
  <c r="A1136" i="20"/>
  <c r="A1135" i="20"/>
  <c r="A1134" i="20"/>
  <c r="A1133" i="20"/>
  <c r="A1132" i="20"/>
  <c r="A1131" i="20"/>
  <c r="A1130" i="20"/>
  <c r="A1129" i="20"/>
  <c r="A1128" i="20"/>
  <c r="A1127" i="20"/>
  <c r="A1126" i="20"/>
  <c r="A1125" i="20"/>
  <c r="A1124" i="20"/>
  <c r="A1123" i="20"/>
  <c r="A1122" i="20"/>
  <c r="A1121" i="20"/>
  <c r="A1120" i="20"/>
  <c r="A1119" i="20"/>
  <c r="A1118" i="20"/>
  <c r="A1117" i="20"/>
  <c r="A1116" i="20"/>
  <c r="A1115" i="20"/>
  <c r="A1114" i="20"/>
  <c r="A1113" i="20"/>
  <c r="A1112" i="20"/>
  <c r="A1111" i="20"/>
  <c r="A1110" i="20"/>
  <c r="A1109" i="20"/>
  <c r="A1108" i="20"/>
  <c r="A1107" i="20"/>
  <c r="A1106" i="20"/>
  <c r="A1105" i="20"/>
  <c r="A1104" i="20"/>
  <c r="A1103" i="20"/>
  <c r="A1102" i="20"/>
  <c r="A1101" i="20"/>
  <c r="A1100" i="20"/>
  <c r="A1099" i="20"/>
  <c r="A1098" i="20"/>
  <c r="A1097" i="20"/>
  <c r="A1096" i="20"/>
  <c r="A1095" i="20"/>
  <c r="A1094" i="20"/>
  <c r="A1093" i="20"/>
  <c r="A1092" i="20"/>
  <c r="A1091" i="20"/>
  <c r="A1090" i="20"/>
  <c r="A1089" i="20"/>
  <c r="A1088" i="20"/>
  <c r="A1087" i="20"/>
  <c r="A1086" i="20"/>
  <c r="A1085" i="20"/>
  <c r="A1084" i="20"/>
  <c r="A1083" i="20"/>
  <c r="A1082" i="20"/>
  <c r="A1081" i="20"/>
  <c r="A1080" i="20"/>
  <c r="A1079" i="20"/>
  <c r="A1078" i="20"/>
  <c r="A1077" i="20"/>
  <c r="A1076" i="20"/>
  <c r="A1075" i="20"/>
  <c r="A1074" i="20"/>
  <c r="A1073" i="20"/>
  <c r="A1072" i="20"/>
  <c r="A1071" i="20"/>
  <c r="A1070" i="20"/>
  <c r="A1069" i="20"/>
  <c r="A1068" i="20"/>
  <c r="A1067" i="20"/>
  <c r="A1066" i="20"/>
  <c r="A1065" i="20"/>
  <c r="A1064" i="20"/>
  <c r="A1063" i="20"/>
  <c r="A1062" i="20"/>
  <c r="A1061" i="20"/>
  <c r="A1060" i="20"/>
  <c r="A1059" i="20"/>
  <c r="A1058" i="20"/>
  <c r="A1057" i="20"/>
  <c r="A1056" i="20"/>
  <c r="A1055" i="20"/>
  <c r="A1054" i="20"/>
  <c r="A1053" i="20"/>
  <c r="A1052" i="20"/>
  <c r="A1051" i="20"/>
  <c r="A1050" i="20"/>
  <c r="A1049" i="20"/>
  <c r="A1048" i="20"/>
  <c r="A1047" i="20"/>
  <c r="A1046" i="20"/>
  <c r="A1045" i="20"/>
  <c r="A1044" i="20"/>
  <c r="A1043" i="20"/>
  <c r="A1042" i="20"/>
  <c r="A1041" i="20"/>
  <c r="A1040" i="20"/>
  <c r="A1039" i="20"/>
  <c r="A1038" i="20"/>
  <c r="A1037" i="20"/>
  <c r="A1036" i="20"/>
  <c r="A1035" i="20"/>
  <c r="A1034" i="20"/>
  <c r="A1033" i="20"/>
  <c r="A1032" i="20"/>
  <c r="A1031" i="20"/>
  <c r="A1030" i="20"/>
  <c r="A1029" i="20"/>
  <c r="A1028" i="20"/>
  <c r="A1027" i="20"/>
  <c r="A1026" i="20"/>
  <c r="A1025" i="20"/>
  <c r="A1024" i="20"/>
  <c r="A1023" i="20"/>
  <c r="A1022" i="20"/>
  <c r="A1021" i="20"/>
  <c r="A1020" i="20"/>
  <c r="A1019" i="20"/>
  <c r="A1018" i="20"/>
  <c r="A1017" i="20"/>
  <c r="A1016" i="20"/>
  <c r="A1015" i="20"/>
  <c r="A1014" i="20"/>
  <c r="A1013" i="20"/>
  <c r="A1012" i="20"/>
  <c r="A1011" i="20"/>
  <c r="A1010" i="20"/>
  <c r="A1009" i="20"/>
  <c r="A1008" i="20"/>
  <c r="A1007" i="20"/>
  <c r="A1006" i="20"/>
  <c r="A1005" i="20"/>
  <c r="A1004" i="20"/>
  <c r="A1003" i="20"/>
  <c r="A1002" i="20"/>
  <c r="A1001" i="20"/>
  <c r="A1000" i="20"/>
  <c r="A999" i="20"/>
  <c r="A998" i="20"/>
  <c r="A997" i="20"/>
  <c r="A996" i="20"/>
  <c r="A995" i="20"/>
  <c r="A994" i="20"/>
  <c r="A993" i="20"/>
  <c r="A992" i="20"/>
  <c r="A991" i="20"/>
  <c r="A990" i="20"/>
  <c r="A989" i="20"/>
  <c r="A988" i="20"/>
  <c r="A987" i="20"/>
  <c r="A986" i="20"/>
  <c r="A985" i="20"/>
  <c r="A984" i="20"/>
  <c r="A983" i="20"/>
  <c r="A982" i="20"/>
  <c r="A981" i="20"/>
  <c r="A980" i="20"/>
  <c r="A979" i="20"/>
  <c r="A978" i="20"/>
  <c r="A977" i="20"/>
  <c r="A976" i="20"/>
  <c r="A975" i="20"/>
  <c r="A974" i="20"/>
  <c r="A973" i="20"/>
  <c r="A972" i="20"/>
  <c r="A971" i="20"/>
  <c r="A970" i="20"/>
  <c r="A969" i="20"/>
  <c r="A968" i="20"/>
  <c r="A967" i="20"/>
  <c r="A966" i="20"/>
  <c r="A965" i="20"/>
  <c r="A964" i="20"/>
  <c r="A963" i="20"/>
  <c r="A962" i="20"/>
  <c r="A961" i="20"/>
  <c r="A960" i="20"/>
  <c r="A959" i="20"/>
  <c r="A958" i="20"/>
  <c r="A957" i="20"/>
  <c r="A956" i="20"/>
  <c r="A955" i="20"/>
  <c r="A954" i="20"/>
  <c r="A953" i="20"/>
  <c r="A952" i="20"/>
  <c r="A951" i="20"/>
  <c r="A950" i="20"/>
  <c r="A949" i="20"/>
  <c r="A948" i="20"/>
  <c r="A947" i="20"/>
  <c r="A946" i="20"/>
  <c r="A945" i="20"/>
  <c r="A944" i="20"/>
  <c r="A943" i="20"/>
  <c r="A942" i="20"/>
  <c r="A941" i="20"/>
  <c r="A940" i="20"/>
  <c r="A939" i="20"/>
  <c r="A938" i="20"/>
  <c r="A937" i="20"/>
  <c r="A936" i="20"/>
  <c r="A935" i="20"/>
  <c r="A934" i="20"/>
  <c r="A933" i="20"/>
  <c r="A932" i="20"/>
  <c r="A931" i="20"/>
  <c r="A930" i="20"/>
  <c r="A929" i="20"/>
  <c r="A928" i="20"/>
  <c r="A927" i="20"/>
  <c r="A926" i="20"/>
  <c r="A925" i="20"/>
  <c r="A924" i="20"/>
  <c r="A923" i="20"/>
  <c r="A922" i="20"/>
  <c r="A921" i="20"/>
  <c r="A920" i="20"/>
  <c r="A919" i="20"/>
  <c r="A918" i="20"/>
  <c r="A917" i="20"/>
  <c r="A916" i="20"/>
  <c r="A915" i="20"/>
  <c r="A914" i="20"/>
  <c r="A913" i="20"/>
  <c r="A912" i="20"/>
  <c r="A911" i="20"/>
  <c r="A910" i="20"/>
  <c r="A909" i="20"/>
  <c r="A908" i="20"/>
  <c r="A907" i="20"/>
  <c r="A906" i="20"/>
  <c r="A905" i="20"/>
  <c r="A904" i="20"/>
  <c r="A903" i="20"/>
  <c r="A902" i="20"/>
  <c r="A901" i="20"/>
  <c r="A900" i="20"/>
  <c r="A899" i="20"/>
  <c r="A898" i="20"/>
  <c r="A897" i="20"/>
  <c r="A896" i="20"/>
  <c r="A895" i="20"/>
  <c r="A894" i="20"/>
  <c r="A893" i="20"/>
  <c r="A892" i="20"/>
  <c r="A891" i="20"/>
  <c r="A890" i="20"/>
  <c r="A889" i="20"/>
  <c r="A888" i="20"/>
  <c r="A887" i="20"/>
  <c r="A886" i="20"/>
  <c r="A885" i="20"/>
  <c r="A884" i="20"/>
  <c r="A883" i="20"/>
  <c r="A882" i="20"/>
  <c r="A881" i="20"/>
  <c r="A880" i="20"/>
  <c r="A879" i="20"/>
  <c r="A878" i="20"/>
  <c r="A877" i="20"/>
  <c r="A876" i="20"/>
  <c r="A875" i="20"/>
  <c r="A874" i="20"/>
  <c r="A873" i="20"/>
  <c r="A872" i="20"/>
  <c r="A871" i="20"/>
  <c r="A870" i="20"/>
  <c r="A869" i="20"/>
  <c r="A868" i="20"/>
  <c r="A867" i="20"/>
  <c r="A866" i="20"/>
  <c r="A865" i="20"/>
  <c r="A864" i="20"/>
  <c r="A863" i="20"/>
  <c r="A862" i="20"/>
  <c r="A861" i="20"/>
  <c r="A860" i="20"/>
  <c r="A859" i="20"/>
  <c r="A858" i="20"/>
  <c r="A857" i="20"/>
  <c r="A856" i="20"/>
  <c r="A855" i="20"/>
  <c r="A854" i="20"/>
  <c r="A853" i="20"/>
  <c r="A852" i="20"/>
  <c r="A851" i="20"/>
  <c r="A850" i="20"/>
  <c r="A849" i="20"/>
  <c r="A848" i="20"/>
  <c r="A847" i="20"/>
  <c r="A846" i="20"/>
  <c r="A845" i="20"/>
  <c r="A844" i="20"/>
  <c r="A843" i="20"/>
  <c r="A842" i="20"/>
  <c r="A841" i="20"/>
  <c r="A840" i="20"/>
  <c r="A839" i="20"/>
  <c r="A838" i="20"/>
  <c r="A837" i="20"/>
  <c r="A836" i="20"/>
  <c r="A835" i="20"/>
  <c r="A834" i="20"/>
  <c r="A833" i="20"/>
  <c r="A832" i="20"/>
  <c r="A831" i="20"/>
  <c r="A830" i="20"/>
  <c r="A828" i="20"/>
  <c r="A827" i="20"/>
  <c r="A826" i="20"/>
  <c r="A825" i="20"/>
  <c r="A824" i="20"/>
  <c r="A822" i="20"/>
  <c r="A821" i="20"/>
  <c r="A820" i="20"/>
  <c r="A819" i="20"/>
  <c r="A818" i="20"/>
  <c r="A817" i="20"/>
  <c r="A816" i="20"/>
  <c r="A815" i="20"/>
  <c r="A814" i="20"/>
  <c r="A813" i="20"/>
  <c r="A812" i="20"/>
  <c r="A811" i="20"/>
  <c r="A810" i="20"/>
  <c r="A809" i="20"/>
  <c r="A808" i="20"/>
  <c r="A807" i="20"/>
  <c r="A806" i="20"/>
  <c r="A805" i="20"/>
  <c r="A803" i="20"/>
  <c r="A802" i="20"/>
  <c r="A801" i="20"/>
  <c r="A800" i="20"/>
  <c r="A799" i="20"/>
  <c r="A798" i="20"/>
  <c r="A797" i="20"/>
  <c r="A796" i="20"/>
  <c r="A795" i="20"/>
  <c r="A794" i="20"/>
  <c r="A792" i="20"/>
  <c r="A791" i="20"/>
  <c r="A790" i="20"/>
  <c r="A788" i="20"/>
  <c r="A787" i="20"/>
  <c r="A786" i="20"/>
  <c r="A785" i="20"/>
  <c r="A784" i="20"/>
  <c r="A783" i="20"/>
  <c r="A782" i="20"/>
  <c r="A780" i="20"/>
  <c r="A779" i="20"/>
  <c r="A778" i="20"/>
  <c r="A777" i="20"/>
  <c r="A776" i="20"/>
  <c r="A775" i="20"/>
  <c r="A774" i="20"/>
  <c r="A773" i="20"/>
  <c r="A772" i="20"/>
  <c r="A771" i="20"/>
  <c r="A770" i="20"/>
  <c r="A769" i="20"/>
  <c r="A768" i="20"/>
  <c r="A767" i="20"/>
  <c r="A766" i="20"/>
  <c r="A765" i="20"/>
  <c r="A764" i="20"/>
  <c r="A763" i="20"/>
  <c r="A762" i="20"/>
  <c r="A761" i="20"/>
  <c r="A759" i="20"/>
  <c r="A758" i="20"/>
  <c r="A757" i="20"/>
  <c r="A756" i="20"/>
  <c r="A755" i="20"/>
  <c r="A754" i="20"/>
  <c r="A752" i="20"/>
  <c r="A751" i="20"/>
  <c r="A750" i="20"/>
  <c r="A748" i="20"/>
  <c r="A747" i="20"/>
  <c r="A746" i="20"/>
  <c r="A745" i="20"/>
  <c r="A744" i="20"/>
  <c r="A743" i="20"/>
  <c r="A742" i="20"/>
  <c r="A740" i="20"/>
  <c r="A739" i="20"/>
  <c r="A738" i="20"/>
  <c r="A737" i="20"/>
  <c r="A735" i="20"/>
  <c r="A734" i="20"/>
  <c r="A733" i="20"/>
  <c r="A731" i="20"/>
  <c r="A730" i="20"/>
  <c r="A729" i="20"/>
  <c r="A728" i="20"/>
  <c r="A727" i="20"/>
  <c r="A726" i="20"/>
  <c r="A725" i="20"/>
  <c r="A724" i="20"/>
  <c r="A723" i="20"/>
  <c r="A722" i="20"/>
  <c r="A720" i="20"/>
  <c r="A719" i="20"/>
  <c r="A718" i="20"/>
  <c r="A717" i="20"/>
  <c r="A716" i="20"/>
  <c r="A715" i="20"/>
  <c r="A713" i="20"/>
  <c r="A712" i="20"/>
  <c r="A711" i="20"/>
  <c r="A710" i="20"/>
  <c r="A709" i="20"/>
  <c r="A708" i="20"/>
  <c r="A707" i="20"/>
  <c r="A706" i="20"/>
  <c r="A704" i="20"/>
  <c r="A703" i="20"/>
  <c r="A702" i="20"/>
  <c r="A700" i="20"/>
  <c r="A699" i="20"/>
  <c r="A698" i="20"/>
  <c r="A697" i="20"/>
  <c r="A695" i="20"/>
  <c r="A694" i="20"/>
  <c r="A693" i="20"/>
  <c r="A692" i="20"/>
  <c r="A691" i="20"/>
  <c r="A690" i="20"/>
  <c r="A689" i="20"/>
  <c r="A688" i="20"/>
  <c r="A687" i="20"/>
  <c r="A686" i="20"/>
  <c r="A685" i="20"/>
  <c r="A683" i="20"/>
  <c r="A682" i="20"/>
  <c r="A681" i="20"/>
  <c r="A680" i="20"/>
  <c r="A679" i="20"/>
  <c r="A678" i="20"/>
  <c r="A677" i="20"/>
  <c r="A676" i="20"/>
  <c r="A675" i="20"/>
  <c r="A674" i="20"/>
  <c r="A673" i="20"/>
  <c r="A672" i="20"/>
  <c r="A671" i="20"/>
  <c r="A670" i="20"/>
  <c r="A669" i="20"/>
  <c r="A668" i="20"/>
  <c r="A667" i="20"/>
  <c r="A666" i="20"/>
  <c r="A665" i="20"/>
  <c r="A664" i="20"/>
  <c r="A663" i="20"/>
  <c r="A661" i="20"/>
  <c r="A660" i="20"/>
  <c r="A659" i="20"/>
  <c r="A658" i="20"/>
  <c r="A657" i="20"/>
  <c r="A656" i="20"/>
  <c r="A655" i="20"/>
  <c r="A654" i="20"/>
  <c r="A653" i="20"/>
  <c r="A652" i="20"/>
  <c r="A651" i="20"/>
  <c r="A650" i="20"/>
  <c r="A649" i="20"/>
  <c r="A648" i="20"/>
  <c r="A647" i="20"/>
  <c r="A646" i="20"/>
  <c r="A645" i="20"/>
  <c r="A644" i="20"/>
  <c r="A643" i="20"/>
  <c r="A642" i="20"/>
  <c r="A641" i="20"/>
  <c r="A640" i="20"/>
  <c r="A639" i="20"/>
  <c r="A638" i="20"/>
  <c r="A637" i="20"/>
  <c r="A636" i="20"/>
  <c r="A635" i="20"/>
  <c r="A634" i="20"/>
  <c r="A632" i="20"/>
  <c r="A631" i="20"/>
  <c r="A630" i="20"/>
  <c r="A629" i="20"/>
  <c r="A628" i="20"/>
  <c r="A627" i="20"/>
  <c r="A626" i="20"/>
  <c r="A625" i="20"/>
  <c r="A624" i="20"/>
  <c r="A623" i="20"/>
  <c r="A622" i="20"/>
  <c r="A620" i="20"/>
  <c r="A619" i="20"/>
  <c r="A618" i="20"/>
  <c r="A617" i="20"/>
  <c r="A616" i="20"/>
  <c r="A615" i="20"/>
  <c r="A614" i="20"/>
  <c r="A613" i="20"/>
  <c r="A612" i="20"/>
  <c r="A611" i="20"/>
  <c r="A610" i="20"/>
  <c r="A609" i="20"/>
  <c r="A608" i="20"/>
  <c r="A607" i="20"/>
  <c r="A606" i="20"/>
  <c r="A605" i="20"/>
  <c r="A604" i="20"/>
  <c r="A603" i="20"/>
  <c r="A602" i="20"/>
  <c r="A601" i="20"/>
  <c r="A600" i="20"/>
  <c r="A599" i="20"/>
  <c r="A598" i="20"/>
  <c r="A597" i="20"/>
  <c r="A595" i="20"/>
  <c r="A594" i="20"/>
  <c r="A593" i="20"/>
  <c r="A591" i="20"/>
  <c r="A590" i="20"/>
  <c r="A589" i="20"/>
  <c r="A588" i="20"/>
  <c r="A587" i="20"/>
  <c r="A586" i="20"/>
  <c r="A584" i="20"/>
  <c r="A583" i="20"/>
  <c r="A582" i="20"/>
  <c r="A581" i="20"/>
  <c r="A579" i="20"/>
  <c r="A578" i="20"/>
  <c r="A577" i="20"/>
  <c r="A576" i="20"/>
  <c r="A575" i="20"/>
  <c r="A574" i="20"/>
  <c r="A573" i="20"/>
  <c r="A572" i="20"/>
  <c r="A571" i="20"/>
  <c r="A570" i="20"/>
  <c r="A569" i="20"/>
  <c r="A568" i="20"/>
  <c r="A567" i="20"/>
  <c r="A566" i="20"/>
  <c r="A565" i="20"/>
  <c r="A564" i="20"/>
  <c r="A563" i="20"/>
  <c r="A562" i="20"/>
  <c r="A561" i="20"/>
  <c r="A560" i="20"/>
  <c r="A559" i="20"/>
  <c r="A558" i="20"/>
  <c r="A557" i="20"/>
  <c r="A556" i="20"/>
  <c r="A555" i="20"/>
  <c r="A554" i="20"/>
  <c r="A553" i="20"/>
  <c r="A552" i="20"/>
  <c r="A551" i="20"/>
  <c r="A550" i="20"/>
  <c r="A549" i="20"/>
  <c r="A548" i="20"/>
  <c r="A546" i="20"/>
  <c r="A545" i="20"/>
  <c r="A544" i="20"/>
  <c r="A543" i="20"/>
  <c r="A542" i="20"/>
  <c r="A541" i="20"/>
  <c r="A540" i="20"/>
  <c r="A539" i="20"/>
  <c r="A538" i="20"/>
  <c r="A537" i="20"/>
  <c r="A536" i="20"/>
  <c r="A535" i="20"/>
  <c r="A534" i="20"/>
  <c r="A533" i="20"/>
  <c r="A532" i="20"/>
  <c r="A531" i="20"/>
  <c r="A530" i="20"/>
  <c r="A529" i="20"/>
  <c r="A528" i="20"/>
  <c r="A527" i="20"/>
  <c r="A526" i="20"/>
  <c r="A525" i="20"/>
  <c r="A524" i="20"/>
  <c r="A523" i="20"/>
  <c r="A522" i="20"/>
  <c r="A521" i="20"/>
  <c r="A519" i="20"/>
  <c r="A518" i="20"/>
  <c r="A517" i="20"/>
  <c r="A516" i="20"/>
  <c r="A515" i="20"/>
  <c r="A514" i="20"/>
  <c r="A513" i="20"/>
  <c r="A512" i="20"/>
  <c r="A511" i="20"/>
  <c r="A509" i="20"/>
  <c r="A508" i="20"/>
  <c r="A507" i="20"/>
  <c r="A506" i="20"/>
  <c r="A504" i="20"/>
  <c r="A503" i="20"/>
  <c r="A502" i="20"/>
  <c r="A501" i="20"/>
  <c r="A500" i="20"/>
  <c r="A499" i="20"/>
  <c r="A498" i="20"/>
  <c r="A497" i="20"/>
  <c r="A496" i="20"/>
  <c r="A495" i="20"/>
  <c r="A494" i="20"/>
  <c r="A493" i="20"/>
  <c r="A491" i="20"/>
  <c r="A490" i="20"/>
  <c r="A489" i="20"/>
  <c r="A487" i="20"/>
  <c r="A486" i="20"/>
  <c r="A485" i="20"/>
  <c r="A484" i="20"/>
  <c r="A483" i="20"/>
  <c r="A482" i="20"/>
  <c r="A480" i="20"/>
  <c r="A479" i="20"/>
  <c r="A478" i="20"/>
  <c r="A477" i="20"/>
  <c r="A476" i="20"/>
  <c r="A475" i="20"/>
  <c r="A474" i="20"/>
  <c r="A473" i="20"/>
  <c r="A472" i="20"/>
  <c r="A471" i="20"/>
  <c r="A470" i="20"/>
  <c r="A469" i="20"/>
  <c r="A468" i="20"/>
  <c r="A466" i="20"/>
  <c r="A465" i="20"/>
  <c r="A464" i="20"/>
  <c r="A463" i="20"/>
  <c r="A462" i="20"/>
  <c r="A461" i="20"/>
  <c r="A460" i="20"/>
  <c r="A459" i="20"/>
  <c r="A458" i="20"/>
  <c r="A457" i="20"/>
  <c r="A456" i="20"/>
  <c r="A454" i="20"/>
  <c r="A453" i="20"/>
  <c r="A452" i="20"/>
  <c r="A451" i="20"/>
  <c r="A450" i="20"/>
  <c r="A449" i="20"/>
  <c r="A448" i="20"/>
  <c r="A446" i="20"/>
  <c r="A445" i="20"/>
  <c r="A444" i="20"/>
  <c r="A443" i="20"/>
  <c r="A442" i="20"/>
  <c r="A441" i="20"/>
  <c r="A440" i="20"/>
  <c r="A439" i="20"/>
  <c r="A438" i="20"/>
  <c r="A436" i="20"/>
  <c r="A435" i="20"/>
  <c r="A434" i="20"/>
  <c r="A433" i="20"/>
  <c r="A432" i="20"/>
  <c r="A430" i="20"/>
  <c r="A429" i="20"/>
  <c r="A428" i="20"/>
  <c r="A427" i="20"/>
  <c r="A426" i="20"/>
  <c r="A425" i="20"/>
  <c r="A424" i="20"/>
  <c r="A422" i="20"/>
  <c r="A421" i="20"/>
  <c r="A420" i="20"/>
  <c r="A419" i="20"/>
  <c r="A417" i="20"/>
  <c r="A416" i="20"/>
  <c r="A415" i="20"/>
  <c r="A414" i="20"/>
  <c r="A412" i="20"/>
  <c r="A411" i="20"/>
  <c r="A410" i="20"/>
  <c r="A409" i="20"/>
  <c r="A408" i="20"/>
  <c r="A407" i="20"/>
  <c r="A406" i="20"/>
  <c r="A405" i="20"/>
  <c r="A404" i="20"/>
  <c r="A403" i="20"/>
  <c r="A402" i="20"/>
  <c r="A400" i="20"/>
  <c r="A399" i="20"/>
  <c r="A398" i="20"/>
  <c r="A397" i="20"/>
  <c r="A396" i="20"/>
  <c r="A394" i="20"/>
  <c r="A393" i="20"/>
  <c r="A392" i="20"/>
  <c r="A391" i="20"/>
  <c r="A390" i="20"/>
  <c r="A389" i="20"/>
  <c r="A388" i="20"/>
  <c r="A387" i="20"/>
  <c r="A386" i="20"/>
  <c r="A385" i="20"/>
  <c r="A384" i="20"/>
  <c r="A383" i="20"/>
  <c r="A382" i="20"/>
  <c r="A381" i="20"/>
  <c r="A380" i="20"/>
  <c r="A379" i="20"/>
  <c r="A378" i="20"/>
  <c r="A377" i="20"/>
  <c r="A376" i="20"/>
  <c r="A375" i="20"/>
  <c r="A374" i="20"/>
  <c r="A373" i="20"/>
  <c r="A372" i="20"/>
  <c r="A371" i="20"/>
  <c r="A370" i="20"/>
  <c r="A369" i="20"/>
  <c r="A368" i="20"/>
  <c r="A367" i="20"/>
  <c r="A366" i="20"/>
  <c r="A364" i="20"/>
  <c r="A363" i="20"/>
  <c r="A362" i="20"/>
  <c r="A361" i="20"/>
  <c r="A360" i="20"/>
  <c r="A359" i="20"/>
  <c r="A357" i="20"/>
  <c r="A356" i="20"/>
  <c r="A355" i="20"/>
  <c r="A354" i="20"/>
  <c r="A353" i="20"/>
  <c r="A352" i="20"/>
  <c r="A351" i="20"/>
  <c r="A350" i="20"/>
  <c r="A349" i="20"/>
  <c r="A348" i="20"/>
  <c r="A347" i="20"/>
  <c r="A346" i="20"/>
  <c r="A345" i="20"/>
  <c r="A343" i="20"/>
  <c r="A342" i="20"/>
  <c r="A341" i="20"/>
  <c r="A339" i="20"/>
  <c r="A338" i="20"/>
  <c r="A337" i="20"/>
  <c r="A335" i="20"/>
  <c r="A334" i="20"/>
  <c r="A333" i="20"/>
  <c r="A331" i="20"/>
  <c r="A330" i="20"/>
  <c r="A329" i="20"/>
  <c r="A328" i="20"/>
  <c r="A327" i="20"/>
  <c r="A326" i="20"/>
  <c r="A325" i="20"/>
  <c r="A324" i="20"/>
  <c r="A323" i="20"/>
  <c r="A322" i="20"/>
  <c r="A321" i="20"/>
  <c r="A320" i="20"/>
  <c r="A318" i="20"/>
  <c r="A317" i="20"/>
  <c r="A316" i="20"/>
  <c r="A315" i="20"/>
  <c r="A314" i="20"/>
  <c r="A313" i="20"/>
  <c r="A311" i="20"/>
  <c r="A310" i="20"/>
  <c r="A309" i="20"/>
  <c r="A308" i="20"/>
  <c r="A307" i="20"/>
  <c r="A306" i="20"/>
  <c r="A305" i="20"/>
  <c r="A304" i="20"/>
  <c r="A303" i="20"/>
  <c r="A302" i="20"/>
  <c r="A301" i="20"/>
  <c r="A300" i="20"/>
  <c r="A298" i="20"/>
  <c r="A297" i="20"/>
  <c r="A296" i="20"/>
  <c r="A294" i="20"/>
  <c r="A293" i="20"/>
  <c r="A292" i="20"/>
  <c r="A291" i="20"/>
  <c r="A290" i="20"/>
  <c r="A289" i="20"/>
  <c r="A288" i="20"/>
  <c r="A287" i="20"/>
  <c r="A286" i="20"/>
  <c r="A285" i="20"/>
  <c r="A283" i="20"/>
  <c r="A282" i="20"/>
  <c r="A281" i="20"/>
  <c r="A280" i="20"/>
  <c r="A279" i="20"/>
  <c r="A278" i="20"/>
  <c r="A277" i="20"/>
  <c r="A276" i="20"/>
  <c r="A275" i="20"/>
  <c r="A274" i="20"/>
  <c r="A273" i="20"/>
  <c r="A272" i="20"/>
  <c r="A271" i="20"/>
  <c r="A270" i="20"/>
  <c r="A269" i="20"/>
  <c r="A268" i="20"/>
  <c r="A267" i="20"/>
  <c r="A266" i="20"/>
  <c r="A265" i="20"/>
  <c r="A264" i="20"/>
  <c r="A262" i="20"/>
  <c r="A261" i="20"/>
  <c r="A260" i="20"/>
  <c r="A259" i="20"/>
  <c r="A258" i="20"/>
  <c r="A257" i="20"/>
  <c r="A256" i="20"/>
  <c r="A255" i="20"/>
  <c r="A254" i="20"/>
  <c r="A253" i="20"/>
  <c r="A252" i="20"/>
  <c r="A251" i="20"/>
  <c r="A250" i="20"/>
  <c r="A249" i="20"/>
  <c r="A247" i="20"/>
  <c r="A246" i="20"/>
  <c r="A245" i="20"/>
  <c r="A244" i="20"/>
  <c r="A243" i="20"/>
  <c r="A242" i="20"/>
  <c r="A241" i="20"/>
  <c r="A240" i="20"/>
  <c r="A239" i="20"/>
  <c r="A238" i="20"/>
  <c r="A237" i="20"/>
  <c r="A236" i="20"/>
  <c r="A235" i="20"/>
  <c r="A234" i="20"/>
  <c r="A233" i="20"/>
  <c r="A232" i="20"/>
  <c r="A231" i="20"/>
  <c r="A230" i="20"/>
  <c r="A229" i="20"/>
  <c r="A228" i="20"/>
  <c r="A226" i="20"/>
  <c r="A225" i="20"/>
  <c r="A224" i="20"/>
  <c r="A222" i="20"/>
  <c r="A221" i="20"/>
  <c r="A220" i="20"/>
  <c r="A219" i="20"/>
  <c r="A218" i="20"/>
  <c r="A216" i="20"/>
  <c r="A215" i="20"/>
  <c r="A214" i="20"/>
  <c r="A213" i="20"/>
  <c r="A212" i="20"/>
  <c r="A211" i="20"/>
  <c r="A210" i="20"/>
  <c r="A208" i="20"/>
  <c r="A207" i="20"/>
  <c r="A206" i="20"/>
  <c r="A205" i="20"/>
  <c r="A204" i="20"/>
  <c r="A203" i="20"/>
  <c r="A202" i="20"/>
  <c r="A201" i="20"/>
  <c r="A200" i="20"/>
  <c r="A199" i="20"/>
  <c r="A198" i="20"/>
  <c r="A197" i="20"/>
  <c r="A196" i="20"/>
  <c r="A195" i="20"/>
  <c r="A194" i="20"/>
  <c r="A193" i="20"/>
  <c r="A192" i="20"/>
  <c r="A190" i="20"/>
  <c r="A189" i="20"/>
  <c r="A188" i="20"/>
  <c r="A187" i="20"/>
  <c r="A186" i="20"/>
  <c r="A185" i="20"/>
  <c r="A184" i="20"/>
  <c r="A183" i="20"/>
  <c r="A182" i="20"/>
  <c r="A181" i="20"/>
  <c r="A180" i="20"/>
  <c r="A179" i="20"/>
  <c r="A178" i="20"/>
  <c r="A177" i="20"/>
  <c r="A176" i="20"/>
  <c r="A175" i="20"/>
  <c r="A173" i="20"/>
  <c r="A172" i="20"/>
  <c r="A171" i="20"/>
  <c r="A170" i="20"/>
  <c r="A169" i="20"/>
  <c r="A168" i="20"/>
  <c r="A167" i="20"/>
  <c r="A166" i="20"/>
  <c r="A165" i="20"/>
  <c r="A164" i="20"/>
  <c r="A163" i="20"/>
  <c r="A162" i="20"/>
  <c r="A161" i="20"/>
  <c r="A160" i="20"/>
  <c r="A158" i="20"/>
  <c r="A157" i="20"/>
  <c r="A156" i="20"/>
  <c r="A155" i="20"/>
  <c r="A154" i="20"/>
  <c r="A153" i="20"/>
  <c r="A152" i="20"/>
  <c r="A151" i="20"/>
  <c r="A150" i="20"/>
  <c r="A149" i="20"/>
  <c r="A148" i="20"/>
  <c r="A147" i="20"/>
  <c r="A146" i="20"/>
  <c r="A144" i="20"/>
  <c r="A143" i="20"/>
  <c r="A142" i="20"/>
  <c r="A140" i="20"/>
  <c r="A139" i="20"/>
  <c r="A138" i="20"/>
  <c r="A137" i="20"/>
  <c r="A136" i="20"/>
  <c r="A135" i="20"/>
  <c r="A134" i="20"/>
  <c r="A133" i="20"/>
  <c r="A132" i="20"/>
  <c r="A131" i="20"/>
  <c r="A130" i="20"/>
  <c r="A129" i="20"/>
  <c r="A128" i="20"/>
  <c r="A127" i="20"/>
  <c r="A126" i="20"/>
  <c r="A125" i="20"/>
  <c r="A124" i="20"/>
  <c r="A123" i="20"/>
  <c r="A122" i="20"/>
  <c r="A121" i="20"/>
  <c r="A120" i="20"/>
  <c r="A119" i="20"/>
  <c r="A117" i="20"/>
  <c r="A116" i="20"/>
  <c r="A115" i="20"/>
  <c r="A114" i="20"/>
  <c r="A113" i="20"/>
  <c r="A112" i="20"/>
  <c r="A111" i="20"/>
  <c r="A109" i="20"/>
  <c r="A108" i="20"/>
  <c r="A107" i="20"/>
  <c r="A106" i="20"/>
  <c r="A105" i="20"/>
  <c r="A104" i="20"/>
  <c r="A103" i="20"/>
  <c r="A102" i="20"/>
  <c r="A101" i="20"/>
  <c r="A99" i="20"/>
  <c r="A98" i="20"/>
  <c r="A97" i="20"/>
  <c r="A96" i="20"/>
  <c r="A95" i="20"/>
  <c r="A94" i="20"/>
  <c r="A93" i="20"/>
  <c r="A92" i="20"/>
  <c r="A91" i="20"/>
  <c r="A90" i="20"/>
  <c r="A89" i="20"/>
  <c r="A88" i="20"/>
  <c r="A87" i="20"/>
  <c r="A86" i="20"/>
  <c r="A85" i="20"/>
  <c r="A83" i="20"/>
  <c r="A82" i="20"/>
  <c r="A81" i="20"/>
  <c r="A80" i="20"/>
  <c r="A79" i="20"/>
  <c r="A78" i="20"/>
  <c r="A77" i="20"/>
  <c r="A76" i="20"/>
  <c r="A75" i="20"/>
  <c r="A74" i="20"/>
  <c r="A73" i="20"/>
  <c r="A72" i="20"/>
  <c r="A71" i="20"/>
  <c r="A70" i="20"/>
  <c r="A69" i="20"/>
  <c r="A68" i="20"/>
  <c r="A67" i="20"/>
  <c r="A65" i="20"/>
  <c r="A64" i="20"/>
  <c r="A63" i="20"/>
  <c r="A62" i="20"/>
  <c r="A61" i="20"/>
  <c r="A60" i="20"/>
  <c r="A59" i="20"/>
  <c r="A58" i="20"/>
  <c r="A57" i="20"/>
  <c r="A56" i="20"/>
  <c r="A55" i="20"/>
  <c r="A54" i="20"/>
  <c r="A53" i="20"/>
  <c r="A52" i="20"/>
  <c r="A51" i="20"/>
  <c r="A50" i="20"/>
  <c r="A49" i="20"/>
  <c r="A48" i="20"/>
  <c r="A47" i="20"/>
  <c r="A46" i="20"/>
  <c r="A45" i="20"/>
  <c r="A44" i="20"/>
  <c r="A43" i="20"/>
  <c r="A42" i="20"/>
  <c r="A41" i="20"/>
  <c r="A40" i="20"/>
  <c r="A39" i="20"/>
  <c r="A38" i="20"/>
  <c r="A36" i="20"/>
  <c r="A35" i="20"/>
  <c r="A34" i="20"/>
  <c r="A33" i="20"/>
  <c r="A32" i="20"/>
  <c r="A31" i="20"/>
  <c r="A30" i="20"/>
  <c r="A29" i="20"/>
  <c r="A28" i="20"/>
  <c r="A27" i="20"/>
  <c r="A26" i="20"/>
  <c r="A25" i="20"/>
  <c r="A23" i="20"/>
  <c r="A22" i="20"/>
  <c r="A21" i="20"/>
  <c r="A20" i="20"/>
  <c r="A19" i="20"/>
  <c r="A18" i="20"/>
  <c r="A17" i="20"/>
  <c r="A16" i="20"/>
  <c r="A15" i="20"/>
  <c r="A14" i="20"/>
  <c r="A12" i="20"/>
  <c r="A11" i="20"/>
  <c r="A10" i="20"/>
  <c r="A9" i="20"/>
  <c r="A8" i="20"/>
  <c r="I4" i="20"/>
  <c r="A714" i="20" s="1"/>
  <c r="A2501" i="19"/>
  <c r="A2500" i="19"/>
  <c r="A2499" i="19"/>
  <c r="A2498" i="19"/>
  <c r="A2497" i="19"/>
  <c r="A2496" i="19"/>
  <c r="A2495" i="19"/>
  <c r="A2494" i="19"/>
  <c r="A2493" i="19"/>
  <c r="A2492" i="19"/>
  <c r="A2491" i="19"/>
  <c r="A2490" i="19"/>
  <c r="A2489" i="19"/>
  <c r="A2488" i="19"/>
  <c r="A2487" i="19"/>
  <c r="A2486" i="19"/>
  <c r="A2485" i="19"/>
  <c r="A2484" i="19"/>
  <c r="A2483" i="19"/>
  <c r="A2482" i="19"/>
  <c r="A2481" i="19"/>
  <c r="A2480" i="19"/>
  <c r="A2479" i="19"/>
  <c r="A2478" i="19"/>
  <c r="A2477" i="19"/>
  <c r="A2476" i="19"/>
  <c r="A2475" i="19"/>
  <c r="A2474" i="19"/>
  <c r="A2473" i="19"/>
  <c r="A2472" i="19"/>
  <c r="A2471" i="19"/>
  <c r="A2470" i="19"/>
  <c r="A2469" i="19"/>
  <c r="A2468" i="19"/>
  <c r="A2467" i="19"/>
  <c r="A2466" i="19"/>
  <c r="A2465" i="19"/>
  <c r="A2464" i="19"/>
  <c r="A2463" i="19"/>
  <c r="A2462" i="19"/>
  <c r="A2461" i="19"/>
  <c r="A2460" i="19"/>
  <c r="A2459" i="19"/>
  <c r="A2458" i="19"/>
  <c r="A2457" i="19"/>
  <c r="A2456" i="19"/>
  <c r="A2455" i="19"/>
  <c r="A2454" i="19"/>
  <c r="A2453" i="19"/>
  <c r="A2452" i="19"/>
  <c r="A2451" i="19"/>
  <c r="A2450" i="19"/>
  <c r="A2449" i="19"/>
  <c r="A2448" i="19"/>
  <c r="A2447" i="19"/>
  <c r="A2446" i="19"/>
  <c r="A2445" i="19"/>
  <c r="A2444" i="19"/>
  <c r="A2443" i="19"/>
  <c r="A2442" i="19"/>
  <c r="A2441" i="19"/>
  <c r="A2440" i="19"/>
  <c r="A2439" i="19"/>
  <c r="A2438" i="19"/>
  <c r="A2437" i="19"/>
  <c r="A2436" i="19"/>
  <c r="A2435" i="19"/>
  <c r="A2434" i="19"/>
  <c r="A2433" i="19"/>
  <c r="A2432" i="19"/>
  <c r="A2431" i="19"/>
  <c r="A2430" i="19"/>
  <c r="A2429" i="19"/>
  <c r="A2428" i="19"/>
  <c r="A2427" i="19"/>
  <c r="A2426" i="19"/>
  <c r="A2425" i="19"/>
  <c r="A2424" i="19"/>
  <c r="A2423" i="19"/>
  <c r="A2422" i="19"/>
  <c r="A2421" i="19"/>
  <c r="A2420" i="19"/>
  <c r="A2419" i="19"/>
  <c r="A2418" i="19"/>
  <c r="A2417" i="19"/>
  <c r="A2416" i="19"/>
  <c r="A2415" i="19"/>
  <c r="A2414" i="19"/>
  <c r="A2413" i="19"/>
  <c r="A2412" i="19"/>
  <c r="A2411" i="19"/>
  <c r="A2410" i="19"/>
  <c r="A2409" i="19"/>
  <c r="A2408" i="19"/>
  <c r="A2407" i="19"/>
  <c r="A2406" i="19"/>
  <c r="A2405" i="19"/>
  <c r="A2404" i="19"/>
  <c r="A2403" i="19"/>
  <c r="A2402" i="19"/>
  <c r="A2401" i="19"/>
  <c r="A2400" i="19"/>
  <c r="A2399" i="19"/>
  <c r="A2398" i="19"/>
  <c r="A2397" i="19"/>
  <c r="A2396" i="19"/>
  <c r="A2395" i="19"/>
  <c r="A2394" i="19"/>
  <c r="A2393" i="19"/>
  <c r="A2392" i="19"/>
  <c r="A2391" i="19"/>
  <c r="A2390" i="19"/>
  <c r="A2389" i="19"/>
  <c r="A2388" i="19"/>
  <c r="A2387" i="19"/>
  <c r="A2386" i="19"/>
  <c r="A2385" i="19"/>
  <c r="A2384" i="19"/>
  <c r="A2383" i="19"/>
  <c r="A2382" i="19"/>
  <c r="A2381" i="19"/>
  <c r="A2380" i="19"/>
  <c r="A2379" i="19"/>
  <c r="A2378" i="19"/>
  <c r="A2377" i="19"/>
  <c r="A2376" i="19"/>
  <c r="A2375" i="19"/>
  <c r="A2374" i="19"/>
  <c r="A2373" i="19"/>
  <c r="A2372" i="19"/>
  <c r="A2371" i="19"/>
  <c r="A2370" i="19"/>
  <c r="A2369" i="19"/>
  <c r="A2368" i="19"/>
  <c r="A2367" i="19"/>
  <c r="A2366" i="19"/>
  <c r="A2365" i="19"/>
  <c r="A2364" i="19"/>
  <c r="A2363" i="19"/>
  <c r="A2362" i="19"/>
  <c r="A2361" i="19"/>
  <c r="A2360" i="19"/>
  <c r="A2359" i="19"/>
  <c r="A2358" i="19"/>
  <c r="A2357" i="19"/>
  <c r="A2356" i="19"/>
  <c r="A2355" i="19"/>
  <c r="A2354" i="19"/>
  <c r="A2353" i="19"/>
  <c r="A2352" i="19"/>
  <c r="A2351" i="19"/>
  <c r="A2350" i="19"/>
  <c r="A2349" i="19"/>
  <c r="A2348" i="19"/>
  <c r="A2347" i="19"/>
  <c r="A2346" i="19"/>
  <c r="A2345" i="19"/>
  <c r="A2344" i="19"/>
  <c r="A2343" i="19"/>
  <c r="A2342" i="19"/>
  <c r="A2341" i="19"/>
  <c r="A2340" i="19"/>
  <c r="A2339" i="19"/>
  <c r="A2338" i="19"/>
  <c r="A2337" i="19"/>
  <c r="A2336" i="19"/>
  <c r="A2335" i="19"/>
  <c r="A2334" i="19"/>
  <c r="A2333" i="19"/>
  <c r="A2332" i="19"/>
  <c r="A2331" i="19"/>
  <c r="A2330" i="19"/>
  <c r="A2329" i="19"/>
  <c r="A2328" i="19"/>
  <c r="A2327" i="19"/>
  <c r="A2326" i="19"/>
  <c r="A2325" i="19"/>
  <c r="A2324" i="19"/>
  <c r="A2323" i="19"/>
  <c r="A2322" i="19"/>
  <c r="A2321" i="19"/>
  <c r="A2320" i="19"/>
  <c r="A2319" i="19"/>
  <c r="A2318" i="19"/>
  <c r="A2317" i="19"/>
  <c r="A2316" i="19"/>
  <c r="A2315" i="19"/>
  <c r="A2314" i="19"/>
  <c r="A2313" i="19"/>
  <c r="A2312" i="19"/>
  <c r="A2311" i="19"/>
  <c r="A2310" i="19"/>
  <c r="A2309" i="19"/>
  <c r="A2308" i="19"/>
  <c r="A2307" i="19"/>
  <c r="A2306" i="19"/>
  <c r="A2305" i="19"/>
  <c r="A2304" i="19"/>
  <c r="A2303" i="19"/>
  <c r="A2302" i="19"/>
  <c r="A2301" i="19"/>
  <c r="A2300" i="19"/>
  <c r="A2299" i="19"/>
  <c r="A2298" i="19"/>
  <c r="A2297" i="19"/>
  <c r="A2296" i="19"/>
  <c r="A2295" i="19"/>
  <c r="A2294" i="19"/>
  <c r="A2293" i="19"/>
  <c r="A2292" i="19"/>
  <c r="A2291" i="19"/>
  <c r="A2290" i="19"/>
  <c r="A2289" i="19"/>
  <c r="A2288" i="19"/>
  <c r="A2287" i="19"/>
  <c r="A2286" i="19"/>
  <c r="A2285" i="19"/>
  <c r="A2284" i="19"/>
  <c r="A2283" i="19"/>
  <c r="A2282" i="19"/>
  <c r="A2281" i="19"/>
  <c r="A2280" i="19"/>
  <c r="A2279" i="19"/>
  <c r="A2278" i="19"/>
  <c r="A2277" i="19"/>
  <c r="A2276" i="19"/>
  <c r="A2275" i="19"/>
  <c r="A2274" i="19"/>
  <c r="A2273" i="19"/>
  <c r="A2272" i="19"/>
  <c r="A2271" i="19"/>
  <c r="A2270" i="19"/>
  <c r="A2269" i="19"/>
  <c r="A2268" i="19"/>
  <c r="A2267" i="19"/>
  <c r="A2266" i="19"/>
  <c r="A2265" i="19"/>
  <c r="A2264" i="19"/>
  <c r="A2263" i="19"/>
  <c r="A2262" i="19"/>
  <c r="A2261" i="19"/>
  <c r="A2260" i="19"/>
  <c r="A2259" i="19"/>
  <c r="A2258" i="19"/>
  <c r="A2257" i="19"/>
  <c r="A2256" i="19"/>
  <c r="A2255" i="19"/>
  <c r="A2254" i="19"/>
  <c r="A2253" i="19"/>
  <c r="A2252" i="19"/>
  <c r="A2251" i="19"/>
  <c r="A2250" i="19"/>
  <c r="A2249" i="19"/>
  <c r="A2248" i="19"/>
  <c r="A2247" i="19"/>
  <c r="A2246" i="19"/>
  <c r="A2245" i="19"/>
  <c r="A2244" i="19"/>
  <c r="A2243" i="19"/>
  <c r="A2242" i="19"/>
  <c r="A2241" i="19"/>
  <c r="A2240" i="19"/>
  <c r="A2239" i="19"/>
  <c r="A2238" i="19"/>
  <c r="A2237" i="19"/>
  <c r="A2236" i="19"/>
  <c r="A2235" i="19"/>
  <c r="A2234" i="19"/>
  <c r="A2233" i="19"/>
  <c r="A2232" i="19"/>
  <c r="A2231" i="19"/>
  <c r="A2230" i="19"/>
  <c r="A2229" i="19"/>
  <c r="A2228" i="19"/>
  <c r="A2227" i="19"/>
  <c r="A2226" i="19"/>
  <c r="A2225" i="19"/>
  <c r="A2224" i="19"/>
  <c r="A2223" i="19"/>
  <c r="A2222" i="19"/>
  <c r="A2221" i="19"/>
  <c r="A2220" i="19"/>
  <c r="A2219" i="19"/>
  <c r="A2218" i="19"/>
  <c r="A2217" i="19"/>
  <c r="A2216" i="19"/>
  <c r="A2215" i="19"/>
  <c r="A2214" i="19"/>
  <c r="A2213" i="19"/>
  <c r="A2212" i="19"/>
  <c r="A2211" i="19"/>
  <c r="A2210" i="19"/>
  <c r="A2209" i="19"/>
  <c r="A2208" i="19"/>
  <c r="A2207" i="19"/>
  <c r="A2206" i="19"/>
  <c r="A2205" i="19"/>
  <c r="A2204" i="19"/>
  <c r="A2203" i="19"/>
  <c r="A2202" i="19"/>
  <c r="A2201" i="19"/>
  <c r="A2200" i="19"/>
  <c r="A2199" i="19"/>
  <c r="A2198" i="19"/>
  <c r="A2197" i="19"/>
  <c r="A2196" i="19"/>
  <c r="A2195" i="19"/>
  <c r="A2194" i="19"/>
  <c r="A2193" i="19"/>
  <c r="A2192" i="19"/>
  <c r="A2191" i="19"/>
  <c r="A2190" i="19"/>
  <c r="A2189" i="19"/>
  <c r="A2188" i="19"/>
  <c r="A2187" i="19"/>
  <c r="A2186" i="19"/>
  <c r="A2185" i="19"/>
  <c r="A2184" i="19"/>
  <c r="A2183" i="19"/>
  <c r="A2182" i="19"/>
  <c r="A2181" i="19"/>
  <c r="A2180" i="19"/>
  <c r="A2179" i="19"/>
  <c r="A2178" i="19"/>
  <c r="A2177" i="19"/>
  <c r="A2176" i="19"/>
  <c r="A2175" i="19"/>
  <c r="A2174" i="19"/>
  <c r="A2173" i="19"/>
  <c r="A2172" i="19"/>
  <c r="A2171" i="19"/>
  <c r="A2170" i="19"/>
  <c r="A2169" i="19"/>
  <c r="A2168" i="19"/>
  <c r="A2167" i="19"/>
  <c r="A2166" i="19"/>
  <c r="A2165" i="19"/>
  <c r="A2164" i="19"/>
  <c r="A2163" i="19"/>
  <c r="A2162" i="19"/>
  <c r="A2161" i="19"/>
  <c r="A2160" i="19"/>
  <c r="A2159" i="19"/>
  <c r="A2158" i="19"/>
  <c r="A2157" i="19"/>
  <c r="A2156" i="19"/>
  <c r="A2155" i="19"/>
  <c r="A2154" i="19"/>
  <c r="A2153" i="19"/>
  <c r="A2152" i="19"/>
  <c r="A2151" i="19"/>
  <c r="A2150" i="19"/>
  <c r="A2149" i="19"/>
  <c r="A2148" i="19"/>
  <c r="A2147" i="19"/>
  <c r="A2146" i="19"/>
  <c r="A2145" i="19"/>
  <c r="A2144" i="19"/>
  <c r="A2143" i="19"/>
  <c r="A2142" i="19"/>
  <c r="A2141" i="19"/>
  <c r="A2140" i="19"/>
  <c r="A2139" i="19"/>
  <c r="A2138" i="19"/>
  <c r="A2137" i="19"/>
  <c r="A2136" i="19"/>
  <c r="A2135" i="19"/>
  <c r="A2134" i="19"/>
  <c r="A2133" i="19"/>
  <c r="A2132" i="19"/>
  <c r="A2131" i="19"/>
  <c r="A2130" i="19"/>
  <c r="A2129" i="19"/>
  <c r="A2128" i="19"/>
  <c r="A2127" i="19"/>
  <c r="A2126" i="19"/>
  <c r="A2125" i="19"/>
  <c r="A2124" i="19"/>
  <c r="A2123" i="19"/>
  <c r="A2122" i="19"/>
  <c r="A2121" i="19"/>
  <c r="A2120" i="19"/>
  <c r="A2119" i="19"/>
  <c r="A2118" i="19"/>
  <c r="A2117" i="19"/>
  <c r="A2116" i="19"/>
  <c r="A2115" i="19"/>
  <c r="A2114" i="19"/>
  <c r="A2113" i="19"/>
  <c r="A2112" i="19"/>
  <c r="A2111" i="19"/>
  <c r="A2110" i="19"/>
  <c r="A2109" i="19"/>
  <c r="A2108" i="19"/>
  <c r="A2107" i="19"/>
  <c r="A2106" i="19"/>
  <c r="A2105" i="19"/>
  <c r="A2104" i="19"/>
  <c r="A2103" i="19"/>
  <c r="A2102" i="19"/>
  <c r="A2101" i="19"/>
  <c r="A2100" i="19"/>
  <c r="A2099" i="19"/>
  <c r="A2098" i="19"/>
  <c r="A2097" i="19"/>
  <c r="A2096" i="19"/>
  <c r="A2095" i="19"/>
  <c r="A2094" i="19"/>
  <c r="A2093" i="19"/>
  <c r="A2092" i="19"/>
  <c r="A2091" i="19"/>
  <c r="A2090" i="19"/>
  <c r="A2089" i="19"/>
  <c r="A2088" i="19"/>
  <c r="A2087" i="19"/>
  <c r="A2086" i="19"/>
  <c r="A2085" i="19"/>
  <c r="A2084" i="19"/>
  <c r="A2083" i="19"/>
  <c r="A2082" i="19"/>
  <c r="A2081" i="19"/>
  <c r="A2080" i="19"/>
  <c r="A2079" i="19"/>
  <c r="A2078" i="19"/>
  <c r="A2077" i="19"/>
  <c r="A2076" i="19"/>
  <c r="A2075" i="19"/>
  <c r="A2074" i="19"/>
  <c r="A2073" i="19"/>
  <c r="A2072" i="19"/>
  <c r="A2071" i="19"/>
  <c r="A2070" i="19"/>
  <c r="A2069" i="19"/>
  <c r="A2068" i="19"/>
  <c r="A2067" i="19"/>
  <c r="A2066" i="19"/>
  <c r="A2065" i="19"/>
  <c r="A2064" i="19"/>
  <c r="A2063" i="19"/>
  <c r="A2062" i="19"/>
  <c r="A2061" i="19"/>
  <c r="A2060" i="19"/>
  <c r="A2059" i="19"/>
  <c r="A2058" i="19"/>
  <c r="A2057" i="19"/>
  <c r="A2056" i="19"/>
  <c r="A2055" i="19"/>
  <c r="A2054" i="19"/>
  <c r="A2053" i="19"/>
  <c r="A2052" i="19"/>
  <c r="A2051" i="19"/>
  <c r="A2050" i="19"/>
  <c r="A2049" i="19"/>
  <c r="A2048" i="19"/>
  <c r="A2047" i="19"/>
  <c r="A2046" i="19"/>
  <c r="A2045" i="19"/>
  <c r="A2044" i="19"/>
  <c r="A2043" i="19"/>
  <c r="A2042" i="19"/>
  <c r="A2041" i="19"/>
  <c r="A2040" i="19"/>
  <c r="A2039" i="19"/>
  <c r="A2038" i="19"/>
  <c r="A2037" i="19"/>
  <c r="A2036" i="19"/>
  <c r="A2035" i="19"/>
  <c r="A2034" i="19"/>
  <c r="A2033" i="19"/>
  <c r="A2032" i="19"/>
  <c r="A2031" i="19"/>
  <c r="A2030" i="19"/>
  <c r="A2029" i="19"/>
  <c r="A2028" i="19"/>
  <c r="A2027" i="19"/>
  <c r="A2026" i="19"/>
  <c r="A2025" i="19"/>
  <c r="A2024" i="19"/>
  <c r="A2023" i="19"/>
  <c r="A2022" i="19"/>
  <c r="A2021" i="19"/>
  <c r="A2020" i="19"/>
  <c r="A2019" i="19"/>
  <c r="A2018" i="19"/>
  <c r="A2017" i="19"/>
  <c r="A2016" i="19"/>
  <c r="A2015" i="19"/>
  <c r="A2014" i="19"/>
  <c r="A2013" i="19"/>
  <c r="A2012" i="19"/>
  <c r="A2011" i="19"/>
  <c r="A2010" i="19"/>
  <c r="A2009" i="19"/>
  <c r="A2008" i="19"/>
  <c r="A2007" i="19"/>
  <c r="A2006" i="19"/>
  <c r="A2005" i="19"/>
  <c r="A2004" i="19"/>
  <c r="A2003" i="19"/>
  <c r="A2002" i="19"/>
  <c r="A2001" i="19"/>
  <c r="A2000" i="19"/>
  <c r="A1999" i="19"/>
  <c r="A1998" i="19"/>
  <c r="A1997" i="19"/>
  <c r="A1996" i="19"/>
  <c r="A1995" i="19"/>
  <c r="A1994" i="19"/>
  <c r="A1993" i="19"/>
  <c r="A1992" i="19"/>
  <c r="A1991" i="19"/>
  <c r="A1990" i="19"/>
  <c r="A1989" i="19"/>
  <c r="A1988" i="19"/>
  <c r="A1987" i="19"/>
  <c r="A1986" i="19"/>
  <c r="A1985" i="19"/>
  <c r="A1984" i="19"/>
  <c r="A1983" i="19"/>
  <c r="A1982" i="19"/>
  <c r="A1981" i="19"/>
  <c r="A1980" i="19"/>
  <c r="A1979" i="19"/>
  <c r="A1978" i="19"/>
  <c r="A1977" i="19"/>
  <c r="A1976" i="19"/>
  <c r="A1975" i="19"/>
  <c r="A1974" i="19"/>
  <c r="A1973" i="19"/>
  <c r="A1972" i="19"/>
  <c r="A1971" i="19"/>
  <c r="A1970" i="19"/>
  <c r="A1969" i="19"/>
  <c r="A1968" i="19"/>
  <c r="A1967" i="19"/>
  <c r="A1966" i="19"/>
  <c r="A1965" i="19"/>
  <c r="A1964" i="19"/>
  <c r="A1963" i="19"/>
  <c r="A1962" i="19"/>
  <c r="A1961" i="19"/>
  <c r="A1960" i="19"/>
  <c r="A1959" i="19"/>
  <c r="A1958" i="19"/>
  <c r="A1957" i="19"/>
  <c r="A1956" i="19"/>
  <c r="A1955" i="19"/>
  <c r="A1954" i="19"/>
  <c r="A1953" i="19"/>
  <c r="A1952" i="19"/>
  <c r="A1951" i="19"/>
  <c r="A1950" i="19"/>
  <c r="A1949" i="19"/>
  <c r="A1948" i="19"/>
  <c r="A1947" i="19"/>
  <c r="A1946" i="19"/>
  <c r="A1945" i="19"/>
  <c r="A1944" i="19"/>
  <c r="A1943" i="19"/>
  <c r="A1942" i="19"/>
  <c r="A1941" i="19"/>
  <c r="A1940" i="19"/>
  <c r="A1939" i="19"/>
  <c r="A1938" i="19"/>
  <c r="A1937" i="19"/>
  <c r="A1936" i="19"/>
  <c r="A1935" i="19"/>
  <c r="A1934" i="19"/>
  <c r="A1933" i="19"/>
  <c r="A1932" i="19"/>
  <c r="A1931" i="19"/>
  <c r="A1930" i="19"/>
  <c r="A1929" i="19"/>
  <c r="A1928" i="19"/>
  <c r="A1927" i="19"/>
  <c r="A1926" i="19"/>
  <c r="A1925" i="19"/>
  <c r="A1924" i="19"/>
  <c r="A1923" i="19"/>
  <c r="A1922" i="19"/>
  <c r="A1921" i="19"/>
  <c r="A1920" i="19"/>
  <c r="A1919" i="19"/>
  <c r="A1918" i="19"/>
  <c r="A1917" i="19"/>
  <c r="A1916" i="19"/>
  <c r="A1915" i="19"/>
  <c r="A1914" i="19"/>
  <c r="A1913" i="19"/>
  <c r="A1912" i="19"/>
  <c r="A1911" i="19"/>
  <c r="A1910" i="19"/>
  <c r="A1909" i="19"/>
  <c r="A1908" i="19"/>
  <c r="A1907" i="19"/>
  <c r="A1906" i="19"/>
  <c r="A1905" i="19"/>
  <c r="A1904" i="19"/>
  <c r="A1903" i="19"/>
  <c r="A1902" i="19"/>
  <c r="A1901" i="19"/>
  <c r="A1900" i="19"/>
  <c r="A1899" i="19"/>
  <c r="A1898" i="19"/>
  <c r="A1897" i="19"/>
  <c r="A1896" i="19"/>
  <c r="A1895" i="19"/>
  <c r="A1894" i="19"/>
  <c r="A1893" i="19"/>
  <c r="A1892" i="19"/>
  <c r="A1891" i="19"/>
  <c r="A1890" i="19"/>
  <c r="A1889" i="19"/>
  <c r="A1888" i="19"/>
  <c r="A1887" i="19"/>
  <c r="A1886" i="19"/>
  <c r="A1885" i="19"/>
  <c r="A1884" i="19"/>
  <c r="A1883" i="19"/>
  <c r="A1882" i="19"/>
  <c r="A1881" i="19"/>
  <c r="A1880" i="19"/>
  <c r="A1879" i="19"/>
  <c r="A1878" i="19"/>
  <c r="A1877" i="19"/>
  <c r="A1876" i="19"/>
  <c r="A1875" i="19"/>
  <c r="A1874" i="19"/>
  <c r="A1873" i="19"/>
  <c r="A1872" i="19"/>
  <c r="A1871" i="19"/>
  <c r="A1870" i="19"/>
  <c r="A1869" i="19"/>
  <c r="A1868" i="19"/>
  <c r="A1867" i="19"/>
  <c r="A1866" i="19"/>
  <c r="A1865" i="19"/>
  <c r="A1864" i="19"/>
  <c r="A1863" i="19"/>
  <c r="A1862" i="19"/>
  <c r="A1861" i="19"/>
  <c r="A1860" i="19"/>
  <c r="A1859" i="19"/>
  <c r="A1858" i="19"/>
  <c r="A1857" i="19"/>
  <c r="A1856" i="19"/>
  <c r="A1855" i="19"/>
  <c r="A1854" i="19"/>
  <c r="A1853" i="19"/>
  <c r="A1852" i="19"/>
  <c r="A1851" i="19"/>
  <c r="A1850" i="19"/>
  <c r="A1849" i="19"/>
  <c r="A1848" i="19"/>
  <c r="A1847" i="19"/>
  <c r="A1846" i="19"/>
  <c r="A1845" i="19"/>
  <c r="A1844" i="19"/>
  <c r="A1843" i="19"/>
  <c r="A1842" i="19"/>
  <c r="A1841" i="19"/>
  <c r="A1840" i="19"/>
  <c r="A1839" i="19"/>
  <c r="A1838" i="19"/>
  <c r="A1837" i="19"/>
  <c r="A1836" i="19"/>
  <c r="A1835" i="19"/>
  <c r="A1834" i="19"/>
  <c r="A1833" i="19"/>
  <c r="A1832" i="19"/>
  <c r="A1831" i="19"/>
  <c r="A1830" i="19"/>
  <c r="A1829" i="19"/>
  <c r="A1828" i="19"/>
  <c r="A1827" i="19"/>
  <c r="A1826" i="19"/>
  <c r="A1825" i="19"/>
  <c r="A1824" i="19"/>
  <c r="A1823" i="19"/>
  <c r="A1822" i="19"/>
  <c r="A1821" i="19"/>
  <c r="A1820" i="19"/>
  <c r="A1819" i="19"/>
  <c r="A1818" i="19"/>
  <c r="A1817" i="19"/>
  <c r="A1816" i="19"/>
  <c r="A1815" i="19"/>
  <c r="A1814" i="19"/>
  <c r="A1813" i="19"/>
  <c r="A1812" i="19"/>
  <c r="A1811" i="19"/>
  <c r="A1810" i="19"/>
  <c r="A1809" i="19"/>
  <c r="A1808" i="19"/>
  <c r="A1807" i="19"/>
  <c r="A1806" i="19"/>
  <c r="A1805" i="19"/>
  <c r="A1804" i="19"/>
  <c r="A1803" i="19"/>
  <c r="A1802" i="19"/>
  <c r="A1801" i="19"/>
  <c r="A1800" i="19"/>
  <c r="A1799" i="19"/>
  <c r="A1798" i="19"/>
  <c r="A1797" i="19"/>
  <c r="A1796" i="19"/>
  <c r="A1795" i="19"/>
  <c r="A1794" i="19"/>
  <c r="A1793" i="19"/>
  <c r="A1792" i="19"/>
  <c r="A1791" i="19"/>
  <c r="A1790" i="19"/>
  <c r="A1789" i="19"/>
  <c r="A1788" i="19"/>
  <c r="A1787" i="19"/>
  <c r="A1786" i="19"/>
  <c r="A1785" i="19"/>
  <c r="A1784" i="19"/>
  <c r="A1783" i="19"/>
  <c r="A1782" i="19"/>
  <c r="A1781" i="19"/>
  <c r="A1780" i="19"/>
  <c r="A1779" i="19"/>
  <c r="A1778" i="19"/>
  <c r="A1777" i="19"/>
  <c r="A1776" i="19"/>
  <c r="A1775" i="19"/>
  <c r="A1774" i="19"/>
  <c r="A1773" i="19"/>
  <c r="A1772" i="19"/>
  <c r="A1771" i="19"/>
  <c r="A1770" i="19"/>
  <c r="A1769" i="19"/>
  <c r="A1768" i="19"/>
  <c r="A1767" i="19"/>
  <c r="A1766" i="19"/>
  <c r="A1765" i="19"/>
  <c r="A1764" i="19"/>
  <c r="A1763" i="19"/>
  <c r="A1762" i="19"/>
  <c r="A1761" i="19"/>
  <c r="A1760" i="19"/>
  <c r="A1759" i="19"/>
  <c r="A1758" i="19"/>
  <c r="A1757" i="19"/>
  <c r="A1756" i="19"/>
  <c r="A1755" i="19"/>
  <c r="A1754" i="19"/>
  <c r="A1753" i="19"/>
  <c r="A1752" i="19"/>
  <c r="A1751" i="19"/>
  <c r="A1750" i="19"/>
  <c r="A1749" i="19"/>
  <c r="A1748" i="19"/>
  <c r="A1747" i="19"/>
  <c r="A1746" i="19"/>
  <c r="A1745" i="19"/>
  <c r="A1744" i="19"/>
  <c r="A1743" i="19"/>
  <c r="A1742" i="19"/>
  <c r="A1741" i="19"/>
  <c r="A1740" i="19"/>
  <c r="A1739" i="19"/>
  <c r="A1738" i="19"/>
  <c r="A1737" i="19"/>
  <c r="A1736" i="19"/>
  <c r="A1735" i="19"/>
  <c r="A1734" i="19"/>
  <c r="A1733" i="19"/>
  <c r="A1732" i="19"/>
  <c r="A1731" i="19"/>
  <c r="A1730" i="19"/>
  <c r="A1729" i="19"/>
  <c r="A1728" i="19"/>
  <c r="A1727" i="19"/>
  <c r="A1726" i="19"/>
  <c r="A1725" i="19"/>
  <c r="A1724" i="19"/>
  <c r="A1723" i="19"/>
  <c r="A1722" i="19"/>
  <c r="A1721" i="19"/>
  <c r="A1720" i="19"/>
  <c r="A1719" i="19"/>
  <c r="A1718" i="19"/>
  <c r="A1717" i="19"/>
  <c r="A1716" i="19"/>
  <c r="A1715" i="19"/>
  <c r="A1714" i="19"/>
  <c r="A1713" i="19"/>
  <c r="A1712" i="19"/>
  <c r="A1711" i="19"/>
  <c r="A1710" i="19"/>
  <c r="A1709" i="19"/>
  <c r="A1708" i="19"/>
  <c r="A1707" i="19"/>
  <c r="A1706" i="19"/>
  <c r="A1705" i="19"/>
  <c r="A1704" i="19"/>
  <c r="A1703" i="19"/>
  <c r="A1702" i="19"/>
  <c r="A1701" i="19"/>
  <c r="A1700" i="19"/>
  <c r="A1699" i="19"/>
  <c r="A1698" i="19"/>
  <c r="A1697" i="19"/>
  <c r="A1696" i="19"/>
  <c r="A1695" i="19"/>
  <c r="A1694" i="19"/>
  <c r="A1693" i="19"/>
  <c r="A1692" i="19"/>
  <c r="A1691" i="19"/>
  <c r="A1690" i="19"/>
  <c r="A1689" i="19"/>
  <c r="A1688" i="19"/>
  <c r="A1687" i="19"/>
  <c r="A1686" i="19"/>
  <c r="A1685" i="19"/>
  <c r="A1684" i="19"/>
  <c r="A1683" i="19"/>
  <c r="A1682" i="19"/>
  <c r="A1681" i="19"/>
  <c r="A1680" i="19"/>
  <c r="A1679" i="19"/>
  <c r="A1678" i="19"/>
  <c r="A1677" i="19"/>
  <c r="A1676" i="19"/>
  <c r="A1675" i="19"/>
  <c r="A1674" i="19"/>
  <c r="A1673" i="19"/>
  <c r="A1672" i="19"/>
  <c r="A1671" i="19"/>
  <c r="A1670" i="19"/>
  <c r="A1669" i="19"/>
  <c r="A1668" i="19"/>
  <c r="A1667" i="19"/>
  <c r="A1666" i="19"/>
  <c r="A1665" i="19"/>
  <c r="A1664" i="19"/>
  <c r="A1663" i="19"/>
  <c r="A1662" i="19"/>
  <c r="A1661" i="19"/>
  <c r="A1660" i="19"/>
  <c r="A1659" i="19"/>
  <c r="A1658" i="19"/>
  <c r="A1657" i="19"/>
  <c r="A1656" i="19"/>
  <c r="A1655" i="19"/>
  <c r="A1654" i="19"/>
  <c r="A1653" i="19"/>
  <c r="A1652" i="19"/>
  <c r="A1651" i="19"/>
  <c r="A1650" i="19"/>
  <c r="A1649" i="19"/>
  <c r="A1648" i="19"/>
  <c r="A1647" i="19"/>
  <c r="A1646" i="19"/>
  <c r="A1645" i="19"/>
  <c r="A1644" i="19"/>
  <c r="A1643" i="19"/>
  <c r="A1642" i="19"/>
  <c r="A1641" i="19"/>
  <c r="A1640" i="19"/>
  <c r="A1639" i="19"/>
  <c r="A1638" i="19"/>
  <c r="A1637" i="19"/>
  <c r="A1636" i="19"/>
  <c r="A1635" i="19"/>
  <c r="A1634" i="19"/>
  <c r="A1633" i="19"/>
  <c r="A1632" i="19"/>
  <c r="A1631" i="19"/>
  <c r="A1630" i="19"/>
  <c r="A1629" i="19"/>
  <c r="A1628" i="19"/>
  <c r="A1627" i="19"/>
  <c r="A1626" i="19"/>
  <c r="A1625" i="19"/>
  <c r="A1624" i="19"/>
  <c r="A1623" i="19"/>
  <c r="A1622" i="19"/>
  <c r="A1621" i="19"/>
  <c r="A1620" i="19"/>
  <c r="A1619" i="19"/>
  <c r="A1618" i="19"/>
  <c r="A1617" i="19"/>
  <c r="A1616" i="19"/>
  <c r="A1615" i="19"/>
  <c r="A1614" i="19"/>
  <c r="A1613" i="19"/>
  <c r="A1612" i="19"/>
  <c r="A1611" i="19"/>
  <c r="A1610" i="19"/>
  <c r="A1609" i="19"/>
  <c r="A1608" i="19"/>
  <c r="A1607" i="19"/>
  <c r="A1606" i="19"/>
  <c r="A1605" i="19"/>
  <c r="A1604" i="19"/>
  <c r="A1603" i="19"/>
  <c r="A1602" i="19"/>
  <c r="A1601" i="19"/>
  <c r="A1600" i="19"/>
  <c r="A1599" i="19"/>
  <c r="A1598" i="19"/>
  <c r="A1597" i="19"/>
  <c r="A1596" i="19"/>
  <c r="A1595" i="19"/>
  <c r="A1594" i="19"/>
  <c r="A1593" i="19"/>
  <c r="A1592" i="19"/>
  <c r="A1591" i="19"/>
  <c r="A1590" i="19"/>
  <c r="A1589" i="19"/>
  <c r="A1588" i="19"/>
  <c r="A1587" i="19"/>
  <c r="A1586" i="19"/>
  <c r="A1585" i="19"/>
  <c r="A1584" i="19"/>
  <c r="A1583" i="19"/>
  <c r="A1582" i="19"/>
  <c r="A1581" i="19"/>
  <c r="A1580" i="19"/>
  <c r="A1579" i="19"/>
  <c r="A1578" i="19"/>
  <c r="A1577" i="19"/>
  <c r="A1576" i="19"/>
  <c r="A1575" i="19"/>
  <c r="A1574" i="19"/>
  <c r="A1573" i="19"/>
  <c r="A1572" i="19"/>
  <c r="A1571" i="19"/>
  <c r="A1570" i="19"/>
  <c r="A1569" i="19"/>
  <c r="A1568" i="19"/>
  <c r="A1567" i="19"/>
  <c r="A1566" i="19"/>
  <c r="A1565" i="19"/>
  <c r="A1564" i="19"/>
  <c r="A1563" i="19"/>
  <c r="A1562" i="19"/>
  <c r="A1561" i="19"/>
  <c r="A1560" i="19"/>
  <c r="A1559" i="19"/>
  <c r="A1558" i="19"/>
  <c r="A1557" i="19"/>
  <c r="A1556" i="19"/>
  <c r="A1555" i="19"/>
  <c r="A1554" i="19"/>
  <c r="A1553" i="19"/>
  <c r="A1552" i="19"/>
  <c r="A1551" i="19"/>
  <c r="A1550" i="19"/>
  <c r="A1549" i="19"/>
  <c r="A1548" i="19"/>
  <c r="A1547" i="19"/>
  <c r="A1546" i="19"/>
  <c r="A1545" i="19"/>
  <c r="A1544" i="19"/>
  <c r="A1543" i="19"/>
  <c r="A1542" i="19"/>
  <c r="A1541" i="19"/>
  <c r="A1540" i="19"/>
  <c r="A1539" i="19"/>
  <c r="A1538" i="19"/>
  <c r="A1537" i="19"/>
  <c r="A1536" i="19"/>
  <c r="A1535" i="19"/>
  <c r="A1534" i="19"/>
  <c r="A1533" i="19"/>
  <c r="A1532" i="19"/>
  <c r="A1531" i="19"/>
  <c r="A1530" i="19"/>
  <c r="A1529" i="19"/>
  <c r="A1528" i="19"/>
  <c r="A1527" i="19"/>
  <c r="A1526" i="19"/>
  <c r="A1525" i="19"/>
  <c r="A1524" i="19"/>
  <c r="A1523" i="19"/>
  <c r="A1522" i="19"/>
  <c r="A1521" i="19"/>
  <c r="A1520" i="19"/>
  <c r="A1519" i="19"/>
  <c r="A1518" i="19"/>
  <c r="A1517" i="19"/>
  <c r="A1516" i="19"/>
  <c r="A1515" i="19"/>
  <c r="A1514" i="19"/>
  <c r="A1513" i="19"/>
  <c r="A1512" i="19"/>
  <c r="A1511" i="19"/>
  <c r="A1510" i="19"/>
  <c r="A1509" i="19"/>
  <c r="A1508" i="19"/>
  <c r="A1507" i="19"/>
  <c r="A1506" i="19"/>
  <c r="A1505" i="19"/>
  <c r="A1504" i="19"/>
  <c r="A1503" i="19"/>
  <c r="A1502" i="19"/>
  <c r="A1501" i="19"/>
  <c r="A1500" i="19"/>
  <c r="A1499" i="19"/>
  <c r="A1498" i="19"/>
  <c r="A1497" i="19"/>
  <c r="A1496" i="19"/>
  <c r="A1495" i="19"/>
  <c r="A1494" i="19"/>
  <c r="A1493" i="19"/>
  <c r="A1492" i="19"/>
  <c r="A1491" i="19"/>
  <c r="A1490" i="19"/>
  <c r="A1489" i="19"/>
  <c r="A1488" i="19"/>
  <c r="A1487" i="19"/>
  <c r="A1486" i="19"/>
  <c r="A1485" i="19"/>
  <c r="A1484" i="19"/>
  <c r="A1483" i="19"/>
  <c r="A1482" i="19"/>
  <c r="A1481" i="19"/>
  <c r="A1480" i="19"/>
  <c r="A1479" i="19"/>
  <c r="A1478" i="19"/>
  <c r="A1477" i="19"/>
  <c r="A1476" i="19"/>
  <c r="A1475" i="19"/>
  <c r="A1474" i="19"/>
  <c r="A1473" i="19"/>
  <c r="A1472" i="19"/>
  <c r="A1471" i="19"/>
  <c r="A1470" i="19"/>
  <c r="A1469" i="19"/>
  <c r="A1468" i="19"/>
  <c r="A1467" i="19"/>
  <c r="A1466" i="19"/>
  <c r="A1465" i="19"/>
  <c r="A1464" i="19"/>
  <c r="A1463" i="19"/>
  <c r="A1462" i="19"/>
  <c r="A1461" i="19"/>
  <c r="A1460" i="19"/>
  <c r="A1459" i="19"/>
  <c r="A1458" i="19"/>
  <c r="A1457" i="19"/>
  <c r="A1456" i="19"/>
  <c r="A1455" i="19"/>
  <c r="A1454" i="19"/>
  <c r="A1453" i="19"/>
  <c r="A1452" i="19"/>
  <c r="A1451" i="19"/>
  <c r="A1450" i="19"/>
  <c r="A1449" i="19"/>
  <c r="A1448" i="19"/>
  <c r="A1447" i="19"/>
  <c r="A1446" i="19"/>
  <c r="A1445" i="19"/>
  <c r="A1444" i="19"/>
  <c r="A1443" i="19"/>
  <c r="A1442" i="19"/>
  <c r="A1441" i="19"/>
  <c r="A1440" i="19"/>
  <c r="A1439" i="19"/>
  <c r="A1438" i="19"/>
  <c r="A1437" i="19"/>
  <c r="A1436" i="19"/>
  <c r="A1435" i="19"/>
  <c r="A1434" i="19"/>
  <c r="A1433" i="19"/>
  <c r="A1432" i="19"/>
  <c r="A1431" i="19"/>
  <c r="A1430" i="19"/>
  <c r="A1429" i="19"/>
  <c r="A1428" i="19"/>
  <c r="A1427" i="19"/>
  <c r="A1426" i="19"/>
  <c r="A1425" i="19"/>
  <c r="A1424" i="19"/>
  <c r="A1423" i="19"/>
  <c r="A1422" i="19"/>
  <c r="A1421" i="19"/>
  <c r="A1420" i="19"/>
  <c r="A1419" i="19"/>
  <c r="A1418" i="19"/>
  <c r="A1417" i="19"/>
  <c r="A1416" i="19"/>
  <c r="A1415" i="19"/>
  <c r="A1414" i="19"/>
  <c r="A1413" i="19"/>
  <c r="A1412" i="19"/>
  <c r="A1411" i="19"/>
  <c r="A1410" i="19"/>
  <c r="A1409" i="19"/>
  <c r="A1408" i="19"/>
  <c r="A1407" i="19"/>
  <c r="A1406" i="19"/>
  <c r="A1405" i="19"/>
  <c r="A1404" i="19"/>
  <c r="A1403" i="19"/>
  <c r="A1402" i="19"/>
  <c r="A1401" i="19"/>
  <c r="A1400" i="19"/>
  <c r="A1399" i="19"/>
  <c r="A1398" i="19"/>
  <c r="A1397" i="19"/>
  <c r="A1396" i="19"/>
  <c r="A1395" i="19"/>
  <c r="A1394" i="19"/>
  <c r="A1393" i="19"/>
  <c r="A1392" i="19"/>
  <c r="A1391" i="19"/>
  <c r="A1390" i="19"/>
  <c r="A1389" i="19"/>
  <c r="A1388" i="19"/>
  <c r="A1387" i="19"/>
  <c r="A1386" i="19"/>
  <c r="A1385" i="19"/>
  <c r="A1384" i="19"/>
  <c r="A1383" i="19"/>
  <c r="A1382" i="19"/>
  <c r="A1381" i="19"/>
  <c r="A1380" i="19"/>
  <c r="A1379" i="19"/>
  <c r="A1378" i="19"/>
  <c r="A1377" i="19"/>
  <c r="A1376" i="19"/>
  <c r="A1375" i="19"/>
  <c r="A1374" i="19"/>
  <c r="A1373" i="19"/>
  <c r="A1372" i="19"/>
  <c r="A1371" i="19"/>
  <c r="A1370" i="19"/>
  <c r="A1369" i="19"/>
  <c r="A1368" i="19"/>
  <c r="A1367" i="19"/>
  <c r="A1366" i="19"/>
  <c r="A1365" i="19"/>
  <c r="A1364" i="19"/>
  <c r="A1363" i="19"/>
  <c r="A1362" i="19"/>
  <c r="A1361" i="19"/>
  <c r="A1360" i="19"/>
  <c r="A1359" i="19"/>
  <c r="A1358" i="19"/>
  <c r="A1357" i="19"/>
  <c r="A1356" i="19"/>
  <c r="A1355" i="19"/>
  <c r="A1354" i="19"/>
  <c r="A1353" i="19"/>
  <c r="A1352" i="19"/>
  <c r="A1351" i="19"/>
  <c r="A1350" i="19"/>
  <c r="A1349" i="19"/>
  <c r="A1348" i="19"/>
  <c r="A1347" i="19"/>
  <c r="A1346" i="19"/>
  <c r="A1345" i="19"/>
  <c r="A1344" i="19"/>
  <c r="A1343" i="19"/>
  <c r="A1342" i="19"/>
  <c r="A1341" i="19"/>
  <c r="A1340" i="19"/>
  <c r="A1339" i="19"/>
  <c r="A1338" i="19"/>
  <c r="A1337" i="19"/>
  <c r="A1336" i="19"/>
  <c r="A1335" i="19"/>
  <c r="A1334" i="19"/>
  <c r="A1333" i="19"/>
  <c r="A1332" i="19"/>
  <c r="A1331" i="19"/>
  <c r="A1330" i="19"/>
  <c r="A1329" i="19"/>
  <c r="A1328" i="19"/>
  <c r="A1327" i="19"/>
  <c r="A1326" i="19"/>
  <c r="A1325" i="19"/>
  <c r="A1324" i="19"/>
  <c r="A1323" i="19"/>
  <c r="A1322" i="19"/>
  <c r="A1321" i="19"/>
  <c r="A1320" i="19"/>
  <c r="A1319" i="19"/>
  <c r="A1318" i="19"/>
  <c r="A1317" i="19"/>
  <c r="A1316" i="19"/>
  <c r="A1315" i="19"/>
  <c r="A1314" i="19"/>
  <c r="A1313" i="19"/>
  <c r="A1312" i="19"/>
  <c r="A1311" i="19"/>
  <c r="A1310" i="19"/>
  <c r="A1309" i="19"/>
  <c r="A1308" i="19"/>
  <c r="A1307" i="19"/>
  <c r="A1306" i="19"/>
  <c r="A1305" i="19"/>
  <c r="A1304" i="19"/>
  <c r="A1303" i="19"/>
  <c r="A1302" i="19"/>
  <c r="A1301" i="19"/>
  <c r="A1300" i="19"/>
  <c r="A1299" i="19"/>
  <c r="A1298" i="19"/>
  <c r="A1297" i="19"/>
  <c r="A1296" i="19"/>
  <c r="A1295" i="19"/>
  <c r="A1294" i="19"/>
  <c r="A1293" i="19"/>
  <c r="A1292" i="19"/>
  <c r="A1291" i="19"/>
  <c r="A1290" i="19"/>
  <c r="A1289" i="19"/>
  <c r="A1288" i="19"/>
  <c r="A1287" i="19"/>
  <c r="A1286" i="19"/>
  <c r="A1285" i="19"/>
  <c r="A1284" i="19"/>
  <c r="A1283" i="19"/>
  <c r="A1282" i="19"/>
  <c r="A1281" i="19"/>
  <c r="A1280" i="19"/>
  <c r="A1279" i="19"/>
  <c r="A1278" i="19"/>
  <c r="A1277" i="19"/>
  <c r="A1276" i="19"/>
  <c r="A1275" i="19"/>
  <c r="A1274" i="19"/>
  <c r="A1273" i="19"/>
  <c r="A1272" i="19"/>
  <c r="A1271" i="19"/>
  <c r="A1270" i="19"/>
  <c r="A1269" i="19"/>
  <c r="A1268" i="19"/>
  <c r="A1267" i="19"/>
  <c r="A1266" i="19"/>
  <c r="A1265" i="19"/>
  <c r="A1264" i="19"/>
  <c r="A1263" i="19"/>
  <c r="A1262" i="19"/>
  <c r="A1261" i="19"/>
  <c r="A1260" i="19"/>
  <c r="A1259" i="19"/>
  <c r="A1258" i="19"/>
  <c r="A1257" i="19"/>
  <c r="A1256" i="19"/>
  <c r="A1255" i="19"/>
  <c r="A1254" i="19"/>
  <c r="A1253" i="19"/>
  <c r="A1252" i="19"/>
  <c r="A1251" i="19"/>
  <c r="A1250" i="19"/>
  <c r="A1249" i="19"/>
  <c r="A1248" i="19"/>
  <c r="A1247" i="19"/>
  <c r="A1246" i="19"/>
  <c r="A1245" i="19"/>
  <c r="A1244" i="19"/>
  <c r="A1243" i="19"/>
  <c r="A1242" i="19"/>
  <c r="A1241" i="19"/>
  <c r="A1240" i="19"/>
  <c r="A1239" i="19"/>
  <c r="A1238" i="19"/>
  <c r="A1237" i="19"/>
  <c r="A1236" i="19"/>
  <c r="A1235" i="19"/>
  <c r="A1234" i="19"/>
  <c r="A1233" i="19"/>
  <c r="A1232" i="19"/>
  <c r="A1231" i="19"/>
  <c r="A1230" i="19"/>
  <c r="A1229" i="19"/>
  <c r="A1228" i="19"/>
  <c r="A1227" i="19"/>
  <c r="A1226" i="19"/>
  <c r="A1225" i="19"/>
  <c r="A1224" i="19"/>
  <c r="A1223" i="19"/>
  <c r="A1222" i="19"/>
  <c r="A1221" i="19"/>
  <c r="A1220" i="19"/>
  <c r="A1219" i="19"/>
  <c r="A1218" i="19"/>
  <c r="A1217" i="19"/>
  <c r="A1216" i="19"/>
  <c r="A1215" i="19"/>
  <c r="A1214" i="19"/>
  <c r="A1213" i="19"/>
  <c r="A1212" i="19"/>
  <c r="A1211" i="19"/>
  <c r="A1210" i="19"/>
  <c r="A1209" i="19"/>
  <c r="A1208" i="19"/>
  <c r="A1207" i="19"/>
  <c r="A1206" i="19"/>
  <c r="A1205" i="19"/>
  <c r="A1204" i="19"/>
  <c r="A1203" i="19"/>
  <c r="A1202" i="19"/>
  <c r="A1201" i="19"/>
  <c r="A1200" i="19"/>
  <c r="A1199" i="19"/>
  <c r="A1198" i="19"/>
  <c r="A1197" i="19"/>
  <c r="A1196" i="19"/>
  <c r="A1195" i="19"/>
  <c r="A1194" i="19"/>
  <c r="A1193" i="19"/>
  <c r="A1192" i="19"/>
  <c r="A1191" i="19"/>
  <c r="A1190" i="19"/>
  <c r="A1189" i="19"/>
  <c r="A1188" i="19"/>
  <c r="A1187" i="19"/>
  <c r="A1186" i="19"/>
  <c r="A1185" i="19"/>
  <c r="A1184" i="19"/>
  <c r="A1183" i="19"/>
  <c r="A1182" i="19"/>
  <c r="A1181" i="19"/>
  <c r="A1180" i="19"/>
  <c r="A1179" i="19"/>
  <c r="A1178" i="19"/>
  <c r="A1177" i="19"/>
  <c r="A1176" i="19"/>
  <c r="A1175" i="19"/>
  <c r="A1174" i="19"/>
  <c r="A1173" i="19"/>
  <c r="A1172" i="19"/>
  <c r="A1171" i="19"/>
  <c r="A1170" i="19"/>
  <c r="A1169" i="19"/>
  <c r="A1168" i="19"/>
  <c r="A1167" i="19"/>
  <c r="A1166" i="19"/>
  <c r="A1165" i="19"/>
  <c r="A1164" i="19"/>
  <c r="A1163" i="19"/>
  <c r="A1162" i="19"/>
  <c r="A1161" i="19"/>
  <c r="A1160" i="19"/>
  <c r="A1159" i="19"/>
  <c r="A1158" i="19"/>
  <c r="A1157" i="19"/>
  <c r="A1156" i="19"/>
  <c r="A1155" i="19"/>
  <c r="A1154" i="19"/>
  <c r="A1153" i="19"/>
  <c r="A1152" i="19"/>
  <c r="A1151" i="19"/>
  <c r="A1150" i="19"/>
  <c r="A1149" i="19"/>
  <c r="A1148" i="19"/>
  <c r="A1147" i="19"/>
  <c r="A1146" i="19"/>
  <c r="A1145" i="19"/>
  <c r="A1144" i="19"/>
  <c r="A1143" i="19"/>
  <c r="A1142" i="19"/>
  <c r="A1141" i="19"/>
  <c r="A1140" i="19"/>
  <c r="A1139" i="19"/>
  <c r="A1138" i="19"/>
  <c r="A1137" i="19"/>
  <c r="A1136" i="19"/>
  <c r="A1135" i="19"/>
  <c r="A1134" i="19"/>
  <c r="A1133" i="19"/>
  <c r="A1132" i="19"/>
  <c r="A1131" i="19"/>
  <c r="A1130" i="19"/>
  <c r="A1129" i="19"/>
  <c r="A1128" i="19"/>
  <c r="A1127" i="19"/>
  <c r="A1126" i="19"/>
  <c r="A1125" i="19"/>
  <c r="A1124" i="19"/>
  <c r="A1123" i="19"/>
  <c r="A1122" i="19"/>
  <c r="A1121" i="19"/>
  <c r="A1120" i="19"/>
  <c r="A1119" i="19"/>
  <c r="A1118" i="19"/>
  <c r="A1117" i="19"/>
  <c r="A1116" i="19"/>
  <c r="A1115" i="19"/>
  <c r="A1114" i="19"/>
  <c r="A1113" i="19"/>
  <c r="A1112" i="19"/>
  <c r="A1111" i="19"/>
  <c r="A1110" i="19"/>
  <c r="A1109" i="19"/>
  <c r="A1108" i="19"/>
  <c r="A1107" i="19"/>
  <c r="A1106" i="19"/>
  <c r="A1105" i="19"/>
  <c r="A1104" i="19"/>
  <c r="A1103" i="19"/>
  <c r="A1102" i="19"/>
  <c r="A1101" i="19"/>
  <c r="A1100" i="19"/>
  <c r="A1099" i="19"/>
  <c r="A1098" i="19"/>
  <c r="A1097" i="19"/>
  <c r="A1096" i="19"/>
  <c r="A1095" i="19"/>
  <c r="A1094" i="19"/>
  <c r="A1093" i="19"/>
  <c r="A1092" i="19"/>
  <c r="A1091" i="19"/>
  <c r="A1090" i="19"/>
  <c r="A1089" i="19"/>
  <c r="A1088" i="19"/>
  <c r="A1087" i="19"/>
  <c r="A1086" i="19"/>
  <c r="A1085" i="19"/>
  <c r="A1084" i="19"/>
  <c r="A1083" i="19"/>
  <c r="A1082" i="19"/>
  <c r="A1081" i="19"/>
  <c r="A1080" i="19"/>
  <c r="A1079" i="19"/>
  <c r="A1078" i="19"/>
  <c r="A1077" i="19"/>
  <c r="A1076" i="19"/>
  <c r="A1075" i="19"/>
  <c r="A1074" i="19"/>
  <c r="A1073" i="19"/>
  <c r="A1072" i="19"/>
  <c r="A1071" i="19"/>
  <c r="A1070" i="19"/>
  <c r="A1069" i="19"/>
  <c r="A1068" i="19"/>
  <c r="A1067" i="19"/>
  <c r="A1066" i="19"/>
  <c r="A1065" i="19"/>
  <c r="A1064" i="19"/>
  <c r="A1063" i="19"/>
  <c r="A1062" i="19"/>
  <c r="A1061" i="19"/>
  <c r="A1060" i="19"/>
  <c r="A1059" i="19"/>
  <c r="A1058" i="19"/>
  <c r="A1057" i="19"/>
  <c r="A1056" i="19"/>
  <c r="A1055" i="19"/>
  <c r="A1054" i="19"/>
  <c r="A1053" i="19"/>
  <c r="A1052" i="19"/>
  <c r="A1051" i="19"/>
  <c r="A1050" i="19"/>
  <c r="A1049" i="19"/>
  <c r="A1048" i="19"/>
  <c r="A1047" i="19"/>
  <c r="A1046" i="19"/>
  <c r="A1045" i="19"/>
  <c r="A1044" i="19"/>
  <c r="A1043" i="19"/>
  <c r="A1042" i="19"/>
  <c r="A1041" i="19"/>
  <c r="A1040" i="19"/>
  <c r="A1039" i="19"/>
  <c r="A1038" i="19"/>
  <c r="A1037" i="19"/>
  <c r="A1036" i="19"/>
  <c r="A1035" i="19"/>
  <c r="A1034" i="19"/>
  <c r="A1033" i="19"/>
  <c r="A1032" i="19"/>
  <c r="A1031" i="19"/>
  <c r="A1030" i="19"/>
  <c r="A1029" i="19"/>
  <c r="A1028" i="19"/>
  <c r="A1027" i="19"/>
  <c r="A1026" i="19"/>
  <c r="A1025" i="19"/>
  <c r="A1024" i="19"/>
  <c r="A1023" i="19"/>
  <c r="A1022" i="19"/>
  <c r="A1021" i="19"/>
  <c r="A1020" i="19"/>
  <c r="A1019" i="19"/>
  <c r="A1018" i="19"/>
  <c r="A1017" i="19"/>
  <c r="A1016" i="19"/>
  <c r="A1015" i="19"/>
  <c r="A1014" i="19"/>
  <c r="A1013" i="19"/>
  <c r="A1012" i="19"/>
  <c r="A1011" i="19"/>
  <c r="A1010" i="19"/>
  <c r="A1009" i="19"/>
  <c r="A1008" i="19"/>
  <c r="A1007" i="19"/>
  <c r="A1006" i="19"/>
  <c r="A1005" i="19"/>
  <c r="A1004" i="19"/>
  <c r="A1003" i="19"/>
  <c r="A1002" i="19"/>
  <c r="A1001" i="19"/>
  <c r="A1000" i="19"/>
  <c r="A999" i="19"/>
  <c r="A998" i="19"/>
  <c r="A997" i="19"/>
  <c r="A996" i="19"/>
  <c r="A995" i="19"/>
  <c r="A994" i="19"/>
  <c r="A993" i="19"/>
  <c r="A992" i="19"/>
  <c r="A991" i="19"/>
  <c r="A990" i="19"/>
  <c r="A989" i="19"/>
  <c r="A988" i="19"/>
  <c r="A987" i="19"/>
  <c r="A986" i="19"/>
  <c r="A985" i="19"/>
  <c r="A984" i="19"/>
  <c r="A983" i="19"/>
  <c r="A982" i="19"/>
  <c r="A981" i="19"/>
  <c r="A980" i="19"/>
  <c r="A979" i="19"/>
  <c r="A978" i="19"/>
  <c r="A977" i="19"/>
  <c r="A976" i="19"/>
  <c r="A975" i="19"/>
  <c r="A974" i="19"/>
  <c r="A973" i="19"/>
  <c r="A972" i="19"/>
  <c r="A971" i="19"/>
  <c r="A970" i="19"/>
  <c r="A969" i="19"/>
  <c r="A968" i="19"/>
  <c r="A967" i="19"/>
  <c r="A966" i="19"/>
  <c r="A965" i="19"/>
  <c r="A964" i="19"/>
  <c r="A963" i="19"/>
  <c r="A962" i="19"/>
  <c r="A961" i="19"/>
  <c r="A960" i="19"/>
  <c r="A959" i="19"/>
  <c r="A958" i="19"/>
  <c r="A957" i="19"/>
  <c r="A956" i="19"/>
  <c r="A955" i="19"/>
  <c r="A954" i="19"/>
  <c r="A953" i="19"/>
  <c r="A952" i="19"/>
  <c r="A951" i="19"/>
  <c r="A950" i="19"/>
  <c r="A949" i="19"/>
  <c r="A948" i="19"/>
  <c r="A947" i="19"/>
  <c r="A946" i="19"/>
  <c r="A945" i="19"/>
  <c r="A944" i="19"/>
  <c r="A943" i="19"/>
  <c r="A942" i="19"/>
  <c r="A941" i="19"/>
  <c r="A940" i="19"/>
  <c r="A939" i="19"/>
  <c r="A938" i="19"/>
  <c r="A937" i="19"/>
  <c r="A936" i="19"/>
  <c r="A935" i="19"/>
  <c r="A934" i="19"/>
  <c r="A933" i="19"/>
  <c r="A932" i="19"/>
  <c r="A931" i="19"/>
  <c r="A930" i="19"/>
  <c r="A929" i="19"/>
  <c r="A928" i="19"/>
  <c r="A927" i="19"/>
  <c r="A926" i="19"/>
  <c r="A925" i="19"/>
  <c r="A924" i="19"/>
  <c r="A923" i="19"/>
  <c r="A922" i="19"/>
  <c r="A921" i="19"/>
  <c r="A920" i="19"/>
  <c r="A919" i="19"/>
  <c r="A918" i="19"/>
  <c r="A917" i="19"/>
  <c r="A916" i="19"/>
  <c r="A915" i="19"/>
  <c r="A914" i="19"/>
  <c r="A913" i="19"/>
  <c r="A912" i="19"/>
  <c r="A911" i="19"/>
  <c r="A910" i="19"/>
  <c r="A909" i="19"/>
  <c r="A908" i="19"/>
  <c r="A907" i="19"/>
  <c r="A906" i="19"/>
  <c r="A905" i="19"/>
  <c r="A904" i="19"/>
  <c r="A903" i="19"/>
  <c r="A902" i="19"/>
  <c r="A901" i="19"/>
  <c r="A900" i="19"/>
  <c r="A899" i="19"/>
  <c r="A898" i="19"/>
  <c r="A897" i="19"/>
  <c r="A896" i="19"/>
  <c r="A895" i="19"/>
  <c r="A894" i="19"/>
  <c r="A893" i="19"/>
  <c r="A892" i="19"/>
  <c r="A891" i="19"/>
  <c r="A890" i="19"/>
  <c r="A889" i="19"/>
  <c r="A888" i="19"/>
  <c r="A887" i="19"/>
  <c r="A886" i="19"/>
  <c r="A885" i="19"/>
  <c r="A884" i="19"/>
  <c r="A883" i="19"/>
  <c r="A882" i="19"/>
  <c r="A881" i="19"/>
  <c r="A880" i="19"/>
  <c r="A879" i="19"/>
  <c r="A878" i="19"/>
  <c r="A877" i="19"/>
  <c r="A876" i="19"/>
  <c r="A875" i="19"/>
  <c r="A874" i="19"/>
  <c r="A873" i="19"/>
  <c r="A872" i="19"/>
  <c r="A871" i="19"/>
  <c r="A870" i="19"/>
  <c r="A869" i="19"/>
  <c r="A868" i="19"/>
  <c r="A867" i="19"/>
  <c r="A866" i="19"/>
  <c r="A865" i="19"/>
  <c r="A864" i="19"/>
  <c r="A863" i="19"/>
  <c r="A862" i="19"/>
  <c r="A861" i="19"/>
  <c r="A860" i="19"/>
  <c r="A859" i="19"/>
  <c r="A858" i="19"/>
  <c r="A857" i="19"/>
  <c r="A856" i="19"/>
  <c r="A855" i="19"/>
  <c r="A854" i="19"/>
  <c r="A853" i="19"/>
  <c r="A852" i="19"/>
  <c r="A851" i="19"/>
  <c r="A850" i="19"/>
  <c r="A849" i="19"/>
  <c r="A848" i="19"/>
  <c r="A847" i="19"/>
  <c r="A846" i="19"/>
  <c r="A845" i="19"/>
  <c r="A844" i="19"/>
  <c r="A843" i="19"/>
  <c r="A842" i="19"/>
  <c r="A841" i="19"/>
  <c r="A840" i="19"/>
  <c r="A839" i="19"/>
  <c r="A838" i="19"/>
  <c r="A837" i="19"/>
  <c r="A836" i="19"/>
  <c r="A835" i="19"/>
  <c r="A834" i="19"/>
  <c r="A833" i="19"/>
  <c r="A832" i="19"/>
  <c r="A831" i="19"/>
  <c r="A830" i="19"/>
  <c r="A828" i="19"/>
  <c r="A827" i="19"/>
  <c r="A826" i="19"/>
  <c r="A825" i="19"/>
  <c r="A824" i="19"/>
  <c r="A822" i="19"/>
  <c r="A821" i="19"/>
  <c r="A820" i="19"/>
  <c r="A819" i="19"/>
  <c r="A818" i="19"/>
  <c r="A817" i="19"/>
  <c r="A816" i="19"/>
  <c r="A815" i="19"/>
  <c r="A814" i="19"/>
  <c r="A813" i="19"/>
  <c r="A812" i="19"/>
  <c r="A811" i="19"/>
  <c r="A810" i="19"/>
  <c r="A809" i="19"/>
  <c r="A808" i="19"/>
  <c r="A807" i="19"/>
  <c r="A806" i="19"/>
  <c r="A805" i="19"/>
  <c r="A803" i="19"/>
  <c r="A802" i="19"/>
  <c r="A801" i="19"/>
  <c r="A800" i="19"/>
  <c r="A799" i="19"/>
  <c r="A798" i="19"/>
  <c r="A797" i="19"/>
  <c r="A796" i="19"/>
  <c r="A795" i="19"/>
  <c r="A794" i="19"/>
  <c r="A792" i="19"/>
  <c r="A791" i="19"/>
  <c r="A790" i="19"/>
  <c r="A788" i="19"/>
  <c r="A787" i="19"/>
  <c r="A786" i="19"/>
  <c r="A785" i="19"/>
  <c r="A784" i="19"/>
  <c r="A783" i="19"/>
  <c r="A782" i="19"/>
  <c r="A780" i="19"/>
  <c r="A779" i="19"/>
  <c r="A778" i="19"/>
  <c r="A777" i="19"/>
  <c r="A776" i="19"/>
  <c r="A775" i="19"/>
  <c r="A774" i="19"/>
  <c r="A773" i="19"/>
  <c r="A772" i="19"/>
  <c r="A771" i="19"/>
  <c r="A770" i="19"/>
  <c r="A769" i="19"/>
  <c r="A768" i="19"/>
  <c r="A767" i="19"/>
  <c r="A766" i="19"/>
  <c r="A765" i="19"/>
  <c r="A764" i="19"/>
  <c r="A763" i="19"/>
  <c r="A762" i="19"/>
  <c r="A761" i="19"/>
  <c r="A759" i="19"/>
  <c r="A758" i="19"/>
  <c r="A757" i="19"/>
  <c r="A756" i="19"/>
  <c r="A755" i="19"/>
  <c r="A754" i="19"/>
  <c r="A752" i="19"/>
  <c r="A751" i="19"/>
  <c r="A750" i="19"/>
  <c r="A748" i="19"/>
  <c r="A747" i="19"/>
  <c r="A746" i="19"/>
  <c r="A745" i="19"/>
  <c r="A744" i="19"/>
  <c r="A743" i="19"/>
  <c r="A742" i="19"/>
  <c r="A740" i="19"/>
  <c r="A739" i="19"/>
  <c r="A738" i="19"/>
  <c r="A737" i="19"/>
  <c r="A735" i="19"/>
  <c r="A734" i="19"/>
  <c r="A733" i="19"/>
  <c r="A731" i="19"/>
  <c r="A730" i="19"/>
  <c r="A729" i="19"/>
  <c r="A728" i="19"/>
  <c r="A727" i="19"/>
  <c r="A726" i="19"/>
  <c r="A725" i="19"/>
  <c r="A724" i="19"/>
  <c r="A723" i="19"/>
  <c r="A722" i="19"/>
  <c r="A720" i="19"/>
  <c r="A719" i="19"/>
  <c r="A718" i="19"/>
  <c r="A717" i="19"/>
  <c r="A716" i="19"/>
  <c r="A715" i="19"/>
  <c r="A713" i="19"/>
  <c r="A712" i="19"/>
  <c r="A711" i="19"/>
  <c r="A710" i="19"/>
  <c r="A709" i="19"/>
  <c r="A708" i="19"/>
  <c r="A707" i="19"/>
  <c r="A706" i="19"/>
  <c r="A704" i="19"/>
  <c r="A703" i="19"/>
  <c r="A702" i="19"/>
  <c r="A700" i="19"/>
  <c r="A699" i="19"/>
  <c r="A698" i="19"/>
  <c r="A697" i="19"/>
  <c r="A695" i="19"/>
  <c r="A694" i="19"/>
  <c r="A693" i="19"/>
  <c r="A692" i="19"/>
  <c r="A691" i="19"/>
  <c r="A690" i="19"/>
  <c r="A689" i="19"/>
  <c r="A688" i="19"/>
  <c r="A687" i="19"/>
  <c r="A686" i="19"/>
  <c r="A685" i="19"/>
  <c r="A683" i="19"/>
  <c r="A682" i="19"/>
  <c r="A681" i="19"/>
  <c r="A680" i="19"/>
  <c r="A679" i="19"/>
  <c r="A678" i="19"/>
  <c r="A677" i="19"/>
  <c r="A676" i="19"/>
  <c r="A675" i="19"/>
  <c r="A674" i="19"/>
  <c r="A673" i="19"/>
  <c r="A672" i="19"/>
  <c r="A671" i="19"/>
  <c r="A670" i="19"/>
  <c r="A669" i="19"/>
  <c r="A668" i="19"/>
  <c r="A667" i="19"/>
  <c r="A666" i="19"/>
  <c r="A665" i="19"/>
  <c r="A664" i="19"/>
  <c r="A663" i="19"/>
  <c r="A661" i="19"/>
  <c r="A660" i="19"/>
  <c r="A659" i="19"/>
  <c r="A658" i="19"/>
  <c r="A657" i="19"/>
  <c r="A656" i="19"/>
  <c r="A655" i="19"/>
  <c r="A654" i="19"/>
  <c r="A653" i="19"/>
  <c r="A652" i="19"/>
  <c r="A651" i="19"/>
  <c r="A650" i="19"/>
  <c r="A649" i="19"/>
  <c r="A648" i="19"/>
  <c r="A647" i="19"/>
  <c r="A646" i="19"/>
  <c r="A645" i="19"/>
  <c r="A644" i="19"/>
  <c r="A643" i="19"/>
  <c r="A642" i="19"/>
  <c r="A641" i="19"/>
  <c r="A640" i="19"/>
  <c r="A639" i="19"/>
  <c r="A638" i="19"/>
  <c r="A637" i="19"/>
  <c r="A636" i="19"/>
  <c r="A635" i="19"/>
  <c r="A634" i="19"/>
  <c r="A632" i="19"/>
  <c r="A631" i="19"/>
  <c r="A630" i="19"/>
  <c r="A629" i="19"/>
  <c r="A628" i="19"/>
  <c r="A627" i="19"/>
  <c r="A626" i="19"/>
  <c r="A625" i="19"/>
  <c r="A624" i="19"/>
  <c r="A623" i="19"/>
  <c r="A622" i="19"/>
  <c r="A620" i="19"/>
  <c r="A619" i="19"/>
  <c r="A618" i="19"/>
  <c r="A617" i="19"/>
  <c r="A616" i="19"/>
  <c r="A615" i="19"/>
  <c r="A614" i="19"/>
  <c r="A613" i="19"/>
  <c r="A612" i="19"/>
  <c r="A611" i="19"/>
  <c r="A610" i="19"/>
  <c r="A609" i="19"/>
  <c r="A608" i="19"/>
  <c r="A607" i="19"/>
  <c r="A606" i="19"/>
  <c r="A605" i="19"/>
  <c r="A604" i="19"/>
  <c r="A603" i="19"/>
  <c r="A602" i="19"/>
  <c r="A601" i="19"/>
  <c r="A600" i="19"/>
  <c r="A599" i="19"/>
  <c r="A598" i="19"/>
  <c r="A597" i="19"/>
  <c r="A595" i="19"/>
  <c r="A594" i="19"/>
  <c r="A593" i="19"/>
  <c r="A591" i="19"/>
  <c r="A590" i="19"/>
  <c r="A589" i="19"/>
  <c r="A588" i="19"/>
  <c r="A587" i="19"/>
  <c r="A586" i="19"/>
  <c r="A584" i="19"/>
  <c r="A583" i="19"/>
  <c r="A582" i="19"/>
  <c r="A581" i="19"/>
  <c r="A579" i="19"/>
  <c r="A578" i="19"/>
  <c r="A577" i="19"/>
  <c r="A576" i="19"/>
  <c r="A575" i="19"/>
  <c r="A574" i="19"/>
  <c r="A573" i="19"/>
  <c r="A572" i="19"/>
  <c r="A571" i="19"/>
  <c r="A570" i="19"/>
  <c r="A569" i="19"/>
  <c r="A568" i="19"/>
  <c r="A567" i="19"/>
  <c r="A566" i="19"/>
  <c r="A565" i="19"/>
  <c r="A564" i="19"/>
  <c r="A563" i="19"/>
  <c r="A562" i="19"/>
  <c r="A561" i="19"/>
  <c r="A560" i="19"/>
  <c r="A559" i="19"/>
  <c r="A558" i="19"/>
  <c r="A557" i="19"/>
  <c r="A556" i="19"/>
  <c r="A555" i="19"/>
  <c r="A554" i="19"/>
  <c r="A553" i="19"/>
  <c r="A552" i="19"/>
  <c r="A551" i="19"/>
  <c r="A550" i="19"/>
  <c r="A549" i="19"/>
  <c r="A548" i="19"/>
  <c r="A546" i="19"/>
  <c r="A545" i="19"/>
  <c r="A544" i="19"/>
  <c r="A543" i="19"/>
  <c r="A542" i="19"/>
  <c r="A541" i="19"/>
  <c r="A540" i="19"/>
  <c r="A539" i="19"/>
  <c r="A538" i="19"/>
  <c r="A537" i="19"/>
  <c r="A536" i="19"/>
  <c r="A535" i="19"/>
  <c r="A534" i="19"/>
  <c r="A533" i="19"/>
  <c r="A532" i="19"/>
  <c r="A531" i="19"/>
  <c r="A530" i="19"/>
  <c r="A529" i="19"/>
  <c r="A528" i="19"/>
  <c r="A527" i="19"/>
  <c r="A526" i="19"/>
  <c r="A525" i="19"/>
  <c r="A524" i="19"/>
  <c r="A523" i="19"/>
  <c r="A522" i="19"/>
  <c r="A521" i="19"/>
  <c r="A519" i="19"/>
  <c r="A518" i="19"/>
  <c r="A517" i="19"/>
  <c r="A516" i="19"/>
  <c r="A515" i="19"/>
  <c r="A514" i="19"/>
  <c r="A513" i="19"/>
  <c r="A512" i="19"/>
  <c r="A511" i="19"/>
  <c r="A509" i="19"/>
  <c r="A508" i="19"/>
  <c r="A507" i="19"/>
  <c r="A506" i="19"/>
  <c r="A504" i="19"/>
  <c r="A503" i="19"/>
  <c r="A502" i="19"/>
  <c r="A501" i="19"/>
  <c r="A500" i="19"/>
  <c r="A499" i="19"/>
  <c r="A498" i="19"/>
  <c r="A497" i="19"/>
  <c r="A496" i="19"/>
  <c r="A495" i="19"/>
  <c r="A494" i="19"/>
  <c r="A493" i="19"/>
  <c r="A491" i="19"/>
  <c r="A490" i="19"/>
  <c r="A489" i="19"/>
  <c r="A487" i="19"/>
  <c r="A486" i="19"/>
  <c r="A485" i="19"/>
  <c r="A484" i="19"/>
  <c r="A483" i="19"/>
  <c r="A482" i="19"/>
  <c r="A480" i="19"/>
  <c r="A479" i="19"/>
  <c r="A478" i="19"/>
  <c r="A477" i="19"/>
  <c r="A476" i="19"/>
  <c r="A475" i="19"/>
  <c r="A474" i="19"/>
  <c r="A473" i="19"/>
  <c r="A472" i="19"/>
  <c r="A471" i="19"/>
  <c r="A470" i="19"/>
  <c r="A469" i="19"/>
  <c r="A468" i="19"/>
  <c r="A466" i="19"/>
  <c r="A465" i="19"/>
  <c r="A464" i="19"/>
  <c r="A463" i="19"/>
  <c r="A462" i="19"/>
  <c r="A461" i="19"/>
  <c r="A460" i="19"/>
  <c r="A459" i="19"/>
  <c r="A458" i="19"/>
  <c r="A457" i="19"/>
  <c r="A456" i="19"/>
  <c r="A454" i="19"/>
  <c r="A453" i="19"/>
  <c r="A452" i="19"/>
  <c r="A451" i="19"/>
  <c r="A450" i="19"/>
  <c r="A449" i="19"/>
  <c r="A448" i="19"/>
  <c r="A446" i="19"/>
  <c r="A445" i="19"/>
  <c r="A444" i="19"/>
  <c r="A443" i="19"/>
  <c r="A442" i="19"/>
  <c r="A441" i="19"/>
  <c r="A440" i="19"/>
  <c r="A439" i="19"/>
  <c r="A438" i="19"/>
  <c r="A436" i="19"/>
  <c r="A435" i="19"/>
  <c r="A434" i="19"/>
  <c r="A433" i="19"/>
  <c r="A432" i="19"/>
  <c r="A430" i="19"/>
  <c r="A429" i="19"/>
  <c r="A428" i="19"/>
  <c r="A427" i="19"/>
  <c r="A426" i="19"/>
  <c r="A425" i="19"/>
  <c r="A424" i="19"/>
  <c r="A422" i="19"/>
  <c r="A421" i="19"/>
  <c r="A420" i="19"/>
  <c r="A419" i="19"/>
  <c r="A417" i="19"/>
  <c r="A416" i="19"/>
  <c r="A415" i="19"/>
  <c r="A414" i="19"/>
  <c r="A412" i="19"/>
  <c r="A411" i="19"/>
  <c r="A410" i="19"/>
  <c r="A409" i="19"/>
  <c r="A408" i="19"/>
  <c r="A407" i="19"/>
  <c r="A406" i="19"/>
  <c r="A405" i="19"/>
  <c r="A404" i="19"/>
  <c r="A403" i="19"/>
  <c r="A402" i="19"/>
  <c r="A400" i="19"/>
  <c r="A399" i="19"/>
  <c r="A398" i="19"/>
  <c r="A397" i="19"/>
  <c r="A396" i="19"/>
  <c r="A394" i="19"/>
  <c r="A393" i="19"/>
  <c r="A392" i="19"/>
  <c r="A391" i="19"/>
  <c r="A390" i="19"/>
  <c r="A389" i="19"/>
  <c r="A388" i="19"/>
  <c r="A387" i="19"/>
  <c r="A386" i="19"/>
  <c r="A385" i="19"/>
  <c r="A384" i="19"/>
  <c r="A383" i="19"/>
  <c r="A382" i="19"/>
  <c r="A381" i="19"/>
  <c r="A380" i="19"/>
  <c r="A379" i="19"/>
  <c r="A378" i="19"/>
  <c r="A377" i="19"/>
  <c r="A376" i="19"/>
  <c r="A375" i="19"/>
  <c r="A374" i="19"/>
  <c r="A373" i="19"/>
  <c r="A372" i="19"/>
  <c r="A371" i="19"/>
  <c r="A370" i="19"/>
  <c r="A369" i="19"/>
  <c r="A368" i="19"/>
  <c r="A367" i="19"/>
  <c r="A366" i="19"/>
  <c r="A364" i="19"/>
  <c r="A363" i="19"/>
  <c r="A362" i="19"/>
  <c r="A361" i="19"/>
  <c r="A360" i="19"/>
  <c r="A359" i="19"/>
  <c r="A357" i="19"/>
  <c r="A356" i="19"/>
  <c r="A355" i="19"/>
  <c r="A354" i="19"/>
  <c r="A353" i="19"/>
  <c r="A352" i="19"/>
  <c r="A351" i="19"/>
  <c r="A350" i="19"/>
  <c r="A349" i="19"/>
  <c r="A348" i="19"/>
  <c r="A347" i="19"/>
  <c r="A346" i="19"/>
  <c r="A345" i="19"/>
  <c r="A343" i="19"/>
  <c r="A342" i="19"/>
  <c r="A341" i="19"/>
  <c r="A339" i="19"/>
  <c r="A338" i="19"/>
  <c r="A337" i="19"/>
  <c r="A335" i="19"/>
  <c r="A334" i="19"/>
  <c r="A333" i="19"/>
  <c r="A331" i="19"/>
  <c r="A330" i="19"/>
  <c r="A329" i="19"/>
  <c r="A328" i="19"/>
  <c r="A327" i="19"/>
  <c r="A326" i="19"/>
  <c r="A325" i="19"/>
  <c r="A324" i="19"/>
  <c r="A323" i="19"/>
  <c r="A322" i="19"/>
  <c r="A321" i="19"/>
  <c r="A320" i="19"/>
  <c r="A318" i="19"/>
  <c r="A317" i="19"/>
  <c r="A316" i="19"/>
  <c r="A315" i="19"/>
  <c r="A314" i="19"/>
  <c r="A313" i="19"/>
  <c r="A311" i="19"/>
  <c r="A310" i="19"/>
  <c r="A309" i="19"/>
  <c r="A308" i="19"/>
  <c r="A307" i="19"/>
  <c r="A306" i="19"/>
  <c r="A305" i="19"/>
  <c r="A304" i="19"/>
  <c r="A303" i="19"/>
  <c r="A302" i="19"/>
  <c r="A301" i="19"/>
  <c r="A300" i="19"/>
  <c r="A298" i="19"/>
  <c r="A297" i="19"/>
  <c r="A296" i="19"/>
  <c r="A294" i="19"/>
  <c r="A293" i="19"/>
  <c r="A292" i="19"/>
  <c r="A291" i="19"/>
  <c r="A290" i="19"/>
  <c r="A289" i="19"/>
  <c r="A288" i="19"/>
  <c r="A287" i="19"/>
  <c r="A286" i="19"/>
  <c r="A285" i="19"/>
  <c r="A283" i="19"/>
  <c r="A282" i="19"/>
  <c r="A281" i="19"/>
  <c r="A280" i="19"/>
  <c r="A279" i="19"/>
  <c r="A278" i="19"/>
  <c r="A277" i="19"/>
  <c r="A276" i="19"/>
  <c r="A275" i="19"/>
  <c r="A274" i="19"/>
  <c r="A273" i="19"/>
  <c r="A272" i="19"/>
  <c r="A271" i="19"/>
  <c r="A270" i="19"/>
  <c r="A269" i="19"/>
  <c r="A268" i="19"/>
  <c r="A267" i="19"/>
  <c r="A266" i="19"/>
  <c r="A265" i="19"/>
  <c r="A264" i="19"/>
  <c r="A262" i="19"/>
  <c r="A261" i="19"/>
  <c r="A260" i="19"/>
  <c r="A259" i="19"/>
  <c r="A258" i="19"/>
  <c r="A257" i="19"/>
  <c r="A256" i="19"/>
  <c r="A255" i="19"/>
  <c r="A254" i="19"/>
  <c r="A253" i="19"/>
  <c r="A252" i="19"/>
  <c r="A251" i="19"/>
  <c r="A250" i="19"/>
  <c r="A249" i="19"/>
  <c r="A247" i="19"/>
  <c r="A246" i="19"/>
  <c r="A245" i="19"/>
  <c r="A244" i="19"/>
  <c r="A243" i="19"/>
  <c r="A242" i="19"/>
  <c r="A241" i="19"/>
  <c r="A240" i="19"/>
  <c r="A239" i="19"/>
  <c r="A238" i="19"/>
  <c r="A237" i="19"/>
  <c r="A236" i="19"/>
  <c r="A235" i="19"/>
  <c r="A234" i="19"/>
  <c r="A233" i="19"/>
  <c r="A232" i="19"/>
  <c r="A231" i="19"/>
  <c r="A230" i="19"/>
  <c r="A229" i="19"/>
  <c r="A228" i="19"/>
  <c r="A226" i="19"/>
  <c r="A225" i="19"/>
  <c r="A224" i="19"/>
  <c r="A222" i="19"/>
  <c r="A221" i="19"/>
  <c r="A220" i="19"/>
  <c r="A219" i="19"/>
  <c r="A218" i="19"/>
  <c r="A216" i="19"/>
  <c r="A215" i="19"/>
  <c r="A214" i="19"/>
  <c r="A213" i="19"/>
  <c r="A212" i="19"/>
  <c r="A211" i="19"/>
  <c r="A210" i="19"/>
  <c r="A208" i="19"/>
  <c r="A207" i="19"/>
  <c r="A206" i="19"/>
  <c r="A205" i="19"/>
  <c r="A204" i="19"/>
  <c r="A203" i="19"/>
  <c r="A202" i="19"/>
  <c r="A201" i="19"/>
  <c r="A199" i="19"/>
  <c r="A198" i="19"/>
  <c r="A197" i="19"/>
  <c r="A195" i="19"/>
  <c r="A194" i="19"/>
  <c r="A193" i="19"/>
  <c r="A192" i="19"/>
  <c r="A190" i="19"/>
  <c r="A189" i="19"/>
  <c r="A187" i="19"/>
  <c r="A186" i="19"/>
  <c r="A185" i="19"/>
  <c r="A184" i="19"/>
  <c r="A183" i="19"/>
  <c r="A182" i="19"/>
  <c r="A181" i="19"/>
  <c r="A180" i="19"/>
  <c r="A179" i="19"/>
  <c r="A178" i="19"/>
  <c r="A177" i="19"/>
  <c r="A176" i="19"/>
  <c r="A175" i="19"/>
  <c r="A173" i="19"/>
  <c r="A172" i="19"/>
  <c r="A171" i="19"/>
  <c r="A170" i="19"/>
  <c r="A169" i="19"/>
  <c r="A168" i="19"/>
  <c r="A167" i="19"/>
  <c r="A166" i="19"/>
  <c r="A165" i="19"/>
  <c r="A164" i="19"/>
  <c r="A163" i="19"/>
  <c r="A162" i="19"/>
  <c r="A161" i="19"/>
  <c r="A160" i="19"/>
  <c r="A157" i="19"/>
  <c r="A156" i="19"/>
  <c r="A155" i="19"/>
  <c r="A154" i="19"/>
  <c r="A153" i="19"/>
  <c r="A152" i="19"/>
  <c r="A151" i="19"/>
  <c r="A150" i="19"/>
  <c r="A149" i="19"/>
  <c r="A148" i="19"/>
  <c r="A147" i="19"/>
  <c r="A146" i="19"/>
  <c r="A144" i="19"/>
  <c r="A143" i="19"/>
  <c r="A142" i="19"/>
  <c r="A140" i="19"/>
  <c r="A138" i="19"/>
  <c r="A137" i="19"/>
  <c r="A136" i="19"/>
  <c r="A135" i="19"/>
  <c r="A134" i="19"/>
  <c r="A133" i="19"/>
  <c r="A132" i="19"/>
  <c r="A131" i="19"/>
  <c r="A130" i="19"/>
  <c r="A129" i="19"/>
  <c r="A128" i="19"/>
  <c r="A127" i="19"/>
  <c r="A126" i="19"/>
  <c r="A125" i="19"/>
  <c r="A124" i="19"/>
  <c r="A123" i="19"/>
  <c r="A122" i="19"/>
  <c r="A121" i="19"/>
  <c r="A120" i="19"/>
  <c r="A117" i="19"/>
  <c r="A116" i="19"/>
  <c r="A115" i="19"/>
  <c r="A114" i="19"/>
  <c r="A113" i="19"/>
  <c r="A112" i="19"/>
  <c r="A111" i="19"/>
  <c r="A109" i="19"/>
  <c r="A108" i="19"/>
  <c r="A107" i="19"/>
  <c r="A106" i="19"/>
  <c r="A105" i="19"/>
  <c r="A104" i="19"/>
  <c r="A103" i="19"/>
  <c r="A102" i="19"/>
  <c r="A101" i="19"/>
  <c r="A99" i="19"/>
  <c r="A98" i="19"/>
  <c r="A97" i="19"/>
  <c r="A96" i="19"/>
  <c r="A95" i="19"/>
  <c r="A94" i="19"/>
  <c r="A93" i="19"/>
  <c r="A92" i="19"/>
  <c r="A91" i="19"/>
  <c r="A90" i="19"/>
  <c r="A89" i="19"/>
  <c r="A88" i="19"/>
  <c r="A87" i="19"/>
  <c r="A86" i="19"/>
  <c r="A85" i="19"/>
  <c r="A83" i="19"/>
  <c r="A82" i="19"/>
  <c r="A81" i="19"/>
  <c r="A80" i="19"/>
  <c r="A79" i="19"/>
  <c r="A78" i="19"/>
  <c r="A77" i="19"/>
  <c r="A76" i="19"/>
  <c r="A75" i="19"/>
  <c r="A74" i="19"/>
  <c r="A73" i="19"/>
  <c r="A72" i="19"/>
  <c r="A71" i="19"/>
  <c r="A70" i="19"/>
  <c r="A69" i="19"/>
  <c r="A68" i="19"/>
  <c r="A67" i="19"/>
  <c r="A65" i="19"/>
  <c r="A64" i="19"/>
  <c r="A63" i="19"/>
  <c r="A62" i="19"/>
  <c r="A61" i="19"/>
  <c r="A60" i="19"/>
  <c r="A59" i="19"/>
  <c r="A58" i="19"/>
  <c r="A57" i="19"/>
  <c r="A56" i="19"/>
  <c r="A55" i="19"/>
  <c r="A54" i="19"/>
  <c r="A53" i="19"/>
  <c r="A52" i="19"/>
  <c r="A51" i="19"/>
  <c r="A50" i="19"/>
  <c r="A49" i="19"/>
  <c r="A48" i="19"/>
  <c r="A47" i="19"/>
  <c r="A46" i="19"/>
  <c r="A45" i="19"/>
  <c r="A44" i="19"/>
  <c r="A43" i="19"/>
  <c r="A42" i="19"/>
  <c r="A41" i="19"/>
  <c r="A40" i="19"/>
  <c r="A39" i="19"/>
  <c r="A38" i="19"/>
  <c r="A36" i="19"/>
  <c r="A35" i="19"/>
  <c r="A34" i="19"/>
  <c r="A33" i="19"/>
  <c r="A32" i="19"/>
  <c r="A31" i="19"/>
  <c r="A30" i="19"/>
  <c r="A29" i="19"/>
  <c r="A28" i="19"/>
  <c r="A27" i="19"/>
  <c r="A26" i="19"/>
  <c r="A25" i="19"/>
  <c r="A23" i="19"/>
  <c r="A22" i="19"/>
  <c r="A21" i="19"/>
  <c r="A20" i="19"/>
  <c r="A19" i="19"/>
  <c r="A18" i="19"/>
  <c r="A17" i="19"/>
  <c r="A16" i="19"/>
  <c r="A15" i="19"/>
  <c r="A14" i="19"/>
  <c r="A11" i="19"/>
  <c r="A10" i="19"/>
  <c r="A9" i="19"/>
  <c r="I4" i="19"/>
  <c r="A714" i="19" s="1"/>
  <c r="J10" i="8"/>
  <c r="B10" i="14"/>
  <c r="A10" i="14"/>
  <c r="AU3" i="14"/>
  <c r="A240" i="21" l="1"/>
  <c r="A149" i="21"/>
  <c r="A253" i="21"/>
  <c r="A119" i="19"/>
  <c r="A139" i="19"/>
  <c r="A196" i="19"/>
  <c r="A18" i="21"/>
  <c r="A86" i="21"/>
  <c r="A94" i="21"/>
  <c r="A137" i="21"/>
  <c r="A168" i="21"/>
  <c r="A268" i="21"/>
  <c r="A325" i="21"/>
  <c r="A345" i="21"/>
  <c r="A33" i="21"/>
  <c r="A282" i="21"/>
  <c r="A314" i="21"/>
  <c r="Q222" i="8"/>
  <c r="Q211" i="8"/>
  <c r="Q177" i="8"/>
  <c r="Q173" i="8"/>
  <c r="Q169" i="8"/>
  <c r="Q165" i="8"/>
  <c r="Q161" i="8"/>
  <c r="Q117" i="8"/>
  <c r="Q113" i="8"/>
  <c r="Q109" i="8"/>
  <c r="Q105" i="8"/>
  <c r="Q101" i="8"/>
  <c r="Q97" i="8"/>
  <c r="Q93" i="8"/>
  <c r="Q78" i="8"/>
  <c r="Q74" i="8"/>
  <c r="Q70" i="8"/>
  <c r="Q66" i="8"/>
  <c r="Q62" i="8"/>
  <c r="Q58" i="8"/>
  <c r="Q54" i="8"/>
  <c r="Q50" i="8"/>
  <c r="Q46" i="8"/>
  <c r="Q42" i="8"/>
  <c r="Q30" i="8"/>
  <c r="Q26" i="8"/>
  <c r="Q22" i="8"/>
  <c r="Q18" i="8"/>
  <c r="Q175" i="8"/>
  <c r="Q171" i="8"/>
  <c r="Q167" i="8"/>
  <c r="Q115" i="8"/>
  <c r="Q111" i="8"/>
  <c r="Q107" i="8"/>
  <c r="Q95" i="8"/>
  <c r="Q80" i="8"/>
  <c r="Q72" i="8"/>
  <c r="Q64" i="8"/>
  <c r="Q56" i="8"/>
  <c r="Q48" i="8"/>
  <c r="Q32" i="8"/>
  <c r="Q24" i="8"/>
  <c r="Q16" i="8"/>
  <c r="Q174" i="8"/>
  <c r="Q170" i="8"/>
  <c r="Q162" i="8"/>
  <c r="Q128" i="8"/>
  <c r="Q106" i="8"/>
  <c r="Q94" i="8"/>
  <c r="Q75" i="8"/>
  <c r="Q67" i="8"/>
  <c r="Q63" i="8"/>
  <c r="Q55" i="8"/>
  <c r="Q43" i="8"/>
  <c r="Q31" i="8"/>
  <c r="Q23" i="8"/>
  <c r="Q15" i="8"/>
  <c r="Q200" i="8"/>
  <c r="Q176" i="8"/>
  <c r="Q172" i="8"/>
  <c r="Q168" i="8"/>
  <c r="Q164" i="8"/>
  <c r="Q150" i="8"/>
  <c r="Q116" i="8"/>
  <c r="Q112" i="8"/>
  <c r="Q108" i="8"/>
  <c r="Q104" i="8"/>
  <c r="Q100" i="8"/>
  <c r="Q96" i="8"/>
  <c r="Q83" i="8"/>
  <c r="Q77" i="8"/>
  <c r="Q73" i="8"/>
  <c r="Q69" i="8"/>
  <c r="Q65" i="8"/>
  <c r="Q61" i="8"/>
  <c r="Q57" i="8"/>
  <c r="Q53" i="8"/>
  <c r="Q49" i="8"/>
  <c r="Q45" i="8"/>
  <c r="Q33" i="8"/>
  <c r="Q29" i="8"/>
  <c r="Q25" i="8"/>
  <c r="Q21" i="8"/>
  <c r="Q17" i="8"/>
  <c r="Q189" i="8"/>
  <c r="Q163" i="8"/>
  <c r="Q139" i="8"/>
  <c r="Q103" i="8"/>
  <c r="Q99" i="8"/>
  <c r="Q76" i="8"/>
  <c r="Q68" i="8"/>
  <c r="Q60" i="8"/>
  <c r="Q52" i="8"/>
  <c r="Q44" i="8"/>
  <c r="Q28" i="8"/>
  <c r="Q20" i="8"/>
  <c r="Q178" i="8"/>
  <c r="Q166" i="8"/>
  <c r="Q114" i="8"/>
  <c r="Q110" i="8"/>
  <c r="Q102" i="8"/>
  <c r="Q98" i="8"/>
  <c r="Q79" i="8"/>
  <c r="Q71" i="8"/>
  <c r="Q59" i="8"/>
  <c r="Q51" i="8"/>
  <c r="Q47" i="8"/>
  <c r="Q27" i="8"/>
  <c r="Q19" i="8"/>
  <c r="A200" i="19"/>
  <c r="A8" i="19"/>
  <c r="A12" i="19"/>
  <c r="A158" i="19"/>
  <c r="A188" i="19"/>
  <c r="A335" i="21"/>
  <c r="A354" i="21"/>
  <c r="A363" i="21"/>
  <c r="Q14" i="8"/>
  <c r="E55" i="12"/>
  <c r="E64" i="12"/>
  <c r="E63" i="12"/>
  <c r="A191" i="20"/>
  <c r="A223" i="20"/>
  <c r="A227" i="20"/>
  <c r="A295" i="20"/>
  <c r="A299" i="20"/>
  <c r="A423" i="20"/>
  <c r="A431" i="20"/>
  <c r="A823" i="20"/>
  <c r="A159" i="20"/>
  <c r="A263" i="20"/>
  <c r="A319" i="20"/>
  <c r="A395" i="20"/>
  <c r="A447" i="20"/>
  <c r="A455" i="20"/>
  <c r="A467" i="20"/>
  <c r="A547" i="20"/>
  <c r="A13" i="22"/>
  <c r="A145" i="22"/>
  <c r="A401" i="22"/>
  <c r="A481" i="22"/>
  <c r="A585" i="22"/>
  <c r="A633" i="22"/>
  <c r="A701" i="22"/>
  <c r="A721" i="22"/>
  <c r="A741" i="22"/>
  <c r="A749" i="22"/>
  <c r="A781" i="22"/>
  <c r="A789" i="22"/>
  <c r="A312" i="22"/>
  <c r="A336" i="22"/>
  <c r="A344" i="22"/>
  <c r="A492" i="22"/>
  <c r="A520" i="22"/>
  <c r="A580" i="22"/>
  <c r="A592" i="22"/>
  <c r="A696" i="22"/>
  <c r="A732" i="22"/>
  <c r="A760" i="22"/>
  <c r="A804" i="22"/>
  <c r="A159" i="22"/>
  <c r="A191" i="22"/>
  <c r="A223" i="22"/>
  <c r="A227" i="22"/>
  <c r="A263" i="22"/>
  <c r="A295" i="22"/>
  <c r="A299" i="22"/>
  <c r="A319" i="22"/>
  <c r="A395" i="22"/>
  <c r="A423" i="22"/>
  <c r="A431" i="22"/>
  <c r="A447" i="22"/>
  <c r="A455" i="22"/>
  <c r="A467" i="22"/>
  <c r="A547" i="22"/>
  <c r="A823" i="22"/>
  <c r="A37" i="22"/>
  <c r="A141" i="22"/>
  <c r="A209" i="22"/>
  <c r="A217" i="22"/>
  <c r="A365" i="22"/>
  <c r="A413" i="22"/>
  <c r="A437" i="22"/>
  <c r="A505" i="22"/>
  <c r="A621" i="22"/>
  <c r="A705" i="22"/>
  <c r="A753" i="22"/>
  <c r="A793" i="22"/>
  <c r="A829" i="22"/>
  <c r="A24" i="22"/>
  <c r="A84" i="22"/>
  <c r="A100" i="22"/>
  <c r="A248" i="22"/>
  <c r="A284" i="22"/>
  <c r="A332" i="22"/>
  <c r="A340" i="22"/>
  <c r="A488" i="22"/>
  <c r="A596" i="22"/>
  <c r="A684" i="22"/>
  <c r="A736" i="22"/>
  <c r="A66" i="22"/>
  <c r="A110" i="22"/>
  <c r="A118" i="22"/>
  <c r="A174" i="22"/>
  <c r="A358" i="22"/>
  <c r="A418" i="22"/>
  <c r="A510" i="22"/>
  <c r="A662" i="22"/>
  <c r="A37" i="21"/>
  <c r="A141" i="21"/>
  <c r="A365" i="21"/>
  <c r="A413" i="21"/>
  <c r="A437" i="21"/>
  <c r="A621" i="21"/>
  <c r="A705" i="21"/>
  <c r="A721" i="21"/>
  <c r="A753" i="21"/>
  <c r="A793" i="21"/>
  <c r="A829" i="21"/>
  <c r="A24" i="21"/>
  <c r="A84" i="21"/>
  <c r="A100" i="21"/>
  <c r="A248" i="21"/>
  <c r="A312" i="21"/>
  <c r="A332" i="21"/>
  <c r="A340" i="21"/>
  <c r="A492" i="21"/>
  <c r="A520" i="21"/>
  <c r="A592" i="21"/>
  <c r="A684" i="21"/>
  <c r="A696" i="21"/>
  <c r="A736" i="21"/>
  <c r="A760" i="21"/>
  <c r="A804" i="21"/>
  <c r="A159" i="21"/>
  <c r="A191" i="21"/>
  <c r="A223" i="21"/>
  <c r="A227" i="21"/>
  <c r="A263" i="21"/>
  <c r="A295" i="21"/>
  <c r="A299" i="21"/>
  <c r="A319" i="21"/>
  <c r="A395" i="21"/>
  <c r="A423" i="21"/>
  <c r="A431" i="21"/>
  <c r="A447" i="21"/>
  <c r="A455" i="21"/>
  <c r="A467" i="21"/>
  <c r="A547" i="21"/>
  <c r="A823" i="21"/>
  <c r="A13" i="21"/>
  <c r="A145" i="21"/>
  <c r="A209" i="21"/>
  <c r="A217" i="21"/>
  <c r="A401" i="21"/>
  <c r="A481" i="21"/>
  <c r="A505" i="21"/>
  <c r="A585" i="21"/>
  <c r="A633" i="21"/>
  <c r="A701" i="21"/>
  <c r="A741" i="21"/>
  <c r="A749" i="21"/>
  <c r="A781" i="21"/>
  <c r="A789" i="21"/>
  <c r="A284" i="21"/>
  <c r="A336" i="21"/>
  <c r="A344" i="21"/>
  <c r="A488" i="21"/>
  <c r="A580" i="21"/>
  <c r="A596" i="21"/>
  <c r="A732" i="21"/>
  <c r="A66" i="21"/>
  <c r="A110" i="21"/>
  <c r="A118" i="21"/>
  <c r="A174" i="21"/>
  <c r="A358" i="21"/>
  <c r="A418" i="21"/>
  <c r="A510" i="21"/>
  <c r="A662" i="21"/>
  <c r="A37" i="20"/>
  <c r="A141" i="20"/>
  <c r="A145" i="20"/>
  <c r="A209" i="20"/>
  <c r="A217" i="20"/>
  <c r="A365" i="20"/>
  <c r="A401" i="20"/>
  <c r="A413" i="20"/>
  <c r="A437" i="20"/>
  <c r="A481" i="20"/>
  <c r="A505" i="20"/>
  <c r="A585" i="20"/>
  <c r="A621" i="20"/>
  <c r="A633" i="20"/>
  <c r="A701" i="20"/>
  <c r="A705" i="20"/>
  <c r="A721" i="20"/>
  <c r="A741" i="20"/>
  <c r="A749" i="20"/>
  <c r="A753" i="20"/>
  <c r="A781" i="20"/>
  <c r="A789" i="20"/>
  <c r="A793" i="20"/>
  <c r="A829" i="20"/>
  <c r="A13" i="20"/>
  <c r="A24" i="20"/>
  <c r="A84" i="20"/>
  <c r="A100" i="20"/>
  <c r="A248" i="20"/>
  <c r="A284" i="20"/>
  <c r="A312" i="20"/>
  <c r="A332" i="20"/>
  <c r="A336" i="20"/>
  <c r="A340" i="20"/>
  <c r="A344" i="20"/>
  <c r="A488" i="20"/>
  <c r="A492" i="20"/>
  <c r="A520" i="20"/>
  <c r="A580" i="20"/>
  <c r="A592" i="20"/>
  <c r="A596" i="20"/>
  <c r="A684" i="20"/>
  <c r="A696" i="20"/>
  <c r="A732" i="20"/>
  <c r="A736" i="20"/>
  <c r="A760" i="20"/>
  <c r="A804" i="20"/>
  <c r="A66" i="20"/>
  <c r="A110" i="20"/>
  <c r="A118" i="20"/>
  <c r="A174" i="20"/>
  <c r="A358" i="20"/>
  <c r="A418" i="20"/>
  <c r="A510" i="20"/>
  <c r="A662" i="20"/>
  <c r="A13" i="19"/>
  <c r="A145" i="19"/>
  <c r="A209" i="19"/>
  <c r="A413" i="19"/>
  <c r="A437" i="19"/>
  <c r="A585" i="19"/>
  <c r="A633" i="19"/>
  <c r="A701" i="19"/>
  <c r="A753" i="19"/>
  <c r="A793" i="19"/>
  <c r="A829" i="19"/>
  <c r="A248" i="19"/>
  <c r="A284" i="19"/>
  <c r="A332" i="19"/>
  <c r="A340" i="19"/>
  <c r="A492" i="19"/>
  <c r="A592" i="19"/>
  <c r="A684" i="19"/>
  <c r="A736" i="19"/>
  <c r="A804" i="19"/>
  <c r="A159" i="19"/>
  <c r="A191" i="19"/>
  <c r="A223" i="19"/>
  <c r="A227" i="19"/>
  <c r="A263" i="19"/>
  <c r="A295" i="19"/>
  <c r="A299" i="19"/>
  <c r="A319" i="19"/>
  <c r="A395" i="19"/>
  <c r="A423" i="19"/>
  <c r="A431" i="19"/>
  <c r="A447" i="19"/>
  <c r="A455" i="19"/>
  <c r="A467" i="19"/>
  <c r="A547" i="19"/>
  <c r="A823" i="19"/>
  <c r="A37" i="19"/>
  <c r="A141" i="19"/>
  <c r="A217" i="19"/>
  <c r="A365" i="19"/>
  <c r="A401" i="19"/>
  <c r="A481" i="19"/>
  <c r="A505" i="19"/>
  <c r="A621" i="19"/>
  <c r="A705" i="19"/>
  <c r="A721" i="19"/>
  <c r="A741" i="19"/>
  <c r="A749" i="19"/>
  <c r="A781" i="19"/>
  <c r="A789" i="19"/>
  <c r="A24" i="19"/>
  <c r="A84" i="19"/>
  <c r="A100" i="19"/>
  <c r="A312" i="19"/>
  <c r="A336" i="19"/>
  <c r="A344" i="19"/>
  <c r="A488" i="19"/>
  <c r="A520" i="19"/>
  <c r="A580" i="19"/>
  <c r="A596" i="19"/>
  <c r="A696" i="19"/>
  <c r="A732" i="19"/>
  <c r="A760" i="19"/>
  <c r="A66" i="19"/>
  <c r="A110" i="19"/>
  <c r="A118" i="19"/>
  <c r="A174" i="19"/>
  <c r="A358" i="19"/>
  <c r="A418" i="19"/>
  <c r="A510" i="19"/>
  <c r="A662" i="19"/>
  <c r="A2501" i="13"/>
  <c r="A2500" i="13"/>
  <c r="A2499" i="13"/>
  <c r="A2498" i="13"/>
  <c r="A2497" i="13"/>
  <c r="A2496" i="13"/>
  <c r="A2495" i="13"/>
  <c r="A2494" i="13"/>
  <c r="A2493" i="13"/>
  <c r="A2492" i="13"/>
  <c r="A2491" i="13"/>
  <c r="A2490" i="13"/>
  <c r="A2489" i="13"/>
  <c r="A2488" i="13"/>
  <c r="A2487" i="13"/>
  <c r="A2486" i="13"/>
  <c r="A2485" i="13"/>
  <c r="A2484" i="13"/>
  <c r="A2483" i="13"/>
  <c r="A2482" i="13"/>
  <c r="A2481" i="13"/>
  <c r="A2480" i="13"/>
  <c r="A2479" i="13"/>
  <c r="A2478" i="13"/>
  <c r="A2477" i="13"/>
  <c r="A2476" i="13"/>
  <c r="A2475" i="13"/>
  <c r="A2474" i="13"/>
  <c r="A2473" i="13"/>
  <c r="A2472" i="13"/>
  <c r="A2471" i="13"/>
  <c r="A2470" i="13"/>
  <c r="A2469" i="13"/>
  <c r="A2468" i="13"/>
  <c r="A2467" i="13"/>
  <c r="A2466" i="13"/>
  <c r="A2465" i="13"/>
  <c r="A2464" i="13"/>
  <c r="A2463" i="13"/>
  <c r="A2462" i="13"/>
  <c r="A2461" i="13"/>
  <c r="A2460" i="13"/>
  <c r="A2459" i="13"/>
  <c r="A2458" i="13"/>
  <c r="A2457" i="13"/>
  <c r="A2456" i="13"/>
  <c r="A2455" i="13"/>
  <c r="A2454" i="13"/>
  <c r="A2453" i="13"/>
  <c r="A2452" i="13"/>
  <c r="A2451" i="13"/>
  <c r="A2450" i="13"/>
  <c r="A2449" i="13"/>
  <c r="A2448" i="13"/>
  <c r="A2447" i="13"/>
  <c r="A2446" i="13"/>
  <c r="A2445" i="13"/>
  <c r="A2444" i="13"/>
  <c r="A2443" i="13"/>
  <c r="A2442" i="13"/>
  <c r="A2441" i="13"/>
  <c r="A2440" i="13"/>
  <c r="A2439" i="13"/>
  <c r="A2438" i="13"/>
  <c r="A2437" i="13"/>
  <c r="A2436" i="13"/>
  <c r="A2435" i="13"/>
  <c r="A2434" i="13"/>
  <c r="A2433" i="13"/>
  <c r="A2432" i="13"/>
  <c r="A2431" i="13"/>
  <c r="A2430" i="13"/>
  <c r="A2429" i="13"/>
  <c r="A2428" i="13"/>
  <c r="A2427" i="13"/>
  <c r="A2426" i="13"/>
  <c r="A2425" i="13"/>
  <c r="A2424" i="13"/>
  <c r="A2423" i="13"/>
  <c r="A2422" i="13"/>
  <c r="A2421" i="13"/>
  <c r="A2420" i="13"/>
  <c r="A2419" i="13"/>
  <c r="A2418" i="13"/>
  <c r="A2417" i="13"/>
  <c r="A2416" i="13"/>
  <c r="A2415" i="13"/>
  <c r="A2414" i="13"/>
  <c r="A2413" i="13"/>
  <c r="A2412" i="13"/>
  <c r="A2411" i="13"/>
  <c r="A2410" i="13"/>
  <c r="A2409" i="13"/>
  <c r="A2408" i="13"/>
  <c r="A2407" i="13"/>
  <c r="A2406" i="13"/>
  <c r="A2405" i="13"/>
  <c r="A2404" i="13"/>
  <c r="A2403" i="13"/>
  <c r="A2402" i="13"/>
  <c r="A2401" i="13"/>
  <c r="A2400" i="13"/>
  <c r="A2399" i="13"/>
  <c r="A2398" i="13"/>
  <c r="A2397" i="13"/>
  <c r="A2396" i="13"/>
  <c r="A2395" i="13"/>
  <c r="A2394" i="13"/>
  <c r="A2393" i="13"/>
  <c r="A2392" i="13"/>
  <c r="A2391" i="13"/>
  <c r="A2390" i="13"/>
  <c r="A2389" i="13"/>
  <c r="A2388" i="13"/>
  <c r="A2387" i="13"/>
  <c r="A2386" i="13"/>
  <c r="A2385" i="13"/>
  <c r="A2384" i="13"/>
  <c r="A2383" i="13"/>
  <c r="A2382" i="13"/>
  <c r="A2381" i="13"/>
  <c r="A2380" i="13"/>
  <c r="A2379" i="13"/>
  <c r="A2378" i="13"/>
  <c r="A2377" i="13"/>
  <c r="A2376" i="13"/>
  <c r="A2375" i="13"/>
  <c r="A2374" i="13"/>
  <c r="A2373" i="13"/>
  <c r="A2372" i="13"/>
  <c r="A2371" i="13"/>
  <c r="A2370" i="13"/>
  <c r="A2369" i="13"/>
  <c r="A2368" i="13"/>
  <c r="A2367" i="13"/>
  <c r="A2366" i="13"/>
  <c r="A2365" i="13"/>
  <c r="A2364" i="13"/>
  <c r="A2363" i="13"/>
  <c r="A2362" i="13"/>
  <c r="A2361" i="13"/>
  <c r="A2360" i="13"/>
  <c r="A2359" i="13"/>
  <c r="A2358" i="13"/>
  <c r="A2357" i="13"/>
  <c r="A2356" i="13"/>
  <c r="A2355" i="13"/>
  <c r="A2354" i="13"/>
  <c r="A2353" i="13"/>
  <c r="A2352" i="13"/>
  <c r="A2351" i="13"/>
  <c r="A2350" i="13"/>
  <c r="A2349" i="13"/>
  <c r="A2348" i="13"/>
  <c r="A2347" i="13"/>
  <c r="A2346" i="13"/>
  <c r="A2345" i="13"/>
  <c r="A2344" i="13"/>
  <c r="A2343" i="13"/>
  <c r="A2342" i="13"/>
  <c r="A2341" i="13"/>
  <c r="A2340" i="13"/>
  <c r="A2339" i="13"/>
  <c r="A2338" i="13"/>
  <c r="A2337" i="13"/>
  <c r="A2336" i="13"/>
  <c r="A2335" i="13"/>
  <c r="A2334" i="13"/>
  <c r="A2333" i="13"/>
  <c r="A2332" i="13"/>
  <c r="A2331" i="13"/>
  <c r="A2330" i="13"/>
  <c r="A2329" i="13"/>
  <c r="A2328" i="13"/>
  <c r="A2327" i="13"/>
  <c r="A2326" i="13"/>
  <c r="A2325" i="13"/>
  <c r="A2324" i="13"/>
  <c r="A2323" i="13"/>
  <c r="A2322" i="13"/>
  <c r="A2321" i="13"/>
  <c r="A2320" i="13"/>
  <c r="A2319" i="13"/>
  <c r="A2318" i="13"/>
  <c r="A2317" i="13"/>
  <c r="A2316" i="13"/>
  <c r="A2315" i="13"/>
  <c r="A2314" i="13"/>
  <c r="A2313" i="13"/>
  <c r="A2312" i="13"/>
  <c r="A2311" i="13"/>
  <c r="A2310" i="13"/>
  <c r="A2309" i="13"/>
  <c r="A2308" i="13"/>
  <c r="A2307" i="13"/>
  <c r="A2306" i="13"/>
  <c r="A2305" i="13"/>
  <c r="A2304" i="13"/>
  <c r="A2303" i="13"/>
  <c r="A2302" i="13"/>
  <c r="A2301" i="13"/>
  <c r="A2300" i="13"/>
  <c r="A2299" i="13"/>
  <c r="A2298" i="13"/>
  <c r="A2297" i="13"/>
  <c r="A2296" i="13"/>
  <c r="A2295" i="13"/>
  <c r="A2294" i="13"/>
  <c r="A2293" i="13"/>
  <c r="A2292" i="13"/>
  <c r="A2291" i="13"/>
  <c r="A2290" i="13"/>
  <c r="A2289" i="13"/>
  <c r="A2288" i="13"/>
  <c r="A2287" i="13"/>
  <c r="A2286" i="13"/>
  <c r="A2285" i="13"/>
  <c r="A2284" i="13"/>
  <c r="A2283" i="13"/>
  <c r="A2282" i="13"/>
  <c r="A2281" i="13"/>
  <c r="A2280" i="13"/>
  <c r="A2279" i="13"/>
  <c r="A2278" i="13"/>
  <c r="A2277" i="13"/>
  <c r="A2276" i="13"/>
  <c r="A2275" i="13"/>
  <c r="A2274" i="13"/>
  <c r="A2273" i="13"/>
  <c r="A2272" i="13"/>
  <c r="A2271" i="13"/>
  <c r="A2270" i="13"/>
  <c r="A2269" i="13"/>
  <c r="A2268" i="13"/>
  <c r="A2267" i="13"/>
  <c r="A2266" i="13"/>
  <c r="A2265" i="13"/>
  <c r="A2264" i="13"/>
  <c r="A2263" i="13"/>
  <c r="A2262" i="13"/>
  <c r="A2261" i="13"/>
  <c r="A2260" i="13"/>
  <c r="A2259" i="13"/>
  <c r="A2258" i="13"/>
  <c r="A2257" i="13"/>
  <c r="A2256" i="13"/>
  <c r="A2255" i="13"/>
  <c r="A2254" i="13"/>
  <c r="A2253" i="13"/>
  <c r="A2252" i="13"/>
  <c r="A2251" i="13"/>
  <c r="A2250" i="13"/>
  <c r="A2249" i="13"/>
  <c r="A2248" i="13"/>
  <c r="A2247" i="13"/>
  <c r="A2246" i="13"/>
  <c r="A2245" i="13"/>
  <c r="A2244" i="13"/>
  <c r="A2243" i="13"/>
  <c r="A2242" i="13"/>
  <c r="A2241" i="13"/>
  <c r="A2240" i="13"/>
  <c r="A2239" i="13"/>
  <c r="A2238" i="13"/>
  <c r="A2237" i="13"/>
  <c r="A2236" i="13"/>
  <c r="A2235" i="13"/>
  <c r="A2234" i="13"/>
  <c r="A2233" i="13"/>
  <c r="A2232" i="13"/>
  <c r="A2231" i="13"/>
  <c r="A2230" i="13"/>
  <c r="A2229" i="13"/>
  <c r="A2228" i="13"/>
  <c r="A2227" i="13"/>
  <c r="A2226" i="13"/>
  <c r="A2225" i="13"/>
  <c r="A2224" i="13"/>
  <c r="A2223" i="13"/>
  <c r="A2222" i="13"/>
  <c r="A2221" i="13"/>
  <c r="A2220" i="13"/>
  <c r="A2219" i="13"/>
  <c r="A2218" i="13"/>
  <c r="A2217" i="13"/>
  <c r="A2216" i="13"/>
  <c r="A2215" i="13"/>
  <c r="A2214" i="13"/>
  <c r="A2213" i="13"/>
  <c r="A2212" i="13"/>
  <c r="A2211" i="13"/>
  <c r="A2210" i="13"/>
  <c r="A2209" i="13"/>
  <c r="A2208" i="13"/>
  <c r="A2207" i="13"/>
  <c r="A2206" i="13"/>
  <c r="A2205" i="13"/>
  <c r="A2204" i="13"/>
  <c r="A2203" i="13"/>
  <c r="A2202" i="13"/>
  <c r="A2201" i="13"/>
  <c r="A2200" i="13"/>
  <c r="A2199" i="13"/>
  <c r="A2198" i="13"/>
  <c r="A2197" i="13"/>
  <c r="A2196" i="13"/>
  <c r="A2195" i="13"/>
  <c r="A2194" i="13"/>
  <c r="A2193" i="13"/>
  <c r="A2192" i="13"/>
  <c r="A2191" i="13"/>
  <c r="A2190" i="13"/>
  <c r="A2189" i="13"/>
  <c r="A2188" i="13"/>
  <c r="A2187" i="13"/>
  <c r="A2186" i="13"/>
  <c r="A2185" i="13"/>
  <c r="A2184" i="13"/>
  <c r="A2183" i="13"/>
  <c r="A2182" i="13"/>
  <c r="A2181" i="13"/>
  <c r="A2180" i="13"/>
  <c r="A2179" i="13"/>
  <c r="A2178" i="13"/>
  <c r="A2177" i="13"/>
  <c r="A2176" i="13"/>
  <c r="A2175" i="13"/>
  <c r="A2174" i="13"/>
  <c r="A2173" i="13"/>
  <c r="A2172" i="13"/>
  <c r="A2171" i="13"/>
  <c r="A2170" i="13"/>
  <c r="A2169" i="13"/>
  <c r="A2168" i="13"/>
  <c r="A2167" i="13"/>
  <c r="A2166" i="13"/>
  <c r="A2165" i="13"/>
  <c r="A2164" i="13"/>
  <c r="A2163" i="13"/>
  <c r="A2162" i="13"/>
  <c r="A2161" i="13"/>
  <c r="A2160" i="13"/>
  <c r="A2159" i="13"/>
  <c r="A2158" i="13"/>
  <c r="A2157" i="13"/>
  <c r="A2156" i="13"/>
  <c r="A2155" i="13"/>
  <c r="A2154" i="13"/>
  <c r="A2153" i="13"/>
  <c r="A2152" i="13"/>
  <c r="A2151" i="13"/>
  <c r="A2150" i="13"/>
  <c r="A2149" i="13"/>
  <c r="A2148" i="13"/>
  <c r="A2147" i="13"/>
  <c r="A2146" i="13"/>
  <c r="A2145" i="13"/>
  <c r="A2144" i="13"/>
  <c r="A2143" i="13"/>
  <c r="A2142" i="13"/>
  <c r="A2141" i="13"/>
  <c r="A2140" i="13"/>
  <c r="A2139" i="13"/>
  <c r="A2138" i="13"/>
  <c r="A2137" i="13"/>
  <c r="A2136" i="13"/>
  <c r="A2135" i="13"/>
  <c r="A2134" i="13"/>
  <c r="A2133" i="13"/>
  <c r="A2132" i="13"/>
  <c r="A2131" i="13"/>
  <c r="A2130" i="13"/>
  <c r="A2129" i="13"/>
  <c r="A2128" i="13"/>
  <c r="A2127" i="13"/>
  <c r="A2126" i="13"/>
  <c r="A2125" i="13"/>
  <c r="A2124" i="13"/>
  <c r="A2123" i="13"/>
  <c r="A2122" i="13"/>
  <c r="A2121" i="13"/>
  <c r="A2120" i="13"/>
  <c r="A2119" i="13"/>
  <c r="A2118" i="13"/>
  <c r="A2117" i="13"/>
  <c r="A2116" i="13"/>
  <c r="A2115" i="13"/>
  <c r="A2114" i="13"/>
  <c r="A2113" i="13"/>
  <c r="A2112" i="13"/>
  <c r="A2111" i="13"/>
  <c r="A2110" i="13"/>
  <c r="A2109" i="13"/>
  <c r="A2108" i="13"/>
  <c r="A2107" i="13"/>
  <c r="A2106" i="13"/>
  <c r="A2105" i="13"/>
  <c r="A2104" i="13"/>
  <c r="A2103" i="13"/>
  <c r="A2102" i="13"/>
  <c r="A2101" i="13"/>
  <c r="A2100" i="13"/>
  <c r="A2099" i="13"/>
  <c r="A2098" i="13"/>
  <c r="A2097" i="13"/>
  <c r="A2096" i="13"/>
  <c r="A2095" i="13"/>
  <c r="A2094" i="13"/>
  <c r="A2093" i="13"/>
  <c r="A2092" i="13"/>
  <c r="A2091" i="13"/>
  <c r="A2090" i="13"/>
  <c r="A2089" i="13"/>
  <c r="A2088" i="13"/>
  <c r="A2087" i="13"/>
  <c r="A2086" i="13"/>
  <c r="A2085" i="13"/>
  <c r="A2084" i="13"/>
  <c r="A2083" i="13"/>
  <c r="A2082" i="13"/>
  <c r="A2081" i="13"/>
  <c r="A2080" i="13"/>
  <c r="A2079" i="13"/>
  <c r="A2078" i="13"/>
  <c r="A2077" i="13"/>
  <c r="A2076" i="13"/>
  <c r="A2075" i="13"/>
  <c r="A2074" i="13"/>
  <c r="A2073" i="13"/>
  <c r="A2072" i="13"/>
  <c r="A2071" i="13"/>
  <c r="A2070" i="13"/>
  <c r="A2069" i="13"/>
  <c r="A2068" i="13"/>
  <c r="A2067" i="13"/>
  <c r="A2066" i="13"/>
  <c r="A2065" i="13"/>
  <c r="A2064" i="13"/>
  <c r="A2063" i="13"/>
  <c r="A2062" i="13"/>
  <c r="A2061" i="13"/>
  <c r="A2060" i="13"/>
  <c r="A2059" i="13"/>
  <c r="A2058" i="13"/>
  <c r="A2057" i="13"/>
  <c r="A2056" i="13"/>
  <c r="A2055" i="13"/>
  <c r="A2054" i="13"/>
  <c r="A2053" i="13"/>
  <c r="A2052" i="13"/>
  <c r="A2051" i="13"/>
  <c r="A2050" i="13"/>
  <c r="A2049" i="13"/>
  <c r="A2048" i="13"/>
  <c r="A2047" i="13"/>
  <c r="A2046" i="13"/>
  <c r="A2045" i="13"/>
  <c r="A2044" i="13"/>
  <c r="A2043" i="13"/>
  <c r="A2042" i="13"/>
  <c r="A2041" i="13"/>
  <c r="A2040" i="13"/>
  <c r="A2039" i="13"/>
  <c r="A2038" i="13"/>
  <c r="A2037" i="13"/>
  <c r="A2036" i="13"/>
  <c r="A2035" i="13"/>
  <c r="A2034" i="13"/>
  <c r="A2033" i="13"/>
  <c r="A2032" i="13"/>
  <c r="A2031" i="13"/>
  <c r="A2030" i="13"/>
  <c r="A2029" i="13"/>
  <c r="A2028" i="13"/>
  <c r="A2027" i="13"/>
  <c r="A2026" i="13"/>
  <c r="A2025" i="13"/>
  <c r="A2024" i="13"/>
  <c r="A2023" i="13"/>
  <c r="A2022" i="13"/>
  <c r="A2021" i="13"/>
  <c r="A2020" i="13"/>
  <c r="A2019" i="13"/>
  <c r="A2018" i="13"/>
  <c r="A2017" i="13"/>
  <c r="A2016" i="13"/>
  <c r="A2015" i="13"/>
  <c r="A2014" i="13"/>
  <c r="A2013" i="13"/>
  <c r="A2012" i="13"/>
  <c r="A2011" i="13"/>
  <c r="A2010" i="13"/>
  <c r="A2009" i="13"/>
  <c r="A2008" i="13"/>
  <c r="A2007" i="13"/>
  <c r="A2006" i="13"/>
  <c r="A2005" i="13"/>
  <c r="A2004" i="13"/>
  <c r="A2003" i="13"/>
  <c r="A2002" i="13"/>
  <c r="A2001" i="13"/>
  <c r="A2000" i="13"/>
  <c r="A1999" i="13"/>
  <c r="A1998" i="13"/>
  <c r="A1997" i="13"/>
  <c r="A1996" i="13"/>
  <c r="A1995" i="13"/>
  <c r="A1994" i="13"/>
  <c r="A1993" i="13"/>
  <c r="A1992" i="13"/>
  <c r="A1991" i="13"/>
  <c r="A1990" i="13"/>
  <c r="A1989" i="13"/>
  <c r="A1988" i="13"/>
  <c r="A1987" i="13"/>
  <c r="A1986" i="13"/>
  <c r="A1985" i="13"/>
  <c r="A1984" i="13"/>
  <c r="A1983" i="13"/>
  <c r="A1982" i="13"/>
  <c r="A1981" i="13"/>
  <c r="A1980" i="13"/>
  <c r="A1979" i="13"/>
  <c r="A1978" i="13"/>
  <c r="A1977" i="13"/>
  <c r="A1976" i="13"/>
  <c r="A1975" i="13"/>
  <c r="A1974" i="13"/>
  <c r="A1973" i="13"/>
  <c r="A1972" i="13"/>
  <c r="A1971" i="13"/>
  <c r="A1970" i="13"/>
  <c r="A1969" i="13"/>
  <c r="A1968" i="13"/>
  <c r="A1967" i="13"/>
  <c r="A1966" i="13"/>
  <c r="A1965" i="13"/>
  <c r="A1964" i="13"/>
  <c r="A1963" i="13"/>
  <c r="A1962" i="13"/>
  <c r="A1961" i="13"/>
  <c r="A1960" i="13"/>
  <c r="A1959" i="13"/>
  <c r="A1958" i="13"/>
  <c r="A1957" i="13"/>
  <c r="A1956" i="13"/>
  <c r="A1955" i="13"/>
  <c r="A1954" i="13"/>
  <c r="A1953" i="13"/>
  <c r="A1952" i="13"/>
  <c r="A1951" i="13"/>
  <c r="A1950" i="13"/>
  <c r="A1949" i="13"/>
  <c r="A1948" i="13"/>
  <c r="A1947" i="13"/>
  <c r="A1946" i="13"/>
  <c r="A1945" i="13"/>
  <c r="A1944" i="13"/>
  <c r="A1943" i="13"/>
  <c r="A1942" i="13"/>
  <c r="A1941" i="13"/>
  <c r="A1940" i="13"/>
  <c r="A1939" i="13"/>
  <c r="A1938" i="13"/>
  <c r="A1937" i="13"/>
  <c r="A1936" i="13"/>
  <c r="A1935" i="13"/>
  <c r="A1934" i="13"/>
  <c r="A1933" i="13"/>
  <c r="A1932" i="13"/>
  <c r="A1931" i="13"/>
  <c r="A1930" i="13"/>
  <c r="A1929" i="13"/>
  <c r="A1928" i="13"/>
  <c r="A1927" i="13"/>
  <c r="A1926" i="13"/>
  <c r="A1925" i="13"/>
  <c r="A1924" i="13"/>
  <c r="A1923" i="13"/>
  <c r="A1922" i="13"/>
  <c r="A1921" i="13"/>
  <c r="A1920" i="13"/>
  <c r="A1919" i="13"/>
  <c r="A1918" i="13"/>
  <c r="A1917" i="13"/>
  <c r="A1916" i="13"/>
  <c r="A1915" i="13"/>
  <c r="A1914" i="13"/>
  <c r="A1913" i="13"/>
  <c r="A1912" i="13"/>
  <c r="A1911" i="13"/>
  <c r="A1910" i="13"/>
  <c r="A1909" i="13"/>
  <c r="A1908" i="13"/>
  <c r="A1907" i="13"/>
  <c r="A1906" i="13"/>
  <c r="A1905" i="13"/>
  <c r="A1904" i="13"/>
  <c r="A1903" i="13"/>
  <c r="A1902" i="13"/>
  <c r="A1901" i="13"/>
  <c r="A1900" i="13"/>
  <c r="A1899" i="13"/>
  <c r="A1898" i="13"/>
  <c r="A1897" i="13"/>
  <c r="A1896" i="13"/>
  <c r="A1895" i="13"/>
  <c r="A1894" i="13"/>
  <c r="A1893" i="13"/>
  <c r="A1892" i="13"/>
  <c r="A1891" i="13"/>
  <c r="A1890" i="13"/>
  <c r="A1889" i="13"/>
  <c r="A1888" i="13"/>
  <c r="A1887" i="13"/>
  <c r="A1886" i="13"/>
  <c r="A1885" i="13"/>
  <c r="A1884" i="13"/>
  <c r="A1883" i="13"/>
  <c r="A1882" i="13"/>
  <c r="A1881" i="13"/>
  <c r="A1880" i="13"/>
  <c r="A1879" i="13"/>
  <c r="A1878" i="13"/>
  <c r="A1877" i="13"/>
  <c r="A1876" i="13"/>
  <c r="A1875" i="13"/>
  <c r="A1874" i="13"/>
  <c r="A1873" i="13"/>
  <c r="A1872" i="13"/>
  <c r="A1871" i="13"/>
  <c r="A1870" i="13"/>
  <c r="A1869" i="13"/>
  <c r="A1868" i="13"/>
  <c r="A1867" i="13"/>
  <c r="A1866" i="13"/>
  <c r="A1865" i="13"/>
  <c r="A1864" i="13"/>
  <c r="A1863" i="13"/>
  <c r="A1862" i="13"/>
  <c r="A1861" i="13"/>
  <c r="A1860" i="13"/>
  <c r="A1859" i="13"/>
  <c r="A1858" i="13"/>
  <c r="A1857" i="13"/>
  <c r="A1856" i="13"/>
  <c r="A1855" i="13"/>
  <c r="A1854" i="13"/>
  <c r="A1853" i="13"/>
  <c r="A1852" i="13"/>
  <c r="A1851" i="13"/>
  <c r="A1850" i="13"/>
  <c r="A1849" i="13"/>
  <c r="A1848" i="13"/>
  <c r="A1847" i="13"/>
  <c r="A1846" i="13"/>
  <c r="A1845" i="13"/>
  <c r="A1844" i="13"/>
  <c r="A1843" i="13"/>
  <c r="A1842" i="13"/>
  <c r="A1841" i="13"/>
  <c r="A1840" i="13"/>
  <c r="A1839" i="13"/>
  <c r="A1838" i="13"/>
  <c r="A1837" i="13"/>
  <c r="A1836" i="13"/>
  <c r="A1835" i="13"/>
  <c r="A1834" i="13"/>
  <c r="A1833" i="13"/>
  <c r="A1832" i="13"/>
  <c r="A1831" i="13"/>
  <c r="A1830" i="13"/>
  <c r="A1829" i="13"/>
  <c r="A1828" i="13"/>
  <c r="A1827" i="13"/>
  <c r="A1826" i="13"/>
  <c r="A1825" i="13"/>
  <c r="A1824" i="13"/>
  <c r="A1823" i="13"/>
  <c r="A1822" i="13"/>
  <c r="A1821" i="13"/>
  <c r="A1820" i="13"/>
  <c r="A1819" i="13"/>
  <c r="A1818" i="13"/>
  <c r="A1817" i="13"/>
  <c r="A1816" i="13"/>
  <c r="A1815" i="13"/>
  <c r="A1814" i="13"/>
  <c r="A1813" i="13"/>
  <c r="A1812" i="13"/>
  <c r="A1811" i="13"/>
  <c r="A1810" i="13"/>
  <c r="A1809" i="13"/>
  <c r="A1808" i="13"/>
  <c r="A1807" i="13"/>
  <c r="A1806" i="13"/>
  <c r="A1805" i="13"/>
  <c r="A1804" i="13"/>
  <c r="A1803" i="13"/>
  <c r="A1802" i="13"/>
  <c r="A1801" i="13"/>
  <c r="A1800" i="13"/>
  <c r="A1799" i="13"/>
  <c r="A1798" i="13"/>
  <c r="A1797" i="13"/>
  <c r="A1796" i="13"/>
  <c r="A1795" i="13"/>
  <c r="A1794" i="13"/>
  <c r="A1793" i="13"/>
  <c r="A1792" i="13"/>
  <c r="A1791" i="13"/>
  <c r="A1790" i="13"/>
  <c r="A1789" i="13"/>
  <c r="A1788" i="13"/>
  <c r="A1787" i="13"/>
  <c r="A1786" i="13"/>
  <c r="A1785" i="13"/>
  <c r="A1784" i="13"/>
  <c r="A1783" i="13"/>
  <c r="A1782" i="13"/>
  <c r="A1781" i="13"/>
  <c r="A1780" i="13"/>
  <c r="A1779" i="13"/>
  <c r="A1778" i="13"/>
  <c r="A1777" i="13"/>
  <c r="A1776" i="13"/>
  <c r="A1775" i="13"/>
  <c r="A1774" i="13"/>
  <c r="A1773" i="13"/>
  <c r="A1772" i="13"/>
  <c r="A1771" i="13"/>
  <c r="A1770" i="13"/>
  <c r="A1769" i="13"/>
  <c r="A1768" i="13"/>
  <c r="A1767" i="13"/>
  <c r="A1766" i="13"/>
  <c r="A1765" i="13"/>
  <c r="A1764" i="13"/>
  <c r="A1763" i="13"/>
  <c r="A1762" i="13"/>
  <c r="A1761" i="13"/>
  <c r="A1760" i="13"/>
  <c r="A1759" i="13"/>
  <c r="A1758" i="13"/>
  <c r="A1757" i="13"/>
  <c r="A1756" i="13"/>
  <c r="A1755" i="13"/>
  <c r="A1754" i="13"/>
  <c r="A1753" i="13"/>
  <c r="A1752" i="13"/>
  <c r="A1751" i="13"/>
  <c r="A1750" i="13"/>
  <c r="A1749" i="13"/>
  <c r="A1748" i="13"/>
  <c r="A1747" i="13"/>
  <c r="A1746" i="13"/>
  <c r="A1745" i="13"/>
  <c r="A1744" i="13"/>
  <c r="A1743" i="13"/>
  <c r="A1742" i="13"/>
  <c r="A1741" i="13"/>
  <c r="A1740" i="13"/>
  <c r="A1739" i="13"/>
  <c r="A1738" i="13"/>
  <c r="A1737" i="13"/>
  <c r="A1736" i="13"/>
  <c r="A1735" i="13"/>
  <c r="A1734" i="13"/>
  <c r="A1733" i="13"/>
  <c r="A1732" i="13"/>
  <c r="A1731" i="13"/>
  <c r="A1730" i="13"/>
  <c r="A1729" i="13"/>
  <c r="A1728" i="13"/>
  <c r="A1727" i="13"/>
  <c r="A1726" i="13"/>
  <c r="A1725" i="13"/>
  <c r="A1724" i="13"/>
  <c r="A1723" i="13"/>
  <c r="A1722" i="13"/>
  <c r="A1721" i="13"/>
  <c r="A1720" i="13"/>
  <c r="A1719" i="13"/>
  <c r="A1718" i="13"/>
  <c r="A1717" i="13"/>
  <c r="A1716" i="13"/>
  <c r="A1715" i="13"/>
  <c r="A1714" i="13"/>
  <c r="A1713" i="13"/>
  <c r="A1712" i="13"/>
  <c r="A1711" i="13"/>
  <c r="A1710" i="13"/>
  <c r="A1709" i="13"/>
  <c r="A1708" i="13"/>
  <c r="A1707" i="13"/>
  <c r="A1706" i="13"/>
  <c r="A1705" i="13"/>
  <c r="A1704" i="13"/>
  <c r="A1703" i="13"/>
  <c r="A1702" i="13"/>
  <c r="A1701" i="13"/>
  <c r="A1700" i="13"/>
  <c r="A1699" i="13"/>
  <c r="A1698" i="13"/>
  <c r="A1697" i="13"/>
  <c r="A1696" i="13"/>
  <c r="A1695" i="13"/>
  <c r="A1694" i="13"/>
  <c r="A1693" i="13"/>
  <c r="A1692" i="13"/>
  <c r="A1691" i="13"/>
  <c r="A1690" i="13"/>
  <c r="A1689" i="13"/>
  <c r="A1688" i="13"/>
  <c r="A1687" i="13"/>
  <c r="A1686" i="13"/>
  <c r="A1685" i="13"/>
  <c r="A1684" i="13"/>
  <c r="A1683" i="13"/>
  <c r="A1682" i="13"/>
  <c r="A1681" i="13"/>
  <c r="A1680" i="13"/>
  <c r="A1679" i="13"/>
  <c r="A1678" i="13"/>
  <c r="A1677" i="13"/>
  <c r="A1676" i="13"/>
  <c r="A1675" i="13"/>
  <c r="A1674" i="13"/>
  <c r="A1673" i="13"/>
  <c r="A1672" i="13"/>
  <c r="A1671" i="13"/>
  <c r="A1670" i="13"/>
  <c r="A1669" i="13"/>
  <c r="A1668" i="13"/>
  <c r="A1667" i="13"/>
  <c r="A1666" i="13"/>
  <c r="A1665" i="13"/>
  <c r="A1664" i="13"/>
  <c r="A1663" i="13"/>
  <c r="A1662" i="13"/>
  <c r="A1661" i="13"/>
  <c r="A1660" i="13"/>
  <c r="A1659" i="13"/>
  <c r="A1658" i="13"/>
  <c r="A1657" i="13"/>
  <c r="A1656" i="13"/>
  <c r="A1655" i="13"/>
  <c r="A1654" i="13"/>
  <c r="A1653" i="13"/>
  <c r="A1652" i="13"/>
  <c r="A1651" i="13"/>
  <c r="A1650" i="13"/>
  <c r="A1649" i="13"/>
  <c r="A1648" i="13"/>
  <c r="A1647" i="13"/>
  <c r="A1646" i="13"/>
  <c r="A1645" i="13"/>
  <c r="A1644" i="13"/>
  <c r="A1643" i="13"/>
  <c r="A1642" i="13"/>
  <c r="A1641" i="13"/>
  <c r="A1640" i="13"/>
  <c r="A1639" i="13"/>
  <c r="A1638" i="13"/>
  <c r="A1637" i="13"/>
  <c r="A1636" i="13"/>
  <c r="A1635" i="13"/>
  <c r="A1634" i="13"/>
  <c r="A1633" i="13"/>
  <c r="A1632" i="13"/>
  <c r="A1631" i="13"/>
  <c r="A1630" i="13"/>
  <c r="A1629" i="13"/>
  <c r="A1628" i="13"/>
  <c r="A1627" i="13"/>
  <c r="A1626" i="13"/>
  <c r="A1625" i="13"/>
  <c r="A1624" i="13"/>
  <c r="A1623" i="13"/>
  <c r="A1622" i="13"/>
  <c r="A1621" i="13"/>
  <c r="A1620" i="13"/>
  <c r="A1619" i="13"/>
  <c r="A1618" i="13"/>
  <c r="A1617" i="13"/>
  <c r="A1616" i="13"/>
  <c r="A1615" i="13"/>
  <c r="A1614" i="13"/>
  <c r="A1613" i="13"/>
  <c r="A1612" i="13"/>
  <c r="A1611" i="13"/>
  <c r="A1610" i="13"/>
  <c r="A1609" i="13"/>
  <c r="A1608" i="13"/>
  <c r="A1607" i="13"/>
  <c r="A1606" i="13"/>
  <c r="A1605" i="13"/>
  <c r="A1604" i="13"/>
  <c r="A1603" i="13"/>
  <c r="A1602" i="13"/>
  <c r="A1601" i="13"/>
  <c r="A1600" i="13"/>
  <c r="A1599" i="13"/>
  <c r="A1598" i="13"/>
  <c r="A1597" i="13"/>
  <c r="A1596" i="13"/>
  <c r="A1595" i="13"/>
  <c r="A1594" i="13"/>
  <c r="A1593" i="13"/>
  <c r="A1592" i="13"/>
  <c r="A1591" i="13"/>
  <c r="A1590" i="13"/>
  <c r="A1589" i="13"/>
  <c r="A1588" i="13"/>
  <c r="A1587" i="13"/>
  <c r="A1586" i="13"/>
  <c r="A1585" i="13"/>
  <c r="A1584" i="13"/>
  <c r="A1583" i="13"/>
  <c r="A1582" i="13"/>
  <c r="A1581" i="13"/>
  <c r="A1580" i="13"/>
  <c r="A1579" i="13"/>
  <c r="A1578" i="13"/>
  <c r="A1577" i="13"/>
  <c r="A1576" i="13"/>
  <c r="A1575" i="13"/>
  <c r="A1574" i="13"/>
  <c r="A1573" i="13"/>
  <c r="A1572" i="13"/>
  <c r="A1571" i="13"/>
  <c r="A1570" i="13"/>
  <c r="A1569" i="13"/>
  <c r="A1568" i="13"/>
  <c r="A1567" i="13"/>
  <c r="A1566" i="13"/>
  <c r="A1565" i="13"/>
  <c r="A1564" i="13"/>
  <c r="A1563" i="13"/>
  <c r="A1562" i="13"/>
  <c r="A1561" i="13"/>
  <c r="A1560" i="13"/>
  <c r="A1559" i="13"/>
  <c r="A1558" i="13"/>
  <c r="A1557" i="13"/>
  <c r="A1556" i="13"/>
  <c r="A1555" i="13"/>
  <c r="A1554" i="13"/>
  <c r="A1553" i="13"/>
  <c r="A1552" i="13"/>
  <c r="A1551" i="13"/>
  <c r="A1550" i="13"/>
  <c r="A1549" i="13"/>
  <c r="A1548" i="13"/>
  <c r="A1547" i="13"/>
  <c r="A1546" i="13"/>
  <c r="A1545" i="13"/>
  <c r="A1544" i="13"/>
  <c r="A1543" i="13"/>
  <c r="A1542" i="13"/>
  <c r="A1541" i="13"/>
  <c r="A1540" i="13"/>
  <c r="A1539" i="13"/>
  <c r="A1538" i="13"/>
  <c r="A1537" i="13"/>
  <c r="A1536" i="13"/>
  <c r="A1535" i="13"/>
  <c r="A1534" i="13"/>
  <c r="A1533" i="13"/>
  <c r="A1532" i="13"/>
  <c r="A1531" i="13"/>
  <c r="A1530" i="13"/>
  <c r="A1529" i="13"/>
  <c r="A1528" i="13"/>
  <c r="A1527" i="13"/>
  <c r="A1526" i="13"/>
  <c r="A1525" i="13"/>
  <c r="A1524" i="13"/>
  <c r="A1523" i="13"/>
  <c r="A1522" i="13"/>
  <c r="A1521" i="13"/>
  <c r="A1520" i="13"/>
  <c r="A1519" i="13"/>
  <c r="A1518" i="13"/>
  <c r="A1517" i="13"/>
  <c r="A1516" i="13"/>
  <c r="A1515" i="13"/>
  <c r="A1514" i="13"/>
  <c r="A1513" i="13"/>
  <c r="A1512" i="13"/>
  <c r="A1511" i="13"/>
  <c r="A1510" i="13"/>
  <c r="A1509" i="13"/>
  <c r="A1508" i="13"/>
  <c r="A1507" i="13"/>
  <c r="A1506" i="13"/>
  <c r="A1505" i="13"/>
  <c r="A1504" i="13"/>
  <c r="A1503" i="13"/>
  <c r="A1502" i="13"/>
  <c r="A1501" i="13"/>
  <c r="A1500" i="13"/>
  <c r="A1499" i="13"/>
  <c r="A1498" i="13"/>
  <c r="A1497" i="13"/>
  <c r="A1496" i="13"/>
  <c r="A1495" i="13"/>
  <c r="A1494" i="13"/>
  <c r="A1493" i="13"/>
  <c r="A1492" i="13"/>
  <c r="A1491" i="13"/>
  <c r="A1490" i="13"/>
  <c r="A1489" i="13"/>
  <c r="A1488" i="13"/>
  <c r="A1487" i="13"/>
  <c r="A1486" i="13"/>
  <c r="A1485" i="13"/>
  <c r="A1484" i="13"/>
  <c r="A1483" i="13"/>
  <c r="A1482" i="13"/>
  <c r="A1481" i="13"/>
  <c r="A1480" i="13"/>
  <c r="A1479" i="13"/>
  <c r="A1478" i="13"/>
  <c r="A1477" i="13"/>
  <c r="A1476" i="13"/>
  <c r="A1475" i="13"/>
  <c r="A1474" i="13"/>
  <c r="A1473" i="13"/>
  <c r="A1472" i="13"/>
  <c r="A1471" i="13"/>
  <c r="A1470" i="13"/>
  <c r="A1469" i="13"/>
  <c r="A1468" i="13"/>
  <c r="A1467" i="13"/>
  <c r="A1466" i="13"/>
  <c r="A1465" i="13"/>
  <c r="A1464" i="13"/>
  <c r="A1463" i="13"/>
  <c r="A1462" i="13"/>
  <c r="A1461" i="13"/>
  <c r="A1460" i="13"/>
  <c r="A1459" i="13"/>
  <c r="A1458" i="13"/>
  <c r="A1457" i="13"/>
  <c r="A1456" i="13"/>
  <c r="A1455" i="13"/>
  <c r="A1454" i="13"/>
  <c r="A1453" i="13"/>
  <c r="A1452" i="13"/>
  <c r="A1451" i="13"/>
  <c r="A1450" i="13"/>
  <c r="A1449" i="13"/>
  <c r="A1448" i="13"/>
  <c r="A1447" i="13"/>
  <c r="A1446" i="13"/>
  <c r="A1445" i="13"/>
  <c r="A1444" i="13"/>
  <c r="A1443" i="13"/>
  <c r="A1442" i="13"/>
  <c r="A1441" i="13"/>
  <c r="A1440" i="13"/>
  <c r="A1439" i="13"/>
  <c r="A1438" i="13"/>
  <c r="A1437" i="13"/>
  <c r="A1436" i="13"/>
  <c r="A1435" i="13"/>
  <c r="A1434" i="13"/>
  <c r="A1433" i="13"/>
  <c r="A1432" i="13"/>
  <c r="A1431" i="13"/>
  <c r="A1430" i="13"/>
  <c r="A1429" i="13"/>
  <c r="A1428" i="13"/>
  <c r="A1427" i="13"/>
  <c r="A1426" i="13"/>
  <c r="A1425" i="13"/>
  <c r="A1424" i="13"/>
  <c r="A1423" i="13"/>
  <c r="A1422" i="13"/>
  <c r="A1421" i="13"/>
  <c r="A1420" i="13"/>
  <c r="A1419" i="13"/>
  <c r="A1418" i="13"/>
  <c r="A1417" i="13"/>
  <c r="A1416" i="13"/>
  <c r="A1415" i="13"/>
  <c r="A1414" i="13"/>
  <c r="A1413" i="13"/>
  <c r="A1412" i="13"/>
  <c r="A1411" i="13"/>
  <c r="A1410" i="13"/>
  <c r="A1409" i="13"/>
  <c r="A1408" i="13"/>
  <c r="A1407" i="13"/>
  <c r="A1406" i="13"/>
  <c r="A1405" i="13"/>
  <c r="A1404" i="13"/>
  <c r="A1403" i="13"/>
  <c r="A1402" i="13"/>
  <c r="A1401" i="13"/>
  <c r="A1400" i="13"/>
  <c r="A1399" i="13"/>
  <c r="A1398" i="13"/>
  <c r="A1397" i="13"/>
  <c r="A1396" i="13"/>
  <c r="A1395" i="13"/>
  <c r="A1394" i="13"/>
  <c r="A1393" i="13"/>
  <c r="A1392" i="13"/>
  <c r="A1391" i="13"/>
  <c r="A1390" i="13"/>
  <c r="A1389" i="13"/>
  <c r="A1388" i="13"/>
  <c r="A1387" i="13"/>
  <c r="A1386" i="13"/>
  <c r="A1385" i="13"/>
  <c r="A1384" i="13"/>
  <c r="A1383" i="13"/>
  <c r="A1382" i="13"/>
  <c r="A1381" i="13"/>
  <c r="A1380" i="13"/>
  <c r="A1379" i="13"/>
  <c r="A1378" i="13"/>
  <c r="A1377" i="13"/>
  <c r="A1376" i="13"/>
  <c r="A1375" i="13"/>
  <c r="A1374" i="13"/>
  <c r="A1373" i="13"/>
  <c r="A1372" i="13"/>
  <c r="A1371" i="13"/>
  <c r="A1370" i="13"/>
  <c r="A1369" i="13"/>
  <c r="A1368" i="13"/>
  <c r="A1367" i="13"/>
  <c r="A1366" i="13"/>
  <c r="A1365" i="13"/>
  <c r="A1364" i="13"/>
  <c r="A1363" i="13"/>
  <c r="A1362" i="13"/>
  <c r="A1361" i="13"/>
  <c r="A1360" i="13"/>
  <c r="A1359" i="13"/>
  <c r="A1358" i="13"/>
  <c r="A1357" i="13"/>
  <c r="A1356" i="13"/>
  <c r="A1355" i="13"/>
  <c r="A1354" i="13"/>
  <c r="A1353" i="13"/>
  <c r="A1352" i="13"/>
  <c r="A1351" i="13"/>
  <c r="A1350" i="13"/>
  <c r="A1349" i="13"/>
  <c r="A1348" i="13"/>
  <c r="A1347" i="13"/>
  <c r="A1346" i="13"/>
  <c r="A1345" i="13"/>
  <c r="A1344" i="13"/>
  <c r="A1343" i="13"/>
  <c r="A1342" i="13"/>
  <c r="A1341" i="13"/>
  <c r="A1340" i="13"/>
  <c r="A1339" i="13"/>
  <c r="A1338" i="13"/>
  <c r="A1337" i="13"/>
  <c r="A1336" i="13"/>
  <c r="A1335" i="13"/>
  <c r="A1334" i="13"/>
  <c r="A1333" i="13"/>
  <c r="A1332" i="13"/>
  <c r="A1331" i="13"/>
  <c r="A1330" i="13"/>
  <c r="A1329" i="13"/>
  <c r="A1328" i="13"/>
  <c r="A1327" i="13"/>
  <c r="A1326" i="13"/>
  <c r="A1325" i="13"/>
  <c r="A1324" i="13"/>
  <c r="A1323" i="13"/>
  <c r="A1322" i="13"/>
  <c r="A1321" i="13"/>
  <c r="A1320" i="13"/>
  <c r="A1319" i="13"/>
  <c r="A1318" i="13"/>
  <c r="A1317" i="13"/>
  <c r="A1316" i="13"/>
  <c r="A1315" i="13"/>
  <c r="A1314" i="13"/>
  <c r="A1313" i="13"/>
  <c r="A1312" i="13"/>
  <c r="A1311" i="13"/>
  <c r="A1310" i="13"/>
  <c r="A1309" i="13"/>
  <c r="A1308" i="13"/>
  <c r="A1307" i="13"/>
  <c r="A1306" i="13"/>
  <c r="A1305" i="13"/>
  <c r="A1304" i="13"/>
  <c r="A1303" i="13"/>
  <c r="A1302" i="13"/>
  <c r="A1301" i="13"/>
  <c r="A1300" i="13"/>
  <c r="A1299" i="13"/>
  <c r="A1298" i="13"/>
  <c r="A1297" i="13"/>
  <c r="A1296" i="13"/>
  <c r="A1295" i="13"/>
  <c r="A1294" i="13"/>
  <c r="A1293" i="13"/>
  <c r="A1292" i="13"/>
  <c r="A1291" i="13"/>
  <c r="A1290" i="13"/>
  <c r="A1289" i="13"/>
  <c r="A1288" i="13"/>
  <c r="A1287" i="13"/>
  <c r="A1286" i="13"/>
  <c r="A1285" i="13"/>
  <c r="A1284" i="13"/>
  <c r="A1283" i="13"/>
  <c r="A1282" i="13"/>
  <c r="A1281" i="13"/>
  <c r="A1280" i="13"/>
  <c r="A1279" i="13"/>
  <c r="A1278" i="13"/>
  <c r="A1277" i="13"/>
  <c r="A1276" i="13"/>
  <c r="A1275" i="13"/>
  <c r="A1274" i="13"/>
  <c r="A1273" i="13"/>
  <c r="A1272" i="13"/>
  <c r="A1271" i="13"/>
  <c r="A1270" i="13"/>
  <c r="A1269" i="13"/>
  <c r="A1268" i="13"/>
  <c r="A1267" i="13"/>
  <c r="A1266" i="13"/>
  <c r="A1265" i="13"/>
  <c r="A1264" i="13"/>
  <c r="A1263" i="13"/>
  <c r="A1262" i="13"/>
  <c r="A1261" i="13"/>
  <c r="A1260" i="13"/>
  <c r="A1259" i="13"/>
  <c r="A1258" i="13"/>
  <c r="A1257" i="13"/>
  <c r="A1256" i="13"/>
  <c r="A1255" i="13"/>
  <c r="A1254" i="13"/>
  <c r="A1253" i="13"/>
  <c r="A1252" i="13"/>
  <c r="A1251" i="13"/>
  <c r="A1250" i="13"/>
  <c r="A1249" i="13"/>
  <c r="A1248" i="13"/>
  <c r="A1247" i="13"/>
  <c r="A1246" i="13"/>
  <c r="A1245" i="13"/>
  <c r="A1244" i="13"/>
  <c r="A1243" i="13"/>
  <c r="A1242" i="13"/>
  <c r="A1241" i="13"/>
  <c r="A1240" i="13"/>
  <c r="A1239" i="13"/>
  <c r="A1238" i="13"/>
  <c r="A1237" i="13"/>
  <c r="A1236" i="13"/>
  <c r="A1235" i="13"/>
  <c r="A1234" i="13"/>
  <c r="A1233" i="13"/>
  <c r="A1232" i="13"/>
  <c r="A1231" i="13"/>
  <c r="A1230" i="13"/>
  <c r="A1229" i="13"/>
  <c r="A1228" i="13"/>
  <c r="A1227" i="13"/>
  <c r="A1226" i="13"/>
  <c r="A1225" i="13"/>
  <c r="A1224" i="13"/>
  <c r="A1223" i="13"/>
  <c r="A1222" i="13"/>
  <c r="A1221" i="13"/>
  <c r="A1220" i="13"/>
  <c r="A1219" i="13"/>
  <c r="A1218" i="13"/>
  <c r="A1217" i="13"/>
  <c r="A1216" i="13"/>
  <c r="A1215" i="13"/>
  <c r="A1214" i="13"/>
  <c r="A1213" i="13"/>
  <c r="A1212" i="13"/>
  <c r="A1211" i="13"/>
  <c r="A1210" i="13"/>
  <c r="A1209" i="13"/>
  <c r="A1208" i="13"/>
  <c r="A1207" i="13"/>
  <c r="A1206" i="13"/>
  <c r="A1205" i="13"/>
  <c r="A1204" i="13"/>
  <c r="A1203" i="13"/>
  <c r="A1202" i="13"/>
  <c r="A1201" i="13"/>
  <c r="A1200" i="13"/>
  <c r="A1199" i="13"/>
  <c r="A1198" i="13"/>
  <c r="A1197" i="13"/>
  <c r="A1196" i="13"/>
  <c r="A1195" i="13"/>
  <c r="A1194" i="13"/>
  <c r="A1193" i="13"/>
  <c r="A1192" i="13"/>
  <c r="A1191" i="13"/>
  <c r="A1190" i="13"/>
  <c r="A1189" i="13"/>
  <c r="A1188" i="13"/>
  <c r="A1187" i="13"/>
  <c r="A1186" i="13"/>
  <c r="A1185" i="13"/>
  <c r="A1184" i="13"/>
  <c r="A1183" i="13"/>
  <c r="A1182" i="13"/>
  <c r="A1181" i="13"/>
  <c r="A1180" i="13"/>
  <c r="A1179" i="13"/>
  <c r="A1178" i="13"/>
  <c r="A1177" i="13"/>
  <c r="A1176" i="13"/>
  <c r="A1175" i="13"/>
  <c r="A1174" i="13"/>
  <c r="A1173" i="13"/>
  <c r="A1172" i="13"/>
  <c r="A1171" i="13"/>
  <c r="A1170" i="13"/>
  <c r="A1169" i="13"/>
  <c r="A1168" i="13"/>
  <c r="A1167" i="13"/>
  <c r="A1166" i="13"/>
  <c r="A1164" i="13"/>
  <c r="A1163" i="13"/>
  <c r="A1162" i="13"/>
  <c r="A1161" i="13"/>
  <c r="A1160" i="13"/>
  <c r="A1159" i="13"/>
  <c r="A1158" i="13"/>
  <c r="A1157" i="13"/>
  <c r="A1156" i="13"/>
  <c r="A1155" i="13"/>
  <c r="A1153" i="13"/>
  <c r="A1152" i="13"/>
  <c r="A1151" i="13"/>
  <c r="A1150" i="13"/>
  <c r="A1149" i="13"/>
  <c r="A1148" i="13"/>
  <c r="A1147" i="13"/>
  <c r="A1146" i="13"/>
  <c r="A1145" i="13"/>
  <c r="A1144" i="13"/>
  <c r="A1143" i="13"/>
  <c r="A1141" i="13"/>
  <c r="A1140" i="13"/>
  <c r="A1139" i="13"/>
  <c r="A1138" i="13"/>
  <c r="A1136" i="13"/>
  <c r="A1135" i="13"/>
  <c r="A1134" i="13"/>
  <c r="A1133" i="13"/>
  <c r="A1132" i="13"/>
  <c r="A1131" i="13"/>
  <c r="A1130" i="13"/>
  <c r="A1129" i="13"/>
  <c r="A1127" i="13"/>
  <c r="A1126" i="13"/>
  <c r="A1125" i="13"/>
  <c r="A1124" i="13"/>
  <c r="A1123" i="13"/>
  <c r="A1122" i="13"/>
  <c r="A1120" i="13"/>
  <c r="A1119" i="13"/>
  <c r="A1118" i="13"/>
  <c r="A1116" i="13"/>
  <c r="A1115" i="13"/>
  <c r="A1114" i="13"/>
  <c r="A1113" i="13"/>
  <c r="A1111" i="13"/>
  <c r="A1110" i="13"/>
  <c r="A1109" i="13"/>
  <c r="A1108" i="13"/>
  <c r="A1107" i="13"/>
  <c r="A1106" i="13"/>
  <c r="A1105" i="13"/>
  <c r="A1104" i="13"/>
  <c r="A1103" i="13"/>
  <c r="A1102" i="13"/>
  <c r="A1101" i="13"/>
  <c r="A1100" i="13"/>
  <c r="A1099" i="13"/>
  <c r="A1098" i="13"/>
  <c r="A1097" i="13"/>
  <c r="A1096" i="13"/>
  <c r="A1095" i="13"/>
  <c r="A1094" i="13"/>
  <c r="A1093" i="13"/>
  <c r="A1092" i="13"/>
  <c r="A1091" i="13"/>
  <c r="A1090" i="13"/>
  <c r="A1089" i="13"/>
  <c r="A1088" i="13"/>
  <c r="A1087" i="13"/>
  <c r="A1085" i="13"/>
  <c r="A1084" i="13"/>
  <c r="A1083" i="13"/>
  <c r="A1082" i="13"/>
  <c r="A1080" i="13"/>
  <c r="A1079" i="13"/>
  <c r="A1077" i="13"/>
  <c r="A1076" i="13"/>
  <c r="A1075" i="13"/>
  <c r="A1073" i="13"/>
  <c r="A1072" i="13"/>
  <c r="A1071" i="13"/>
  <c r="A1068" i="13"/>
  <c r="A1067" i="13"/>
  <c r="A1066" i="13"/>
  <c r="A1065" i="13"/>
  <c r="A1064" i="13"/>
  <c r="A1063" i="13"/>
  <c r="A1062" i="13"/>
  <c r="A1060" i="13"/>
  <c r="A1059" i="13"/>
  <c r="A1058" i="13"/>
  <c r="A1057" i="13"/>
  <c r="A1056" i="13"/>
  <c r="A1055" i="13"/>
  <c r="A1053" i="13"/>
  <c r="A1052" i="13"/>
  <c r="A1051" i="13"/>
  <c r="A1050" i="13"/>
  <c r="A1048" i="13"/>
  <c r="A1047" i="13"/>
  <c r="A1046" i="13"/>
  <c r="A1044" i="13"/>
  <c r="A1043" i="13"/>
  <c r="A1042" i="13"/>
  <c r="A1041" i="13"/>
  <c r="A1039" i="13"/>
  <c r="A1038" i="13"/>
  <c r="A1037" i="13"/>
  <c r="A1036" i="13"/>
  <c r="A1034" i="13"/>
  <c r="A1032" i="13"/>
  <c r="A1031" i="13"/>
  <c r="A1030" i="13"/>
  <c r="A1029" i="13"/>
  <c r="A1028" i="13"/>
  <c r="A1027" i="13"/>
  <c r="A1025" i="13"/>
  <c r="A1024" i="13"/>
  <c r="A1022" i="13"/>
  <c r="A1021" i="13"/>
  <c r="A1020" i="13"/>
  <c r="A1019" i="13"/>
  <c r="A1018" i="13"/>
  <c r="A1015" i="13"/>
  <c r="A1014" i="13"/>
  <c r="A1013" i="13"/>
  <c r="A1012" i="13"/>
  <c r="A1011" i="13"/>
  <c r="A1010" i="13"/>
  <c r="A1009" i="13"/>
  <c r="A1007" i="13"/>
  <c r="A1006" i="13"/>
  <c r="A1004" i="13"/>
  <c r="A1003" i="13"/>
  <c r="A1002" i="13"/>
  <c r="A1001" i="13"/>
  <c r="A999" i="13"/>
  <c r="A998" i="13"/>
  <c r="A997" i="13"/>
  <c r="A996" i="13"/>
  <c r="A995" i="13"/>
  <c r="A994" i="13"/>
  <c r="A993" i="13"/>
  <c r="A992" i="13"/>
  <c r="A991" i="13"/>
  <c r="A990" i="13"/>
  <c r="A988" i="13"/>
  <c r="A987" i="13"/>
  <c r="A985" i="13"/>
  <c r="A984" i="13"/>
  <c r="A983" i="13"/>
  <c r="A982" i="13"/>
  <c r="A981" i="13"/>
  <c r="A980" i="13"/>
  <c r="A979" i="13"/>
  <c r="A978" i="13"/>
  <c r="A977" i="13"/>
  <c r="A976" i="13"/>
  <c r="A974" i="13"/>
  <c r="A973" i="13"/>
  <c r="A972" i="13"/>
  <c r="A971" i="13"/>
  <c r="A969" i="13"/>
  <c r="A967" i="13"/>
  <c r="A966" i="13"/>
  <c r="A965" i="13"/>
  <c r="A964" i="13"/>
  <c r="A963" i="13"/>
  <c r="A962" i="13"/>
  <c r="A960" i="13"/>
  <c r="A959" i="13"/>
  <c r="A958" i="13"/>
  <c r="A957" i="13"/>
  <c r="A956" i="13"/>
  <c r="A954" i="13"/>
  <c r="A953" i="13"/>
  <c r="A952" i="13"/>
  <c r="A951" i="13"/>
  <c r="A950" i="13"/>
  <c r="A949" i="13"/>
  <c r="A947" i="13"/>
  <c r="A946" i="13"/>
  <c r="A945" i="13"/>
  <c r="A944" i="13"/>
  <c r="A943" i="13"/>
  <c r="A942" i="13"/>
  <c r="A941" i="13"/>
  <c r="A940" i="13"/>
  <c r="A939" i="13"/>
  <c r="A938" i="13"/>
  <c r="A937" i="13"/>
  <c r="A936" i="13"/>
  <c r="A935" i="13"/>
  <c r="A934" i="13"/>
  <c r="A933" i="13"/>
  <c r="A932" i="13"/>
  <c r="A931" i="13"/>
  <c r="A930" i="13"/>
  <c r="A929" i="13"/>
  <c r="A928" i="13"/>
  <c r="A927" i="13"/>
  <c r="A925" i="13"/>
  <c r="A924" i="13"/>
  <c r="A923" i="13"/>
  <c r="A922" i="13"/>
  <c r="A921" i="13"/>
  <c r="A920" i="13"/>
  <c r="A919" i="13"/>
  <c r="A917" i="13"/>
  <c r="A916" i="13"/>
  <c r="A915" i="13"/>
  <c r="A914" i="13"/>
  <c r="A913" i="13"/>
  <c r="A912" i="13"/>
  <c r="A910" i="13"/>
  <c r="A909" i="13"/>
  <c r="A908" i="13"/>
  <c r="A907" i="13"/>
  <c r="A906" i="13"/>
  <c r="A905" i="13"/>
  <c r="A904" i="13"/>
  <c r="A903" i="13"/>
  <c r="A902" i="13"/>
  <c r="A901" i="13"/>
  <c r="A899" i="13"/>
  <c r="A898" i="13"/>
  <c r="A897" i="13"/>
  <c r="A896" i="13"/>
  <c r="A895" i="13"/>
  <c r="A894" i="13"/>
  <c r="A893" i="13"/>
  <c r="A892" i="13"/>
  <c r="A891" i="13"/>
  <c r="A890" i="13"/>
  <c r="A889" i="13"/>
  <c r="A887" i="13"/>
  <c r="A886" i="13"/>
  <c r="A885" i="13"/>
  <c r="A884" i="13"/>
  <c r="A883" i="13"/>
  <c r="A881" i="13"/>
  <c r="A880" i="13"/>
  <c r="A879" i="13"/>
  <c r="A878" i="13"/>
  <c r="A877" i="13"/>
  <c r="A876" i="13"/>
  <c r="A875" i="13"/>
  <c r="A874" i="13"/>
  <c r="A873" i="13"/>
  <c r="A872" i="13"/>
  <c r="A871" i="13"/>
  <c r="A870" i="13"/>
  <c r="A869" i="13"/>
  <c r="A868" i="13"/>
  <c r="A867" i="13"/>
  <c r="A866" i="13"/>
  <c r="A865" i="13"/>
  <c r="A864" i="13"/>
  <c r="A863" i="13"/>
  <c r="A862" i="13"/>
  <c r="A861" i="13"/>
  <c r="A860" i="13"/>
  <c r="A859" i="13"/>
  <c r="A858" i="13"/>
  <c r="A857" i="13"/>
  <c r="A856" i="13"/>
  <c r="A855" i="13"/>
  <c r="A854" i="13"/>
  <c r="A853" i="13"/>
  <c r="A852" i="13"/>
  <c r="A851" i="13"/>
  <c r="A850" i="13"/>
  <c r="A849" i="13"/>
  <c r="A848" i="13"/>
  <c r="A847" i="13"/>
  <c r="A844" i="13"/>
  <c r="A843" i="13"/>
  <c r="A842" i="13"/>
  <c r="A840" i="13"/>
  <c r="A839" i="13"/>
  <c r="A838" i="13"/>
  <c r="A837" i="13"/>
  <c r="A836" i="13"/>
  <c r="A835" i="13"/>
  <c r="A834" i="13"/>
  <c r="A832" i="13"/>
  <c r="A831" i="13"/>
  <c r="A830" i="13"/>
  <c r="A828" i="13"/>
  <c r="A826" i="13"/>
  <c r="A825" i="13"/>
  <c r="A824" i="13"/>
  <c r="A822" i="13"/>
  <c r="A821" i="13"/>
  <c r="A820" i="13"/>
  <c r="A819" i="13"/>
  <c r="A818" i="13"/>
  <c r="A817" i="13"/>
  <c r="A816" i="13"/>
  <c r="A815" i="13"/>
  <c r="A814" i="13"/>
  <c r="A813" i="13"/>
  <c r="A812" i="13"/>
  <c r="A811" i="13"/>
  <c r="A810" i="13"/>
  <c r="A809" i="13"/>
  <c r="A807" i="13"/>
  <c r="A806" i="13"/>
  <c r="A805" i="13"/>
  <c r="A803" i="13"/>
  <c r="A802" i="13"/>
  <c r="A801" i="13"/>
  <c r="A800" i="13"/>
  <c r="A799" i="13"/>
  <c r="A798" i="13"/>
  <c r="A797" i="13"/>
  <c r="A796" i="13"/>
  <c r="A795" i="13"/>
  <c r="A794" i="13"/>
  <c r="A792" i="13"/>
  <c r="A791" i="13"/>
  <c r="A790" i="13"/>
  <c r="A788" i="13"/>
  <c r="A787" i="13"/>
  <c r="A786" i="13"/>
  <c r="A785" i="13"/>
  <c r="A783" i="13"/>
  <c r="A782" i="13"/>
  <c r="A780" i="13"/>
  <c r="A779" i="13"/>
  <c r="A778" i="13"/>
  <c r="A777" i="13"/>
  <c r="A776" i="13"/>
  <c r="A775" i="13"/>
  <c r="A774" i="13"/>
  <c r="A773" i="13"/>
  <c r="A772" i="13"/>
  <c r="A771" i="13"/>
  <c r="A770" i="13"/>
  <c r="A769" i="13"/>
  <c r="A768" i="13"/>
  <c r="A767" i="13"/>
  <c r="A766" i="13"/>
  <c r="A765" i="13"/>
  <c r="A764" i="13"/>
  <c r="A763" i="13"/>
  <c r="A762" i="13"/>
  <c r="A759" i="13"/>
  <c r="A758" i="13"/>
  <c r="A757" i="13"/>
  <c r="A755" i="13"/>
  <c r="A754" i="13"/>
  <c r="A752" i="13"/>
  <c r="A751" i="13"/>
  <c r="A750" i="13"/>
  <c r="A747" i="13"/>
  <c r="A746" i="13"/>
  <c r="A745" i="13"/>
  <c r="A743" i="13"/>
  <c r="A742" i="13"/>
  <c r="A740" i="13"/>
  <c r="A739" i="13"/>
  <c r="A737" i="13"/>
  <c r="A735" i="13"/>
  <c r="A734" i="13"/>
  <c r="A731" i="13"/>
  <c r="A730" i="13"/>
  <c r="A729" i="13"/>
  <c r="A728" i="13"/>
  <c r="A727" i="13"/>
  <c r="A726" i="13"/>
  <c r="A725" i="13"/>
  <c r="A724" i="13"/>
  <c r="A723" i="13"/>
  <c r="A722" i="13"/>
  <c r="A720" i="13"/>
  <c r="A719" i="13"/>
  <c r="A718" i="13"/>
  <c r="A717" i="13"/>
  <c r="A716" i="13"/>
  <c r="A715" i="13"/>
  <c r="A713" i="13"/>
  <c r="A711" i="13"/>
  <c r="A710" i="13"/>
  <c r="A709" i="13"/>
  <c r="A708" i="13"/>
  <c r="A706" i="13"/>
  <c r="A704" i="13"/>
  <c r="A703" i="13"/>
  <c r="A702" i="13"/>
  <c r="A699" i="13"/>
  <c r="A698" i="13"/>
  <c r="A694" i="13"/>
  <c r="A691" i="13"/>
  <c r="A690" i="13"/>
  <c r="A689" i="13"/>
  <c r="A688" i="13"/>
  <c r="A686" i="13"/>
  <c r="A683" i="13"/>
  <c r="A682" i="13"/>
  <c r="A681" i="13"/>
  <c r="A680" i="13"/>
  <c r="A679" i="13"/>
  <c r="A678" i="13"/>
  <c r="A677" i="13"/>
  <c r="A676" i="13"/>
  <c r="A675" i="13"/>
  <c r="A674" i="13"/>
  <c r="A673" i="13"/>
  <c r="A671" i="13"/>
  <c r="A670" i="13"/>
  <c r="A669" i="13"/>
  <c r="A668" i="13"/>
  <c r="A667" i="13"/>
  <c r="A666" i="13"/>
  <c r="A665" i="13"/>
  <c r="A663" i="13"/>
  <c r="A661" i="13"/>
  <c r="A660" i="13"/>
  <c r="A657" i="13"/>
  <c r="A656" i="13"/>
  <c r="A655" i="13"/>
  <c r="A654" i="13"/>
  <c r="A653" i="13"/>
  <c r="A652" i="13"/>
  <c r="A651" i="13"/>
  <c r="A650" i="13"/>
  <c r="A649" i="13"/>
  <c r="A648" i="13"/>
  <c r="A647" i="13"/>
  <c r="A646" i="13"/>
  <c r="A645" i="13"/>
  <c r="A644" i="13"/>
  <c r="A643" i="13"/>
  <c r="A642" i="13"/>
  <c r="A641" i="13"/>
  <c r="A640" i="13"/>
  <c r="A638" i="13"/>
  <c r="A637" i="13"/>
  <c r="A636" i="13"/>
  <c r="A632" i="13"/>
  <c r="A630" i="13"/>
  <c r="A629" i="13"/>
  <c r="A628" i="13"/>
  <c r="A625" i="13"/>
  <c r="A623" i="13"/>
  <c r="A622" i="13"/>
  <c r="A620" i="13"/>
  <c r="A619" i="13"/>
  <c r="A618" i="13"/>
  <c r="A617" i="13"/>
  <c r="A616" i="13"/>
  <c r="A614" i="13"/>
  <c r="A613" i="13"/>
  <c r="A612" i="13"/>
  <c r="A611" i="13"/>
  <c r="A609" i="13"/>
  <c r="A608" i="13"/>
  <c r="A607" i="13"/>
  <c r="A604" i="13"/>
  <c r="A603" i="13"/>
  <c r="A602" i="13"/>
  <c r="A601" i="13"/>
  <c r="A600" i="13"/>
  <c r="A599" i="13"/>
  <c r="A598" i="13"/>
  <c r="A597" i="13"/>
  <c r="A595" i="13"/>
  <c r="A594" i="13"/>
  <c r="A591" i="13"/>
  <c r="A589" i="13"/>
  <c r="A588" i="13"/>
  <c r="A587" i="13"/>
  <c r="A586" i="13"/>
  <c r="A583" i="13"/>
  <c r="A582" i="13"/>
  <c r="A581" i="13"/>
  <c r="A579" i="13"/>
  <c r="A576" i="13"/>
  <c r="A575" i="13"/>
  <c r="A574" i="13"/>
  <c r="A573" i="13"/>
  <c r="A572" i="13"/>
  <c r="A570" i="13"/>
  <c r="A569" i="13"/>
  <c r="A568" i="13"/>
  <c r="A567" i="13"/>
  <c r="A566" i="13"/>
  <c r="A564" i="13"/>
  <c r="A563" i="13"/>
  <c r="A562" i="13"/>
  <c r="A561" i="13"/>
  <c r="A560" i="13"/>
  <c r="A559" i="13"/>
  <c r="A557" i="13"/>
  <c r="A556" i="13"/>
  <c r="A555" i="13"/>
  <c r="A554" i="13"/>
  <c r="A553" i="13"/>
  <c r="A552" i="13"/>
  <c r="A550" i="13"/>
  <c r="A549" i="13"/>
  <c r="A548" i="13"/>
  <c r="A546" i="13"/>
  <c r="A545" i="13"/>
  <c r="A544" i="13"/>
  <c r="A542" i="13"/>
  <c r="A541" i="13"/>
  <c r="A539" i="13"/>
  <c r="A538" i="13"/>
  <c r="A537" i="13"/>
  <c r="A536" i="13"/>
  <c r="A535" i="13"/>
  <c r="A534" i="13"/>
  <c r="A533" i="13"/>
  <c r="A532" i="13"/>
  <c r="A531" i="13"/>
  <c r="A530" i="13"/>
  <c r="A529" i="13"/>
  <c r="A528" i="13"/>
  <c r="A527" i="13"/>
  <c r="A526" i="13"/>
  <c r="A524" i="13"/>
  <c r="A523" i="13"/>
  <c r="A519" i="13"/>
  <c r="A518" i="13"/>
  <c r="A517" i="13"/>
  <c r="A516" i="13"/>
  <c r="A515" i="13"/>
  <c r="A514" i="13"/>
  <c r="A513" i="13"/>
  <c r="A512" i="13"/>
  <c r="A511" i="13"/>
  <c r="A509" i="13"/>
  <c r="A508" i="13"/>
  <c r="A506" i="13"/>
  <c r="A504" i="13"/>
  <c r="A503" i="13"/>
  <c r="A502" i="13"/>
  <c r="A500" i="13"/>
  <c r="A499" i="13"/>
  <c r="A498" i="13"/>
  <c r="A497" i="13"/>
  <c r="A495" i="13"/>
  <c r="A494" i="13"/>
  <c r="A493" i="13"/>
  <c r="A491" i="13"/>
  <c r="A489" i="13"/>
  <c r="A487" i="13"/>
  <c r="A486" i="13"/>
  <c r="A485" i="13"/>
  <c r="A484" i="13"/>
  <c r="A483" i="13"/>
  <c r="A480" i="13"/>
  <c r="A479" i="13"/>
  <c r="A478" i="13"/>
  <c r="A477" i="13"/>
  <c r="A474" i="13"/>
  <c r="A473" i="13"/>
  <c r="A471" i="13"/>
  <c r="A470" i="13"/>
  <c r="A464" i="13"/>
  <c r="A463" i="13"/>
  <c r="A461" i="13"/>
  <c r="A460" i="13"/>
  <c r="A459" i="13"/>
  <c r="A458" i="13"/>
  <c r="A457" i="13"/>
  <c r="A456" i="13"/>
  <c r="A454" i="13"/>
  <c r="A453" i="13"/>
  <c r="A452" i="13"/>
  <c r="A451" i="13"/>
  <c r="A450" i="13"/>
  <c r="A449" i="13"/>
  <c r="A448" i="13"/>
  <c r="A446" i="13"/>
  <c r="A445" i="13"/>
  <c r="A444" i="13"/>
  <c r="A443" i="13"/>
  <c r="A441" i="13"/>
  <c r="A440" i="13"/>
  <c r="A439" i="13"/>
  <c r="A438" i="13"/>
  <c r="A436" i="13"/>
  <c r="A435" i="13"/>
  <c r="A434" i="13"/>
  <c r="A433" i="13"/>
  <c r="A432" i="13"/>
  <c r="A430" i="13"/>
  <c r="A428" i="13"/>
  <c r="A425" i="13"/>
  <c r="A424" i="13"/>
  <c r="A422" i="13"/>
  <c r="A421" i="13"/>
  <c r="A420" i="13"/>
  <c r="A417" i="13"/>
  <c r="A416" i="13"/>
  <c r="A415" i="13"/>
  <c r="A412" i="13"/>
  <c r="A411" i="13"/>
  <c r="A410" i="13"/>
  <c r="A409" i="13"/>
  <c r="A408" i="13"/>
  <c r="A406" i="13"/>
  <c r="A405" i="13"/>
  <c r="A403" i="13"/>
  <c r="A400" i="13"/>
  <c r="A399" i="13"/>
  <c r="A398" i="13"/>
  <c r="A397" i="13"/>
  <c r="A396" i="13"/>
  <c r="A393" i="13"/>
  <c r="A392" i="13"/>
  <c r="A391" i="13"/>
  <c r="A389" i="13"/>
  <c r="A388" i="13"/>
  <c r="A387" i="13"/>
  <c r="A386" i="13"/>
  <c r="A384" i="13"/>
  <c r="A382" i="13"/>
  <c r="A380" i="13"/>
  <c r="A379" i="13"/>
  <c r="A378" i="13"/>
  <c r="A377" i="13"/>
  <c r="A376" i="13"/>
  <c r="A375" i="13"/>
  <c r="A374" i="13"/>
  <c r="A372" i="13"/>
  <c r="A371" i="13"/>
  <c r="A369" i="13"/>
  <c r="A368" i="13"/>
  <c r="A367" i="13"/>
  <c r="A364" i="13"/>
  <c r="A362" i="13"/>
  <c r="A361" i="13"/>
  <c r="A360" i="13"/>
  <c r="A359" i="13"/>
  <c r="A354" i="13"/>
  <c r="A353" i="13"/>
  <c r="A352" i="13"/>
  <c r="A351" i="13"/>
  <c r="A350" i="13"/>
  <c r="A349" i="13"/>
  <c r="A347" i="13"/>
  <c r="A346" i="13"/>
  <c r="A342" i="13"/>
  <c r="A341" i="13"/>
  <c r="A339" i="13"/>
  <c r="A338" i="13"/>
  <c r="A337" i="13"/>
  <c r="A335" i="13"/>
  <c r="A334" i="13"/>
  <c r="A331" i="13"/>
  <c r="A329" i="13"/>
  <c r="A328" i="13"/>
  <c r="A326" i="13"/>
  <c r="A325" i="13"/>
  <c r="A323" i="13"/>
  <c r="A322" i="13"/>
  <c r="A320" i="13"/>
  <c r="A317" i="13"/>
  <c r="A316" i="13"/>
  <c r="A315" i="13"/>
  <c r="A314" i="13"/>
  <c r="A313" i="13"/>
  <c r="A310" i="13"/>
  <c r="A309" i="13"/>
  <c r="A306" i="13"/>
  <c r="A305" i="13"/>
  <c r="A303" i="13"/>
  <c r="A302" i="13"/>
  <c r="A300" i="13"/>
  <c r="A298" i="13"/>
  <c r="A294" i="13"/>
  <c r="A293" i="13"/>
  <c r="A292" i="13"/>
  <c r="A291" i="13"/>
  <c r="A290" i="13"/>
  <c r="A289" i="13"/>
  <c r="A288" i="13"/>
  <c r="A287" i="13"/>
  <c r="A286" i="13"/>
  <c r="A285" i="13"/>
  <c r="A283" i="13"/>
  <c r="A282" i="13"/>
  <c r="A281" i="13"/>
  <c r="A280" i="13"/>
  <c r="A279" i="13"/>
  <c r="A278" i="13"/>
  <c r="A277" i="13"/>
  <c r="A276" i="13"/>
  <c r="A275" i="13"/>
  <c r="A274" i="13"/>
  <c r="A273" i="13"/>
  <c r="A272" i="13"/>
  <c r="A271" i="13"/>
  <c r="A270" i="13"/>
  <c r="A269" i="13"/>
  <c r="A268" i="13"/>
  <c r="A267" i="13"/>
  <c r="A266" i="13"/>
  <c r="A261" i="13"/>
  <c r="A260" i="13"/>
  <c r="A259" i="13"/>
  <c r="A258" i="13"/>
  <c r="A257" i="13"/>
  <c r="A256" i="13"/>
  <c r="A255" i="13"/>
  <c r="A253" i="13"/>
  <c r="A251" i="13"/>
  <c r="A250" i="13"/>
  <c r="A246" i="13"/>
  <c r="A245" i="13"/>
  <c r="A244" i="13"/>
  <c r="A243" i="13"/>
  <c r="A242" i="13"/>
  <c r="A241" i="13"/>
  <c r="A240" i="13"/>
  <c r="A239" i="13"/>
  <c r="A236" i="13"/>
  <c r="A235" i="13"/>
  <c r="A234" i="13"/>
  <c r="A233" i="13"/>
  <c r="A232" i="13"/>
  <c r="A231" i="13"/>
  <c r="A229" i="13"/>
  <c r="A228" i="13"/>
  <c r="A226" i="13"/>
  <c r="A225" i="13"/>
  <c r="A224" i="13"/>
  <c r="A222" i="13"/>
  <c r="A221" i="13"/>
  <c r="A220" i="13"/>
  <c r="A218" i="13"/>
  <c r="A216" i="13"/>
  <c r="A214" i="13"/>
  <c r="A213" i="13"/>
  <c r="A212" i="13"/>
  <c r="A210" i="13"/>
  <c r="A208" i="13"/>
  <c r="A207" i="13"/>
  <c r="A206" i="13"/>
  <c r="A205" i="13"/>
  <c r="A204" i="13"/>
  <c r="A203" i="13"/>
  <c r="A201" i="13"/>
  <c r="A200" i="13"/>
  <c r="A199" i="13"/>
  <c r="A198" i="13"/>
  <c r="A196" i="13"/>
  <c r="A195" i="13"/>
  <c r="A193" i="13"/>
  <c r="A192" i="13"/>
  <c r="A190" i="13"/>
  <c r="A189" i="13"/>
  <c r="A188" i="13"/>
  <c r="A187" i="13"/>
  <c r="A186" i="13"/>
  <c r="A185" i="13"/>
  <c r="A184" i="13"/>
  <c r="A181" i="13"/>
  <c r="A180" i="13"/>
  <c r="A179" i="13"/>
  <c r="A178" i="13"/>
  <c r="A177" i="13"/>
  <c r="A176" i="13"/>
  <c r="A175" i="13"/>
  <c r="A173" i="13"/>
  <c r="A172" i="13"/>
  <c r="A168" i="13"/>
  <c r="A167" i="13"/>
  <c r="A166" i="13"/>
  <c r="A165" i="13"/>
  <c r="A164" i="13"/>
  <c r="A162" i="13"/>
  <c r="A161" i="13"/>
  <c r="A158" i="13"/>
  <c r="A157" i="13"/>
  <c r="A155" i="13"/>
  <c r="A154" i="13"/>
  <c r="A152" i="13"/>
  <c r="A151" i="13"/>
  <c r="A150" i="13"/>
  <c r="A149" i="13"/>
  <c r="A148" i="13"/>
  <c r="A147" i="13"/>
  <c r="A146" i="13"/>
  <c r="A144" i="13"/>
  <c r="A143" i="13"/>
  <c r="A142" i="13"/>
  <c r="A139" i="13"/>
  <c r="A138" i="13"/>
  <c r="A137" i="13"/>
  <c r="A136" i="13"/>
  <c r="A135" i="13"/>
  <c r="A134" i="13"/>
  <c r="A133" i="13"/>
  <c r="A132" i="13"/>
  <c r="A131" i="13"/>
  <c r="A130" i="13"/>
  <c r="A129" i="13"/>
  <c r="A128" i="13"/>
  <c r="A127" i="13"/>
  <c r="A126" i="13"/>
  <c r="A124" i="13"/>
  <c r="A123" i="13"/>
  <c r="A122" i="13"/>
  <c r="A121" i="13"/>
  <c r="A120" i="13"/>
  <c r="A119" i="13"/>
  <c r="A117" i="13"/>
  <c r="A116" i="13"/>
  <c r="A115" i="13"/>
  <c r="A114" i="13"/>
  <c r="A113" i="13"/>
  <c r="A112" i="13"/>
  <c r="A111" i="13"/>
  <c r="A109" i="13"/>
  <c r="A107" i="13"/>
  <c r="A106" i="13"/>
  <c r="A105" i="13"/>
  <c r="A103" i="13"/>
  <c r="A102" i="13"/>
  <c r="A101" i="13"/>
  <c r="A99" i="13"/>
  <c r="A98" i="13"/>
  <c r="A97" i="13"/>
  <c r="A96" i="13"/>
  <c r="A95" i="13"/>
  <c r="A94" i="13"/>
  <c r="A93" i="13"/>
  <c r="A92" i="13"/>
  <c r="A91" i="13"/>
  <c r="A90" i="13"/>
  <c r="A89" i="13"/>
  <c r="A88" i="13"/>
  <c r="A87" i="13"/>
  <c r="A85" i="13"/>
  <c r="A82" i="13"/>
  <c r="A81" i="13"/>
  <c r="A80" i="13"/>
  <c r="A79" i="13"/>
  <c r="A77" i="13"/>
  <c r="A76" i="13"/>
  <c r="A75" i="13"/>
  <c r="A74" i="13"/>
  <c r="A73" i="13"/>
  <c r="A72" i="13"/>
  <c r="A71" i="13"/>
  <c r="A70" i="13"/>
  <c r="A69" i="13"/>
  <c r="A68" i="13"/>
  <c r="A67" i="13"/>
  <c r="A65" i="13"/>
  <c r="A64" i="13"/>
  <c r="A63" i="13"/>
  <c r="A62" i="13"/>
  <c r="A61" i="13"/>
  <c r="A60" i="13"/>
  <c r="A59" i="13"/>
  <c r="A58" i="13"/>
  <c r="A57" i="13"/>
  <c r="A56" i="13"/>
  <c r="A55" i="13"/>
  <c r="A54" i="13"/>
  <c r="A53" i="13"/>
  <c r="A52" i="13"/>
  <c r="A51" i="13"/>
  <c r="A49" i="13"/>
  <c r="A48" i="13"/>
  <c r="A46" i="13"/>
  <c r="A45" i="13"/>
  <c r="A44" i="13"/>
  <c r="A43" i="13"/>
  <c r="A42" i="13"/>
  <c r="A41" i="13"/>
  <c r="A40" i="13"/>
  <c r="A38" i="13"/>
  <c r="A35" i="13"/>
  <c r="A34" i="13"/>
  <c r="A33" i="13"/>
  <c r="A32" i="13"/>
  <c r="A31" i="13"/>
  <c r="A30" i="13"/>
  <c r="A29" i="13"/>
  <c r="A28" i="13"/>
  <c r="A27" i="13"/>
  <c r="A25" i="13"/>
  <c r="A23" i="13"/>
  <c r="A22" i="13"/>
  <c r="A20" i="13"/>
  <c r="A19" i="13"/>
  <c r="A18" i="13"/>
  <c r="A17" i="13"/>
  <c r="A16" i="13"/>
  <c r="A15" i="13"/>
  <c r="A12" i="13"/>
  <c r="A10" i="13"/>
  <c r="A8" i="13"/>
  <c r="I4" i="13"/>
  <c r="A1165" i="13" s="1"/>
  <c r="A104" i="13" l="1"/>
  <c r="A394" i="13"/>
  <c r="A578" i="13"/>
  <c r="A169" i="13"/>
  <c r="A606" i="13"/>
  <c r="A615" i="13"/>
  <c r="A624" i="13"/>
  <c r="A634" i="13"/>
  <c r="A700" i="13"/>
  <c r="A252" i="13"/>
  <c r="A327" i="13"/>
  <c r="A390" i="13"/>
  <c r="A414" i="13"/>
  <c r="A551" i="13"/>
  <c r="A692" i="13"/>
  <c r="A304" i="13"/>
  <c r="A370" i="13"/>
  <c r="A156" i="13"/>
  <c r="A36" i="13"/>
  <c r="A194" i="13"/>
  <c r="A308" i="13"/>
  <c r="A333" i="13"/>
  <c r="A345" i="13"/>
  <c r="A373" i="13"/>
  <c r="A381" i="13"/>
  <c r="A160" i="13"/>
  <c r="A249" i="13"/>
  <c r="A262" i="13"/>
  <c r="A318" i="13"/>
  <c r="A366" i="13"/>
  <c r="A426" i="13"/>
  <c r="A475" i="13"/>
  <c r="A9" i="13"/>
  <c r="A125" i="13"/>
  <c r="A230" i="13"/>
  <c r="A265" i="13"/>
  <c r="A301" i="13"/>
  <c r="A355" i="13"/>
  <c r="A407" i="13"/>
  <c r="A466" i="13"/>
  <c r="A472" i="13"/>
  <c r="A571" i="13"/>
  <c r="A593" i="13"/>
  <c r="A664" i="13"/>
  <c r="A672" i="13"/>
  <c r="A695" i="13"/>
  <c r="A21" i="13"/>
  <c r="A50" i="13"/>
  <c r="A86" i="13"/>
  <c r="A153" i="13"/>
  <c r="A197" i="13"/>
  <c r="A211" i="13"/>
  <c r="A215" i="13"/>
  <c r="A297" i="13"/>
  <c r="A311" i="13"/>
  <c r="A321" i="13"/>
  <c r="A348" i="13"/>
  <c r="A363" i="13"/>
  <c r="A385" i="13"/>
  <c r="A404" i="13"/>
  <c r="A429" i="13"/>
  <c r="A462" i="13"/>
  <c r="A469" i="13"/>
  <c r="A521" i="13"/>
  <c r="A627" i="13"/>
  <c r="A631" i="13"/>
  <c r="A687" i="13"/>
  <c r="AB30" i="14"/>
  <c r="AF30" i="14" s="1"/>
  <c r="AH30" i="14" s="1"/>
  <c r="AC84" i="14"/>
  <c r="AG84" i="14" s="1"/>
  <c r="AI84" i="14" s="1"/>
  <c r="AC55" i="14"/>
  <c r="AG55" i="14" s="1"/>
  <c r="AI55" i="14" s="1"/>
  <c r="AB108" i="14"/>
  <c r="AF108" i="14" s="1"/>
  <c r="AH108" i="14" s="1"/>
  <c r="AC224" i="14"/>
  <c r="AG224" i="14" s="1"/>
  <c r="AI224" i="14" s="1"/>
  <c r="AC19" i="14"/>
  <c r="AG19" i="14" s="1"/>
  <c r="AI19" i="14" s="1"/>
  <c r="AB107" i="14"/>
  <c r="AF107" i="14" s="1"/>
  <c r="AH107" i="14" s="1"/>
  <c r="AC82" i="14"/>
  <c r="AG82" i="14" s="1"/>
  <c r="AI82" i="14" s="1"/>
  <c r="AB145" i="14"/>
  <c r="AF145" i="14" s="1"/>
  <c r="AH145" i="14" s="1"/>
  <c r="AC316" i="14"/>
  <c r="AG316" i="14" s="1"/>
  <c r="AI316" i="14" s="1"/>
  <c r="AC20" i="14"/>
  <c r="AG20" i="14" s="1"/>
  <c r="AI20" i="14" s="1"/>
  <c r="AB156" i="14"/>
  <c r="AF156" i="14" s="1"/>
  <c r="AH156" i="14" s="1"/>
  <c r="AB144" i="14"/>
  <c r="AF144" i="14" s="1"/>
  <c r="AH144" i="14" s="1"/>
  <c r="AC49" i="14"/>
  <c r="AG49" i="14" s="1"/>
  <c r="AI49" i="14" s="1"/>
  <c r="AB323" i="14"/>
  <c r="AF323" i="14" s="1"/>
  <c r="AH323" i="14" s="1"/>
  <c r="AB39" i="14"/>
  <c r="AF39" i="14" s="1"/>
  <c r="AH39" i="14" s="1"/>
  <c r="AB168" i="14"/>
  <c r="AF168" i="14" s="1"/>
  <c r="AH168" i="14" s="1"/>
  <c r="AC98" i="14"/>
  <c r="AG98" i="14" s="1"/>
  <c r="AI98" i="14" s="1"/>
  <c r="AB117" i="14"/>
  <c r="AF117" i="14" s="1"/>
  <c r="AH117" i="14" s="1"/>
  <c r="AB187" i="14"/>
  <c r="AF187" i="14" s="1"/>
  <c r="AH187" i="14" s="1"/>
  <c r="AC306" i="14"/>
  <c r="AG306" i="14" s="1"/>
  <c r="AI306" i="14" s="1"/>
  <c r="AC373" i="14"/>
  <c r="AG373" i="14" s="1"/>
  <c r="AI373" i="14" s="1"/>
  <c r="AB375" i="14"/>
  <c r="AF375" i="14" s="1"/>
  <c r="AH375" i="14" s="1"/>
  <c r="AC437" i="14"/>
  <c r="AG437" i="14" s="1"/>
  <c r="AI437" i="14" s="1"/>
  <c r="AB483" i="14"/>
  <c r="AF483" i="14" s="1"/>
  <c r="AH483" i="14" s="1"/>
  <c r="AC562" i="14"/>
  <c r="AG562" i="14" s="1"/>
  <c r="AI562" i="14" s="1"/>
  <c r="AC484" i="14"/>
  <c r="AG484" i="14" s="1"/>
  <c r="AI484" i="14" s="1"/>
  <c r="AB396" i="14"/>
  <c r="AF396" i="14" s="1"/>
  <c r="AH396" i="14" s="1"/>
  <c r="AC532" i="14"/>
  <c r="AG532" i="14" s="1"/>
  <c r="AI532" i="14" s="1"/>
  <c r="AC458" i="14"/>
  <c r="AG458" i="14" s="1"/>
  <c r="AI458" i="14" s="1"/>
  <c r="AB584" i="14"/>
  <c r="AF584" i="14" s="1"/>
  <c r="AH584" i="14" s="1"/>
  <c r="AC584" i="14"/>
  <c r="AG584" i="14" s="1"/>
  <c r="AI584" i="14" s="1"/>
  <c r="AB611" i="14"/>
  <c r="AF611" i="14" s="1"/>
  <c r="AH611" i="14" s="1"/>
  <c r="AB620" i="14"/>
  <c r="AF620" i="14" s="1"/>
  <c r="AH620" i="14" s="1"/>
  <c r="AB663" i="14"/>
  <c r="AF663" i="14" s="1"/>
  <c r="AH663" i="14" s="1"/>
  <c r="AC719" i="14"/>
  <c r="AG719" i="14" s="1"/>
  <c r="AI719" i="14" s="1"/>
  <c r="AC685" i="14"/>
  <c r="AG685" i="14" s="1"/>
  <c r="AI685" i="14" s="1"/>
  <c r="AB82" i="14"/>
  <c r="AF82" i="14" s="1"/>
  <c r="AH82" i="14" s="1"/>
  <c r="AB167" i="14"/>
  <c r="AF167" i="14" s="1"/>
  <c r="AH167" i="14" s="1"/>
  <c r="AC71" i="14"/>
  <c r="AG71" i="14" s="1"/>
  <c r="AI71" i="14" s="1"/>
  <c r="AC158" i="14"/>
  <c r="AG158" i="14" s="1"/>
  <c r="AI158" i="14" s="1"/>
  <c r="AB49" i="14"/>
  <c r="AF49" i="14" s="1"/>
  <c r="AH49" i="14" s="1"/>
  <c r="AB184" i="14"/>
  <c r="AF184" i="14" s="1"/>
  <c r="AH184" i="14" s="1"/>
  <c r="AC120" i="14"/>
  <c r="AG120" i="14" s="1"/>
  <c r="AI120" i="14" s="1"/>
  <c r="AC223" i="14"/>
  <c r="AG223" i="14" s="1"/>
  <c r="AI223" i="14" s="1"/>
  <c r="AC319" i="14"/>
  <c r="AG319" i="14" s="1"/>
  <c r="AI319" i="14" s="1"/>
  <c r="AB320" i="14"/>
  <c r="AF320" i="14" s="1"/>
  <c r="AH320" i="14" s="1"/>
  <c r="AB368" i="14"/>
  <c r="AF368" i="14" s="1"/>
  <c r="AH368" i="14" s="1"/>
  <c r="AB293" i="14"/>
  <c r="AF293" i="14" s="1"/>
  <c r="AH293" i="14" s="1"/>
  <c r="AC354" i="14"/>
  <c r="AG354" i="14" s="1"/>
  <c r="AI354" i="14" s="1"/>
  <c r="AC257" i="14"/>
  <c r="AG257" i="14" s="1"/>
  <c r="AI257" i="14" s="1"/>
  <c r="AB287" i="14"/>
  <c r="AF287" i="14" s="1"/>
  <c r="AH287" i="14" s="1"/>
  <c r="AB402" i="14"/>
  <c r="AF402" i="14" s="1"/>
  <c r="AH402" i="14" s="1"/>
  <c r="AB480" i="14"/>
  <c r="AF480" i="14" s="1"/>
  <c r="AH480" i="14" s="1"/>
  <c r="AC551" i="14"/>
  <c r="AG551" i="14" s="1"/>
  <c r="AI551" i="14" s="1"/>
  <c r="AC481" i="14"/>
  <c r="AG481" i="14" s="1"/>
  <c r="AI481" i="14" s="1"/>
  <c r="AB565" i="14"/>
  <c r="AF565" i="14" s="1"/>
  <c r="AH565" i="14" s="1"/>
  <c r="AB523" i="14"/>
  <c r="AF523" i="14" s="1"/>
  <c r="AH523" i="14" s="1"/>
  <c r="AB453" i="14"/>
  <c r="AF453" i="14" s="1"/>
  <c r="AH453" i="14" s="1"/>
  <c r="AB580" i="14"/>
  <c r="AF580" i="14" s="1"/>
  <c r="AH580" i="14" s="1"/>
  <c r="AB579" i="14"/>
  <c r="AF579" i="14" s="1"/>
  <c r="AH579" i="14" s="1"/>
  <c r="AB608" i="14"/>
  <c r="AF608" i="14" s="1"/>
  <c r="AH608" i="14" s="1"/>
  <c r="AB617" i="14"/>
  <c r="AF617" i="14" s="1"/>
  <c r="AH617" i="14" s="1"/>
  <c r="AB660" i="14"/>
  <c r="AF660" i="14" s="1"/>
  <c r="AH660" i="14" s="1"/>
  <c r="AB747" i="14"/>
  <c r="AF747" i="14" s="1"/>
  <c r="AH747" i="14" s="1"/>
  <c r="AC17" i="14"/>
  <c r="AG17" i="14" s="1"/>
  <c r="AI17" i="14" s="1"/>
  <c r="AB164" i="14"/>
  <c r="AF164" i="14" s="1"/>
  <c r="AH164" i="14" s="1"/>
  <c r="AC159" i="14"/>
  <c r="AG159" i="14" s="1"/>
  <c r="AI159" i="14" s="1"/>
  <c r="AB92" i="14"/>
  <c r="AF92" i="14" s="1"/>
  <c r="AH92" i="14" s="1"/>
  <c r="AB347" i="14"/>
  <c r="AF347" i="14" s="1"/>
  <c r="AH347" i="14" s="1"/>
  <c r="AB59" i="14"/>
  <c r="AF59" i="14" s="1"/>
  <c r="AH59" i="14" s="1"/>
  <c r="AB181" i="14"/>
  <c r="AF181" i="14" s="1"/>
  <c r="AH181" i="14" s="1"/>
  <c r="AC186" i="14"/>
  <c r="AG186" i="14" s="1"/>
  <c r="AI186" i="14" s="1"/>
  <c r="AB131" i="14"/>
  <c r="AF131" i="14" s="1"/>
  <c r="AH131" i="14" s="1"/>
  <c r="AC238" i="14"/>
  <c r="AG238" i="14" s="1"/>
  <c r="AI238" i="14" s="1"/>
  <c r="AB77" i="14"/>
  <c r="AF77" i="14" s="1"/>
  <c r="AH77" i="14" s="1"/>
  <c r="AC39" i="14"/>
  <c r="AG39" i="14" s="1"/>
  <c r="AI39" i="14" s="1"/>
  <c r="AC58" i="14"/>
  <c r="AG58" i="14" s="1"/>
  <c r="AI58" i="14" s="1"/>
  <c r="AC199" i="14"/>
  <c r="AG199" i="14" s="1"/>
  <c r="AI199" i="14" s="1"/>
  <c r="AC11" i="14"/>
  <c r="AG11" i="14" s="1"/>
  <c r="AI11" i="14" s="1"/>
  <c r="AB90" i="14"/>
  <c r="AF90" i="14" s="1"/>
  <c r="AH90" i="14" s="1"/>
  <c r="AC63" i="14"/>
  <c r="AG63" i="14" s="1"/>
  <c r="AI63" i="14" s="1"/>
  <c r="AC30" i="14"/>
  <c r="AG30" i="14" s="1"/>
  <c r="AI30" i="14" s="1"/>
  <c r="AC110" i="14"/>
  <c r="AG110" i="14" s="1"/>
  <c r="AI110" i="14" s="1"/>
  <c r="AC268" i="14"/>
  <c r="AG268" i="14" s="1"/>
  <c r="AI268" i="14" s="1"/>
  <c r="AC341" i="14"/>
  <c r="AG341" i="14" s="1"/>
  <c r="AI341" i="14" s="1"/>
  <c r="AB223" i="14"/>
  <c r="AF223" i="14" s="1"/>
  <c r="AH223" i="14" s="1"/>
  <c r="AC383" i="14"/>
  <c r="AG383" i="14" s="1"/>
  <c r="AI383" i="14" s="1"/>
  <c r="AB467" i="14"/>
  <c r="AF467" i="14" s="1"/>
  <c r="AH467" i="14" s="1"/>
  <c r="AC528" i="14"/>
  <c r="AG528" i="14" s="1"/>
  <c r="AI528" i="14" s="1"/>
  <c r="AC468" i="14"/>
  <c r="AG468" i="14" s="1"/>
  <c r="AI468" i="14" s="1"/>
  <c r="AB527" i="14"/>
  <c r="AF527" i="14" s="1"/>
  <c r="AH527" i="14" s="1"/>
  <c r="AB462" i="14"/>
  <c r="AF462" i="14" s="1"/>
  <c r="AH462" i="14" s="1"/>
  <c r="AC408" i="14"/>
  <c r="AG408" i="14" s="1"/>
  <c r="AI408" i="14" s="1"/>
  <c r="AC530" i="14"/>
  <c r="AG530" i="14" s="1"/>
  <c r="AI530" i="14" s="1"/>
  <c r="AC552" i="14"/>
  <c r="AG552" i="14" s="1"/>
  <c r="AI552" i="14" s="1"/>
  <c r="AC579" i="14"/>
  <c r="AG579" i="14" s="1"/>
  <c r="AI579" i="14" s="1"/>
  <c r="AC603" i="14"/>
  <c r="AG603" i="14" s="1"/>
  <c r="AI603" i="14" s="1"/>
  <c r="AB721" i="14"/>
  <c r="AF721" i="14" s="1"/>
  <c r="AH721" i="14" s="1"/>
  <c r="AB695" i="14"/>
  <c r="AF695" i="14" s="1"/>
  <c r="AH695" i="14" s="1"/>
  <c r="AC669" i="14"/>
  <c r="AG669" i="14" s="1"/>
  <c r="AI669" i="14" s="1"/>
  <c r="AB727" i="14"/>
  <c r="AF727" i="14" s="1"/>
  <c r="AH727" i="14" s="1"/>
  <c r="AB151" i="14"/>
  <c r="AF151" i="14" s="1"/>
  <c r="AH151" i="14" s="1"/>
  <c r="AB183" i="14"/>
  <c r="AF183" i="14" s="1"/>
  <c r="AH183" i="14" s="1"/>
  <c r="AB134" i="14"/>
  <c r="AF134" i="14" s="1"/>
  <c r="AH134" i="14" s="1"/>
  <c r="AC198" i="14"/>
  <c r="AG198" i="14" s="1"/>
  <c r="AI198" i="14" s="1"/>
  <c r="AC105" i="14"/>
  <c r="AG105" i="14" s="1"/>
  <c r="AI105" i="14" s="1"/>
  <c r="AB88" i="14"/>
  <c r="AF88" i="14" s="1"/>
  <c r="AH88" i="14" s="1"/>
  <c r="AB208" i="14"/>
  <c r="AF208" i="14" s="1"/>
  <c r="AH208" i="14" s="1"/>
  <c r="AC263" i="14"/>
  <c r="AG263" i="14" s="1"/>
  <c r="AI263" i="14" s="1"/>
  <c r="AC285" i="14"/>
  <c r="AG285" i="14" s="1"/>
  <c r="AI285" i="14" s="1"/>
  <c r="AB352" i="14"/>
  <c r="AF352" i="14" s="1"/>
  <c r="AH352" i="14" s="1"/>
  <c r="AC250" i="14"/>
  <c r="AG250" i="14" s="1"/>
  <c r="AI250" i="14" s="1"/>
  <c r="AC338" i="14"/>
  <c r="AG338" i="14" s="1"/>
  <c r="AI338" i="14" s="1"/>
  <c r="AC218" i="14"/>
  <c r="AG218" i="14" s="1"/>
  <c r="AI218" i="14" s="1"/>
  <c r="AC380" i="14"/>
  <c r="AG380" i="14" s="1"/>
  <c r="AI380" i="14" s="1"/>
  <c r="AB464" i="14"/>
  <c r="AF464" i="14" s="1"/>
  <c r="AH464" i="14" s="1"/>
  <c r="AB524" i="14"/>
  <c r="AF524" i="14" s="1"/>
  <c r="AH524" i="14" s="1"/>
  <c r="AC465" i="14"/>
  <c r="AG465" i="14" s="1"/>
  <c r="AI465" i="14" s="1"/>
  <c r="AC522" i="14"/>
  <c r="AG522" i="14" s="1"/>
  <c r="AI522" i="14" s="1"/>
  <c r="AB424" i="14"/>
  <c r="AF424" i="14" s="1"/>
  <c r="AH424" i="14" s="1"/>
  <c r="AB405" i="14"/>
  <c r="AF405" i="14" s="1"/>
  <c r="AH405" i="14" s="1"/>
  <c r="AC548" i="14"/>
  <c r="AG548" i="14" s="1"/>
  <c r="AI548" i="14" s="1"/>
  <c r="AB643" i="14"/>
  <c r="AF643" i="14" s="1"/>
  <c r="AH643" i="14" s="1"/>
  <c r="AB625" i="14"/>
  <c r="AF625" i="14" s="1"/>
  <c r="AH625" i="14" s="1"/>
  <c r="AC593" i="14"/>
  <c r="AG593" i="14" s="1"/>
  <c r="AI593" i="14" s="1"/>
  <c r="AB713" i="14"/>
  <c r="AF713" i="14" s="1"/>
  <c r="AH713" i="14" s="1"/>
  <c r="AB692" i="14"/>
  <c r="AF692" i="14" s="1"/>
  <c r="AH692" i="14" s="1"/>
  <c r="AC650" i="14"/>
  <c r="AG650" i="14" s="1"/>
  <c r="AI650" i="14" s="1"/>
  <c r="AC682" i="14"/>
  <c r="AG682" i="14" s="1"/>
  <c r="AI682" i="14" s="1"/>
  <c r="AC720" i="14"/>
  <c r="AG720" i="14" s="1"/>
  <c r="AI720" i="14" s="1"/>
  <c r="AC296" i="14"/>
  <c r="AG296" i="14" s="1"/>
  <c r="AI296" i="14" s="1"/>
  <c r="AC217" i="14"/>
  <c r="AG217" i="14" s="1"/>
  <c r="AI217" i="14" s="1"/>
  <c r="AB298" i="14"/>
  <c r="AF298" i="14" s="1"/>
  <c r="AH298" i="14" s="1"/>
  <c r="AB357" i="14"/>
  <c r="AF357" i="14" s="1"/>
  <c r="AH357" i="14" s="1"/>
  <c r="AB373" i="14"/>
  <c r="AF373" i="14" s="1"/>
  <c r="AH373" i="14" s="1"/>
  <c r="AC302" i="14"/>
  <c r="AG302" i="14" s="1"/>
  <c r="AI302" i="14" s="1"/>
  <c r="AC343" i="14"/>
  <c r="AG343" i="14" s="1"/>
  <c r="AI343" i="14" s="1"/>
  <c r="AB385" i="14"/>
  <c r="AF385" i="14" s="1"/>
  <c r="AH385" i="14" s="1"/>
  <c r="AB265" i="14"/>
  <c r="AF265" i="14" s="1"/>
  <c r="AH265" i="14" s="1"/>
  <c r="AB296" i="14"/>
  <c r="AF296" i="14" s="1"/>
  <c r="AH296" i="14" s="1"/>
  <c r="AC411" i="14"/>
  <c r="AG411" i="14" s="1"/>
  <c r="AI411" i="14" s="1"/>
  <c r="AC441" i="14"/>
  <c r="AG441" i="14" s="1"/>
  <c r="AI441" i="14" s="1"/>
  <c r="AB485" i="14"/>
  <c r="AF485" i="14" s="1"/>
  <c r="AH485" i="14" s="1"/>
  <c r="AC394" i="14"/>
  <c r="AG394" i="14" s="1"/>
  <c r="AI394" i="14" s="1"/>
  <c r="AC470" i="14"/>
  <c r="AG470" i="14" s="1"/>
  <c r="AI470" i="14" s="1"/>
  <c r="AC502" i="14"/>
  <c r="AG502" i="14" s="1"/>
  <c r="AI502" i="14" s="1"/>
  <c r="AB400" i="14"/>
  <c r="AF400" i="14" s="1"/>
  <c r="AH400" i="14" s="1"/>
  <c r="AB434" i="14"/>
  <c r="AF434" i="14" s="1"/>
  <c r="AH434" i="14" s="1"/>
  <c r="AC410" i="14"/>
  <c r="AG410" i="14" s="1"/>
  <c r="AI410" i="14" s="1"/>
  <c r="AC430" i="14"/>
  <c r="AG430" i="14" s="1"/>
  <c r="AI430" i="14" s="1"/>
  <c r="AC535" i="14"/>
  <c r="AG535" i="14" s="1"/>
  <c r="AI535" i="14" s="1"/>
  <c r="AC618" i="14"/>
  <c r="AG618" i="14" s="1"/>
  <c r="AI618" i="14" s="1"/>
  <c r="AC556" i="14"/>
  <c r="AG556" i="14" s="1"/>
  <c r="AI556" i="14" s="1"/>
  <c r="AB640" i="14"/>
  <c r="AF640" i="14" s="1"/>
  <c r="AH640" i="14" s="1"/>
  <c r="AB619" i="14"/>
  <c r="AF619" i="14" s="1"/>
  <c r="AH619" i="14" s="1"/>
  <c r="AB622" i="14"/>
  <c r="AF622" i="14" s="1"/>
  <c r="AH622" i="14" s="1"/>
  <c r="AC714" i="14"/>
  <c r="AG714" i="14" s="1"/>
  <c r="AI714" i="14" s="1"/>
  <c r="AB665" i="14"/>
  <c r="AF665" i="14" s="1"/>
  <c r="AH665" i="14" s="1"/>
  <c r="AB697" i="14"/>
  <c r="AF697" i="14" s="1"/>
  <c r="AH697" i="14" s="1"/>
  <c r="AC655" i="14"/>
  <c r="AG655" i="14" s="1"/>
  <c r="AI655" i="14" s="1"/>
  <c r="AC687" i="14"/>
  <c r="AG687" i="14" s="1"/>
  <c r="AI687" i="14" s="1"/>
  <c r="L241" i="14"/>
  <c r="P241" i="14" s="1"/>
  <c r="M1138" i="14"/>
  <c r="Q1138" i="14" s="1"/>
  <c r="M1144" i="14"/>
  <c r="Q1144" i="14" s="1"/>
  <c r="L1118" i="14"/>
  <c r="P1118" i="14" s="1"/>
  <c r="L1126" i="14"/>
  <c r="P1126" i="14" s="1"/>
  <c r="L1116" i="14"/>
  <c r="P1116" i="14" s="1"/>
  <c r="M1100" i="14"/>
  <c r="Q1100" i="14" s="1"/>
  <c r="M1099" i="14"/>
  <c r="Q1099" i="14" s="1"/>
  <c r="L1099" i="14"/>
  <c r="P1099" i="14" s="1"/>
  <c r="M1067" i="14"/>
  <c r="Q1067" i="14" s="1"/>
  <c r="M1076" i="14"/>
  <c r="Q1076" i="14" s="1"/>
  <c r="L1052" i="14"/>
  <c r="P1052" i="14" s="1"/>
  <c r="M1069" i="14"/>
  <c r="Q1069" i="14" s="1"/>
  <c r="M1078" i="14"/>
  <c r="Q1078" i="14" s="1"/>
  <c r="M1043" i="14"/>
  <c r="Q1043" i="14" s="1"/>
  <c r="M1010" i="14"/>
  <c r="Q1010" i="14" s="1"/>
  <c r="M249" i="14"/>
  <c r="Q249" i="14" s="1"/>
  <c r="M1149" i="14"/>
  <c r="Q1149" i="14" s="1"/>
  <c r="L1145" i="14"/>
  <c r="P1145" i="14" s="1"/>
  <c r="L1128" i="14"/>
  <c r="P1128" i="14" s="1"/>
  <c r="M1122" i="14"/>
  <c r="Q1122" i="14" s="1"/>
  <c r="M1114" i="14"/>
  <c r="Q1114" i="14" s="1"/>
  <c r="M1094" i="14"/>
  <c r="Q1094" i="14" s="1"/>
  <c r="L1094" i="14"/>
  <c r="P1094" i="14" s="1"/>
  <c r="L1088" i="14"/>
  <c r="P1088" i="14" s="1"/>
  <c r="M1059" i="14"/>
  <c r="Q1059" i="14" s="1"/>
  <c r="M1068" i="14"/>
  <c r="Q1068" i="14" s="1"/>
  <c r="M1044" i="14"/>
  <c r="Q1044" i="14" s="1"/>
  <c r="L1061" i="14"/>
  <c r="P1061" i="14" s="1"/>
  <c r="M1070" i="14"/>
  <c r="Q1070" i="14" s="1"/>
  <c r="L1036" i="14"/>
  <c r="P1036" i="14" s="1"/>
  <c r="M1002" i="14"/>
  <c r="Q1002" i="14" s="1"/>
  <c r="L248" i="14"/>
  <c r="P248" i="14" s="1"/>
  <c r="L1137" i="14"/>
  <c r="P1137" i="14" s="1"/>
  <c r="M1143" i="14"/>
  <c r="Q1143" i="14" s="1"/>
  <c r="M1117" i="14"/>
  <c r="Q1117" i="14" s="1"/>
  <c r="L1125" i="14"/>
  <c r="P1125" i="14" s="1"/>
  <c r="L1115" i="14"/>
  <c r="P1115" i="14" s="1"/>
  <c r="M1098" i="14"/>
  <c r="Q1098" i="14" s="1"/>
  <c r="L1098" i="14"/>
  <c r="P1098" i="14" s="1"/>
  <c r="M1097" i="14"/>
  <c r="Q1097" i="14" s="1"/>
  <c r="L1066" i="14"/>
  <c r="P1066" i="14" s="1"/>
  <c r="L1075" i="14"/>
  <c r="P1075" i="14" s="1"/>
  <c r="M1049" i="14"/>
  <c r="Q1049" i="14" s="1"/>
  <c r="L1068" i="14"/>
  <c r="P1068" i="14" s="1"/>
  <c r="L1077" i="14"/>
  <c r="P1077" i="14" s="1"/>
  <c r="L1042" i="14"/>
  <c r="P1042" i="14" s="1"/>
  <c r="L1009" i="14"/>
  <c r="P1009" i="14" s="1"/>
  <c r="L243" i="14"/>
  <c r="P243" i="14" s="1"/>
  <c r="M1140" i="14"/>
  <c r="Q1140" i="14" s="1"/>
  <c r="M1146" i="14"/>
  <c r="Q1146" i="14" s="1"/>
  <c r="M1127" i="14"/>
  <c r="Q1127" i="14" s="1"/>
  <c r="M1130" i="14"/>
  <c r="Q1130" i="14" s="1"/>
  <c r="M1121" i="14"/>
  <c r="Q1121" i="14" s="1"/>
  <c r="M1106" i="14"/>
  <c r="Q1106" i="14" s="1"/>
  <c r="M1102" i="14"/>
  <c r="Q1102" i="14" s="1"/>
  <c r="L1102" i="14"/>
  <c r="P1102" i="14" s="1"/>
  <c r="M1071" i="14"/>
  <c r="Q1071" i="14" s="1"/>
  <c r="M1084" i="14"/>
  <c r="Q1084" i="14" s="1"/>
  <c r="L1056" i="14"/>
  <c r="P1056" i="14" s="1"/>
  <c r="M1073" i="14"/>
  <c r="Q1073" i="14" s="1"/>
  <c r="L1080" i="14"/>
  <c r="P1080" i="14" s="1"/>
  <c r="M1046" i="14"/>
  <c r="Q1046" i="14" s="1"/>
  <c r="L1016" i="14"/>
  <c r="P1016" i="14" s="1"/>
  <c r="L242" i="14"/>
  <c r="P242" i="14" s="1"/>
  <c r="M245" i="14"/>
  <c r="Q245" i="14" s="1"/>
  <c r="L1149" i="14"/>
  <c r="P1149" i="14" s="1"/>
  <c r="M1132" i="14"/>
  <c r="Q1132" i="14" s="1"/>
  <c r="M1119" i="14"/>
  <c r="Q1119" i="14" s="1"/>
  <c r="L1130" i="14"/>
  <c r="P1130" i="14" s="1"/>
  <c r="L1114" i="14"/>
  <c r="P1114" i="14" s="1"/>
  <c r="L1107" i="14"/>
  <c r="P1107" i="14" s="1"/>
  <c r="L1108" i="14"/>
  <c r="P1108" i="14" s="1"/>
  <c r="L1078" i="14"/>
  <c r="P1078" i="14" s="1"/>
  <c r="L1051" i="14"/>
  <c r="P1051" i="14" s="1"/>
  <c r="L1059" i="14"/>
  <c r="P1059" i="14" s="1"/>
  <c r="M1079" i="14"/>
  <c r="Q1079" i="14" s="1"/>
  <c r="L1085" i="14"/>
  <c r="P1085" i="14" s="1"/>
  <c r="L1050" i="14"/>
  <c r="P1050" i="14" s="1"/>
  <c r="L1023" i="14"/>
  <c r="P1023" i="14" s="1"/>
  <c r="L1037" i="14"/>
  <c r="P1037" i="14" s="1"/>
  <c r="L1002" i="14"/>
  <c r="P1002" i="14" s="1"/>
  <c r="M1012" i="14"/>
  <c r="Q1012" i="14" s="1"/>
  <c r="M1023" i="14"/>
  <c r="Q1023" i="14" s="1"/>
  <c r="L1000" i="14"/>
  <c r="P1000" i="14" s="1"/>
  <c r="L971" i="14"/>
  <c r="P971" i="14" s="1"/>
  <c r="M982" i="14"/>
  <c r="Q982" i="14" s="1"/>
  <c r="L956" i="14"/>
  <c r="P956" i="14" s="1"/>
  <c r="M987" i="14"/>
  <c r="Q987" i="14" s="1"/>
  <c r="M959" i="14"/>
  <c r="Q959" i="14" s="1"/>
  <c r="M961" i="14"/>
  <c r="Q961" i="14" s="1"/>
  <c r="L930" i="14"/>
  <c r="P930" i="14" s="1"/>
  <c r="M951" i="14"/>
  <c r="Q951" i="14" s="1"/>
  <c r="L923" i="14"/>
  <c r="P923" i="14" s="1"/>
  <c r="L932" i="14"/>
  <c r="P932" i="14" s="1"/>
  <c r="M940" i="14"/>
  <c r="Q940" i="14" s="1"/>
  <c r="M910" i="14"/>
  <c r="Q910" i="14" s="1"/>
  <c r="L891" i="14"/>
  <c r="P891" i="14" s="1"/>
  <c r="M858" i="14"/>
  <c r="Q858" i="14" s="1"/>
  <c r="L831" i="14"/>
  <c r="P831" i="14" s="1"/>
  <c r="L882" i="14"/>
  <c r="P882" i="14" s="1"/>
  <c r="M864" i="14"/>
  <c r="Q864" i="14" s="1"/>
  <c r="L1025" i="14"/>
  <c r="P1025" i="14" s="1"/>
  <c r="L1026" i="14"/>
  <c r="P1026" i="14" s="1"/>
  <c r="M1036" i="14"/>
  <c r="Q1036" i="14" s="1"/>
  <c r="L1014" i="14"/>
  <c r="P1014" i="14" s="1"/>
  <c r="M985" i="14"/>
  <c r="Q985" i="14" s="1"/>
  <c r="L999" i="14"/>
  <c r="P999" i="14" s="1"/>
  <c r="L968" i="14"/>
  <c r="P968" i="14" s="1"/>
  <c r="L947" i="14"/>
  <c r="P947" i="14" s="1"/>
  <c r="M970" i="14"/>
  <c r="Q970" i="14" s="1"/>
  <c r="L983" i="14"/>
  <c r="P983" i="14" s="1"/>
  <c r="L940" i="14"/>
  <c r="P940" i="14" s="1"/>
  <c r="M911" i="14"/>
  <c r="Q911" i="14" s="1"/>
  <c r="L937" i="14"/>
  <c r="P937" i="14" s="1"/>
  <c r="M904" i="14"/>
  <c r="Q904" i="14" s="1"/>
  <c r="M913" i="14"/>
  <c r="Q913" i="14" s="1"/>
  <c r="L925" i="14"/>
  <c r="P925" i="14" s="1"/>
  <c r="M898" i="14"/>
  <c r="Q898" i="14" s="1"/>
  <c r="L867" i="14"/>
  <c r="P867" i="14" s="1"/>
  <c r="M844" i="14"/>
  <c r="Q844" i="14" s="1"/>
  <c r="L897" i="14"/>
  <c r="P897" i="14" s="1"/>
  <c r="M873" i="14"/>
  <c r="Q873" i="14" s="1"/>
  <c r="M1030" i="14"/>
  <c r="Q1030" i="14" s="1"/>
  <c r="M1031" i="14"/>
  <c r="Q1031" i="14" s="1"/>
  <c r="M1000" i="14"/>
  <c r="Q1000" i="14" s="1"/>
  <c r="L1017" i="14"/>
  <c r="P1017" i="14" s="1"/>
  <c r="L992" i="14"/>
  <c r="P992" i="14" s="1"/>
  <c r="M248" i="14"/>
  <c r="Q248" i="14" s="1"/>
  <c r="L249" i="14"/>
  <c r="P249" i="14" s="1"/>
  <c r="L1138" i="14"/>
  <c r="P1138" i="14" s="1"/>
  <c r="M1139" i="14"/>
  <c r="Q1139" i="14" s="1"/>
  <c r="M1124" i="14"/>
  <c r="Q1124" i="14" s="1"/>
  <c r="M1115" i="14"/>
  <c r="Q1115" i="14" s="1"/>
  <c r="L1103" i="14"/>
  <c r="P1103" i="14" s="1"/>
  <c r="M1113" i="14"/>
  <c r="Q1113" i="14" s="1"/>
  <c r="L1113" i="14"/>
  <c r="P1113" i="14" s="1"/>
  <c r="L1086" i="14"/>
  <c r="P1086" i="14" s="1"/>
  <c r="L1055" i="14"/>
  <c r="P1055" i="14" s="1"/>
  <c r="L1062" i="14"/>
  <c r="P1062" i="14" s="1"/>
  <c r="L1084" i="14"/>
  <c r="P1084" i="14" s="1"/>
  <c r="L1049" i="14"/>
  <c r="P1049" i="14" s="1"/>
  <c r="M1055" i="14"/>
  <c r="Q1055" i="14" s="1"/>
  <c r="L1028" i="14"/>
  <c r="P1028" i="14" s="1"/>
  <c r="M1041" i="14"/>
  <c r="Q1041" i="14" s="1"/>
  <c r="M246" i="14"/>
  <c r="Q246" i="14" s="1"/>
  <c r="M1148" i="14"/>
  <c r="Q1148" i="14" s="1"/>
  <c r="L1144" i="14"/>
  <c r="P1144" i="14" s="1"/>
  <c r="L1127" i="14"/>
  <c r="P1127" i="14" s="1"/>
  <c r="L1120" i="14"/>
  <c r="P1120" i="14" s="1"/>
  <c r="L1112" i="14"/>
  <c r="P1112" i="14" s="1"/>
  <c r="M1093" i="14"/>
  <c r="Q1093" i="14" s="1"/>
  <c r="L1093" i="14"/>
  <c r="P1093" i="14" s="1"/>
  <c r="L1089" i="14"/>
  <c r="P1089" i="14" s="1"/>
  <c r="M1058" i="14"/>
  <c r="Q1058" i="14" s="1"/>
  <c r="L1067" i="14"/>
  <c r="P1067" i="14" s="1"/>
  <c r="L1043" i="14"/>
  <c r="P1043" i="14" s="1"/>
  <c r="L1060" i="14"/>
  <c r="P1060" i="14" s="1"/>
  <c r="L1069" i="14"/>
  <c r="P1069" i="14" s="1"/>
  <c r="M1033" i="14"/>
  <c r="Q1033" i="14" s="1"/>
  <c r="L1001" i="14"/>
  <c r="P1001" i="14" s="1"/>
  <c r="M244" i="14"/>
  <c r="Q244" i="14" s="1"/>
  <c r="M1136" i="14"/>
  <c r="Q1136" i="14" s="1"/>
  <c r="L1147" i="14"/>
  <c r="P1147" i="14" s="1"/>
  <c r="L1132" i="14"/>
  <c r="P1132" i="14" s="1"/>
  <c r="L1124" i="14"/>
  <c r="P1124" i="14" s="1"/>
  <c r="M1112" i="14"/>
  <c r="Q1112" i="14" s="1"/>
  <c r="M1096" i="14"/>
  <c r="Q1096" i="14" s="1"/>
  <c r="L1096" i="14"/>
  <c r="P1096" i="14" s="1"/>
  <c r="L1092" i="14"/>
  <c r="P1092" i="14" s="1"/>
  <c r="M1063" i="14"/>
  <c r="Q1063" i="14" s="1"/>
  <c r="M1072" i="14"/>
  <c r="Q1072" i="14" s="1"/>
  <c r="L1048" i="14"/>
  <c r="P1048" i="14" s="1"/>
  <c r="M1065" i="14"/>
  <c r="Q1065" i="14" s="1"/>
  <c r="M1074" i="14"/>
  <c r="Q1074" i="14" s="1"/>
  <c r="M1039" i="14"/>
  <c r="Q1039" i="14" s="1"/>
  <c r="M1006" i="14"/>
  <c r="Q1006" i="14" s="1"/>
  <c r="M242" i="14"/>
  <c r="Q242" i="14" s="1"/>
  <c r="L1139" i="14"/>
  <c r="P1139" i="14" s="1"/>
  <c r="M1145" i="14"/>
  <c r="Q1145" i="14" s="1"/>
  <c r="L1121" i="14"/>
  <c r="P1121" i="14" s="1"/>
  <c r="M1129" i="14"/>
  <c r="Q1129" i="14" s="1"/>
  <c r="M1118" i="14"/>
  <c r="Q1118" i="14" s="1"/>
  <c r="L1105" i="14"/>
  <c r="P1105" i="14" s="1"/>
  <c r="L1100" i="14"/>
  <c r="P1100" i="14" s="1"/>
  <c r="M1101" i="14"/>
  <c r="Q1101" i="14" s="1"/>
  <c r="L1070" i="14"/>
  <c r="P1070" i="14" s="1"/>
  <c r="L1083" i="14"/>
  <c r="P1083" i="14" s="1"/>
  <c r="M1053" i="14"/>
  <c r="Q1053" i="14" s="1"/>
  <c r="L1072" i="14"/>
  <c r="P1072" i="14" s="1"/>
  <c r="L1079" i="14"/>
  <c r="P1079" i="14" s="1"/>
  <c r="L1045" i="14"/>
  <c r="P1045" i="14" s="1"/>
  <c r="L1015" i="14"/>
  <c r="P1015" i="14" s="1"/>
  <c r="M1034" i="14"/>
  <c r="Q1034" i="14" s="1"/>
  <c r="M1035" i="14"/>
  <c r="Q1035" i="14" s="1"/>
  <c r="M1004" i="14"/>
  <c r="Q1004" i="14" s="1"/>
  <c r="M1019" i="14"/>
  <c r="Q1019" i="14" s="1"/>
  <c r="L998" i="14"/>
  <c r="P998" i="14" s="1"/>
  <c r="L961" i="14"/>
  <c r="P961" i="14" s="1"/>
  <c r="L977" i="14"/>
  <c r="P977" i="14" s="1"/>
  <c r="L952" i="14"/>
  <c r="P952" i="14" s="1"/>
  <c r="L981" i="14"/>
  <c r="P981" i="14" s="1"/>
  <c r="M992" i="14"/>
  <c r="Q992" i="14" s="1"/>
  <c r="M946" i="14"/>
  <c r="Q946" i="14" s="1"/>
  <c r="L922" i="14"/>
  <c r="P922" i="14" s="1"/>
  <c r="M947" i="14"/>
  <c r="Q947" i="14" s="1"/>
  <c r="L915" i="14"/>
  <c r="P915" i="14" s="1"/>
  <c r="L924" i="14"/>
  <c r="P924" i="14" s="1"/>
  <c r="M934" i="14"/>
  <c r="Q934" i="14" s="1"/>
  <c r="M902" i="14"/>
  <c r="Q902" i="14" s="1"/>
  <c r="M878" i="14"/>
  <c r="Q878" i="14" s="1"/>
  <c r="M854" i="14"/>
  <c r="Q854" i="14" s="1"/>
  <c r="L823" i="14"/>
  <c r="P823" i="14" s="1"/>
  <c r="M240" i="14"/>
  <c r="Q240" i="14" s="1"/>
  <c r="M1142" i="14"/>
  <c r="Q1142" i="14" s="1"/>
  <c r="L1148" i="14"/>
  <c r="P1148" i="14" s="1"/>
  <c r="M1131" i="14"/>
  <c r="Q1131" i="14" s="1"/>
  <c r="L1117" i="14"/>
  <c r="P1117" i="14" s="1"/>
  <c r="L1129" i="14"/>
  <c r="P1129" i="14" s="1"/>
  <c r="L1111" i="14"/>
  <c r="P1111" i="14" s="1"/>
  <c r="L1106" i="14"/>
  <c r="P1106" i="14" s="1"/>
  <c r="L1104" i="14"/>
  <c r="P1104" i="14" s="1"/>
  <c r="M1075" i="14"/>
  <c r="Q1075" i="14" s="1"/>
  <c r="M1048" i="14"/>
  <c r="Q1048" i="14" s="1"/>
  <c r="L1058" i="14"/>
  <c r="P1058" i="14" s="1"/>
  <c r="M1077" i="14"/>
  <c r="Q1077" i="14" s="1"/>
  <c r="M1082" i="14"/>
  <c r="Q1082" i="14" s="1"/>
  <c r="M1047" i="14"/>
  <c r="Q1047" i="14" s="1"/>
  <c r="L1020" i="14"/>
  <c r="P1020" i="14" s="1"/>
  <c r="L247" i="14"/>
  <c r="P247" i="14" s="1"/>
  <c r="M247" i="14"/>
  <c r="Q247" i="14" s="1"/>
  <c r="L1136" i="14"/>
  <c r="P1136" i="14" s="1"/>
  <c r="M1137" i="14"/>
  <c r="Q1137" i="14" s="1"/>
  <c r="M1123" i="14"/>
  <c r="Q1123" i="14" s="1"/>
  <c r="L1134" i="14"/>
  <c r="P1134" i="14" s="1"/>
  <c r="L1101" i="14"/>
  <c r="P1101" i="14" s="1"/>
  <c r="M1109" i="14"/>
  <c r="Q1109" i="14" s="1"/>
  <c r="M1110" i="14"/>
  <c r="Q1110" i="14" s="1"/>
  <c r="M1083" i="14"/>
  <c r="Q1083" i="14" s="1"/>
  <c r="L1054" i="14"/>
  <c r="P1054" i="14" s="1"/>
  <c r="M1061" i="14"/>
  <c r="Q1061" i="14" s="1"/>
  <c r="M1081" i="14"/>
  <c r="Q1081" i="14" s="1"/>
  <c r="M1087" i="14"/>
  <c r="Q1087" i="14" s="1"/>
  <c r="M1054" i="14"/>
  <c r="Q1054" i="14" s="1"/>
  <c r="M1025" i="14"/>
  <c r="Q1025" i="14" s="1"/>
  <c r="L1039" i="14"/>
  <c r="P1039" i="14" s="1"/>
  <c r="L244" i="14"/>
  <c r="P244" i="14" s="1"/>
  <c r="L1142" i="14"/>
  <c r="P1142" i="14" s="1"/>
  <c r="L1143" i="14"/>
  <c r="P1143" i="14" s="1"/>
  <c r="M1126" i="14"/>
  <c r="Q1126" i="14" s="1"/>
  <c r="L1119" i="14"/>
  <c r="P1119" i="14" s="1"/>
  <c r="L1110" i="14"/>
  <c r="P1110" i="14" s="1"/>
  <c r="M1091" i="14"/>
  <c r="Q1091" i="14" s="1"/>
  <c r="M1092" i="14"/>
  <c r="Q1092" i="14" s="1"/>
  <c r="M1088" i="14"/>
  <c r="Q1088" i="14" s="1"/>
  <c r="M1057" i="14"/>
  <c r="Q1057" i="14" s="1"/>
  <c r="M1064" i="14"/>
  <c r="Q1064" i="14" s="1"/>
  <c r="M1090" i="14"/>
  <c r="Q1090" i="14" s="1"/>
  <c r="L1053" i="14"/>
  <c r="P1053" i="14" s="1"/>
  <c r="M1066" i="14"/>
  <c r="Q1066" i="14" s="1"/>
  <c r="L1032" i="14"/>
  <c r="P1032" i="14" s="1"/>
  <c r="M998" i="14"/>
  <c r="Q998" i="14" s="1"/>
  <c r="L240" i="14"/>
  <c r="P240" i="14" s="1"/>
  <c r="L1135" i="14"/>
  <c r="P1135" i="14" s="1"/>
  <c r="L1146" i="14"/>
  <c r="P1146" i="14" s="1"/>
  <c r="L1131" i="14"/>
  <c r="P1131" i="14" s="1"/>
  <c r="L1123" i="14"/>
  <c r="P1123" i="14" s="1"/>
  <c r="M1111" i="14"/>
  <c r="Q1111" i="14" s="1"/>
  <c r="M1095" i="14"/>
  <c r="Q1095" i="14" s="1"/>
  <c r="L1095" i="14"/>
  <c r="P1095" i="14" s="1"/>
  <c r="M1089" i="14"/>
  <c r="Q1089" i="14" s="1"/>
  <c r="M1062" i="14"/>
  <c r="Q1062" i="14" s="1"/>
  <c r="L1071" i="14"/>
  <c r="P1071" i="14" s="1"/>
  <c r="M1045" i="14"/>
  <c r="Q1045" i="14" s="1"/>
  <c r="L1064" i="14"/>
  <c r="P1064" i="14" s="1"/>
  <c r="L1073" i="14"/>
  <c r="P1073" i="14" s="1"/>
  <c r="M1037" i="14"/>
  <c r="Q1037" i="14" s="1"/>
  <c r="L1005" i="14"/>
  <c r="P1005" i="14" s="1"/>
  <c r="M1026" i="14"/>
  <c r="Q1026" i="14" s="1"/>
  <c r="M1027" i="14"/>
  <c r="Q1027" i="14" s="1"/>
  <c r="L1040" i="14"/>
  <c r="P1040" i="14" s="1"/>
  <c r="M1015" i="14"/>
  <c r="Q1015" i="14" s="1"/>
  <c r="L988" i="14"/>
  <c r="P988" i="14" s="1"/>
  <c r="M953" i="14"/>
  <c r="Q953" i="14" s="1"/>
  <c r="L973" i="14"/>
  <c r="P973" i="14" s="1"/>
  <c r="L948" i="14"/>
  <c r="P948" i="14" s="1"/>
  <c r="M972" i="14"/>
  <c r="Q972" i="14" s="1"/>
  <c r="M984" i="14"/>
  <c r="Q984" i="14" s="1"/>
  <c r="M941" i="14"/>
  <c r="Q941" i="14" s="1"/>
  <c r="L914" i="14"/>
  <c r="P914" i="14" s="1"/>
  <c r="L941" i="14"/>
  <c r="P941" i="14" s="1"/>
  <c r="L907" i="14"/>
  <c r="P907" i="14" s="1"/>
  <c r="L916" i="14"/>
  <c r="P916" i="14" s="1"/>
  <c r="M926" i="14"/>
  <c r="Q926" i="14" s="1"/>
  <c r="M899" i="14"/>
  <c r="Q899" i="14" s="1"/>
  <c r="M870" i="14"/>
  <c r="Q870" i="14" s="1"/>
  <c r="L847" i="14"/>
  <c r="P847" i="14" s="1"/>
  <c r="L898" i="14"/>
  <c r="P898" i="14" s="1"/>
  <c r="L874" i="14"/>
  <c r="P874" i="14" s="1"/>
  <c r="L855" i="14"/>
  <c r="P855" i="14" s="1"/>
  <c r="L1041" i="14"/>
  <c r="P1041" i="14" s="1"/>
  <c r="L1011" i="14"/>
  <c r="P1011" i="14" s="1"/>
  <c r="L1022" i="14"/>
  <c r="P1022" i="14" s="1"/>
  <c r="M997" i="14"/>
  <c r="Q997" i="14" s="1"/>
  <c r="M968" i="14"/>
  <c r="Q968" i="14" s="1"/>
  <c r="M981" i="14"/>
  <c r="Q981" i="14" s="1"/>
  <c r="L955" i="14"/>
  <c r="P955" i="14" s="1"/>
  <c r="L986" i="14"/>
  <c r="P986" i="14" s="1"/>
  <c r="M241" i="14"/>
  <c r="Q241" i="14" s="1"/>
  <c r="M1133" i="14"/>
  <c r="Q1133" i="14" s="1"/>
  <c r="M1103" i="14"/>
  <c r="Q1103" i="14" s="1"/>
  <c r="L1076" i="14"/>
  <c r="P1076" i="14" s="1"/>
  <c r="L245" i="14"/>
  <c r="P245" i="14" s="1"/>
  <c r="M1120" i="14"/>
  <c r="Q1120" i="14" s="1"/>
  <c r="L1109" i="14"/>
  <c r="P1109" i="14" s="1"/>
  <c r="M1080" i="14"/>
  <c r="Q1080" i="14" s="1"/>
  <c r="M1038" i="14"/>
  <c r="Q1038" i="14" s="1"/>
  <c r="M1125" i="14"/>
  <c r="Q1125" i="14" s="1"/>
  <c r="L1091" i="14"/>
  <c r="P1091" i="14" s="1"/>
  <c r="M1085" i="14"/>
  <c r="Q1085" i="14" s="1"/>
  <c r="L1044" i="14"/>
  <c r="P1044" i="14" s="1"/>
  <c r="L1008" i="14"/>
  <c r="P1008" i="14" s="1"/>
  <c r="M995" i="14"/>
  <c r="Q995" i="14" s="1"/>
  <c r="L906" i="14"/>
  <c r="P906" i="14" s="1"/>
  <c r="M918" i="14"/>
  <c r="Q918" i="14" s="1"/>
  <c r="L893" i="14"/>
  <c r="P893" i="14" s="1"/>
  <c r="L1033" i="14"/>
  <c r="P1033" i="14" s="1"/>
  <c r="L1003" i="14"/>
  <c r="P1003" i="14" s="1"/>
  <c r="M993" i="14"/>
  <c r="Q993" i="14" s="1"/>
  <c r="L976" i="14"/>
  <c r="P976" i="14" s="1"/>
  <c r="M980" i="14"/>
  <c r="Q980" i="14" s="1"/>
  <c r="L970" i="14"/>
  <c r="P970" i="14" s="1"/>
  <c r="M927" i="14"/>
  <c r="Q927" i="14" s="1"/>
  <c r="L946" i="14"/>
  <c r="P946" i="14" s="1"/>
  <c r="L945" i="14"/>
  <c r="P945" i="14" s="1"/>
  <c r="L939" i="14"/>
  <c r="P939" i="14" s="1"/>
  <c r="L901" i="14"/>
  <c r="P901" i="14" s="1"/>
  <c r="M861" i="14"/>
  <c r="Q861" i="14" s="1"/>
  <c r="M828" i="14"/>
  <c r="Q828" i="14" s="1"/>
  <c r="M877" i="14"/>
  <c r="Q877" i="14" s="1"/>
  <c r="M1013" i="14"/>
  <c r="Q1013" i="14" s="1"/>
  <c r="M1014" i="14"/>
  <c r="Q1014" i="14" s="1"/>
  <c r="L1021" i="14"/>
  <c r="P1021" i="14" s="1"/>
  <c r="L984" i="14"/>
  <c r="P984" i="14" s="1"/>
  <c r="M994" i="14"/>
  <c r="Q994" i="14" s="1"/>
  <c r="M967" i="14"/>
  <c r="Q967" i="14" s="1"/>
  <c r="L997" i="14"/>
  <c r="P997" i="14" s="1"/>
  <c r="M969" i="14"/>
  <c r="Q969" i="14" s="1"/>
  <c r="L980" i="14"/>
  <c r="P980" i="14" s="1"/>
  <c r="L938" i="14"/>
  <c r="P938" i="14" s="1"/>
  <c r="L910" i="14"/>
  <c r="P910" i="14" s="1"/>
  <c r="L935" i="14"/>
  <c r="P935" i="14" s="1"/>
  <c r="L903" i="14"/>
  <c r="P903" i="14" s="1"/>
  <c r="L912" i="14"/>
  <c r="P912" i="14" s="1"/>
  <c r="M922" i="14"/>
  <c r="Q922" i="14" s="1"/>
  <c r="M897" i="14"/>
  <c r="Q897" i="14" s="1"/>
  <c r="M866" i="14"/>
  <c r="Q866" i="14" s="1"/>
  <c r="L843" i="14"/>
  <c r="P843" i="14" s="1"/>
  <c r="L896" i="14"/>
  <c r="P896" i="14" s="1"/>
  <c r="L872" i="14"/>
  <c r="P872" i="14" s="1"/>
  <c r="L1029" i="14"/>
  <c r="P1029" i="14" s="1"/>
  <c r="L1030" i="14"/>
  <c r="P1030" i="14" s="1"/>
  <c r="M1042" i="14"/>
  <c r="Q1042" i="14" s="1"/>
  <c r="M1016" i="14"/>
  <c r="Q1016" i="14" s="1"/>
  <c r="M989" i="14"/>
  <c r="Q989" i="14" s="1"/>
  <c r="M954" i="14"/>
  <c r="Q954" i="14" s="1"/>
  <c r="L974" i="14"/>
  <c r="P974" i="14" s="1"/>
  <c r="L949" i="14"/>
  <c r="P949" i="14" s="1"/>
  <c r="L975" i="14"/>
  <c r="P975" i="14" s="1"/>
  <c r="L987" i="14"/>
  <c r="P987" i="14" s="1"/>
  <c r="L942" i="14"/>
  <c r="P942" i="14" s="1"/>
  <c r="M915" i="14"/>
  <c r="Q915" i="14" s="1"/>
  <c r="L944" i="14"/>
  <c r="P944" i="14" s="1"/>
  <c r="M908" i="14"/>
  <c r="Q908" i="14" s="1"/>
  <c r="M917" i="14"/>
  <c r="Q917" i="14" s="1"/>
  <c r="L929" i="14"/>
  <c r="P929" i="14" s="1"/>
  <c r="L900" i="14"/>
  <c r="P900" i="14" s="1"/>
  <c r="M872" i="14"/>
  <c r="Q872" i="14" s="1"/>
  <c r="M848" i="14"/>
  <c r="Q848" i="14" s="1"/>
  <c r="M816" i="14"/>
  <c r="Q816" i="14" s="1"/>
  <c r="M875" i="14"/>
  <c r="Q875" i="14" s="1"/>
  <c r="L856" i="14"/>
  <c r="P856" i="14" s="1"/>
  <c r="L832" i="14"/>
  <c r="P832" i="14" s="1"/>
  <c r="L884" i="14"/>
  <c r="P884" i="14" s="1"/>
  <c r="L845" i="14"/>
  <c r="P845" i="14" s="1"/>
  <c r="M894" i="14"/>
  <c r="Q894" i="14" s="1"/>
  <c r="L842" i="14"/>
  <c r="P842" i="14" s="1"/>
  <c r="L810" i="14"/>
  <c r="P810" i="14" s="1"/>
  <c r="L790" i="14"/>
  <c r="P790" i="14" s="1"/>
  <c r="M761" i="14"/>
  <c r="Q761" i="14" s="1"/>
  <c r="M808" i="14"/>
  <c r="Q808" i="14" s="1"/>
  <c r="M775" i="14"/>
  <c r="Q775" i="14" s="1"/>
  <c r="M746" i="14"/>
  <c r="Q746" i="14" s="1"/>
  <c r="M806" i="14"/>
  <c r="Q806" i="14" s="1"/>
  <c r="M759" i="14"/>
  <c r="Q759" i="14" s="1"/>
  <c r="L730" i="14"/>
  <c r="P730" i="14" s="1"/>
  <c r="M798" i="14"/>
  <c r="Q798" i="14" s="1"/>
  <c r="M763" i="14"/>
  <c r="Q763" i="14" s="1"/>
  <c r="L726" i="14"/>
  <c r="P726" i="14" s="1"/>
  <c r="M717" i="14"/>
  <c r="Q717" i="14" s="1"/>
  <c r="M706" i="14"/>
  <c r="Q706" i="14" s="1"/>
  <c r="M688" i="14"/>
  <c r="Q688" i="14" s="1"/>
  <c r="M672" i="14"/>
  <c r="Q672" i="14" s="1"/>
  <c r="M845" i="14"/>
  <c r="Q845" i="14" s="1"/>
  <c r="M813" i="14"/>
  <c r="Q813" i="14" s="1"/>
  <c r="M868" i="14"/>
  <c r="Q868" i="14" s="1"/>
  <c r="M826" i="14"/>
  <c r="Q826" i="14" s="1"/>
  <c r="M867" i="14"/>
  <c r="Q867" i="14" s="1"/>
  <c r="M823" i="14"/>
  <c r="Q823" i="14" s="1"/>
  <c r="M797" i="14"/>
  <c r="Q797" i="14" s="1"/>
  <c r="L776" i="14"/>
  <c r="P776" i="14" s="1"/>
  <c r="L740" i="14"/>
  <c r="P740" i="14" s="1"/>
  <c r="M788" i="14"/>
  <c r="Q788" i="14" s="1"/>
  <c r="L757" i="14"/>
  <c r="P757" i="14" s="1"/>
  <c r="M729" i="14"/>
  <c r="Q729" i="14" s="1"/>
  <c r="M773" i="14"/>
  <c r="Q773" i="14" s="1"/>
  <c r="M743" i="14"/>
  <c r="Q743" i="14" s="1"/>
  <c r="M810" i="14"/>
  <c r="Q810" i="14" s="1"/>
  <c r="M779" i="14"/>
  <c r="Q779" i="14" s="1"/>
  <c r="M740" i="14"/>
  <c r="Q740" i="14" s="1"/>
  <c r="L711" i="14"/>
  <c r="P711" i="14" s="1"/>
  <c r="L717" i="14"/>
  <c r="P717" i="14" s="1"/>
  <c r="M695" i="14"/>
  <c r="Q695" i="14" s="1"/>
  <c r="M679" i="14"/>
  <c r="Q679" i="14" s="1"/>
  <c r="L852" i="14"/>
  <c r="P852" i="14" s="1"/>
  <c r="L820" i="14"/>
  <c r="P820" i="14" s="1"/>
  <c r="L873" i="14"/>
  <c r="P873" i="14" s="1"/>
  <c r="L833" i="14"/>
  <c r="P833" i="14" s="1"/>
  <c r="L887" i="14"/>
  <c r="P887" i="14" s="1"/>
  <c r="L830" i="14"/>
  <c r="P830" i="14" s="1"/>
  <c r="L800" i="14"/>
  <c r="P800" i="14" s="1"/>
  <c r="L779" i="14"/>
  <c r="P779" i="14" s="1"/>
  <c r="M749" i="14"/>
  <c r="Q749" i="14" s="1"/>
  <c r="L793" i="14"/>
  <c r="P793" i="14" s="1"/>
  <c r="M764" i="14"/>
  <c r="Q764" i="14" s="1"/>
  <c r="L737" i="14"/>
  <c r="P737" i="14" s="1"/>
  <c r="M782" i="14"/>
  <c r="Q782" i="14" s="1"/>
  <c r="L748" i="14"/>
  <c r="P748" i="14" s="1"/>
  <c r="L813" i="14"/>
  <c r="P813" i="14" s="1"/>
  <c r="L782" i="14"/>
  <c r="P782" i="14" s="1"/>
  <c r="M752" i="14"/>
  <c r="Q752" i="14" s="1"/>
  <c r="M718" i="14"/>
  <c r="Q718" i="14" s="1"/>
  <c r="M707" i="14"/>
  <c r="Q707" i="14" s="1"/>
  <c r="M698" i="14"/>
  <c r="Q698" i="14" s="1"/>
  <c r="M682" i="14"/>
  <c r="Q682" i="14" s="1"/>
  <c r="M666" i="14"/>
  <c r="Q666" i="14" s="1"/>
  <c r="M825" i="14"/>
  <c r="Q825" i="14" s="1"/>
  <c r="L879" i="14"/>
  <c r="P879" i="14" s="1"/>
  <c r="M838" i="14"/>
  <c r="Q838" i="14" s="1"/>
  <c r="L890" i="14"/>
  <c r="P890" i="14" s="1"/>
  <c r="M835" i="14"/>
  <c r="Q835" i="14" s="1"/>
  <c r="M804" i="14"/>
  <c r="Q804" i="14" s="1"/>
  <c r="M786" i="14"/>
  <c r="Q786" i="14" s="1"/>
  <c r="L756" i="14"/>
  <c r="P756" i="14" s="1"/>
  <c r="L799" i="14"/>
  <c r="P799" i="14" s="1"/>
  <c r="M771" i="14"/>
  <c r="Q771" i="14" s="1"/>
  <c r="M742" i="14"/>
  <c r="Q742" i="14" s="1"/>
  <c r="L788" i="14"/>
  <c r="P788" i="14" s="1"/>
  <c r="L754" i="14"/>
  <c r="P754" i="14" s="1"/>
  <c r="L727" i="14"/>
  <c r="P727" i="14" s="1"/>
  <c r="M792" i="14"/>
  <c r="Q792" i="14" s="1"/>
  <c r="L759" i="14"/>
  <c r="P759" i="14" s="1"/>
  <c r="M723" i="14"/>
  <c r="Q723" i="14" s="1"/>
  <c r="L710" i="14"/>
  <c r="P710" i="14" s="1"/>
  <c r="M701" i="14"/>
  <c r="Q701" i="14" s="1"/>
  <c r="M685" i="14"/>
  <c r="Q685" i="14" s="1"/>
  <c r="M669" i="14"/>
  <c r="Q669" i="14" s="1"/>
  <c r="M655" i="14"/>
  <c r="Q655" i="14" s="1"/>
  <c r="L700" i="14"/>
  <c r="P700" i="14" s="1"/>
  <c r="L684" i="14"/>
  <c r="P684" i="14" s="1"/>
  <c r="L668" i="14"/>
  <c r="P668" i="14" s="1"/>
  <c r="L652" i="14"/>
  <c r="P652" i="14" s="1"/>
  <c r="M645" i="14"/>
  <c r="Q645" i="14" s="1"/>
  <c r="L597" i="14"/>
  <c r="P597" i="14" s="1"/>
  <c r="M644" i="14"/>
  <c r="Q644" i="14" s="1"/>
  <c r="M613" i="14"/>
  <c r="Q613" i="14" s="1"/>
  <c r="M581" i="14"/>
  <c r="Q581" i="14" s="1"/>
  <c r="M637" i="14"/>
  <c r="Q637" i="14" s="1"/>
  <c r="L613" i="14"/>
  <c r="P613" i="14" s="1"/>
  <c r="L586" i="14"/>
  <c r="P586" i="14" s="1"/>
  <c r="L557" i="14"/>
  <c r="P557" i="14" s="1"/>
  <c r="M616" i="14"/>
  <c r="Q616" i="14" s="1"/>
  <c r="L582" i="14"/>
  <c r="P582" i="14" s="1"/>
  <c r="L550" i="14"/>
  <c r="P550" i="14" s="1"/>
  <c r="M522" i="14"/>
  <c r="Q522" i="14" s="1"/>
  <c r="M501" i="14"/>
  <c r="Q501" i="14" s="1"/>
  <c r="M485" i="14"/>
  <c r="Q485" i="14" s="1"/>
  <c r="M469" i="14"/>
  <c r="Q469" i="14" s="1"/>
  <c r="M662" i="14"/>
  <c r="Q662" i="14" s="1"/>
  <c r="M712" i="14"/>
  <c r="Q712" i="14" s="1"/>
  <c r="L691" i="14"/>
  <c r="P691" i="14" s="1"/>
  <c r="L675" i="14"/>
  <c r="P675" i="14" s="1"/>
  <c r="L659" i="14"/>
  <c r="P659" i="14" s="1"/>
  <c r="L643" i="14"/>
  <c r="P643" i="14" s="1"/>
  <c r="L616" i="14"/>
  <c r="P616" i="14" s="1"/>
  <c r="L575" i="14"/>
  <c r="P575" i="14" s="1"/>
  <c r="M622" i="14"/>
  <c r="Q622" i="14" s="1"/>
  <c r="M596" i="14"/>
  <c r="Q596" i="14" s="1"/>
  <c r="L564" i="14"/>
  <c r="P564" i="14" s="1"/>
  <c r="L622" i="14"/>
  <c r="P622" i="14" s="1"/>
  <c r="M600" i="14"/>
  <c r="Q600" i="14" s="1"/>
  <c r="M570" i="14"/>
  <c r="Q570" i="14" s="1"/>
  <c r="M632" i="14"/>
  <c r="Q632" i="14" s="1"/>
  <c r="M595" i="14"/>
  <c r="Q595" i="14" s="1"/>
  <c r="M563" i="14"/>
  <c r="Q563" i="14" s="1"/>
  <c r="M537" i="14"/>
  <c r="Q537" i="14" s="1"/>
  <c r="L512" i="14"/>
  <c r="P512" i="14" s="1"/>
  <c r="M492" i="14"/>
  <c r="Q492" i="14" s="1"/>
  <c r="M476" i="14"/>
  <c r="Q476" i="14" s="1"/>
  <c r="M456" i="14"/>
  <c r="Q456" i="14" s="1"/>
  <c r="M719" i="14"/>
  <c r="Q719" i="14" s="1"/>
  <c r="L694" i="14"/>
  <c r="P694" i="14" s="1"/>
  <c r="L678" i="14"/>
  <c r="P678" i="14" s="1"/>
  <c r="L662" i="14"/>
  <c r="P662" i="14" s="1"/>
  <c r="L646" i="14"/>
  <c r="P646" i="14" s="1"/>
  <c r="L626" i="14"/>
  <c r="P626" i="14" s="1"/>
  <c r="M580" i="14"/>
  <c r="Q580" i="14" s="1"/>
  <c r="L628" i="14"/>
  <c r="P628" i="14" s="1"/>
  <c r="L601" i="14"/>
  <c r="P601" i="14" s="1"/>
  <c r="M569" i="14"/>
  <c r="Q569" i="14" s="1"/>
  <c r="M627" i="14"/>
  <c r="Q627" i="14" s="1"/>
  <c r="L605" i="14"/>
  <c r="P605" i="14" s="1"/>
  <c r="L577" i="14"/>
  <c r="P577" i="14" s="1"/>
  <c r="M638" i="14"/>
  <c r="Q638" i="14" s="1"/>
  <c r="M604" i="14"/>
  <c r="Q604" i="14" s="1"/>
  <c r="L570" i="14"/>
  <c r="P570" i="14" s="1"/>
  <c r="M542" i="14"/>
  <c r="Q542" i="14" s="1"/>
  <c r="M516" i="14"/>
  <c r="Q516" i="14" s="1"/>
  <c r="M495" i="14"/>
  <c r="Q495" i="14" s="1"/>
  <c r="M479" i="14"/>
  <c r="Q479" i="14" s="1"/>
  <c r="L463" i="14"/>
  <c r="P463" i="14" s="1"/>
  <c r="L725" i="14"/>
  <c r="P725" i="14" s="1"/>
  <c r="L697" i="14"/>
  <c r="P697" i="14" s="1"/>
  <c r="L681" i="14"/>
  <c r="P681" i="14" s="1"/>
  <c r="L665" i="14"/>
  <c r="P665" i="14" s="1"/>
  <c r="L649" i="14"/>
  <c r="P649" i="14" s="1"/>
  <c r="M634" i="14"/>
  <c r="Q634" i="14" s="1"/>
  <c r="M592" i="14"/>
  <c r="Q592" i="14" s="1"/>
  <c r="L634" i="14"/>
  <c r="P634" i="14" s="1"/>
  <c r="M605" i="14"/>
  <c r="Q605" i="14" s="1"/>
  <c r="L576" i="14"/>
  <c r="P576" i="14" s="1"/>
  <c r="L631" i="14"/>
  <c r="P631" i="14" s="1"/>
  <c r="M609" i="14"/>
  <c r="Q609" i="14" s="1"/>
  <c r="M582" i="14"/>
  <c r="Q582" i="14" s="1"/>
  <c r="M652" i="14"/>
  <c r="Q652" i="14" s="1"/>
  <c r="L609" i="14"/>
  <c r="P609" i="14" s="1"/>
  <c r="M575" i="14"/>
  <c r="Q575" i="14" s="1"/>
  <c r="L563" i="14"/>
  <c r="P563" i="14" s="1"/>
  <c r="L519" i="14"/>
  <c r="P519" i="14" s="1"/>
  <c r="M498" i="14"/>
  <c r="Q498" i="14" s="1"/>
  <c r="M482" i="14"/>
  <c r="Q482" i="14" s="1"/>
  <c r="M466" i="14"/>
  <c r="Q466" i="14" s="1"/>
  <c r="M440" i="14"/>
  <c r="Q440" i="14" s="1"/>
  <c r="L407" i="14"/>
  <c r="P407" i="14" s="1"/>
  <c r="M529" i="14"/>
  <c r="Q529" i="14" s="1"/>
  <c r="L502" i="14"/>
  <c r="P502" i="14" s="1"/>
  <c r="L486" i="14"/>
  <c r="P486" i="14" s="1"/>
  <c r="L470" i="14"/>
  <c r="P470" i="14" s="1"/>
  <c r="L444" i="14"/>
  <c r="P444" i="14" s="1"/>
  <c r="M395" i="14"/>
  <c r="Q395" i="14" s="1"/>
  <c r="M552" i="14"/>
  <c r="Q552" i="14" s="1"/>
  <c r="M511" i="14"/>
  <c r="Q511" i="14" s="1"/>
  <c r="M438" i="14"/>
  <c r="Q438" i="14" s="1"/>
  <c r="M408" i="14"/>
  <c r="Q408" i="14" s="1"/>
  <c r="L384" i="14"/>
  <c r="P384" i="14" s="1"/>
  <c r="L545" i="14"/>
  <c r="P545" i="14" s="1"/>
  <c r="L506" i="14"/>
  <c r="P506" i="14" s="1"/>
  <c r="L434" i="14"/>
  <c r="P434" i="14" s="1"/>
  <c r="M411" i="14"/>
  <c r="Q411" i="14" s="1"/>
  <c r="M376" i="14"/>
  <c r="Q376" i="14" s="1"/>
  <c r="L360" i="14"/>
  <c r="P360" i="14" s="1"/>
  <c r="L344" i="14"/>
  <c r="P344" i="14" s="1"/>
  <c r="L328" i="14"/>
  <c r="P328" i="14" s="1"/>
  <c r="L306" i="14"/>
  <c r="P306" i="14" s="1"/>
  <c r="M271" i="14"/>
  <c r="Q271" i="14" s="1"/>
  <c r="L221" i="14"/>
  <c r="P221" i="14" s="1"/>
  <c r="L319" i="14"/>
  <c r="P319" i="14" s="1"/>
  <c r="M286" i="14"/>
  <c r="Q286" i="14" s="1"/>
  <c r="L259" i="14"/>
  <c r="P259" i="14" s="1"/>
  <c r="L219" i="14"/>
  <c r="P219" i="14" s="1"/>
  <c r="L316" i="14"/>
  <c r="P316" i="14" s="1"/>
  <c r="L286" i="14"/>
  <c r="P286" i="14" s="1"/>
  <c r="L260" i="14"/>
  <c r="P260" i="14" s="1"/>
  <c r="L218" i="14"/>
  <c r="P218" i="14" s="1"/>
  <c r="M362" i="14"/>
  <c r="Q362" i="14" s="1"/>
  <c r="M346" i="14"/>
  <c r="Q346" i="14" s="1"/>
  <c r="M330" i="14"/>
  <c r="Q330" i="14" s="1"/>
  <c r="L309" i="14"/>
  <c r="P309" i="14" s="1"/>
  <c r="L276" i="14"/>
  <c r="P276" i="14" s="1"/>
  <c r="M227" i="14"/>
  <c r="Q227" i="14" s="1"/>
  <c r="L194" i="14"/>
  <c r="P194" i="14" s="1"/>
  <c r="M176" i="14"/>
  <c r="Q176" i="14" s="1"/>
  <c r="M160" i="14"/>
  <c r="Q160" i="14" s="1"/>
  <c r="L143" i="14"/>
  <c r="P143" i="14" s="1"/>
  <c r="M109" i="14"/>
  <c r="Q109" i="14" s="1"/>
  <c r="L421" i="14"/>
  <c r="P421" i="14" s="1"/>
  <c r="L540" i="14"/>
  <c r="P540" i="14" s="1"/>
  <c r="L516" i="14"/>
  <c r="P516" i="14" s="1"/>
  <c r="L493" i="14"/>
  <c r="P493" i="14" s="1"/>
  <c r="L477" i="14"/>
  <c r="P477" i="14" s="1"/>
  <c r="M457" i="14"/>
  <c r="Q457" i="14" s="1"/>
  <c r="L427" i="14"/>
  <c r="P427" i="14" s="1"/>
  <c r="M384" i="14"/>
  <c r="Q384" i="14" s="1"/>
  <c r="M530" i="14"/>
  <c r="Q530" i="14" s="1"/>
  <c r="L453" i="14"/>
  <c r="P453" i="14" s="1"/>
  <c r="L423" i="14"/>
  <c r="P423" i="14" s="1"/>
  <c r="L391" i="14"/>
  <c r="P391" i="14" s="1"/>
  <c r="L552" i="14"/>
  <c r="P552" i="14" s="1"/>
  <c r="M517" i="14"/>
  <c r="Q517" i="14" s="1"/>
  <c r="M447" i="14"/>
  <c r="Q447" i="14" s="1"/>
  <c r="L418" i="14"/>
  <c r="P418" i="14" s="1"/>
  <c r="L400" i="14"/>
  <c r="P400" i="14" s="1"/>
  <c r="L367" i="14"/>
  <c r="P367" i="14" s="1"/>
  <c r="L351" i="14"/>
  <c r="P351" i="14" s="1"/>
  <c r="L335" i="14"/>
  <c r="P335" i="14" s="1"/>
  <c r="M319" i="14"/>
  <c r="Q319" i="14" s="1"/>
  <c r="M285" i="14"/>
  <c r="Q285" i="14" s="1"/>
  <c r="L236" i="14"/>
  <c r="P236" i="14" s="1"/>
  <c r="M204" i="14"/>
  <c r="Q204" i="14" s="1"/>
  <c r="M300" i="14"/>
  <c r="Q300" i="14" s="1"/>
  <c r="L269" i="14"/>
  <c r="P269" i="14" s="1"/>
  <c r="M234" i="14"/>
  <c r="Q234" i="14" s="1"/>
  <c r="L204" i="14"/>
  <c r="P204" i="14" s="1"/>
  <c r="M297" i="14"/>
  <c r="Q297" i="14" s="1"/>
  <c r="L267" i="14"/>
  <c r="P267" i="14" s="1"/>
  <c r="M233" i="14"/>
  <c r="Q233" i="14" s="1"/>
  <c r="M369" i="14"/>
  <c r="Q369" i="14" s="1"/>
  <c r="M353" i="14"/>
  <c r="Q353" i="14" s="1"/>
  <c r="M337" i="14"/>
  <c r="Q337" i="14" s="1"/>
  <c r="M321" i="14"/>
  <c r="Q321" i="14" s="1"/>
  <c r="M290" i="14"/>
  <c r="Q290" i="14" s="1"/>
  <c r="L253" i="14"/>
  <c r="P253" i="14" s="1"/>
  <c r="L208" i="14"/>
  <c r="P208" i="14" s="1"/>
  <c r="M183" i="14"/>
  <c r="Q183" i="14" s="1"/>
  <c r="M167" i="14"/>
  <c r="Q167" i="14" s="1"/>
  <c r="M151" i="14"/>
  <c r="Q151" i="14" s="1"/>
  <c r="L134" i="14"/>
  <c r="P134" i="14" s="1"/>
  <c r="M436" i="14"/>
  <c r="Q436" i="14" s="1"/>
  <c r="M402" i="14"/>
  <c r="Q402" i="14" s="1"/>
  <c r="M526" i="14"/>
  <c r="Q526" i="14" s="1"/>
  <c r="L500" i="14"/>
  <c r="P500" i="14" s="1"/>
  <c r="L484" i="14"/>
  <c r="P484" i="14" s="1"/>
  <c r="L468" i="14"/>
  <c r="P468" i="14" s="1"/>
  <c r="L440" i="14"/>
  <c r="P440" i="14" s="1"/>
  <c r="M391" i="14"/>
  <c r="Q391" i="14" s="1"/>
  <c r="M545" i="14"/>
  <c r="Q545" i="14" s="1"/>
  <c r="L507" i="14"/>
  <c r="P507" i="14" s="1"/>
  <c r="M434" i="14"/>
  <c r="Q434" i="14" s="1"/>
  <c r="M404" i="14"/>
  <c r="Q404" i="14" s="1"/>
  <c r="L382" i="14"/>
  <c r="P382" i="14" s="1"/>
  <c r="L539" i="14"/>
  <c r="P539" i="14" s="1"/>
  <c r="L462" i="14"/>
  <c r="P462" i="14" s="1"/>
  <c r="L430" i="14"/>
  <c r="P430" i="14" s="1"/>
  <c r="M409" i="14"/>
  <c r="Q409" i="14" s="1"/>
  <c r="M374" i="14"/>
  <c r="Q374" i="14" s="1"/>
  <c r="L358" i="14"/>
  <c r="P358" i="14" s="1"/>
  <c r="L342" i="14"/>
  <c r="P342" i="14" s="1"/>
  <c r="L326" i="14"/>
  <c r="P326" i="14" s="1"/>
  <c r="L302" i="14"/>
  <c r="P302" i="14" s="1"/>
  <c r="M268" i="14"/>
  <c r="Q268" i="14" s="1"/>
  <c r="M219" i="14"/>
  <c r="Q219" i="14" s="1"/>
  <c r="L315" i="14"/>
  <c r="P315" i="14" s="1"/>
  <c r="L284" i="14"/>
  <c r="P284" i="14" s="1"/>
  <c r="L255" i="14"/>
  <c r="P255" i="14" s="1"/>
  <c r="L216" i="14"/>
  <c r="P216" i="14" s="1"/>
  <c r="L312" i="14"/>
  <c r="P312" i="14" s="1"/>
  <c r="M282" i="14"/>
  <c r="Q282" i="14" s="1"/>
  <c r="M257" i="14"/>
  <c r="Q257" i="14" s="1"/>
  <c r="M394" i="14"/>
  <c r="Q394" i="14" s="1"/>
  <c r="M360" i="14"/>
  <c r="Q360" i="14" s="1"/>
  <c r="M344" i="14"/>
  <c r="Q344" i="14" s="1"/>
  <c r="M328" i="14"/>
  <c r="Q328" i="14" s="1"/>
  <c r="L305" i="14"/>
  <c r="P305" i="14" s="1"/>
  <c r="M273" i="14"/>
  <c r="Q273" i="14" s="1"/>
  <c r="M224" i="14"/>
  <c r="Q224" i="14" s="1"/>
  <c r="L197" i="14"/>
  <c r="P197" i="14" s="1"/>
  <c r="M174" i="14"/>
  <c r="Q174" i="14" s="1"/>
  <c r="M158" i="14"/>
  <c r="Q158" i="14" s="1"/>
  <c r="L141" i="14"/>
  <c r="P141" i="14" s="1"/>
  <c r="M104" i="14"/>
  <c r="Q104" i="14" s="1"/>
  <c r="L417" i="14"/>
  <c r="P417" i="14" s="1"/>
  <c r="L537" i="14"/>
  <c r="P537" i="14" s="1"/>
  <c r="L508" i="14"/>
  <c r="P508" i="14" s="1"/>
  <c r="L491" i="14"/>
  <c r="P491" i="14" s="1"/>
  <c r="L475" i="14"/>
  <c r="P475" i="14" s="1"/>
  <c r="M453" i="14"/>
  <c r="Q453" i="14" s="1"/>
  <c r="L422" i="14"/>
  <c r="P422" i="14" s="1"/>
  <c r="M382" i="14"/>
  <c r="Q382" i="14" s="1"/>
  <c r="M528" i="14"/>
  <c r="Q528" i="14" s="1"/>
  <c r="L449" i="14"/>
  <c r="P449" i="14" s="1"/>
  <c r="M418" i="14"/>
  <c r="Q418" i="14" s="1"/>
  <c r="L389" i="14"/>
  <c r="P389" i="14" s="1"/>
  <c r="M550" i="14"/>
  <c r="Q550" i="14" s="1"/>
  <c r="M514" i="14"/>
  <c r="Q514" i="14" s="1"/>
  <c r="M443" i="14"/>
  <c r="Q443" i="14" s="1"/>
  <c r="L416" i="14"/>
  <c r="P416" i="14" s="1"/>
  <c r="L396" i="14"/>
  <c r="P396" i="14" s="1"/>
  <c r="L365" i="14"/>
  <c r="P365" i="14" s="1"/>
  <c r="L349" i="14"/>
  <c r="P349" i="14" s="1"/>
  <c r="L333" i="14"/>
  <c r="P333" i="14" s="1"/>
  <c r="M315" i="14"/>
  <c r="Q315" i="14" s="1"/>
  <c r="L278" i="14"/>
  <c r="P278" i="14" s="1"/>
  <c r="L232" i="14"/>
  <c r="P232" i="14" s="1"/>
  <c r="L378" i="14"/>
  <c r="P378" i="14" s="1"/>
  <c r="M296" i="14"/>
  <c r="Q296" i="14" s="1"/>
  <c r="M267" i="14"/>
  <c r="Q267" i="14" s="1"/>
  <c r="L229" i="14"/>
  <c r="P229" i="14" s="1"/>
  <c r="L199" i="14"/>
  <c r="P199" i="14" s="1"/>
  <c r="M293" i="14"/>
  <c r="Q293" i="14" s="1"/>
  <c r="L265" i="14"/>
  <c r="P265" i="14" s="1"/>
  <c r="M230" i="14"/>
  <c r="Q230" i="14" s="1"/>
  <c r="M367" i="14"/>
  <c r="Q367" i="14" s="1"/>
  <c r="M351" i="14"/>
  <c r="Q351" i="14" s="1"/>
  <c r="M335" i="14"/>
  <c r="Q335" i="14" s="1"/>
  <c r="M318" i="14"/>
  <c r="Q318" i="14" s="1"/>
  <c r="L287" i="14"/>
  <c r="P287" i="14" s="1"/>
  <c r="L237" i="14"/>
  <c r="P237" i="14" s="1"/>
  <c r="L203" i="14"/>
  <c r="P203" i="14" s="1"/>
  <c r="M181" i="14"/>
  <c r="Q181" i="14" s="1"/>
  <c r="M165" i="14"/>
  <c r="Q165" i="14" s="1"/>
  <c r="L148" i="14"/>
  <c r="P148" i="14" s="1"/>
  <c r="L129" i="14"/>
  <c r="P129" i="14" s="1"/>
  <c r="M92" i="14"/>
  <c r="Q92" i="14" s="1"/>
  <c r="M72" i="14"/>
  <c r="Q72" i="14" s="1"/>
  <c r="M43" i="14"/>
  <c r="Q43" i="14" s="1"/>
  <c r="M187" i="14"/>
  <c r="Q187" i="14" s="1"/>
  <c r="L169" i="14"/>
  <c r="P169" i="14" s="1"/>
  <c r="L153" i="14"/>
  <c r="P153" i="14" s="1"/>
  <c r="L101" i="14"/>
  <c r="P101" i="14" s="1"/>
  <c r="L81" i="14"/>
  <c r="P81" i="14" s="1"/>
  <c r="L63" i="14"/>
  <c r="P63" i="14" s="1"/>
  <c r="L31" i="14"/>
  <c r="P31" i="14" s="1"/>
  <c r="L150" i="14"/>
  <c r="P150" i="14" s="1"/>
  <c r="L112" i="14"/>
  <c r="P112" i="14" s="1"/>
  <c r="L68" i="14"/>
  <c r="P68" i="14" s="1"/>
  <c r="L36" i="14"/>
  <c r="P36" i="14" s="1"/>
  <c r="M148" i="14"/>
  <c r="Q148" i="14" s="1"/>
  <c r="L132" i="14"/>
  <c r="P132" i="14" s="1"/>
  <c r="L110" i="14"/>
  <c r="P110" i="14" s="1"/>
  <c r="L49" i="14"/>
  <c r="P49" i="14" s="1"/>
  <c r="L17" i="14"/>
  <c r="P17" i="14" s="1"/>
  <c r="M15" i="14"/>
  <c r="Q15" i="14" s="1"/>
  <c r="M83" i="14"/>
  <c r="Q83" i="14" s="1"/>
  <c r="L66" i="14"/>
  <c r="P66" i="14" s="1"/>
  <c r="L34" i="14"/>
  <c r="P34" i="14" s="1"/>
  <c r="L180" i="14"/>
  <c r="P180" i="14" s="1"/>
  <c r="L164" i="14"/>
  <c r="P164" i="14" s="1"/>
  <c r="M127" i="14"/>
  <c r="Q127" i="14" s="1"/>
  <c r="M95" i="14"/>
  <c r="Q95" i="14" s="1"/>
  <c r="L76" i="14"/>
  <c r="P76" i="14" s="1"/>
  <c r="M52" i="14"/>
  <c r="Q52" i="14" s="1"/>
  <c r="M20" i="14"/>
  <c r="Q20" i="14" s="1"/>
  <c r="L127" i="14"/>
  <c r="P127" i="14" s="1"/>
  <c r="M106" i="14"/>
  <c r="Q106" i="14" s="1"/>
  <c r="M57" i="14"/>
  <c r="Q57" i="14" s="1"/>
  <c r="M25" i="14"/>
  <c r="Q25" i="14" s="1"/>
  <c r="M143" i="14"/>
  <c r="Q143" i="14" s="1"/>
  <c r="M125" i="14"/>
  <c r="Q125" i="14" s="1"/>
  <c r="L90" i="14"/>
  <c r="P90" i="14" s="1"/>
  <c r="M38" i="14"/>
  <c r="Q38" i="14" s="1"/>
  <c r="M21" i="14"/>
  <c r="Q21" i="14" s="1"/>
  <c r="L14" i="14"/>
  <c r="P14" i="14" s="1"/>
  <c r="M78" i="14"/>
  <c r="Q78" i="14" s="1"/>
  <c r="M55" i="14"/>
  <c r="Q55" i="14" s="1"/>
  <c r="L206" i="14"/>
  <c r="P206" i="14" s="1"/>
  <c r="L175" i="14"/>
  <c r="P175" i="14" s="1"/>
  <c r="L159" i="14"/>
  <c r="P159" i="14" s="1"/>
  <c r="L109" i="14"/>
  <c r="P109" i="14" s="1"/>
  <c r="L88" i="14"/>
  <c r="P88" i="14" s="1"/>
  <c r="L71" i="14"/>
  <c r="P71" i="14" s="1"/>
  <c r="L43" i="14"/>
  <c r="P43" i="14" s="1"/>
  <c r="M195" i="14"/>
  <c r="Q195" i="14" s="1"/>
  <c r="M120" i="14"/>
  <c r="Q120" i="14" s="1"/>
  <c r="L95" i="14"/>
  <c r="P95" i="14" s="1"/>
  <c r="L48" i="14"/>
  <c r="P48" i="14" s="1"/>
  <c r="M193" i="14"/>
  <c r="Q193" i="14" s="1"/>
  <c r="M138" i="14"/>
  <c r="Q138" i="14" s="1"/>
  <c r="L118" i="14"/>
  <c r="P118" i="14" s="1"/>
  <c r="L61" i="14"/>
  <c r="P61" i="14" s="1"/>
  <c r="L29" i="14"/>
  <c r="P29" i="14" s="1"/>
  <c r="L26" i="14"/>
  <c r="P26" i="14" s="1"/>
  <c r="M93" i="14"/>
  <c r="Q93" i="14" s="1"/>
  <c r="M73" i="14"/>
  <c r="Q73" i="14" s="1"/>
  <c r="L46" i="14"/>
  <c r="P46" i="14" s="1"/>
  <c r="L188" i="14"/>
  <c r="P188" i="14" s="1"/>
  <c r="L170" i="14"/>
  <c r="P170" i="14" s="1"/>
  <c r="L154" i="14"/>
  <c r="P154" i="14" s="1"/>
  <c r="M103" i="14"/>
  <c r="Q103" i="14" s="1"/>
  <c r="L82" i="14"/>
  <c r="P82" i="14" s="1"/>
  <c r="M64" i="14"/>
  <c r="Q64" i="14" s="1"/>
  <c r="M32" i="14"/>
  <c r="Q32" i="14" s="1"/>
  <c r="M186" i="14"/>
  <c r="Q186" i="14" s="1"/>
  <c r="M113" i="14"/>
  <c r="Q113" i="14" s="1"/>
  <c r="M86" i="14"/>
  <c r="Q86" i="14" s="1"/>
  <c r="M37" i="14"/>
  <c r="Q37" i="14" s="1"/>
  <c r="M149" i="14"/>
  <c r="Q149" i="14" s="1"/>
  <c r="M133" i="14"/>
  <c r="Q133" i="14" s="1"/>
  <c r="L111" i="14"/>
  <c r="P111" i="14" s="1"/>
  <c r="M50" i="14"/>
  <c r="Q50" i="14" s="1"/>
  <c r="M18" i="14"/>
  <c r="Q18" i="14" s="1"/>
  <c r="M11" i="14"/>
  <c r="Q11" i="14" s="1"/>
  <c r="L1141" i="14"/>
  <c r="P1141" i="14" s="1"/>
  <c r="L1122" i="14"/>
  <c r="P1122" i="14" s="1"/>
  <c r="L1074" i="14"/>
  <c r="P1074" i="14" s="1"/>
  <c r="L1081" i="14"/>
  <c r="P1081" i="14" s="1"/>
  <c r="L246" i="14"/>
  <c r="P246" i="14" s="1"/>
  <c r="L1133" i="14"/>
  <c r="P1133" i="14" s="1"/>
  <c r="L1082" i="14"/>
  <c r="P1082" i="14" s="1"/>
  <c r="M1086" i="14"/>
  <c r="Q1086" i="14" s="1"/>
  <c r="M243" i="14"/>
  <c r="Q243" i="14" s="1"/>
  <c r="M1116" i="14"/>
  <c r="Q1116" i="14" s="1"/>
  <c r="L1087" i="14"/>
  <c r="P1087" i="14" s="1"/>
  <c r="M1050" i="14"/>
  <c r="Q1050" i="14" s="1"/>
  <c r="L1010" i="14"/>
  <c r="P1010" i="14" s="1"/>
  <c r="M977" i="14"/>
  <c r="Q977" i="14" s="1"/>
  <c r="L964" i="14"/>
  <c r="P964" i="14" s="1"/>
  <c r="L931" i="14"/>
  <c r="P931" i="14" s="1"/>
  <c r="M895" i="14"/>
  <c r="Q895" i="14" s="1"/>
  <c r="L878" i="14"/>
  <c r="P878" i="14" s="1"/>
  <c r="M1007" i="14"/>
  <c r="Q1007" i="14" s="1"/>
  <c r="M1028" i="14"/>
  <c r="Q1028" i="14" s="1"/>
  <c r="M976" i="14"/>
  <c r="Q976" i="14" s="1"/>
  <c r="M964" i="14"/>
  <c r="Q964" i="14" s="1"/>
  <c r="M963" i="14"/>
  <c r="Q963" i="14" s="1"/>
  <c r="L960" i="14"/>
  <c r="P960" i="14" s="1"/>
  <c r="M919" i="14"/>
  <c r="Q919" i="14" s="1"/>
  <c r="M928" i="14"/>
  <c r="Q928" i="14" s="1"/>
  <c r="M929" i="14"/>
  <c r="Q929" i="14" s="1"/>
  <c r="L933" i="14"/>
  <c r="P933" i="14" s="1"/>
  <c r="L894" i="14"/>
  <c r="P894" i="14" s="1"/>
  <c r="M857" i="14"/>
  <c r="Q857" i="14" s="1"/>
  <c r="M820" i="14"/>
  <c r="Q820" i="14" s="1"/>
  <c r="M869" i="14"/>
  <c r="Q869" i="14" s="1"/>
  <c r="L1006" i="14"/>
  <c r="P1006" i="14" s="1"/>
  <c r="M1008" i="14"/>
  <c r="Q1008" i="14" s="1"/>
  <c r="L1012" i="14"/>
  <c r="P1012" i="14" s="1"/>
  <c r="M974" i="14"/>
  <c r="Q974" i="14" s="1"/>
  <c r="M986" i="14"/>
  <c r="Q986" i="14" s="1"/>
  <c r="M962" i="14"/>
  <c r="Q962" i="14" s="1"/>
  <c r="M991" i="14"/>
  <c r="Q991" i="14" s="1"/>
  <c r="L962" i="14"/>
  <c r="P962" i="14" s="1"/>
  <c r="L969" i="14"/>
  <c r="P969" i="14" s="1"/>
  <c r="L934" i="14"/>
  <c r="P934" i="14" s="1"/>
  <c r="L902" i="14"/>
  <c r="P902" i="14" s="1"/>
  <c r="L927" i="14"/>
  <c r="P927" i="14" s="1"/>
  <c r="M939" i="14"/>
  <c r="Q939" i="14" s="1"/>
  <c r="M943" i="14"/>
  <c r="Q943" i="14" s="1"/>
  <c r="M914" i="14"/>
  <c r="Q914" i="14" s="1"/>
  <c r="M893" i="14"/>
  <c r="Q893" i="14" s="1"/>
  <c r="M860" i="14"/>
  <c r="Q860" i="14" s="1"/>
  <c r="L835" i="14"/>
  <c r="P835" i="14" s="1"/>
  <c r="M884" i="14"/>
  <c r="Q884" i="14" s="1"/>
  <c r="L866" i="14"/>
  <c r="P866" i="14" s="1"/>
  <c r="M1011" i="14"/>
  <c r="Q1011" i="14" s="1"/>
  <c r="M1021" i="14"/>
  <c r="Q1021" i="14" s="1"/>
  <c r="M1032" i="14"/>
  <c r="Q1032" i="14" s="1"/>
  <c r="M1009" i="14"/>
  <c r="Q1009" i="14" s="1"/>
  <c r="M978" i="14"/>
  <c r="Q978" i="14" s="1"/>
  <c r="L993" i="14"/>
  <c r="P993" i="14" s="1"/>
  <c r="L966" i="14"/>
  <c r="P966" i="14" s="1"/>
  <c r="M996" i="14"/>
  <c r="Q996" i="14" s="1"/>
  <c r="L967" i="14"/>
  <c r="P967" i="14" s="1"/>
  <c r="L972" i="14"/>
  <c r="P972" i="14" s="1"/>
  <c r="M937" i="14"/>
  <c r="Q937" i="14" s="1"/>
  <c r="M907" i="14"/>
  <c r="Q907" i="14" s="1"/>
  <c r="M932" i="14"/>
  <c r="Q932" i="14" s="1"/>
  <c r="M900" i="14"/>
  <c r="Q900" i="14" s="1"/>
  <c r="M909" i="14"/>
  <c r="Q909" i="14" s="1"/>
  <c r="L921" i="14"/>
  <c r="P921" i="14" s="1"/>
  <c r="M896" i="14"/>
  <c r="Q896" i="14" s="1"/>
  <c r="M865" i="14"/>
  <c r="Q865" i="14" s="1"/>
  <c r="M840" i="14"/>
  <c r="Q840" i="14" s="1"/>
  <c r="L895" i="14"/>
  <c r="P895" i="14" s="1"/>
  <c r="M871" i="14"/>
  <c r="Q871" i="14" s="1"/>
  <c r="L854" i="14"/>
  <c r="P854" i="14" s="1"/>
  <c r="L824" i="14"/>
  <c r="P824" i="14" s="1"/>
  <c r="L877" i="14"/>
  <c r="P877" i="14" s="1"/>
  <c r="L837" i="14"/>
  <c r="P837" i="14" s="1"/>
  <c r="M889" i="14"/>
  <c r="Q889" i="14" s="1"/>
  <c r="L834" i="14"/>
  <c r="P834" i="14" s="1"/>
  <c r="L803" i="14"/>
  <c r="P803" i="14" s="1"/>
  <c r="M785" i="14"/>
  <c r="Q785" i="14" s="1"/>
  <c r="M753" i="14"/>
  <c r="Q753" i="14" s="1"/>
  <c r="L797" i="14"/>
  <c r="P797" i="14" s="1"/>
  <c r="L770" i="14"/>
  <c r="P770" i="14" s="1"/>
  <c r="M741" i="14"/>
  <c r="Q741" i="14" s="1"/>
  <c r="L784" i="14"/>
  <c r="P784" i="14" s="1"/>
  <c r="M751" i="14"/>
  <c r="Q751" i="14" s="1"/>
  <c r="M726" i="14"/>
  <c r="Q726" i="14" s="1"/>
  <c r="M790" i="14"/>
  <c r="Q790" i="14" s="1"/>
  <c r="M756" i="14"/>
  <c r="Q756" i="14" s="1"/>
  <c r="L724" i="14"/>
  <c r="P724" i="14" s="1"/>
  <c r="M709" i="14"/>
  <c r="Q709" i="14" s="1"/>
  <c r="M700" i="14"/>
  <c r="Q700" i="14" s="1"/>
  <c r="M684" i="14"/>
  <c r="Q684" i="14" s="1"/>
  <c r="M668" i="14"/>
  <c r="Q668" i="14" s="1"/>
  <c r="M837" i="14"/>
  <c r="Q837" i="14" s="1"/>
  <c r="M887" i="14"/>
  <c r="Q887" i="14" s="1"/>
  <c r="M850" i="14"/>
  <c r="Q850" i="14" s="1"/>
  <c r="M818" i="14"/>
  <c r="Q818" i="14" s="1"/>
  <c r="M847" i="14"/>
  <c r="Q847" i="14" s="1"/>
  <c r="M815" i="14"/>
  <c r="Q815" i="14" s="1"/>
  <c r="M793" i="14"/>
  <c r="Q793" i="14" s="1"/>
  <c r="L768" i="14"/>
  <c r="P768" i="14" s="1"/>
  <c r="L735" i="14"/>
  <c r="P735" i="14" s="1"/>
  <c r="M783" i="14"/>
  <c r="Q783" i="14" s="1"/>
  <c r="L749" i="14"/>
  <c r="P749" i="14" s="1"/>
  <c r="M721" i="14"/>
  <c r="Q721" i="14" s="1"/>
  <c r="M765" i="14"/>
  <c r="Q765" i="14" s="1"/>
  <c r="M734" i="14"/>
  <c r="Q734" i="14" s="1"/>
  <c r="L802" i="14"/>
  <c r="P802" i="14" s="1"/>
  <c r="M767" i="14"/>
  <c r="Q767" i="14" s="1"/>
  <c r="L734" i="14"/>
  <c r="P734" i="14" s="1"/>
  <c r="L723" i="14"/>
  <c r="P723" i="14" s="1"/>
  <c r="L709" i="14"/>
  <c r="P709" i="14" s="1"/>
  <c r="M691" i="14"/>
  <c r="Q691" i="14" s="1"/>
  <c r="M675" i="14"/>
  <c r="Q675" i="14" s="1"/>
  <c r="L844" i="14"/>
  <c r="P844" i="14" s="1"/>
  <c r="L812" i="14"/>
  <c r="P812" i="14" s="1"/>
  <c r="L864" i="14"/>
  <c r="P864" i="14" s="1"/>
  <c r="L825" i="14"/>
  <c r="P825" i="14" s="1"/>
  <c r="L863" i="14"/>
  <c r="P863" i="14" s="1"/>
  <c r="L822" i="14"/>
  <c r="P822" i="14" s="1"/>
  <c r="L796" i="14"/>
  <c r="P796" i="14" s="1"/>
  <c r="M774" i="14"/>
  <c r="Q774" i="14" s="1"/>
  <c r="M739" i="14"/>
  <c r="Q739" i="14" s="1"/>
  <c r="L786" i="14"/>
  <c r="P786" i="14" s="1"/>
  <c r="M754" i="14"/>
  <c r="Q754" i="14" s="1"/>
  <c r="M728" i="14"/>
  <c r="Q728" i="14" s="1"/>
  <c r="L772" i="14"/>
  <c r="P772" i="14" s="1"/>
  <c r="L742" i="14"/>
  <c r="P742" i="14" s="1"/>
  <c r="L806" i="14"/>
  <c r="P806" i="14" s="1"/>
  <c r="M776" i="14"/>
  <c r="Q776" i="14" s="1"/>
  <c r="M738" i="14"/>
  <c r="Q738" i="14" s="1"/>
  <c r="M710" i="14"/>
  <c r="Q710" i="14" s="1"/>
  <c r="L716" i="14"/>
  <c r="P716" i="14" s="1"/>
  <c r="M694" i="14"/>
  <c r="Q694" i="14" s="1"/>
  <c r="M678" i="14"/>
  <c r="Q678" i="14" s="1"/>
  <c r="M849" i="14"/>
  <c r="Q849" i="14" s="1"/>
  <c r="M817" i="14"/>
  <c r="Q817" i="14" s="1"/>
  <c r="L871" i="14"/>
  <c r="P871" i="14" s="1"/>
  <c r="M830" i="14"/>
  <c r="Q830" i="14" s="1"/>
  <c r="L885" i="14"/>
  <c r="P885" i="14" s="1"/>
  <c r="M827" i="14"/>
  <c r="Q827" i="14" s="1"/>
  <c r="M799" i="14"/>
  <c r="Q799" i="14" s="1"/>
  <c r="M778" i="14"/>
  <c r="Q778" i="14" s="1"/>
  <c r="M747" i="14"/>
  <c r="Q747" i="14" s="1"/>
  <c r="L791" i="14"/>
  <c r="P791" i="14" s="1"/>
  <c r="L761" i="14"/>
  <c r="P761" i="14" s="1"/>
  <c r="M732" i="14"/>
  <c r="Q732" i="14" s="1"/>
  <c r="M781" i="14"/>
  <c r="Q781" i="14" s="1"/>
  <c r="L746" i="14"/>
  <c r="P746" i="14" s="1"/>
  <c r="M812" i="14"/>
  <c r="Q812" i="14" s="1"/>
  <c r="L781" i="14"/>
  <c r="P781" i="14" s="1"/>
  <c r="L751" i="14"/>
  <c r="P751" i="14" s="1"/>
  <c r="L713" i="14"/>
  <c r="P713" i="14" s="1"/>
  <c r="L704" i="14"/>
  <c r="P704" i="14" s="1"/>
  <c r="M697" i="14"/>
  <c r="Q697" i="14" s="1"/>
  <c r="M681" i="14"/>
  <c r="Q681" i="14" s="1"/>
  <c r="M665" i="14"/>
  <c r="Q665" i="14" s="1"/>
  <c r="M722" i="14"/>
  <c r="Q722" i="14" s="1"/>
  <c r="L696" i="14"/>
  <c r="P696" i="14" s="1"/>
  <c r="L680" i="14"/>
  <c r="P680" i="14" s="1"/>
  <c r="L664" i="14"/>
  <c r="P664" i="14" s="1"/>
  <c r="L648" i="14"/>
  <c r="P648" i="14" s="1"/>
  <c r="L632" i="14"/>
  <c r="P632" i="14" s="1"/>
  <c r="L588" i="14"/>
  <c r="P588" i="14" s="1"/>
  <c r="M633" i="14"/>
  <c r="Q633" i="14" s="1"/>
  <c r="M603" i="14"/>
  <c r="Q603" i="14" s="1"/>
  <c r="M573" i="14"/>
  <c r="Q573" i="14" s="1"/>
  <c r="M630" i="14"/>
  <c r="Q630" i="14" s="1"/>
  <c r="M607" i="14"/>
  <c r="Q607" i="14" s="1"/>
  <c r="L581" i="14"/>
  <c r="P581" i="14" s="1"/>
  <c r="M646" i="14"/>
  <c r="Q646" i="14" s="1"/>
  <c r="L607" i="14"/>
  <c r="P607" i="14" s="1"/>
  <c r="L574" i="14"/>
  <c r="P574" i="14" s="1"/>
  <c r="L548" i="14"/>
  <c r="P548" i="14" s="1"/>
  <c r="M518" i="14"/>
  <c r="Q518" i="14" s="1"/>
  <c r="M497" i="14"/>
  <c r="Q497" i="14" s="1"/>
  <c r="M481" i="14"/>
  <c r="Q481" i="14" s="1"/>
  <c r="M465" i="14"/>
  <c r="Q465" i="14" s="1"/>
  <c r="M658" i="14"/>
  <c r="Q658" i="14" s="1"/>
  <c r="L703" i="14"/>
  <c r="P703" i="14" s="1"/>
  <c r="L687" i="14"/>
  <c r="P687" i="14" s="1"/>
  <c r="L671" i="14"/>
  <c r="P671" i="14" s="1"/>
  <c r="L655" i="14"/>
  <c r="P655" i="14" s="1"/>
  <c r="L639" i="14"/>
  <c r="P639" i="14" s="1"/>
  <c r="M601" i="14"/>
  <c r="Q601" i="14" s="1"/>
  <c r="L567" i="14"/>
  <c r="P567" i="14" s="1"/>
  <c r="M617" i="14"/>
  <c r="Q617" i="14" s="1"/>
  <c r="M586" i="14"/>
  <c r="Q586" i="14" s="1"/>
  <c r="M647" i="14"/>
  <c r="Q647" i="14" s="1"/>
  <c r="L617" i="14"/>
  <c r="P617" i="14" s="1"/>
  <c r="M590" i="14"/>
  <c r="Q590" i="14" s="1"/>
  <c r="M562" i="14"/>
  <c r="Q562" i="14" s="1"/>
  <c r="M626" i="14"/>
  <c r="Q626" i="14" s="1"/>
  <c r="L590" i="14"/>
  <c r="P590" i="14" s="1"/>
  <c r="M555" i="14"/>
  <c r="Q555" i="14" s="1"/>
  <c r="M532" i="14"/>
  <c r="Q532" i="14" s="1"/>
  <c r="M504" i="14"/>
  <c r="Q504" i="14" s="1"/>
  <c r="M488" i="14"/>
  <c r="Q488" i="14" s="1"/>
  <c r="M472" i="14"/>
  <c r="Q472" i="14" s="1"/>
  <c r="M661" i="14"/>
  <c r="Q661" i="14" s="1"/>
  <c r="M711" i="14"/>
  <c r="Q711" i="14" s="1"/>
  <c r="L690" i="14"/>
  <c r="P690" i="14" s="1"/>
  <c r="L674" i="14"/>
  <c r="P674" i="14" s="1"/>
  <c r="L658" i="14"/>
  <c r="P658" i="14" s="1"/>
  <c r="L642" i="14"/>
  <c r="P642" i="14" s="1"/>
  <c r="L612" i="14"/>
  <c r="P612" i="14" s="1"/>
  <c r="M572" i="14"/>
  <c r="Q572" i="14" s="1"/>
  <c r="M621" i="14"/>
  <c r="Q621" i="14" s="1"/>
  <c r="L592" i="14"/>
  <c r="P592" i="14" s="1"/>
  <c r="M561" i="14"/>
  <c r="Q561" i="14" s="1"/>
  <c r="L621" i="14"/>
  <c r="P621" i="14" s="1"/>
  <c r="L596" i="14"/>
  <c r="P596" i="14" s="1"/>
  <c r="L569" i="14"/>
  <c r="P569" i="14" s="1"/>
  <c r="L630" i="14"/>
  <c r="P630" i="14" s="1"/>
  <c r="M594" i="14"/>
  <c r="Q594" i="14" s="1"/>
  <c r="L562" i="14"/>
  <c r="P562" i="14" s="1"/>
  <c r="M535" i="14"/>
  <c r="Q535" i="14" s="1"/>
  <c r="M509" i="14"/>
  <c r="Q509" i="14" s="1"/>
  <c r="M491" i="14"/>
  <c r="Q491" i="14" s="1"/>
  <c r="M475" i="14"/>
  <c r="Q475" i="14" s="1"/>
  <c r="L455" i="14"/>
  <c r="P455" i="14" s="1"/>
  <c r="L714" i="14"/>
  <c r="P714" i="14" s="1"/>
  <c r="L693" i="14"/>
  <c r="P693" i="14" s="1"/>
  <c r="L677" i="14"/>
  <c r="P677" i="14" s="1"/>
  <c r="L661" i="14"/>
  <c r="P661" i="14" s="1"/>
  <c r="L645" i="14"/>
  <c r="P645" i="14" s="1"/>
  <c r="L625" i="14"/>
  <c r="P625" i="14" s="1"/>
  <c r="L579" i="14"/>
  <c r="P579" i="14" s="1"/>
  <c r="M624" i="14"/>
  <c r="Q624" i="14" s="1"/>
  <c r="L599" i="14"/>
  <c r="P599" i="14" s="1"/>
  <c r="L568" i="14"/>
  <c r="P568" i="14" s="1"/>
  <c r="L624" i="14"/>
  <c r="P624" i="14" s="1"/>
  <c r="L603" i="14"/>
  <c r="P603" i="14" s="1"/>
  <c r="M574" i="14"/>
  <c r="Q574" i="14" s="1"/>
  <c r="L637" i="14"/>
  <c r="P637" i="14" s="1"/>
  <c r="L600" i="14"/>
  <c r="P600" i="14" s="1"/>
  <c r="M567" i="14"/>
  <c r="Q567" i="14" s="1"/>
  <c r="L541" i="14"/>
  <c r="P541" i="14" s="1"/>
  <c r="L515" i="14"/>
  <c r="P515" i="14" s="1"/>
  <c r="M494" i="14"/>
  <c r="Q494" i="14" s="1"/>
  <c r="M478" i="14"/>
  <c r="Q478" i="14" s="1"/>
  <c r="M460" i="14"/>
  <c r="Q460" i="14" s="1"/>
  <c r="M432" i="14"/>
  <c r="Q432" i="14" s="1"/>
  <c r="M398" i="14"/>
  <c r="Q398" i="14" s="1"/>
  <c r="M524" i="14"/>
  <c r="Q524" i="14" s="1"/>
  <c r="L498" i="14"/>
  <c r="P498" i="14" s="1"/>
  <c r="L482" i="14"/>
  <c r="P482" i="14" s="1"/>
  <c r="L466" i="14"/>
  <c r="P466" i="14" s="1"/>
  <c r="L436" i="14"/>
  <c r="P436" i="14" s="1"/>
  <c r="M389" i="14"/>
  <c r="Q389" i="14" s="1"/>
  <c r="L543" i="14"/>
  <c r="P543" i="14" s="1"/>
  <c r="M462" i="14"/>
  <c r="Q462" i="14" s="1"/>
  <c r="M430" i="14"/>
  <c r="Q430" i="14" s="1"/>
  <c r="M400" i="14"/>
  <c r="Q400" i="14" s="1"/>
  <c r="L380" i="14"/>
  <c r="P380" i="14" s="1"/>
  <c r="L531" i="14"/>
  <c r="P531" i="14" s="1"/>
  <c r="L458" i="14"/>
  <c r="P458" i="14" s="1"/>
  <c r="L425" i="14"/>
  <c r="P425" i="14" s="1"/>
  <c r="M407" i="14"/>
  <c r="Q407" i="14" s="1"/>
  <c r="L372" i="14"/>
  <c r="P372" i="14" s="1"/>
  <c r="L356" i="14"/>
  <c r="P356" i="14" s="1"/>
  <c r="L340" i="14"/>
  <c r="P340" i="14" s="1"/>
  <c r="L324" i="14"/>
  <c r="P324" i="14" s="1"/>
  <c r="L298" i="14"/>
  <c r="P298" i="14" s="1"/>
  <c r="L256" i="14"/>
  <c r="P256" i="14" s="1"/>
  <c r="M216" i="14"/>
  <c r="Q216" i="14" s="1"/>
  <c r="L311" i="14"/>
  <c r="P311" i="14" s="1"/>
  <c r="M281" i="14"/>
  <c r="Q281" i="14" s="1"/>
  <c r="L251" i="14"/>
  <c r="P251" i="14" s="1"/>
  <c r="M214" i="14"/>
  <c r="Q214" i="14" s="1"/>
  <c r="L308" i="14"/>
  <c r="P308" i="14" s="1"/>
  <c r="L280" i="14"/>
  <c r="P280" i="14" s="1"/>
  <c r="M253" i="14"/>
  <c r="Q253" i="14" s="1"/>
  <c r="M379" i="14"/>
  <c r="Q379" i="14" s="1"/>
  <c r="M358" i="14"/>
  <c r="Q358" i="14" s="1"/>
  <c r="M342" i="14"/>
  <c r="Q342" i="14" s="1"/>
  <c r="M326" i="14"/>
  <c r="Q326" i="14" s="1"/>
  <c r="L301" i="14"/>
  <c r="P301" i="14" s="1"/>
  <c r="L266" i="14"/>
  <c r="P266" i="14" s="1"/>
  <c r="M221" i="14"/>
  <c r="Q221" i="14" s="1"/>
  <c r="M192" i="14"/>
  <c r="Q192" i="14" s="1"/>
  <c r="M172" i="14"/>
  <c r="Q172" i="14" s="1"/>
  <c r="M156" i="14"/>
  <c r="Q156" i="14" s="1"/>
  <c r="L139" i="14"/>
  <c r="P139" i="14" s="1"/>
  <c r="L447" i="14"/>
  <c r="P447" i="14" s="1"/>
  <c r="L413" i="14"/>
  <c r="P413" i="14" s="1"/>
  <c r="L535" i="14"/>
  <c r="P535" i="14" s="1"/>
  <c r="L505" i="14"/>
  <c r="P505" i="14" s="1"/>
  <c r="L489" i="14"/>
  <c r="P489" i="14" s="1"/>
  <c r="L473" i="14"/>
  <c r="P473" i="14" s="1"/>
  <c r="M449" i="14"/>
  <c r="Q449" i="14" s="1"/>
  <c r="L402" i="14"/>
  <c r="P402" i="14" s="1"/>
  <c r="L559" i="14"/>
  <c r="P559" i="14" s="1"/>
  <c r="L526" i="14"/>
  <c r="P526" i="14" s="1"/>
  <c r="L445" i="14"/>
  <c r="P445" i="14" s="1"/>
  <c r="M414" i="14"/>
  <c r="Q414" i="14" s="1"/>
  <c r="L387" i="14"/>
  <c r="P387" i="14" s="1"/>
  <c r="M548" i="14"/>
  <c r="Q548" i="14" s="1"/>
  <c r="M512" i="14"/>
  <c r="Q512" i="14" s="1"/>
  <c r="M439" i="14"/>
  <c r="Q439" i="14" s="1"/>
  <c r="L414" i="14"/>
  <c r="P414" i="14" s="1"/>
  <c r="L392" i="14"/>
  <c r="P392" i="14" s="1"/>
  <c r="L363" i="14"/>
  <c r="P363" i="14" s="1"/>
  <c r="L347" i="14"/>
  <c r="P347" i="14" s="1"/>
  <c r="L331" i="14"/>
  <c r="P331" i="14" s="1"/>
  <c r="M311" i="14"/>
  <c r="Q311" i="14" s="1"/>
  <c r="M274" i="14"/>
  <c r="Q274" i="14" s="1"/>
  <c r="L227" i="14"/>
  <c r="P227" i="14" s="1"/>
  <c r="L376" i="14"/>
  <c r="P376" i="14" s="1"/>
  <c r="M292" i="14"/>
  <c r="Q292" i="14" s="1"/>
  <c r="M264" i="14"/>
  <c r="Q264" i="14" s="1"/>
  <c r="L226" i="14"/>
  <c r="P226" i="14" s="1"/>
  <c r="L196" i="14"/>
  <c r="P196" i="14" s="1"/>
  <c r="M289" i="14"/>
  <c r="Q289" i="14" s="1"/>
  <c r="M263" i="14"/>
  <c r="Q263" i="14" s="1"/>
  <c r="M225" i="14"/>
  <c r="Q225" i="14" s="1"/>
  <c r="M365" i="14"/>
  <c r="Q365" i="14" s="1"/>
  <c r="M349" i="14"/>
  <c r="Q349" i="14" s="1"/>
  <c r="M333" i="14"/>
  <c r="Q333" i="14" s="1"/>
  <c r="M314" i="14"/>
  <c r="Q314" i="14" s="1"/>
  <c r="L279" i="14"/>
  <c r="P279" i="14" s="1"/>
  <c r="L233" i="14"/>
  <c r="P233" i="14" s="1"/>
  <c r="L200" i="14"/>
  <c r="P200" i="14" s="1"/>
  <c r="M179" i="14"/>
  <c r="Q179" i="14" s="1"/>
  <c r="M163" i="14"/>
  <c r="Q163" i="14" s="1"/>
  <c r="L146" i="14"/>
  <c r="P146" i="14" s="1"/>
  <c r="L121" i="14"/>
  <c r="P121" i="14" s="1"/>
  <c r="M427" i="14"/>
  <c r="Q427" i="14" s="1"/>
  <c r="M544" i="14"/>
  <c r="Q544" i="14" s="1"/>
  <c r="L522" i="14"/>
  <c r="P522" i="14" s="1"/>
  <c r="L496" i="14"/>
  <c r="P496" i="14" s="1"/>
  <c r="L480" i="14"/>
  <c r="P480" i="14" s="1"/>
  <c r="L464" i="14"/>
  <c r="P464" i="14" s="1"/>
  <c r="L432" i="14"/>
  <c r="P432" i="14" s="1"/>
  <c r="M387" i="14"/>
  <c r="Q387" i="14" s="1"/>
  <c r="L538" i="14"/>
  <c r="P538" i="14" s="1"/>
  <c r="M458" i="14"/>
  <c r="Q458" i="14" s="1"/>
  <c r="L428" i="14"/>
  <c r="P428" i="14" s="1"/>
  <c r="M396" i="14"/>
  <c r="Q396" i="14" s="1"/>
  <c r="M557" i="14"/>
  <c r="Q557" i="14" s="1"/>
  <c r="L528" i="14"/>
  <c r="P528" i="14" s="1"/>
  <c r="L454" i="14"/>
  <c r="P454" i="14" s="1"/>
  <c r="M421" i="14"/>
  <c r="Q421" i="14" s="1"/>
  <c r="M405" i="14"/>
  <c r="Q405" i="14" s="1"/>
  <c r="L370" i="14"/>
  <c r="P370" i="14" s="1"/>
  <c r="L354" i="14"/>
  <c r="P354" i="14" s="1"/>
  <c r="L338" i="14"/>
  <c r="P338" i="14" s="1"/>
  <c r="L322" i="14"/>
  <c r="P322" i="14" s="1"/>
  <c r="L294" i="14"/>
  <c r="P294" i="14" s="1"/>
  <c r="L252" i="14"/>
  <c r="P252" i="14" s="1"/>
  <c r="L210" i="14"/>
  <c r="P210" i="14" s="1"/>
  <c r="L307" i="14"/>
  <c r="P307" i="14" s="1"/>
  <c r="L274" i="14"/>
  <c r="P274" i="14" s="1"/>
  <c r="L239" i="14"/>
  <c r="P239" i="14" s="1"/>
  <c r="M209" i="14"/>
  <c r="Q209" i="14" s="1"/>
  <c r="L304" i="14"/>
  <c r="P304" i="14" s="1"/>
  <c r="M277" i="14"/>
  <c r="Q277" i="14" s="1"/>
  <c r="L238" i="14"/>
  <c r="P238" i="14" s="1"/>
  <c r="M372" i="14"/>
  <c r="Q372" i="14" s="1"/>
  <c r="M356" i="14"/>
  <c r="Q356" i="14" s="1"/>
  <c r="M340" i="14"/>
  <c r="Q340" i="14" s="1"/>
  <c r="M324" i="14"/>
  <c r="Q324" i="14" s="1"/>
  <c r="L297" i="14"/>
  <c r="P297" i="14" s="1"/>
  <c r="L262" i="14"/>
  <c r="P262" i="14" s="1"/>
  <c r="L212" i="14"/>
  <c r="P212" i="14" s="1"/>
  <c r="M188" i="14"/>
  <c r="Q188" i="14" s="1"/>
  <c r="M170" i="14"/>
  <c r="Q170" i="14" s="1"/>
  <c r="M154" i="14"/>
  <c r="Q154" i="14" s="1"/>
  <c r="L137" i="14"/>
  <c r="P137" i="14" s="1"/>
  <c r="L443" i="14"/>
  <c r="P443" i="14" s="1"/>
  <c r="L409" i="14"/>
  <c r="P409" i="14" s="1"/>
  <c r="L532" i="14"/>
  <c r="P532" i="14" s="1"/>
  <c r="L503" i="14"/>
  <c r="P503" i="14" s="1"/>
  <c r="L487" i="14"/>
  <c r="P487" i="14" s="1"/>
  <c r="L471" i="14"/>
  <c r="P471" i="14" s="1"/>
  <c r="M445" i="14"/>
  <c r="Q445" i="14" s="1"/>
  <c r="L398" i="14"/>
  <c r="P398" i="14" s="1"/>
  <c r="L555" i="14"/>
  <c r="P555" i="14" s="1"/>
  <c r="M513" i="14"/>
  <c r="Q513" i="14" s="1"/>
  <c r="L441" i="14"/>
  <c r="P441" i="14" s="1"/>
  <c r="M410" i="14"/>
  <c r="Q410" i="14" s="1"/>
  <c r="L385" i="14"/>
  <c r="P385" i="14" s="1"/>
  <c r="L546" i="14"/>
  <c r="P546" i="14" s="1"/>
  <c r="L510" i="14"/>
  <c r="P510" i="14" s="1"/>
  <c r="M435" i="14"/>
  <c r="Q435" i="14" s="1"/>
  <c r="L412" i="14"/>
  <c r="P412" i="14" s="1"/>
  <c r="M377" i="14"/>
  <c r="Q377" i="14" s="1"/>
  <c r="L361" i="14"/>
  <c r="P361" i="14" s="1"/>
  <c r="L345" i="14"/>
  <c r="P345" i="14" s="1"/>
  <c r="L329" i="14"/>
  <c r="P329" i="14" s="1"/>
  <c r="M307" i="14"/>
  <c r="Q307" i="14" s="1"/>
  <c r="L272" i="14"/>
  <c r="P272" i="14" s="1"/>
  <c r="L224" i="14"/>
  <c r="P224" i="14" s="1"/>
  <c r="L374" i="14"/>
  <c r="P374" i="14" s="1"/>
  <c r="M288" i="14"/>
  <c r="Q288" i="14" s="1"/>
  <c r="M260" i="14"/>
  <c r="Q260" i="14" s="1"/>
  <c r="L220" i="14"/>
  <c r="P220" i="14" s="1"/>
  <c r="M317" i="14"/>
  <c r="Q317" i="14" s="1"/>
  <c r="M287" i="14"/>
  <c r="Q287" i="14" s="1"/>
  <c r="L261" i="14"/>
  <c r="P261" i="14" s="1"/>
  <c r="M222" i="14"/>
  <c r="Q222" i="14" s="1"/>
  <c r="M363" i="14"/>
  <c r="Q363" i="14" s="1"/>
  <c r="M347" i="14"/>
  <c r="Q347" i="14" s="1"/>
  <c r="M331" i="14"/>
  <c r="Q331" i="14" s="1"/>
  <c r="M310" i="14"/>
  <c r="Q310" i="14" s="1"/>
  <c r="L277" i="14"/>
  <c r="P277" i="14" s="1"/>
  <c r="L230" i="14"/>
  <c r="P230" i="14" s="1"/>
  <c r="L195" i="14"/>
  <c r="P195" i="14" s="1"/>
  <c r="M177" i="14"/>
  <c r="Q177" i="14" s="1"/>
  <c r="M161" i="14"/>
  <c r="Q161" i="14" s="1"/>
  <c r="L144" i="14"/>
  <c r="P144" i="14" s="1"/>
  <c r="L115" i="14"/>
  <c r="P115" i="14" s="1"/>
  <c r="M84" i="14"/>
  <c r="Q84" i="14" s="1"/>
  <c r="M67" i="14"/>
  <c r="Q67" i="14" s="1"/>
  <c r="M35" i="14"/>
  <c r="Q35" i="14" s="1"/>
  <c r="L181" i="14"/>
  <c r="P181" i="14" s="1"/>
  <c r="L165" i="14"/>
  <c r="P165" i="14" s="1"/>
  <c r="M131" i="14"/>
  <c r="Q131" i="14" s="1"/>
  <c r="L96" i="14"/>
  <c r="P96" i="14" s="1"/>
  <c r="L77" i="14"/>
  <c r="P77" i="14" s="1"/>
  <c r="L55" i="14"/>
  <c r="P55" i="14" s="1"/>
  <c r="L23" i="14"/>
  <c r="P23" i="14" s="1"/>
  <c r="M128" i="14"/>
  <c r="Q128" i="14" s="1"/>
  <c r="L107" i="14"/>
  <c r="P107" i="14" s="1"/>
  <c r="L60" i="14"/>
  <c r="P60" i="14" s="1"/>
  <c r="L28" i="14"/>
  <c r="P28" i="14" s="1"/>
  <c r="M144" i="14"/>
  <c r="Q144" i="14" s="1"/>
  <c r="L126" i="14"/>
  <c r="P126" i="14" s="1"/>
  <c r="L94" i="14"/>
  <c r="P94" i="14" s="1"/>
  <c r="L41" i="14"/>
  <c r="P41" i="14" s="1"/>
  <c r="L22" i="14"/>
  <c r="P22" i="14" s="1"/>
  <c r="L11" i="14"/>
  <c r="P11" i="14" s="1"/>
  <c r="M79" i="14"/>
  <c r="Q79" i="14" s="1"/>
  <c r="L58" i="14"/>
  <c r="P58" i="14" s="1"/>
  <c r="L209" i="14"/>
  <c r="P209" i="14" s="1"/>
  <c r="L176" i="14"/>
  <c r="P176" i="14" s="1"/>
  <c r="L160" i="14"/>
  <c r="P160" i="14" s="1"/>
  <c r="M112" i="14"/>
  <c r="Q112" i="14" s="1"/>
  <c r="L89" i="14"/>
  <c r="P89" i="14" s="1"/>
  <c r="L72" i="14"/>
  <c r="P72" i="14" s="1"/>
  <c r="M44" i="14"/>
  <c r="Q44" i="14" s="1"/>
  <c r="M199" i="14"/>
  <c r="Q199" i="14" s="1"/>
  <c r="M122" i="14"/>
  <c r="Q122" i="14" s="1"/>
  <c r="M98" i="14"/>
  <c r="Q98" i="14" s="1"/>
  <c r="M49" i="14"/>
  <c r="Q49" i="14" s="1"/>
  <c r="L198" i="14"/>
  <c r="P198" i="14" s="1"/>
  <c r="M139" i="14"/>
  <c r="Q139" i="14" s="1"/>
  <c r="L120" i="14"/>
  <c r="P120" i="14" s="1"/>
  <c r="M62" i="14"/>
  <c r="Q62" i="14" s="1"/>
  <c r="M30" i="14"/>
  <c r="Q30" i="14" s="1"/>
  <c r="M27" i="14"/>
  <c r="Q27" i="14" s="1"/>
  <c r="M96" i="14"/>
  <c r="Q96" i="14" s="1"/>
  <c r="M74" i="14"/>
  <c r="Q74" i="14" s="1"/>
  <c r="M47" i="14"/>
  <c r="Q47" i="14" s="1"/>
  <c r="M191" i="14"/>
  <c r="Q191" i="14" s="1"/>
  <c r="L171" i="14"/>
  <c r="P171" i="14" s="1"/>
  <c r="L155" i="14"/>
  <c r="P155" i="14" s="1"/>
  <c r="L104" i="14"/>
  <c r="P104" i="14" s="1"/>
  <c r="L83" i="14"/>
  <c r="P83" i="14" s="1"/>
  <c r="L67" i="14"/>
  <c r="P67" i="14" s="1"/>
  <c r="L35" i="14"/>
  <c r="P35" i="14" s="1"/>
  <c r="L187" i="14"/>
  <c r="P187" i="14" s="1"/>
  <c r="L114" i="14"/>
  <c r="P114" i="14" s="1"/>
  <c r="L87" i="14"/>
  <c r="P87" i="14" s="1"/>
  <c r="L40" i="14"/>
  <c r="P40" i="14" s="1"/>
  <c r="M185" i="14"/>
  <c r="Q185" i="14" s="1"/>
  <c r="M134" i="14"/>
  <c r="Q134" i="14" s="1"/>
  <c r="L113" i="14"/>
  <c r="P113" i="14" s="1"/>
  <c r="L53" i="14"/>
  <c r="P53" i="14" s="1"/>
  <c r="L21" i="14"/>
  <c r="P21" i="14" s="1"/>
  <c r="L16" i="14"/>
  <c r="P16" i="14" s="1"/>
  <c r="M85" i="14"/>
  <c r="Q85" i="14" s="1"/>
  <c r="M69" i="14"/>
  <c r="Q69" i="14" s="1"/>
  <c r="L38" i="14"/>
  <c r="P38" i="14" s="1"/>
  <c r="L182" i="14"/>
  <c r="P182" i="14" s="1"/>
  <c r="L166" i="14"/>
  <c r="P166" i="14" s="1"/>
  <c r="M150" i="14"/>
  <c r="Q150" i="14" s="1"/>
  <c r="L97" i="14"/>
  <c r="P97" i="14" s="1"/>
  <c r="L78" i="14"/>
  <c r="P78" i="14" s="1"/>
  <c r="M56" i="14"/>
  <c r="Q56" i="14" s="1"/>
  <c r="M24" i="14"/>
  <c r="Q24" i="14" s="1"/>
  <c r="M130" i="14"/>
  <c r="Q130" i="14" s="1"/>
  <c r="L108" i="14"/>
  <c r="P108" i="14" s="1"/>
  <c r="M61" i="14"/>
  <c r="Q61" i="14" s="1"/>
  <c r="M29" i="14"/>
  <c r="Q29" i="14" s="1"/>
  <c r="M145" i="14"/>
  <c r="Q145" i="14" s="1"/>
  <c r="L128" i="14"/>
  <c r="P128" i="14" s="1"/>
  <c r="L98" i="14"/>
  <c r="P98" i="14" s="1"/>
  <c r="M42" i="14"/>
  <c r="Q42" i="14" s="1"/>
  <c r="M23" i="14"/>
  <c r="Q23" i="14" s="1"/>
  <c r="M12" i="14"/>
  <c r="Q12" i="14" s="1"/>
  <c r="M1147" i="14"/>
  <c r="Q1147" i="14" s="1"/>
  <c r="M1107" i="14"/>
  <c r="Q1107" i="14" s="1"/>
  <c r="L1047" i="14"/>
  <c r="P1047" i="14" s="1"/>
  <c r="L1046" i="14"/>
  <c r="P1046" i="14" s="1"/>
  <c r="M1134" i="14"/>
  <c r="Q1134" i="14" s="1"/>
  <c r="L1097" i="14"/>
  <c r="P1097" i="14" s="1"/>
  <c r="M1052" i="14"/>
  <c r="Q1052" i="14" s="1"/>
  <c r="M1051" i="14"/>
  <c r="Q1051" i="14" s="1"/>
  <c r="L1140" i="14"/>
  <c r="P1140" i="14" s="1"/>
  <c r="M1105" i="14"/>
  <c r="Q1105" i="14" s="1"/>
  <c r="M1056" i="14"/>
  <c r="Q1056" i="14" s="1"/>
  <c r="L1065" i="14"/>
  <c r="P1065" i="14" s="1"/>
  <c r="M1018" i="14"/>
  <c r="Q1018" i="14" s="1"/>
  <c r="M990" i="14"/>
  <c r="Q990" i="14" s="1"/>
  <c r="M971" i="14"/>
  <c r="Q971" i="14" s="1"/>
  <c r="L899" i="14"/>
  <c r="P899" i="14" s="1"/>
  <c r="M862" i="14"/>
  <c r="Q862" i="14" s="1"/>
  <c r="L870" i="14"/>
  <c r="P870" i="14" s="1"/>
  <c r="L1034" i="14"/>
  <c r="P1034" i="14" s="1"/>
  <c r="L1018" i="14"/>
  <c r="P1018" i="14" s="1"/>
  <c r="M956" i="14"/>
  <c r="Q956" i="14" s="1"/>
  <c r="L951" i="14"/>
  <c r="P951" i="14" s="1"/>
  <c r="M958" i="14"/>
  <c r="Q958" i="14" s="1"/>
  <c r="M944" i="14"/>
  <c r="Q944" i="14" s="1"/>
  <c r="M903" i="14"/>
  <c r="Q903" i="14" s="1"/>
  <c r="M920" i="14"/>
  <c r="Q920" i="14" s="1"/>
  <c r="M921" i="14"/>
  <c r="Q921" i="14" s="1"/>
  <c r="L917" i="14"/>
  <c r="P917" i="14" s="1"/>
  <c r="L889" i="14"/>
  <c r="P889" i="14" s="1"/>
  <c r="M852" i="14"/>
  <c r="Q852" i="14" s="1"/>
  <c r="M886" i="14"/>
  <c r="Q886" i="14" s="1"/>
  <c r="L862" i="14"/>
  <c r="P862" i="14" s="1"/>
  <c r="M1040" i="14"/>
  <c r="Q1040" i="14" s="1"/>
  <c r="L1035" i="14"/>
  <c r="P1035" i="14" s="1"/>
  <c r="L1004" i="14"/>
  <c r="P1004" i="14" s="1"/>
  <c r="M966" i="14"/>
  <c r="Q966" i="14" s="1"/>
  <c r="M979" i="14"/>
  <c r="Q979" i="14" s="1"/>
  <c r="L954" i="14"/>
  <c r="P954" i="14" s="1"/>
  <c r="M983" i="14"/>
  <c r="Q983" i="14" s="1"/>
  <c r="L957" i="14"/>
  <c r="P957" i="14" s="1"/>
  <c r="L959" i="14"/>
  <c r="P959" i="14" s="1"/>
  <c r="L926" i="14"/>
  <c r="P926" i="14" s="1"/>
  <c r="M949" i="14"/>
  <c r="Q949" i="14" s="1"/>
  <c r="L919" i="14"/>
  <c r="P919" i="14" s="1"/>
  <c r="L928" i="14"/>
  <c r="P928" i="14" s="1"/>
  <c r="M938" i="14"/>
  <c r="Q938" i="14" s="1"/>
  <c r="M906" i="14"/>
  <c r="Q906" i="14" s="1"/>
  <c r="M882" i="14"/>
  <c r="Q882" i="14" s="1"/>
  <c r="M856" i="14"/>
  <c r="Q856" i="14" s="1"/>
  <c r="L827" i="14"/>
  <c r="P827" i="14" s="1"/>
  <c r="L880" i="14"/>
  <c r="P880" i="14" s="1"/>
  <c r="L861" i="14"/>
  <c r="P861" i="14" s="1"/>
  <c r="M1003" i="14"/>
  <c r="Q1003" i="14" s="1"/>
  <c r="L1013" i="14"/>
  <c r="P1013" i="14" s="1"/>
  <c r="M1024" i="14"/>
  <c r="Q1024" i="14" s="1"/>
  <c r="M1001" i="14"/>
  <c r="Q1001" i="14" s="1"/>
  <c r="M973" i="14"/>
  <c r="Q973" i="14" s="1"/>
  <c r="L985" i="14"/>
  <c r="P985" i="14" s="1"/>
  <c r="M957" i="14"/>
  <c r="Q957" i="14" s="1"/>
  <c r="L990" i="14"/>
  <c r="P990" i="14" s="1"/>
  <c r="M960" i="14"/>
  <c r="Q960" i="14" s="1"/>
  <c r="L963" i="14"/>
  <c r="P963" i="14" s="1"/>
  <c r="M931" i="14"/>
  <c r="Q931" i="14" s="1"/>
  <c r="M952" i="14"/>
  <c r="Q952" i="14" s="1"/>
  <c r="M924" i="14"/>
  <c r="Q924" i="14" s="1"/>
  <c r="M933" i="14"/>
  <c r="Q933" i="14" s="1"/>
  <c r="M942" i="14"/>
  <c r="Q942" i="14" s="1"/>
  <c r="L913" i="14"/>
  <c r="P913" i="14" s="1"/>
  <c r="L892" i="14"/>
  <c r="P892" i="14" s="1"/>
  <c r="M859" i="14"/>
  <c r="Q859" i="14" s="1"/>
  <c r="M832" i="14"/>
  <c r="Q832" i="14" s="1"/>
  <c r="M883" i="14"/>
  <c r="Q883" i="14" s="1"/>
  <c r="L865" i="14"/>
  <c r="P865" i="14" s="1"/>
  <c r="L848" i="14"/>
  <c r="P848" i="14" s="1"/>
  <c r="L816" i="14"/>
  <c r="P816" i="14" s="1"/>
  <c r="L869" i="14"/>
  <c r="P869" i="14" s="1"/>
  <c r="L829" i="14"/>
  <c r="P829" i="14" s="1"/>
  <c r="L868" i="14"/>
  <c r="P868" i="14" s="1"/>
  <c r="L826" i="14"/>
  <c r="P826" i="14" s="1"/>
  <c r="L798" i="14"/>
  <c r="P798" i="14" s="1"/>
  <c r="M777" i="14"/>
  <c r="Q777" i="14" s="1"/>
  <c r="M745" i="14"/>
  <c r="Q745" i="14" s="1"/>
  <c r="L789" i="14"/>
  <c r="P789" i="14" s="1"/>
  <c r="M758" i="14"/>
  <c r="Q758" i="14" s="1"/>
  <c r="M730" i="14"/>
  <c r="Q730" i="14" s="1"/>
  <c r="L775" i="14"/>
  <c r="P775" i="14" s="1"/>
  <c r="L744" i="14"/>
  <c r="P744" i="14" s="1"/>
  <c r="L811" i="14"/>
  <c r="P811" i="14" s="1"/>
  <c r="M780" i="14"/>
  <c r="Q780" i="14" s="1"/>
  <c r="L743" i="14"/>
  <c r="P743" i="14" s="1"/>
  <c r="L712" i="14"/>
  <c r="P712" i="14" s="1"/>
  <c r="M720" i="14"/>
  <c r="Q720" i="14" s="1"/>
  <c r="M696" i="14"/>
  <c r="Q696" i="14" s="1"/>
  <c r="M680" i="14"/>
  <c r="Q680" i="14" s="1"/>
  <c r="M664" i="14"/>
  <c r="Q664" i="14" s="1"/>
  <c r="M829" i="14"/>
  <c r="Q829" i="14" s="1"/>
  <c r="L883" i="14"/>
  <c r="P883" i="14" s="1"/>
  <c r="M842" i="14"/>
  <c r="Q842" i="14" s="1"/>
  <c r="M892" i="14"/>
  <c r="Q892" i="14" s="1"/>
  <c r="M839" i="14"/>
  <c r="Q839" i="14" s="1"/>
  <c r="L815" i="14"/>
  <c r="P815" i="14" s="1"/>
  <c r="M789" i="14"/>
  <c r="Q789" i="14" s="1"/>
  <c r="L760" i="14"/>
  <c r="P760" i="14" s="1"/>
  <c r="M807" i="14"/>
  <c r="Q807" i="14" s="1"/>
  <c r="L774" i="14"/>
  <c r="P774" i="14" s="1"/>
  <c r="L745" i="14"/>
  <c r="P745" i="14" s="1"/>
  <c r="M805" i="14"/>
  <c r="Q805" i="14" s="1"/>
  <c r="L758" i="14"/>
  <c r="P758" i="14" s="1"/>
  <c r="L729" i="14"/>
  <c r="P729" i="14" s="1"/>
  <c r="M796" i="14"/>
  <c r="Q796" i="14" s="1"/>
  <c r="L762" i="14"/>
  <c r="P762" i="14" s="1"/>
  <c r="M725" i="14"/>
  <c r="Q725" i="14" s="1"/>
  <c r="M716" i="14"/>
  <c r="Q716" i="14" s="1"/>
  <c r="M703" i="14"/>
  <c r="Q703" i="14" s="1"/>
  <c r="M687" i="14"/>
  <c r="Q687" i="14" s="1"/>
  <c r="M671" i="14"/>
  <c r="Q671" i="14" s="1"/>
  <c r="L836" i="14"/>
  <c r="P836" i="14" s="1"/>
  <c r="L886" i="14"/>
  <c r="P886" i="14" s="1"/>
  <c r="L849" i="14"/>
  <c r="P849" i="14" s="1"/>
  <c r="L817" i="14"/>
  <c r="P817" i="14" s="1"/>
  <c r="L846" i="14"/>
  <c r="P846" i="14" s="1"/>
  <c r="L814" i="14"/>
  <c r="P814" i="14" s="1"/>
  <c r="L792" i="14"/>
  <c r="P792" i="14" s="1"/>
  <c r="L767" i="14"/>
  <c r="P767" i="14" s="1"/>
  <c r="L733" i="14"/>
  <c r="P733" i="14" s="1"/>
  <c r="L778" i="14"/>
  <c r="P778" i="14" s="1"/>
  <c r="M748" i="14"/>
  <c r="Q748" i="14" s="1"/>
  <c r="L808" i="14"/>
  <c r="P808" i="14" s="1"/>
  <c r="L764" i="14"/>
  <c r="P764" i="14" s="1"/>
  <c r="L732" i="14"/>
  <c r="P732" i="14" s="1"/>
  <c r="M801" i="14"/>
  <c r="Q801" i="14" s="1"/>
  <c r="L766" i="14"/>
  <c r="P766" i="14" s="1"/>
  <c r="M733" i="14"/>
  <c r="Q733" i="14" s="1"/>
  <c r="L721" i="14"/>
  <c r="P721" i="14" s="1"/>
  <c r="L708" i="14"/>
  <c r="P708" i="14" s="1"/>
  <c r="M690" i="14"/>
  <c r="Q690" i="14" s="1"/>
  <c r="M674" i="14"/>
  <c r="Q674" i="14" s="1"/>
  <c r="M841" i="14"/>
  <c r="Q841" i="14" s="1"/>
  <c r="M890" i="14"/>
  <c r="Q890" i="14" s="1"/>
  <c r="M863" i="14"/>
  <c r="Q863" i="14" s="1"/>
  <c r="M822" i="14"/>
  <c r="Q822" i="14" s="1"/>
  <c r="M851" i="14"/>
  <c r="Q851" i="14" s="1"/>
  <c r="M819" i="14"/>
  <c r="Q819" i="14" s="1"/>
  <c r="M795" i="14"/>
  <c r="Q795" i="14" s="1"/>
  <c r="M770" i="14"/>
  <c r="Q770" i="14" s="1"/>
  <c r="L738" i="14"/>
  <c r="P738" i="14" s="1"/>
  <c r="L785" i="14"/>
  <c r="P785" i="14" s="1"/>
  <c r="L753" i="14"/>
  <c r="P753" i="14" s="1"/>
  <c r="M727" i="14"/>
  <c r="Q727" i="14" s="1"/>
  <c r="L771" i="14"/>
  <c r="P771" i="14" s="1"/>
  <c r="L741" i="14"/>
  <c r="P741" i="14" s="1"/>
  <c r="L805" i="14"/>
  <c r="P805" i="14" s="1"/>
  <c r="L773" i="14"/>
  <c r="P773" i="14" s="1"/>
  <c r="L736" i="14"/>
  <c r="P736" i="14" s="1"/>
  <c r="L705" i="14"/>
  <c r="P705" i="14" s="1"/>
  <c r="L715" i="14"/>
  <c r="P715" i="14" s="1"/>
  <c r="M693" i="14"/>
  <c r="Q693" i="14" s="1"/>
  <c r="M677" i="14"/>
  <c r="Q677" i="14" s="1"/>
  <c r="M663" i="14"/>
  <c r="Q663" i="14" s="1"/>
  <c r="M713" i="14"/>
  <c r="Q713" i="14" s="1"/>
  <c r="L692" i="14"/>
  <c r="P692" i="14" s="1"/>
  <c r="L676" i="14"/>
  <c r="P676" i="14" s="1"/>
  <c r="L660" i="14"/>
  <c r="P660" i="14" s="1"/>
  <c r="L644" i="14"/>
  <c r="P644" i="14" s="1"/>
  <c r="L620" i="14"/>
  <c r="P620" i="14" s="1"/>
  <c r="M576" i="14"/>
  <c r="Q576" i="14" s="1"/>
  <c r="M623" i="14"/>
  <c r="Q623" i="14" s="1"/>
  <c r="L598" i="14"/>
  <c r="P598" i="14" s="1"/>
  <c r="M565" i="14"/>
  <c r="Q565" i="14" s="1"/>
  <c r="L623" i="14"/>
  <c r="P623" i="14" s="1"/>
  <c r="L602" i="14"/>
  <c r="P602" i="14" s="1"/>
  <c r="L573" i="14"/>
  <c r="P573" i="14" s="1"/>
  <c r="L636" i="14"/>
  <c r="P636" i="14" s="1"/>
  <c r="M597" i="14"/>
  <c r="Q597" i="14" s="1"/>
  <c r="L566" i="14"/>
  <c r="P566" i="14" s="1"/>
  <c r="M540" i="14"/>
  <c r="Q540" i="14" s="1"/>
  <c r="L514" i="14"/>
  <c r="P514" i="14" s="1"/>
  <c r="M493" i="14"/>
  <c r="Q493" i="14" s="1"/>
  <c r="M477" i="14"/>
  <c r="Q477" i="14" s="1"/>
  <c r="L459" i="14"/>
  <c r="P459" i="14" s="1"/>
  <c r="M654" i="14"/>
  <c r="Q654" i="14" s="1"/>
  <c r="L699" i="14"/>
  <c r="P699" i="14" s="1"/>
  <c r="L683" i="14"/>
  <c r="P683" i="14" s="1"/>
  <c r="L667" i="14"/>
  <c r="P667" i="14" s="1"/>
  <c r="L651" i="14"/>
  <c r="P651" i="14" s="1"/>
  <c r="M641" i="14"/>
  <c r="Q641" i="14" s="1"/>
  <c r="L595" i="14"/>
  <c r="P595" i="14" s="1"/>
  <c r="M640" i="14"/>
  <c r="Q640" i="14" s="1"/>
  <c r="M611" i="14"/>
  <c r="Q611" i="14" s="1"/>
  <c r="L580" i="14"/>
  <c r="P580" i="14" s="1"/>
  <c r="M636" i="14"/>
  <c r="Q636" i="14" s="1"/>
  <c r="L611" i="14"/>
  <c r="P611" i="14" s="1"/>
  <c r="M584" i="14"/>
  <c r="Q584" i="14" s="1"/>
  <c r="M554" i="14"/>
  <c r="Q554" i="14" s="1"/>
  <c r="M612" i="14"/>
  <c r="Q612" i="14" s="1"/>
  <c r="M579" i="14"/>
  <c r="Q579" i="14" s="1"/>
  <c r="L549" i="14"/>
  <c r="P549" i="14" s="1"/>
  <c r="L521" i="14"/>
  <c r="P521" i="14" s="1"/>
  <c r="M500" i="14"/>
  <c r="Q500" i="14" s="1"/>
  <c r="M484" i="14"/>
  <c r="Q484" i="14" s="1"/>
  <c r="M468" i="14"/>
  <c r="Q468" i="14" s="1"/>
  <c r="M657" i="14"/>
  <c r="Q657" i="14" s="1"/>
  <c r="L702" i="14"/>
  <c r="P702" i="14" s="1"/>
  <c r="L686" i="14"/>
  <c r="P686" i="14" s="1"/>
  <c r="L670" i="14"/>
  <c r="P670" i="14" s="1"/>
  <c r="L654" i="14"/>
  <c r="P654" i="14" s="1"/>
  <c r="L638" i="14"/>
  <c r="P638" i="14" s="1"/>
  <c r="M599" i="14"/>
  <c r="Q599" i="14" s="1"/>
  <c r="M650" i="14"/>
  <c r="Q650" i="14" s="1"/>
  <c r="M615" i="14"/>
  <c r="Q615" i="14" s="1"/>
  <c r="L585" i="14"/>
  <c r="P585" i="14" s="1"/>
  <c r="M643" i="14"/>
  <c r="Q643" i="14" s="1"/>
  <c r="L615" i="14"/>
  <c r="P615" i="14" s="1"/>
  <c r="L589" i="14"/>
  <c r="P589" i="14" s="1"/>
  <c r="L561" i="14"/>
  <c r="P561" i="14" s="1"/>
  <c r="M625" i="14"/>
  <c r="Q625" i="14" s="1"/>
  <c r="M588" i="14"/>
  <c r="Q588" i="14" s="1"/>
  <c r="L554" i="14"/>
  <c r="P554" i="14" s="1"/>
  <c r="M525" i="14"/>
  <c r="Q525" i="14" s="1"/>
  <c r="M503" i="14"/>
  <c r="Q503" i="14" s="1"/>
  <c r="M487" i="14"/>
  <c r="Q487" i="14" s="1"/>
  <c r="M471" i="14"/>
  <c r="Q471" i="14" s="1"/>
  <c r="M660" i="14"/>
  <c r="Q660" i="14" s="1"/>
  <c r="L706" i="14"/>
  <c r="P706" i="14" s="1"/>
  <c r="L689" i="14"/>
  <c r="P689" i="14" s="1"/>
  <c r="L673" i="14"/>
  <c r="P673" i="14" s="1"/>
  <c r="L657" i="14"/>
  <c r="P657" i="14" s="1"/>
  <c r="L641" i="14"/>
  <c r="P641" i="14" s="1"/>
  <c r="M608" i="14"/>
  <c r="Q608" i="14" s="1"/>
  <c r="L571" i="14"/>
  <c r="P571" i="14" s="1"/>
  <c r="M619" i="14"/>
  <c r="Q619" i="14" s="1"/>
  <c r="M589" i="14"/>
  <c r="Q589" i="14" s="1"/>
  <c r="L560" i="14"/>
  <c r="P560" i="14" s="1"/>
  <c r="L619" i="14"/>
  <c r="P619" i="14" s="1"/>
  <c r="M593" i="14"/>
  <c r="Q593" i="14" s="1"/>
  <c r="M566" i="14"/>
  <c r="Q566" i="14" s="1"/>
  <c r="L629" i="14"/>
  <c r="P629" i="14" s="1"/>
  <c r="L593" i="14"/>
  <c r="P593" i="14" s="1"/>
  <c r="M559" i="14"/>
  <c r="Q559" i="14" s="1"/>
  <c r="M534" i="14"/>
  <c r="Q534" i="14" s="1"/>
  <c r="M508" i="14"/>
  <c r="Q508" i="14" s="1"/>
  <c r="M490" i="14"/>
  <c r="Q490" i="14" s="1"/>
  <c r="M474" i="14"/>
  <c r="Q474" i="14" s="1"/>
  <c r="M452" i="14"/>
  <c r="Q452" i="14" s="1"/>
  <c r="M422" i="14"/>
  <c r="Q422" i="14" s="1"/>
  <c r="L542" i="14"/>
  <c r="P542" i="14" s="1"/>
  <c r="L518" i="14"/>
  <c r="P518" i="14" s="1"/>
  <c r="L494" i="14"/>
  <c r="P494" i="14" s="1"/>
  <c r="L478" i="14"/>
  <c r="P478" i="14" s="1"/>
  <c r="L460" i="14"/>
  <c r="P460" i="14" s="1"/>
  <c r="M428" i="14"/>
  <c r="Q428" i="14" s="1"/>
  <c r="M385" i="14"/>
  <c r="Q385" i="14" s="1"/>
  <c r="M531" i="14"/>
  <c r="Q531" i="14" s="1"/>
  <c r="M454" i="14"/>
  <c r="Q454" i="14" s="1"/>
  <c r="M424" i="14"/>
  <c r="Q424" i="14" s="1"/>
  <c r="M392" i="14"/>
  <c r="Q392" i="14" s="1"/>
  <c r="M553" i="14"/>
  <c r="Q553" i="14" s="1"/>
  <c r="M519" i="14"/>
  <c r="Q519" i="14" s="1"/>
  <c r="L450" i="14"/>
  <c r="P450" i="14" s="1"/>
  <c r="M419" i="14"/>
  <c r="Q419" i="14" s="1"/>
  <c r="M401" i="14"/>
  <c r="Q401" i="14" s="1"/>
  <c r="L368" i="14"/>
  <c r="P368" i="14" s="1"/>
  <c r="L352" i="14"/>
  <c r="P352" i="14" s="1"/>
  <c r="L336" i="14"/>
  <c r="P336" i="14" s="1"/>
  <c r="L320" i="14"/>
  <c r="P320" i="14" s="1"/>
  <c r="L290" i="14"/>
  <c r="P290" i="14" s="1"/>
  <c r="M239" i="14"/>
  <c r="Q239" i="14" s="1"/>
  <c r="L205" i="14"/>
  <c r="P205" i="14" s="1"/>
  <c r="L303" i="14"/>
  <c r="P303" i="14" s="1"/>
  <c r="M270" i="14"/>
  <c r="Q270" i="14" s="1"/>
  <c r="L235" i="14"/>
  <c r="P235" i="14" s="1"/>
  <c r="M206" i="14"/>
  <c r="Q206" i="14" s="1"/>
  <c r="L300" i="14"/>
  <c r="P300" i="14" s="1"/>
  <c r="L270" i="14"/>
  <c r="P270" i="14" s="1"/>
  <c r="L234" i="14"/>
  <c r="P234" i="14" s="1"/>
  <c r="M370" i="14"/>
  <c r="Q370" i="14" s="1"/>
  <c r="M354" i="14"/>
  <c r="Q354" i="14" s="1"/>
  <c r="M338" i="14"/>
  <c r="Q338" i="14" s="1"/>
  <c r="M322" i="14"/>
  <c r="Q322" i="14" s="1"/>
  <c r="L293" i="14"/>
  <c r="P293" i="14" s="1"/>
  <c r="M256" i="14"/>
  <c r="Q256" i="14" s="1"/>
  <c r="M210" i="14"/>
  <c r="Q210" i="14" s="1"/>
  <c r="M184" i="14"/>
  <c r="Q184" i="14" s="1"/>
  <c r="M168" i="14"/>
  <c r="Q168" i="14" s="1"/>
  <c r="M152" i="14"/>
  <c r="Q152" i="14" s="1"/>
  <c r="L135" i="14"/>
  <c r="P135" i="14" s="1"/>
  <c r="L439" i="14"/>
  <c r="P439" i="14" s="1"/>
  <c r="L405" i="14"/>
  <c r="P405" i="14" s="1"/>
  <c r="M527" i="14"/>
  <c r="Q527" i="14" s="1"/>
  <c r="L501" i="14"/>
  <c r="P501" i="14" s="1"/>
  <c r="L485" i="14"/>
  <c r="P485" i="14" s="1"/>
  <c r="L469" i="14"/>
  <c r="P469" i="14" s="1"/>
  <c r="M441" i="14"/>
  <c r="Q441" i="14" s="1"/>
  <c r="L394" i="14"/>
  <c r="P394" i="14" s="1"/>
  <c r="M546" i="14"/>
  <c r="Q546" i="14" s="1"/>
  <c r="M510" i="14"/>
  <c r="Q510" i="14" s="1"/>
  <c r="L437" i="14"/>
  <c r="P437" i="14" s="1"/>
  <c r="M406" i="14"/>
  <c r="Q406" i="14" s="1"/>
  <c r="L383" i="14"/>
  <c r="P383" i="14" s="1"/>
  <c r="M541" i="14"/>
  <c r="Q541" i="14" s="1"/>
  <c r="M463" i="14"/>
  <c r="Q463" i="14" s="1"/>
  <c r="M431" i="14"/>
  <c r="Q431" i="14" s="1"/>
  <c r="L410" i="14"/>
  <c r="P410" i="14" s="1"/>
  <c r="M375" i="14"/>
  <c r="Q375" i="14" s="1"/>
  <c r="L359" i="14"/>
  <c r="P359" i="14" s="1"/>
  <c r="L343" i="14"/>
  <c r="P343" i="14" s="1"/>
  <c r="L327" i="14"/>
  <c r="P327" i="14" s="1"/>
  <c r="M303" i="14"/>
  <c r="Q303" i="14" s="1"/>
  <c r="M269" i="14"/>
  <c r="Q269" i="14" s="1"/>
  <c r="M220" i="14"/>
  <c r="Q220" i="14" s="1"/>
  <c r="M316" i="14"/>
  <c r="Q316" i="14" s="1"/>
  <c r="L285" i="14"/>
  <c r="P285" i="14" s="1"/>
  <c r="M258" i="14"/>
  <c r="Q258" i="14" s="1"/>
  <c r="M218" i="14"/>
  <c r="Q218" i="14" s="1"/>
  <c r="M313" i="14"/>
  <c r="Q313" i="14" s="1"/>
  <c r="L283" i="14"/>
  <c r="P283" i="14" s="1"/>
  <c r="L258" i="14"/>
  <c r="P258" i="14" s="1"/>
  <c r="L214" i="14"/>
  <c r="P214" i="14" s="1"/>
  <c r="M361" i="14"/>
  <c r="Q361" i="14" s="1"/>
  <c r="M345" i="14"/>
  <c r="Q345" i="14" s="1"/>
  <c r="M329" i="14"/>
  <c r="Q329" i="14" s="1"/>
  <c r="M306" i="14"/>
  <c r="Q306" i="14" s="1"/>
  <c r="M275" i="14"/>
  <c r="Q275" i="14" s="1"/>
  <c r="L225" i="14"/>
  <c r="P225" i="14" s="1"/>
  <c r="M200" i="14"/>
  <c r="Q200" i="14" s="1"/>
  <c r="M175" i="14"/>
  <c r="Q175" i="14" s="1"/>
  <c r="M159" i="14"/>
  <c r="Q159" i="14" s="1"/>
  <c r="L142" i="14"/>
  <c r="P142" i="14" s="1"/>
  <c r="M105" i="14"/>
  <c r="Q105" i="14" s="1"/>
  <c r="L419" i="14"/>
  <c r="P419" i="14" s="1"/>
  <c r="M538" i="14"/>
  <c r="Q538" i="14" s="1"/>
  <c r="L509" i="14"/>
  <c r="P509" i="14" s="1"/>
  <c r="L492" i="14"/>
  <c r="P492" i="14" s="1"/>
  <c r="L476" i="14"/>
  <c r="P476" i="14" s="1"/>
  <c r="L456" i="14"/>
  <c r="P456" i="14" s="1"/>
  <c r="M423" i="14"/>
  <c r="Q423" i="14" s="1"/>
  <c r="M383" i="14"/>
  <c r="Q383" i="14" s="1"/>
  <c r="L529" i="14"/>
  <c r="P529" i="14" s="1"/>
  <c r="M450" i="14"/>
  <c r="Q450" i="14" s="1"/>
  <c r="M420" i="14"/>
  <c r="Q420" i="14" s="1"/>
  <c r="L390" i="14"/>
  <c r="P390" i="14" s="1"/>
  <c r="L551" i="14"/>
  <c r="P551" i="14" s="1"/>
  <c r="M515" i="14"/>
  <c r="Q515" i="14" s="1"/>
  <c r="L446" i="14"/>
  <c r="P446" i="14" s="1"/>
  <c r="M417" i="14"/>
  <c r="Q417" i="14" s="1"/>
  <c r="M397" i="14"/>
  <c r="Q397" i="14" s="1"/>
  <c r="L366" i="14"/>
  <c r="P366" i="14" s="1"/>
  <c r="L350" i="14"/>
  <c r="P350" i="14" s="1"/>
  <c r="L334" i="14"/>
  <c r="P334" i="14" s="1"/>
  <c r="L318" i="14"/>
  <c r="P318" i="14" s="1"/>
  <c r="M284" i="14"/>
  <c r="Q284" i="14" s="1"/>
  <c r="M235" i="14"/>
  <c r="Q235" i="14" s="1"/>
  <c r="M381" i="14"/>
  <c r="Q381" i="14" s="1"/>
  <c r="L299" i="14"/>
  <c r="P299" i="14" s="1"/>
  <c r="L268" i="14"/>
  <c r="P268" i="14" s="1"/>
  <c r="M231" i="14"/>
  <c r="Q231" i="14" s="1"/>
  <c r="M201" i="14"/>
  <c r="Q201" i="14" s="1"/>
  <c r="L296" i="14"/>
  <c r="P296" i="14" s="1"/>
  <c r="M266" i="14"/>
  <c r="Q266" i="14" s="1"/>
  <c r="L231" i="14"/>
  <c r="P231" i="14" s="1"/>
  <c r="M368" i="14"/>
  <c r="Q368" i="14" s="1"/>
  <c r="M352" i="14"/>
  <c r="Q352" i="14" s="1"/>
  <c r="M336" i="14"/>
  <c r="Q336" i="14" s="1"/>
  <c r="M320" i="14"/>
  <c r="Q320" i="14" s="1"/>
  <c r="L289" i="14"/>
  <c r="P289" i="14" s="1"/>
  <c r="M252" i="14"/>
  <c r="Q252" i="14" s="1"/>
  <c r="M205" i="14"/>
  <c r="Q205" i="14" s="1"/>
  <c r="M182" i="14"/>
  <c r="Q182" i="14" s="1"/>
  <c r="M166" i="14"/>
  <c r="Q166" i="14" s="1"/>
  <c r="L149" i="14"/>
  <c r="P149" i="14" s="1"/>
  <c r="L133" i="14"/>
  <c r="P133" i="14" s="1"/>
  <c r="L435" i="14"/>
  <c r="P435" i="14" s="1"/>
  <c r="L401" i="14"/>
  <c r="P401" i="14" s="1"/>
  <c r="L525" i="14"/>
  <c r="P525" i="14" s="1"/>
  <c r="L499" i="14"/>
  <c r="P499" i="14" s="1"/>
  <c r="L483" i="14"/>
  <c r="P483" i="14" s="1"/>
  <c r="L467" i="14"/>
  <c r="P467" i="14" s="1"/>
  <c r="M437" i="14"/>
  <c r="Q437" i="14" s="1"/>
  <c r="M390" i="14"/>
  <c r="Q390" i="14" s="1"/>
  <c r="L544" i="14"/>
  <c r="P544" i="14" s="1"/>
  <c r="M506" i="14"/>
  <c r="Q506" i="14" s="1"/>
  <c r="L433" i="14"/>
  <c r="P433" i="14" s="1"/>
  <c r="L403" i="14"/>
  <c r="P403" i="14" s="1"/>
  <c r="L381" i="14"/>
  <c r="P381" i="14" s="1"/>
  <c r="M533" i="14"/>
  <c r="Q533" i="14" s="1"/>
  <c r="M459" i="14"/>
  <c r="Q459" i="14" s="1"/>
  <c r="M426" i="14"/>
  <c r="Q426" i="14" s="1"/>
  <c r="L408" i="14"/>
  <c r="P408" i="14" s="1"/>
  <c r="L373" i="14"/>
  <c r="P373" i="14" s="1"/>
  <c r="L357" i="14"/>
  <c r="P357" i="14" s="1"/>
  <c r="L341" i="14"/>
  <c r="P341" i="14" s="1"/>
  <c r="L325" i="14"/>
  <c r="P325" i="14" s="1"/>
  <c r="M299" i="14"/>
  <c r="Q299" i="14" s="1"/>
  <c r="M259" i="14"/>
  <c r="Q259" i="14" s="1"/>
  <c r="L217" i="14"/>
  <c r="P217" i="14" s="1"/>
  <c r="M312" i="14"/>
  <c r="Q312" i="14" s="1"/>
  <c r="M283" i="14"/>
  <c r="Q283" i="14" s="1"/>
  <c r="M254" i="14"/>
  <c r="Q254" i="14" s="1"/>
  <c r="L215" i="14"/>
  <c r="P215" i="14" s="1"/>
  <c r="M309" i="14"/>
  <c r="Q309" i="14" s="1"/>
  <c r="L281" i="14"/>
  <c r="P281" i="14" s="1"/>
  <c r="L254" i="14"/>
  <c r="P254" i="14" s="1"/>
  <c r="L393" i="14"/>
  <c r="P393" i="14" s="1"/>
  <c r="M359" i="14"/>
  <c r="Q359" i="14" s="1"/>
  <c r="M343" i="14"/>
  <c r="Q343" i="14" s="1"/>
  <c r="M327" i="14"/>
  <c r="Q327" i="14" s="1"/>
  <c r="M302" i="14"/>
  <c r="Q302" i="14" s="1"/>
  <c r="M272" i="14"/>
  <c r="Q272" i="14" s="1"/>
  <c r="L222" i="14"/>
  <c r="P222" i="14" s="1"/>
  <c r="L193" i="14"/>
  <c r="P193" i="14" s="1"/>
  <c r="M173" i="14"/>
  <c r="Q173" i="14" s="1"/>
  <c r="M157" i="14"/>
  <c r="Q157" i="14" s="1"/>
  <c r="L140" i="14"/>
  <c r="P140" i="14" s="1"/>
  <c r="M101" i="14"/>
  <c r="Q101" i="14" s="1"/>
  <c r="M80" i="14"/>
  <c r="Q80" i="14" s="1"/>
  <c r="M59" i="14"/>
  <c r="Q59" i="14" s="1"/>
  <c r="L213" i="14"/>
  <c r="P213" i="14" s="1"/>
  <c r="L177" i="14"/>
  <c r="P177" i="14" s="1"/>
  <c r="L161" i="14"/>
  <c r="P161" i="14" s="1"/>
  <c r="M114" i="14"/>
  <c r="Q114" i="14" s="1"/>
  <c r="M91" i="14"/>
  <c r="Q91" i="14" s="1"/>
  <c r="L73" i="14"/>
  <c r="P73" i="14" s="1"/>
  <c r="L47" i="14"/>
  <c r="P47" i="14" s="1"/>
  <c r="L202" i="14"/>
  <c r="P202" i="14" s="1"/>
  <c r="L123" i="14"/>
  <c r="P123" i="14" s="1"/>
  <c r="L99" i="14"/>
  <c r="P99" i="14" s="1"/>
  <c r="L52" i="14"/>
  <c r="P52" i="14" s="1"/>
  <c r="L201" i="14"/>
  <c r="P201" i="14" s="1"/>
  <c r="M140" i="14"/>
  <c r="Q140" i="14" s="1"/>
  <c r="M121" i="14"/>
  <c r="Q121" i="14" s="1"/>
  <c r="L65" i="14"/>
  <c r="P65" i="14" s="1"/>
  <c r="L33" i="14"/>
  <c r="P33" i="14" s="1"/>
  <c r="M16" i="14"/>
  <c r="Q16" i="14" s="1"/>
  <c r="M97" i="14"/>
  <c r="Q97" i="14" s="1"/>
  <c r="M75" i="14"/>
  <c r="Q75" i="14" s="1"/>
  <c r="L50" i="14"/>
  <c r="P50" i="14" s="1"/>
  <c r="L192" i="14"/>
  <c r="P192" i="14" s="1"/>
  <c r="L172" i="14"/>
  <c r="P172" i="14" s="1"/>
  <c r="L156" i="14"/>
  <c r="P156" i="14" s="1"/>
  <c r="L105" i="14"/>
  <c r="P105" i="14" s="1"/>
  <c r="L84" i="14"/>
  <c r="P84" i="14" s="1"/>
  <c r="M68" i="14"/>
  <c r="Q68" i="14" s="1"/>
  <c r="M36" i="14"/>
  <c r="Q36" i="14" s="1"/>
  <c r="M190" i="14"/>
  <c r="Q190" i="14" s="1"/>
  <c r="M116" i="14"/>
  <c r="Q116" i="14" s="1"/>
  <c r="M90" i="14"/>
  <c r="Q90" i="14" s="1"/>
  <c r="M41" i="14"/>
  <c r="Q41" i="14" s="1"/>
  <c r="L186" i="14"/>
  <c r="P186" i="14" s="1"/>
  <c r="M135" i="14"/>
  <c r="Q135" i="14" s="1"/>
  <c r="M115" i="14"/>
  <c r="Q115" i="14" s="1"/>
  <c r="M54" i="14"/>
  <c r="Q54" i="14" s="1"/>
  <c r="M22" i="14"/>
  <c r="Q22" i="14" s="1"/>
  <c r="M17" i="14"/>
  <c r="Q17" i="14" s="1"/>
  <c r="M88" i="14"/>
  <c r="Q88" i="14" s="1"/>
  <c r="M70" i="14"/>
  <c r="Q70" i="14" s="1"/>
  <c r="M39" i="14"/>
  <c r="Q39" i="14" s="1"/>
  <c r="L183" i="14"/>
  <c r="P183" i="14" s="1"/>
  <c r="L167" i="14"/>
  <c r="P167" i="14" s="1"/>
  <c r="L151" i="14"/>
  <c r="P151" i="14" s="1"/>
  <c r="M99" i="14"/>
  <c r="Q99" i="14" s="1"/>
  <c r="L79" i="14"/>
  <c r="P79" i="14" s="1"/>
  <c r="L59" i="14"/>
  <c r="P59" i="14" s="1"/>
  <c r="L27" i="14"/>
  <c r="P27" i="14" s="1"/>
  <c r="L131" i="14"/>
  <c r="P131" i="14" s="1"/>
  <c r="M110" i="14"/>
  <c r="Q110" i="14" s="1"/>
  <c r="L64" i="14"/>
  <c r="P64" i="14" s="1"/>
  <c r="L32" i="14"/>
  <c r="P32" i="14" s="1"/>
  <c r="M146" i="14"/>
  <c r="Q146" i="14" s="1"/>
  <c r="M129" i="14"/>
  <c r="Q129" i="14" s="1"/>
  <c r="L102" i="14"/>
  <c r="P102" i="14" s="1"/>
  <c r="L45" i="14"/>
  <c r="P45" i="14" s="1"/>
  <c r="L13" i="14"/>
  <c r="P13" i="14" s="1"/>
  <c r="L19" i="14"/>
  <c r="P19" i="14" s="1"/>
  <c r="M81" i="14"/>
  <c r="Q81" i="14" s="1"/>
  <c r="L62" i="14"/>
  <c r="P62" i="14" s="1"/>
  <c r="L30" i="14"/>
  <c r="P30" i="14" s="1"/>
  <c r="L178" i="14"/>
  <c r="P178" i="14" s="1"/>
  <c r="L162" i="14"/>
  <c r="P162" i="14" s="1"/>
  <c r="M119" i="14"/>
  <c r="Q119" i="14" s="1"/>
  <c r="L92" i="14"/>
  <c r="P92" i="14" s="1"/>
  <c r="L74" i="14"/>
  <c r="P74" i="14" s="1"/>
  <c r="M48" i="14"/>
  <c r="Q48" i="14" s="1"/>
  <c r="M208" i="14"/>
  <c r="Q208" i="14" s="1"/>
  <c r="M124" i="14"/>
  <c r="Q124" i="14" s="1"/>
  <c r="M102" i="14"/>
  <c r="Q102" i="14" s="1"/>
  <c r="M53" i="14"/>
  <c r="Q53" i="14" s="1"/>
  <c r="M211" i="14"/>
  <c r="Q211" i="14" s="1"/>
  <c r="M141" i="14"/>
  <c r="Q141" i="14" s="1"/>
  <c r="L122" i="14"/>
  <c r="P122" i="14" s="1"/>
  <c r="M66" i="14"/>
  <c r="Q66" i="14" s="1"/>
  <c r="M34" i="14"/>
  <c r="Q34" i="14" s="1"/>
  <c r="L12" i="14"/>
  <c r="P12" i="14" s="1"/>
  <c r="M1128" i="14"/>
  <c r="Q1128" i="14" s="1"/>
  <c r="M1104" i="14"/>
  <c r="Q1104" i="14" s="1"/>
  <c r="L1057" i="14"/>
  <c r="P1057" i="14" s="1"/>
  <c r="L1019" i="14"/>
  <c r="P1019" i="14" s="1"/>
  <c r="M1135" i="14"/>
  <c r="Q1135" i="14" s="1"/>
  <c r="M1108" i="14"/>
  <c r="Q1108" i="14" s="1"/>
  <c r="M1060" i="14"/>
  <c r="Q1060" i="14" s="1"/>
  <c r="L1024" i="14"/>
  <c r="P1024" i="14" s="1"/>
  <c r="M1141" i="14"/>
  <c r="Q1141" i="14" s="1"/>
  <c r="L1090" i="14"/>
  <c r="P1090" i="14" s="1"/>
  <c r="L1063" i="14"/>
  <c r="P1063" i="14" s="1"/>
  <c r="M1029" i="14"/>
  <c r="Q1029" i="14" s="1"/>
  <c r="L1031" i="14"/>
  <c r="P1031" i="14" s="1"/>
  <c r="L965" i="14"/>
  <c r="P965" i="14" s="1"/>
  <c r="L936" i="14"/>
  <c r="P936" i="14" s="1"/>
  <c r="L908" i="14"/>
  <c r="P908" i="14" s="1"/>
  <c r="L839" i="14"/>
  <c r="P839" i="14" s="1"/>
  <c r="L859" i="14"/>
  <c r="P859" i="14" s="1"/>
  <c r="M1017" i="14"/>
  <c r="Q1017" i="14" s="1"/>
  <c r="M1005" i="14"/>
  <c r="Q1005" i="14" s="1"/>
  <c r="L989" i="14"/>
  <c r="P989" i="14" s="1"/>
  <c r="L994" i="14"/>
  <c r="P994" i="14" s="1"/>
  <c r="L991" i="14"/>
  <c r="P991" i="14" s="1"/>
  <c r="M935" i="14"/>
  <c r="Q935" i="14" s="1"/>
  <c r="M950" i="14"/>
  <c r="Q950" i="14" s="1"/>
  <c r="M912" i="14"/>
  <c r="Q912" i="14" s="1"/>
  <c r="M905" i="14"/>
  <c r="Q905" i="14" s="1"/>
  <c r="L909" i="14"/>
  <c r="P909" i="14" s="1"/>
  <c r="M876" i="14"/>
  <c r="Q876" i="14" s="1"/>
  <c r="M836" i="14"/>
  <c r="Q836" i="14" s="1"/>
  <c r="M881" i="14"/>
  <c r="Q881" i="14" s="1"/>
  <c r="L858" i="14"/>
  <c r="P858" i="14" s="1"/>
  <c r="M1022" i="14"/>
  <c r="Q1022" i="14" s="1"/>
  <c r="L1027" i="14"/>
  <c r="P1027" i="14" s="1"/>
  <c r="L996" i="14"/>
  <c r="P996" i="14" s="1"/>
  <c r="M955" i="14"/>
  <c r="Q955" i="14" s="1"/>
  <c r="M975" i="14"/>
  <c r="Q975" i="14" s="1"/>
  <c r="L950" i="14"/>
  <c r="P950" i="14" s="1"/>
  <c r="L979" i="14"/>
  <c r="P979" i="14" s="1"/>
  <c r="M988" i="14"/>
  <c r="Q988" i="14" s="1"/>
  <c r="L943" i="14"/>
  <c r="P943" i="14" s="1"/>
  <c r="L918" i="14"/>
  <c r="P918" i="14" s="1"/>
  <c r="M945" i="14"/>
  <c r="Q945" i="14" s="1"/>
  <c r="L911" i="14"/>
  <c r="P911" i="14" s="1"/>
  <c r="L920" i="14"/>
  <c r="P920" i="14" s="1"/>
  <c r="M930" i="14"/>
  <c r="Q930" i="14" s="1"/>
  <c r="L904" i="14"/>
  <c r="P904" i="14" s="1"/>
  <c r="M874" i="14"/>
  <c r="Q874" i="14" s="1"/>
  <c r="L851" i="14"/>
  <c r="P851" i="14" s="1"/>
  <c r="L819" i="14"/>
  <c r="P819" i="14" s="1"/>
  <c r="L876" i="14"/>
  <c r="P876" i="14" s="1"/>
  <c r="L857" i="14"/>
  <c r="P857" i="14" s="1"/>
  <c r="L1038" i="14"/>
  <c r="P1038" i="14" s="1"/>
  <c r="L1007" i="14"/>
  <c r="P1007" i="14" s="1"/>
  <c r="M1020" i="14"/>
  <c r="Q1020" i="14" s="1"/>
  <c r="M999" i="14"/>
  <c r="Q999" i="14" s="1"/>
  <c r="M965" i="14"/>
  <c r="Q965" i="14" s="1"/>
  <c r="L978" i="14"/>
  <c r="P978" i="14" s="1"/>
  <c r="L953" i="14"/>
  <c r="P953" i="14" s="1"/>
  <c r="L982" i="14"/>
  <c r="P982" i="14" s="1"/>
  <c r="L995" i="14"/>
  <c r="P995" i="14" s="1"/>
  <c r="L958" i="14"/>
  <c r="P958" i="14" s="1"/>
  <c r="M923" i="14"/>
  <c r="Q923" i="14" s="1"/>
  <c r="M948" i="14"/>
  <c r="Q948" i="14" s="1"/>
  <c r="M916" i="14"/>
  <c r="Q916" i="14" s="1"/>
  <c r="M925" i="14"/>
  <c r="Q925" i="14" s="1"/>
  <c r="M936" i="14"/>
  <c r="Q936" i="14" s="1"/>
  <c r="L905" i="14"/>
  <c r="P905" i="14" s="1"/>
  <c r="M880" i="14"/>
  <c r="Q880" i="14" s="1"/>
  <c r="M855" i="14"/>
  <c r="Q855" i="14" s="1"/>
  <c r="M824" i="14"/>
  <c r="Q824" i="14" s="1"/>
  <c r="M879" i="14"/>
  <c r="Q879" i="14" s="1"/>
  <c r="L860" i="14"/>
  <c r="P860" i="14" s="1"/>
  <c r="L840" i="14"/>
  <c r="P840" i="14" s="1"/>
  <c r="M888" i="14"/>
  <c r="Q888" i="14" s="1"/>
  <c r="L853" i="14"/>
  <c r="P853" i="14" s="1"/>
  <c r="L821" i="14"/>
  <c r="P821" i="14" s="1"/>
  <c r="L850" i="14"/>
  <c r="P850" i="14" s="1"/>
  <c r="L818" i="14"/>
  <c r="P818" i="14" s="1"/>
  <c r="L794" i="14"/>
  <c r="P794" i="14" s="1"/>
  <c r="M769" i="14"/>
  <c r="Q769" i="14" s="1"/>
  <c r="M737" i="14"/>
  <c r="Q737" i="14" s="1"/>
  <c r="M784" i="14"/>
  <c r="Q784" i="14" s="1"/>
  <c r="M750" i="14"/>
  <c r="Q750" i="14" s="1"/>
  <c r="L722" i="14"/>
  <c r="P722" i="14" s="1"/>
  <c r="M766" i="14"/>
  <c r="Q766" i="14" s="1"/>
  <c r="M736" i="14"/>
  <c r="Q736" i="14" s="1"/>
  <c r="M803" i="14"/>
  <c r="Q803" i="14" s="1"/>
  <c r="M768" i="14"/>
  <c r="Q768" i="14" s="1"/>
  <c r="M735" i="14"/>
  <c r="Q735" i="14" s="1"/>
  <c r="M704" i="14"/>
  <c r="Q704" i="14" s="1"/>
  <c r="M714" i="14"/>
  <c r="Q714" i="14" s="1"/>
  <c r="M692" i="14"/>
  <c r="Q692" i="14" s="1"/>
  <c r="M676" i="14"/>
  <c r="Q676" i="14" s="1"/>
  <c r="M853" i="14"/>
  <c r="Q853" i="14" s="1"/>
  <c r="M821" i="14"/>
  <c r="Q821" i="14" s="1"/>
  <c r="L875" i="14"/>
  <c r="P875" i="14" s="1"/>
  <c r="M834" i="14"/>
  <c r="Q834" i="14" s="1"/>
  <c r="L888" i="14"/>
  <c r="P888" i="14" s="1"/>
  <c r="M831" i="14"/>
  <c r="Q831" i="14" s="1"/>
  <c r="L801" i="14"/>
  <c r="P801" i="14" s="1"/>
  <c r="L780" i="14"/>
  <c r="P780" i="14" s="1"/>
  <c r="L752" i="14"/>
  <c r="P752" i="14" s="1"/>
  <c r="L795" i="14"/>
  <c r="P795" i="14" s="1"/>
  <c r="L769" i="14"/>
  <c r="P769" i="14" s="1"/>
  <c r="L739" i="14"/>
  <c r="P739" i="14" s="1"/>
  <c r="L783" i="14"/>
  <c r="P783" i="14" s="1"/>
  <c r="L750" i="14"/>
  <c r="P750" i="14" s="1"/>
  <c r="M814" i="14"/>
  <c r="Q814" i="14" s="1"/>
  <c r="M787" i="14"/>
  <c r="Q787" i="14" s="1"/>
  <c r="L755" i="14"/>
  <c r="P755" i="14" s="1"/>
  <c r="L719" i="14"/>
  <c r="P719" i="14" s="1"/>
  <c r="M708" i="14"/>
  <c r="Q708" i="14" s="1"/>
  <c r="M699" i="14"/>
  <c r="Q699" i="14" s="1"/>
  <c r="M683" i="14"/>
  <c r="Q683" i="14" s="1"/>
  <c r="M667" i="14"/>
  <c r="Q667" i="14" s="1"/>
  <c r="L828" i="14"/>
  <c r="P828" i="14" s="1"/>
  <c r="L881" i="14"/>
  <c r="P881" i="14" s="1"/>
  <c r="L841" i="14"/>
  <c r="P841" i="14" s="1"/>
  <c r="M891" i="14"/>
  <c r="Q891" i="14" s="1"/>
  <c r="L838" i="14"/>
  <c r="P838" i="14" s="1"/>
  <c r="M809" i="14"/>
  <c r="Q809" i="14" s="1"/>
  <c r="L787" i="14"/>
  <c r="P787" i="14" s="1"/>
  <c r="M757" i="14"/>
  <c r="Q757" i="14" s="1"/>
  <c r="L804" i="14"/>
  <c r="P804" i="14" s="1"/>
  <c r="M772" i="14"/>
  <c r="Q772" i="14" s="1"/>
  <c r="M744" i="14"/>
  <c r="Q744" i="14" s="1"/>
  <c r="M802" i="14"/>
  <c r="Q802" i="14" s="1"/>
  <c r="M755" i="14"/>
  <c r="Q755" i="14" s="1"/>
  <c r="L728" i="14"/>
  <c r="P728" i="14" s="1"/>
  <c r="M794" i="14"/>
  <c r="Q794" i="14" s="1"/>
  <c r="M760" i="14"/>
  <c r="Q760" i="14" s="1"/>
  <c r="M724" i="14"/>
  <c r="Q724" i="14" s="1"/>
  <c r="M715" i="14"/>
  <c r="Q715" i="14" s="1"/>
  <c r="M702" i="14"/>
  <c r="Q702" i="14" s="1"/>
  <c r="M686" i="14"/>
  <c r="Q686" i="14" s="1"/>
  <c r="M670" i="14"/>
  <c r="Q670" i="14" s="1"/>
  <c r="M833" i="14"/>
  <c r="Q833" i="14" s="1"/>
  <c r="M885" i="14"/>
  <c r="Q885" i="14" s="1"/>
  <c r="M846" i="14"/>
  <c r="Q846" i="14" s="1"/>
  <c r="M901" i="14"/>
  <c r="Q901" i="14" s="1"/>
  <c r="M843" i="14"/>
  <c r="Q843" i="14" s="1"/>
  <c r="M811" i="14"/>
  <c r="Q811" i="14" s="1"/>
  <c r="M791" i="14"/>
  <c r="Q791" i="14" s="1"/>
  <c r="L763" i="14"/>
  <c r="P763" i="14" s="1"/>
  <c r="L809" i="14"/>
  <c r="P809" i="14" s="1"/>
  <c r="L777" i="14"/>
  <c r="P777" i="14" s="1"/>
  <c r="L747" i="14"/>
  <c r="P747" i="14" s="1"/>
  <c r="L807" i="14"/>
  <c r="P807" i="14" s="1"/>
  <c r="M762" i="14"/>
  <c r="Q762" i="14" s="1"/>
  <c r="M731" i="14"/>
  <c r="Q731" i="14" s="1"/>
  <c r="M800" i="14"/>
  <c r="Q800" i="14" s="1"/>
  <c r="L765" i="14"/>
  <c r="P765" i="14" s="1"/>
  <c r="L731" i="14"/>
  <c r="P731" i="14" s="1"/>
  <c r="L718" i="14"/>
  <c r="P718" i="14" s="1"/>
  <c r="L707" i="14"/>
  <c r="P707" i="14" s="1"/>
  <c r="M689" i="14"/>
  <c r="Q689" i="14" s="1"/>
  <c r="M673" i="14"/>
  <c r="Q673" i="14" s="1"/>
  <c r="M659" i="14"/>
  <c r="Q659" i="14" s="1"/>
  <c r="M705" i="14"/>
  <c r="Q705" i="14" s="1"/>
  <c r="L688" i="14"/>
  <c r="P688" i="14" s="1"/>
  <c r="L672" i="14"/>
  <c r="P672" i="14" s="1"/>
  <c r="L656" i="14"/>
  <c r="P656" i="14" s="1"/>
  <c r="L640" i="14"/>
  <c r="P640" i="14" s="1"/>
  <c r="L604" i="14"/>
  <c r="P604" i="14" s="1"/>
  <c r="M568" i="14"/>
  <c r="Q568" i="14" s="1"/>
  <c r="M618" i="14"/>
  <c r="Q618" i="14" s="1"/>
  <c r="M587" i="14"/>
  <c r="Q587" i="14" s="1"/>
  <c r="M649" i="14"/>
  <c r="Q649" i="14" s="1"/>
  <c r="L618" i="14"/>
  <c r="P618" i="14" s="1"/>
  <c r="M591" i="14"/>
  <c r="Q591" i="14" s="1"/>
  <c r="L565" i="14"/>
  <c r="P565" i="14" s="1"/>
  <c r="L627" i="14"/>
  <c r="P627" i="14" s="1"/>
  <c r="L591" i="14"/>
  <c r="P591" i="14" s="1"/>
  <c r="L558" i="14"/>
  <c r="P558" i="14" s="1"/>
  <c r="L533" i="14"/>
  <c r="P533" i="14" s="1"/>
  <c r="M505" i="14"/>
  <c r="Q505" i="14" s="1"/>
  <c r="M489" i="14"/>
  <c r="Q489" i="14" s="1"/>
  <c r="M473" i="14"/>
  <c r="Q473" i="14" s="1"/>
  <c r="L451" i="14"/>
  <c r="P451" i="14" s="1"/>
  <c r="L720" i="14"/>
  <c r="P720" i="14" s="1"/>
  <c r="L695" i="14"/>
  <c r="P695" i="14" s="1"/>
  <c r="L679" i="14"/>
  <c r="P679" i="14" s="1"/>
  <c r="L663" i="14"/>
  <c r="P663" i="14" s="1"/>
  <c r="L647" i="14"/>
  <c r="P647" i="14" s="1"/>
  <c r="M628" i="14"/>
  <c r="Q628" i="14" s="1"/>
  <c r="M585" i="14"/>
  <c r="Q585" i="14" s="1"/>
  <c r="M631" i="14"/>
  <c r="Q631" i="14" s="1"/>
  <c r="M602" i="14"/>
  <c r="Q602" i="14" s="1"/>
  <c r="L572" i="14"/>
  <c r="P572" i="14" s="1"/>
  <c r="M629" i="14"/>
  <c r="Q629" i="14" s="1"/>
  <c r="M606" i="14"/>
  <c r="Q606" i="14" s="1"/>
  <c r="M578" i="14"/>
  <c r="Q578" i="14" s="1"/>
  <c r="M642" i="14"/>
  <c r="Q642" i="14" s="1"/>
  <c r="L606" i="14"/>
  <c r="P606" i="14" s="1"/>
  <c r="M571" i="14"/>
  <c r="Q571" i="14" s="1"/>
  <c r="L547" i="14"/>
  <c r="P547" i="14" s="1"/>
  <c r="L517" i="14"/>
  <c r="P517" i="14" s="1"/>
  <c r="M496" i="14"/>
  <c r="Q496" i="14" s="1"/>
  <c r="M480" i="14"/>
  <c r="Q480" i="14" s="1"/>
  <c r="M464" i="14"/>
  <c r="Q464" i="14" s="1"/>
  <c r="M653" i="14"/>
  <c r="Q653" i="14" s="1"/>
  <c r="L698" i="14"/>
  <c r="P698" i="14" s="1"/>
  <c r="L682" i="14"/>
  <c r="P682" i="14" s="1"/>
  <c r="L666" i="14"/>
  <c r="P666" i="14" s="1"/>
  <c r="L650" i="14"/>
  <c r="P650" i="14" s="1"/>
  <c r="M635" i="14"/>
  <c r="Q635" i="14" s="1"/>
  <c r="L594" i="14"/>
  <c r="P594" i="14" s="1"/>
  <c r="L635" i="14"/>
  <c r="P635" i="14" s="1"/>
  <c r="L608" i="14"/>
  <c r="P608" i="14" s="1"/>
  <c r="M577" i="14"/>
  <c r="Q577" i="14" s="1"/>
  <c r="L633" i="14"/>
  <c r="P633" i="14" s="1"/>
  <c r="M610" i="14"/>
  <c r="Q610" i="14" s="1"/>
  <c r="L583" i="14"/>
  <c r="P583" i="14" s="1"/>
  <c r="L553" i="14"/>
  <c r="P553" i="14" s="1"/>
  <c r="L610" i="14"/>
  <c r="P610" i="14" s="1"/>
  <c r="L578" i="14"/>
  <c r="P578" i="14" s="1"/>
  <c r="M564" i="14"/>
  <c r="Q564" i="14" s="1"/>
  <c r="M520" i="14"/>
  <c r="Q520" i="14" s="1"/>
  <c r="M499" i="14"/>
  <c r="Q499" i="14" s="1"/>
  <c r="M483" i="14"/>
  <c r="Q483" i="14" s="1"/>
  <c r="M467" i="14"/>
  <c r="Q467" i="14" s="1"/>
  <c r="M656" i="14"/>
  <c r="Q656" i="14" s="1"/>
  <c r="L701" i="14"/>
  <c r="P701" i="14" s="1"/>
  <c r="L685" i="14"/>
  <c r="P685" i="14" s="1"/>
  <c r="L669" i="14"/>
  <c r="P669" i="14" s="1"/>
  <c r="L653" i="14"/>
  <c r="P653" i="14" s="1"/>
  <c r="M651" i="14"/>
  <c r="Q651" i="14" s="1"/>
  <c r="M598" i="14"/>
  <c r="Q598" i="14" s="1"/>
  <c r="M648" i="14"/>
  <c r="Q648" i="14" s="1"/>
  <c r="M614" i="14"/>
  <c r="Q614" i="14" s="1"/>
  <c r="M583" i="14"/>
  <c r="Q583" i="14" s="1"/>
  <c r="M639" i="14"/>
  <c r="Q639" i="14" s="1"/>
  <c r="L614" i="14"/>
  <c r="P614" i="14" s="1"/>
  <c r="L587" i="14"/>
  <c r="P587" i="14" s="1"/>
  <c r="M558" i="14"/>
  <c r="Q558" i="14" s="1"/>
  <c r="M620" i="14"/>
  <c r="Q620" i="14" s="1"/>
  <c r="L584" i="14"/>
  <c r="P584" i="14" s="1"/>
  <c r="M551" i="14"/>
  <c r="Q551" i="14" s="1"/>
  <c r="M523" i="14"/>
  <c r="Q523" i="14" s="1"/>
  <c r="M502" i="14"/>
  <c r="Q502" i="14" s="1"/>
  <c r="M486" i="14"/>
  <c r="Q486" i="14" s="1"/>
  <c r="M470" i="14"/>
  <c r="Q470" i="14" s="1"/>
  <c r="M448" i="14"/>
  <c r="Q448" i="14" s="1"/>
  <c r="L415" i="14"/>
  <c r="P415" i="14" s="1"/>
  <c r="M536" i="14"/>
  <c r="Q536" i="14" s="1"/>
  <c r="M507" i="14"/>
  <c r="Q507" i="14" s="1"/>
  <c r="L490" i="14"/>
  <c r="P490" i="14" s="1"/>
  <c r="L474" i="14"/>
  <c r="P474" i="14" s="1"/>
  <c r="L452" i="14"/>
  <c r="P452" i="14" s="1"/>
  <c r="M403" i="14"/>
  <c r="Q403" i="14" s="1"/>
  <c r="M560" i="14"/>
  <c r="Q560" i="14" s="1"/>
  <c r="L527" i="14"/>
  <c r="P527" i="14" s="1"/>
  <c r="M446" i="14"/>
  <c r="Q446" i="14" s="1"/>
  <c r="M416" i="14"/>
  <c r="Q416" i="14" s="1"/>
  <c r="L388" i="14"/>
  <c r="P388" i="14" s="1"/>
  <c r="M549" i="14"/>
  <c r="Q549" i="14" s="1"/>
  <c r="L513" i="14"/>
  <c r="P513" i="14" s="1"/>
  <c r="L442" i="14"/>
  <c r="P442" i="14" s="1"/>
  <c r="M415" i="14"/>
  <c r="Q415" i="14" s="1"/>
  <c r="M393" i="14"/>
  <c r="Q393" i="14" s="1"/>
  <c r="L364" i="14"/>
  <c r="P364" i="14" s="1"/>
  <c r="L348" i="14"/>
  <c r="P348" i="14" s="1"/>
  <c r="L332" i="14"/>
  <c r="P332" i="14" s="1"/>
  <c r="L314" i="14"/>
  <c r="P314" i="14" s="1"/>
  <c r="L275" i="14"/>
  <c r="P275" i="14" s="1"/>
  <c r="M229" i="14"/>
  <c r="Q229" i="14" s="1"/>
  <c r="L377" i="14"/>
  <c r="P377" i="14" s="1"/>
  <c r="L295" i="14"/>
  <c r="P295" i="14" s="1"/>
  <c r="M265" i="14"/>
  <c r="Q265" i="14" s="1"/>
  <c r="M228" i="14"/>
  <c r="Q228" i="14" s="1"/>
  <c r="M198" i="14"/>
  <c r="Q198" i="14" s="1"/>
  <c r="L292" i="14"/>
  <c r="P292" i="14" s="1"/>
  <c r="L264" i="14"/>
  <c r="P264" i="14" s="1"/>
  <c r="L228" i="14"/>
  <c r="P228" i="14" s="1"/>
  <c r="M366" i="14"/>
  <c r="Q366" i="14" s="1"/>
  <c r="M350" i="14"/>
  <c r="Q350" i="14" s="1"/>
  <c r="M334" i="14"/>
  <c r="Q334" i="14" s="1"/>
  <c r="L317" i="14"/>
  <c r="P317" i="14" s="1"/>
  <c r="L282" i="14"/>
  <c r="P282" i="14" s="1"/>
  <c r="M236" i="14"/>
  <c r="Q236" i="14" s="1"/>
  <c r="M202" i="14"/>
  <c r="Q202" i="14" s="1"/>
  <c r="M180" i="14"/>
  <c r="Q180" i="14" s="1"/>
  <c r="M164" i="14"/>
  <c r="Q164" i="14" s="1"/>
  <c r="L147" i="14"/>
  <c r="P147" i="14" s="1"/>
  <c r="L125" i="14"/>
  <c r="P125" i="14" s="1"/>
  <c r="L431" i="14"/>
  <c r="P431" i="14" s="1"/>
  <c r="L397" i="14"/>
  <c r="P397" i="14" s="1"/>
  <c r="L523" i="14"/>
  <c r="P523" i="14" s="1"/>
  <c r="L497" i="14"/>
  <c r="P497" i="14" s="1"/>
  <c r="L481" i="14"/>
  <c r="P481" i="14" s="1"/>
  <c r="L465" i="14"/>
  <c r="P465" i="14" s="1"/>
  <c r="M433" i="14"/>
  <c r="Q433" i="14" s="1"/>
  <c r="M388" i="14"/>
  <c r="Q388" i="14" s="1"/>
  <c r="M539" i="14"/>
  <c r="Q539" i="14" s="1"/>
  <c r="L461" i="14"/>
  <c r="P461" i="14" s="1"/>
  <c r="L429" i="14"/>
  <c r="P429" i="14" s="1"/>
  <c r="L399" i="14"/>
  <c r="P399" i="14" s="1"/>
  <c r="L379" i="14"/>
  <c r="P379" i="14" s="1"/>
  <c r="L530" i="14"/>
  <c r="P530" i="14" s="1"/>
  <c r="M455" i="14"/>
  <c r="Q455" i="14" s="1"/>
  <c r="L424" i="14"/>
  <c r="P424" i="14" s="1"/>
  <c r="L406" i="14"/>
  <c r="P406" i="14" s="1"/>
  <c r="L371" i="14"/>
  <c r="P371" i="14" s="1"/>
  <c r="L355" i="14"/>
  <c r="P355" i="14" s="1"/>
  <c r="L339" i="14"/>
  <c r="P339" i="14" s="1"/>
  <c r="L323" i="14"/>
  <c r="P323" i="14" s="1"/>
  <c r="M295" i="14"/>
  <c r="Q295" i="14" s="1"/>
  <c r="M255" i="14"/>
  <c r="Q255" i="14" s="1"/>
  <c r="M215" i="14"/>
  <c r="Q215" i="14" s="1"/>
  <c r="M308" i="14"/>
  <c r="Q308" i="14" s="1"/>
  <c r="M280" i="14"/>
  <c r="Q280" i="14" s="1"/>
  <c r="M250" i="14"/>
  <c r="Q250" i="14" s="1"/>
  <c r="M213" i="14"/>
  <c r="Q213" i="14" s="1"/>
  <c r="M305" i="14"/>
  <c r="Q305" i="14" s="1"/>
  <c r="M279" i="14"/>
  <c r="Q279" i="14" s="1"/>
  <c r="L250" i="14"/>
  <c r="P250" i="14" s="1"/>
  <c r="M373" i="14"/>
  <c r="Q373" i="14" s="1"/>
  <c r="M357" i="14"/>
  <c r="Q357" i="14" s="1"/>
  <c r="M341" i="14"/>
  <c r="Q341" i="14" s="1"/>
  <c r="M325" i="14"/>
  <c r="Q325" i="14" s="1"/>
  <c r="M298" i="14"/>
  <c r="Q298" i="14" s="1"/>
  <c r="L263" i="14"/>
  <c r="P263" i="14" s="1"/>
  <c r="M217" i="14"/>
  <c r="Q217" i="14" s="1"/>
  <c r="L189" i="14"/>
  <c r="P189" i="14" s="1"/>
  <c r="M171" i="14"/>
  <c r="Q171" i="14" s="1"/>
  <c r="M155" i="14"/>
  <c r="Q155" i="14" s="1"/>
  <c r="L138" i="14"/>
  <c r="P138" i="14" s="1"/>
  <c r="M444" i="14"/>
  <c r="Q444" i="14" s="1"/>
  <c r="L411" i="14"/>
  <c r="P411" i="14" s="1"/>
  <c r="L534" i="14"/>
  <c r="P534" i="14" s="1"/>
  <c r="L504" i="14"/>
  <c r="P504" i="14" s="1"/>
  <c r="L488" i="14"/>
  <c r="P488" i="14" s="1"/>
  <c r="L472" i="14"/>
  <c r="P472" i="14" s="1"/>
  <c r="L448" i="14"/>
  <c r="P448" i="14" s="1"/>
  <c r="M399" i="14"/>
  <c r="Q399" i="14" s="1"/>
  <c r="M556" i="14"/>
  <c r="Q556" i="14" s="1"/>
  <c r="L524" i="14"/>
  <c r="P524" i="14" s="1"/>
  <c r="M442" i="14"/>
  <c r="Q442" i="14" s="1"/>
  <c r="M412" i="14"/>
  <c r="Q412" i="14" s="1"/>
  <c r="L386" i="14"/>
  <c r="P386" i="14" s="1"/>
  <c r="M547" i="14"/>
  <c r="Q547" i="14" s="1"/>
  <c r="L511" i="14"/>
  <c r="P511" i="14" s="1"/>
  <c r="L438" i="14"/>
  <c r="P438" i="14" s="1"/>
  <c r="M413" i="14"/>
  <c r="Q413" i="14" s="1"/>
  <c r="M378" i="14"/>
  <c r="Q378" i="14" s="1"/>
  <c r="L362" i="14"/>
  <c r="P362" i="14" s="1"/>
  <c r="L346" i="14"/>
  <c r="P346" i="14" s="1"/>
  <c r="L330" i="14"/>
  <c r="P330" i="14" s="1"/>
  <c r="L310" i="14"/>
  <c r="P310" i="14" s="1"/>
  <c r="L273" i="14"/>
  <c r="P273" i="14" s="1"/>
  <c r="M226" i="14"/>
  <c r="Q226" i="14" s="1"/>
  <c r="L375" i="14"/>
  <c r="P375" i="14" s="1"/>
  <c r="L291" i="14"/>
  <c r="P291" i="14" s="1"/>
  <c r="M261" i="14"/>
  <c r="Q261" i="14" s="1"/>
  <c r="M223" i="14"/>
  <c r="Q223" i="14" s="1"/>
  <c r="M380" i="14"/>
  <c r="Q380" i="14" s="1"/>
  <c r="L288" i="14"/>
  <c r="P288" i="14" s="1"/>
  <c r="M262" i="14"/>
  <c r="Q262" i="14" s="1"/>
  <c r="L223" i="14"/>
  <c r="P223" i="14" s="1"/>
  <c r="M364" i="14"/>
  <c r="Q364" i="14" s="1"/>
  <c r="M348" i="14"/>
  <c r="Q348" i="14" s="1"/>
  <c r="M332" i="14"/>
  <c r="Q332" i="14" s="1"/>
  <c r="L313" i="14"/>
  <c r="P313" i="14" s="1"/>
  <c r="M278" i="14"/>
  <c r="Q278" i="14" s="1"/>
  <c r="M232" i="14"/>
  <c r="Q232" i="14" s="1"/>
  <c r="M197" i="14"/>
  <c r="Q197" i="14" s="1"/>
  <c r="M178" i="14"/>
  <c r="Q178" i="14" s="1"/>
  <c r="M162" i="14"/>
  <c r="Q162" i="14" s="1"/>
  <c r="L145" i="14"/>
  <c r="P145" i="14" s="1"/>
  <c r="L117" i="14"/>
  <c r="P117" i="14" s="1"/>
  <c r="L426" i="14"/>
  <c r="P426" i="14" s="1"/>
  <c r="M543" i="14"/>
  <c r="Q543" i="14" s="1"/>
  <c r="L520" i="14"/>
  <c r="P520" i="14" s="1"/>
  <c r="L495" i="14"/>
  <c r="P495" i="14" s="1"/>
  <c r="L479" i="14"/>
  <c r="P479" i="14" s="1"/>
  <c r="M461" i="14"/>
  <c r="Q461" i="14" s="1"/>
  <c r="M429" i="14"/>
  <c r="Q429" i="14" s="1"/>
  <c r="M386" i="14"/>
  <c r="Q386" i="14" s="1"/>
  <c r="L536" i="14"/>
  <c r="P536" i="14" s="1"/>
  <c r="L457" i="14"/>
  <c r="P457" i="14" s="1"/>
  <c r="M425" i="14"/>
  <c r="Q425" i="14" s="1"/>
  <c r="L395" i="14"/>
  <c r="P395" i="14" s="1"/>
  <c r="L556" i="14"/>
  <c r="P556" i="14" s="1"/>
  <c r="M521" i="14"/>
  <c r="Q521" i="14" s="1"/>
  <c r="M451" i="14"/>
  <c r="Q451" i="14" s="1"/>
  <c r="L420" i="14"/>
  <c r="P420" i="14" s="1"/>
  <c r="L404" i="14"/>
  <c r="P404" i="14" s="1"/>
  <c r="L369" i="14"/>
  <c r="P369" i="14" s="1"/>
  <c r="L353" i="14"/>
  <c r="P353" i="14" s="1"/>
  <c r="L337" i="14"/>
  <c r="P337" i="14" s="1"/>
  <c r="L321" i="14"/>
  <c r="P321" i="14" s="1"/>
  <c r="M291" i="14"/>
  <c r="Q291" i="14" s="1"/>
  <c r="M251" i="14"/>
  <c r="Q251" i="14" s="1"/>
  <c r="M207" i="14"/>
  <c r="Q207" i="14" s="1"/>
  <c r="M304" i="14"/>
  <c r="Q304" i="14" s="1"/>
  <c r="L271" i="14"/>
  <c r="P271" i="14" s="1"/>
  <c r="M238" i="14"/>
  <c r="Q238" i="14" s="1"/>
  <c r="L207" i="14"/>
  <c r="P207" i="14" s="1"/>
  <c r="M301" i="14"/>
  <c r="Q301" i="14" s="1"/>
  <c r="M276" i="14"/>
  <c r="Q276" i="14" s="1"/>
  <c r="M237" i="14"/>
  <c r="Q237" i="14" s="1"/>
  <c r="M371" i="14"/>
  <c r="Q371" i="14" s="1"/>
  <c r="M355" i="14"/>
  <c r="Q355" i="14" s="1"/>
  <c r="M339" i="14"/>
  <c r="Q339" i="14" s="1"/>
  <c r="M323" i="14"/>
  <c r="Q323" i="14" s="1"/>
  <c r="M294" i="14"/>
  <c r="Q294" i="14" s="1"/>
  <c r="L257" i="14"/>
  <c r="P257" i="14" s="1"/>
  <c r="L211" i="14"/>
  <c r="P211" i="14" s="1"/>
  <c r="L185" i="14"/>
  <c r="P185" i="14" s="1"/>
  <c r="M169" i="14"/>
  <c r="Q169" i="14" s="1"/>
  <c r="M153" i="14"/>
  <c r="Q153" i="14" s="1"/>
  <c r="L136" i="14"/>
  <c r="P136" i="14" s="1"/>
  <c r="M100" i="14"/>
  <c r="Q100" i="14" s="1"/>
  <c r="M76" i="14"/>
  <c r="Q76" i="14" s="1"/>
  <c r="M51" i="14"/>
  <c r="Q51" i="14" s="1"/>
  <c r="M196" i="14"/>
  <c r="Q196" i="14" s="1"/>
  <c r="L173" i="14"/>
  <c r="P173" i="14" s="1"/>
  <c r="L157" i="14"/>
  <c r="P157" i="14" s="1"/>
  <c r="M107" i="14"/>
  <c r="Q107" i="14" s="1"/>
  <c r="L85" i="14"/>
  <c r="P85" i="14" s="1"/>
  <c r="L69" i="14"/>
  <c r="P69" i="14" s="1"/>
  <c r="L39" i="14"/>
  <c r="P39" i="14" s="1"/>
  <c r="L191" i="14"/>
  <c r="P191" i="14" s="1"/>
  <c r="M118" i="14"/>
  <c r="Q118" i="14" s="1"/>
  <c r="L91" i="14"/>
  <c r="P91" i="14" s="1"/>
  <c r="L44" i="14"/>
  <c r="P44" i="14" s="1"/>
  <c r="M189" i="14"/>
  <c r="Q189" i="14" s="1"/>
  <c r="M136" i="14"/>
  <c r="Q136" i="14" s="1"/>
  <c r="L116" i="14"/>
  <c r="P116" i="14" s="1"/>
  <c r="L57" i="14"/>
  <c r="P57" i="14" s="1"/>
  <c r="L25" i="14"/>
  <c r="P25" i="14" s="1"/>
  <c r="L18" i="14"/>
  <c r="P18" i="14" s="1"/>
  <c r="M89" i="14"/>
  <c r="Q89" i="14" s="1"/>
  <c r="M71" i="14"/>
  <c r="Q71" i="14" s="1"/>
  <c r="L42" i="14"/>
  <c r="P42" i="14" s="1"/>
  <c r="L184" i="14"/>
  <c r="P184" i="14" s="1"/>
  <c r="L168" i="14"/>
  <c r="P168" i="14" s="1"/>
  <c r="L152" i="14"/>
  <c r="P152" i="14" s="1"/>
  <c r="L100" i="14"/>
  <c r="P100" i="14" s="1"/>
  <c r="L80" i="14"/>
  <c r="P80" i="14" s="1"/>
  <c r="M60" i="14"/>
  <c r="Q60" i="14" s="1"/>
  <c r="M28" i="14"/>
  <c r="Q28" i="14" s="1"/>
  <c r="M132" i="14"/>
  <c r="Q132" i="14" s="1"/>
  <c r="M111" i="14"/>
  <c r="Q111" i="14" s="1"/>
  <c r="M65" i="14"/>
  <c r="Q65" i="14" s="1"/>
  <c r="M33" i="14"/>
  <c r="Q33" i="14" s="1"/>
  <c r="M147" i="14"/>
  <c r="Q147" i="14" s="1"/>
  <c r="L130" i="14"/>
  <c r="P130" i="14" s="1"/>
  <c r="L106" i="14"/>
  <c r="P106" i="14" s="1"/>
  <c r="M46" i="14"/>
  <c r="Q46" i="14" s="1"/>
  <c r="M14" i="14"/>
  <c r="Q14" i="14" s="1"/>
  <c r="L15" i="14"/>
  <c r="P15" i="14" s="1"/>
  <c r="M82" i="14"/>
  <c r="Q82" i="14" s="1"/>
  <c r="M63" i="14"/>
  <c r="Q63" i="14" s="1"/>
  <c r="M31" i="14"/>
  <c r="Q31" i="14" s="1"/>
  <c r="L179" i="14"/>
  <c r="P179" i="14" s="1"/>
  <c r="L163" i="14"/>
  <c r="P163" i="14" s="1"/>
  <c r="M123" i="14"/>
  <c r="Q123" i="14" s="1"/>
  <c r="L93" i="14"/>
  <c r="P93" i="14" s="1"/>
  <c r="L75" i="14"/>
  <c r="P75" i="14" s="1"/>
  <c r="L51" i="14"/>
  <c r="P51" i="14" s="1"/>
  <c r="M212" i="14"/>
  <c r="Q212" i="14" s="1"/>
  <c r="M126" i="14"/>
  <c r="Q126" i="14" s="1"/>
  <c r="L103" i="14"/>
  <c r="P103" i="14" s="1"/>
  <c r="L56" i="14"/>
  <c r="P56" i="14" s="1"/>
  <c r="L24" i="14"/>
  <c r="P24" i="14" s="1"/>
  <c r="M142" i="14"/>
  <c r="Q142" i="14" s="1"/>
  <c r="L124" i="14"/>
  <c r="P124" i="14" s="1"/>
  <c r="L86" i="14"/>
  <c r="P86" i="14" s="1"/>
  <c r="L37" i="14"/>
  <c r="P37" i="14" s="1"/>
  <c r="L20" i="14"/>
  <c r="P20" i="14" s="1"/>
  <c r="M13" i="14"/>
  <c r="Q13" i="14" s="1"/>
  <c r="M77" i="14"/>
  <c r="Q77" i="14" s="1"/>
  <c r="L54" i="14"/>
  <c r="P54" i="14" s="1"/>
  <c r="M203" i="14"/>
  <c r="Q203" i="14" s="1"/>
  <c r="L174" i="14"/>
  <c r="P174" i="14" s="1"/>
  <c r="L158" i="14"/>
  <c r="P158" i="14" s="1"/>
  <c r="M108" i="14"/>
  <c r="Q108" i="14" s="1"/>
  <c r="M87" i="14"/>
  <c r="Q87" i="14" s="1"/>
  <c r="L70" i="14"/>
  <c r="P70" i="14" s="1"/>
  <c r="M40" i="14"/>
  <c r="Q40" i="14" s="1"/>
  <c r="M194" i="14"/>
  <c r="Q194" i="14" s="1"/>
  <c r="L119" i="14"/>
  <c r="P119" i="14" s="1"/>
  <c r="M94" i="14"/>
  <c r="Q94" i="14" s="1"/>
  <c r="M45" i="14"/>
  <c r="Q45" i="14" s="1"/>
  <c r="L190" i="14"/>
  <c r="P190" i="14" s="1"/>
  <c r="M137" i="14"/>
  <c r="Q137" i="14" s="1"/>
  <c r="M117" i="14"/>
  <c r="Q117" i="14" s="1"/>
  <c r="M58" i="14"/>
  <c r="Q58" i="14" s="1"/>
  <c r="M26" i="14"/>
  <c r="Q26" i="14" s="1"/>
  <c r="M19" i="14"/>
  <c r="Q19" i="14" s="1"/>
  <c r="AB240" i="14"/>
  <c r="AF240" i="14" s="1"/>
  <c r="AH240" i="14" s="1"/>
  <c r="AB245" i="14"/>
  <c r="AF245" i="14" s="1"/>
  <c r="AH245" i="14" s="1"/>
  <c r="AB243" i="14"/>
  <c r="AF243" i="14" s="1"/>
  <c r="AH243" i="14" s="1"/>
  <c r="AC241" i="14"/>
  <c r="AG241" i="14" s="1"/>
  <c r="AI241" i="14" s="1"/>
  <c r="AC245" i="14"/>
  <c r="AG245" i="14" s="1"/>
  <c r="AI245" i="14" s="1"/>
  <c r="AC1144" i="14"/>
  <c r="AG1144" i="14" s="1"/>
  <c r="AI1144" i="14" s="1"/>
  <c r="AB1138" i="14"/>
  <c r="AF1138" i="14" s="1"/>
  <c r="AH1138" i="14" s="1"/>
  <c r="AB1122" i="14"/>
  <c r="AF1122" i="14" s="1"/>
  <c r="AH1122" i="14" s="1"/>
  <c r="AC1117" i="14"/>
  <c r="AG1117" i="14" s="1"/>
  <c r="AI1117" i="14" s="1"/>
  <c r="AC1120" i="14"/>
  <c r="AG1120" i="14" s="1"/>
  <c r="AI1120" i="14" s="1"/>
  <c r="AB1097" i="14"/>
  <c r="AF1097" i="14" s="1"/>
  <c r="AH1097" i="14" s="1"/>
  <c r="AC1100" i="14"/>
  <c r="AG1100" i="14" s="1"/>
  <c r="AI1100" i="14" s="1"/>
  <c r="AC1093" i="14"/>
  <c r="AG1093" i="14" s="1"/>
  <c r="AI1093" i="14" s="1"/>
  <c r="AC1065" i="14"/>
  <c r="AG1065" i="14" s="1"/>
  <c r="AI1065" i="14" s="1"/>
  <c r="AB1079" i="14"/>
  <c r="AF1079" i="14" s="1"/>
  <c r="AH1079" i="14" s="1"/>
  <c r="AB1086" i="14"/>
  <c r="AF1086" i="14" s="1"/>
  <c r="AH1086" i="14" s="1"/>
  <c r="AC1056" i="14"/>
  <c r="AG1056" i="14" s="1"/>
  <c r="AI1056" i="14" s="1"/>
  <c r="AB1067" i="14"/>
  <c r="AF1067" i="14" s="1"/>
  <c r="AH1067" i="14" s="1"/>
  <c r="AC1043" i="14"/>
  <c r="AG1043" i="14" s="1"/>
  <c r="AI1043" i="14" s="1"/>
  <c r="AC1016" i="14"/>
  <c r="AG1016" i="14" s="1"/>
  <c r="AI1016" i="14" s="1"/>
  <c r="AC1028" i="14"/>
  <c r="AG1028" i="14" s="1"/>
  <c r="AI1028" i="14" s="1"/>
  <c r="AC1005" i="14"/>
  <c r="AG1005" i="14" s="1"/>
  <c r="AI1005" i="14" s="1"/>
  <c r="AB1012" i="14"/>
  <c r="AF1012" i="14" s="1"/>
  <c r="AH1012" i="14" s="1"/>
  <c r="AB1025" i="14"/>
  <c r="AF1025" i="14" s="1"/>
  <c r="AH1025" i="14" s="1"/>
  <c r="AC983" i="14"/>
  <c r="AG983" i="14" s="1"/>
  <c r="AI983" i="14" s="1"/>
  <c r="AC998" i="14"/>
  <c r="AG998" i="14" s="1"/>
  <c r="AI998" i="14" s="1"/>
  <c r="AB959" i="14"/>
  <c r="AF959" i="14" s="1"/>
  <c r="AH959" i="14" s="1"/>
  <c r="AB968" i="14"/>
  <c r="AF968" i="14" s="1"/>
  <c r="AH968" i="14" s="1"/>
  <c r="AC982" i="14"/>
  <c r="AG982" i="14" s="1"/>
  <c r="AI982" i="14" s="1"/>
  <c r="AC961" i="14"/>
  <c r="AG961" i="14" s="1"/>
  <c r="AI961" i="14" s="1"/>
  <c r="AB932" i="14"/>
  <c r="AF932" i="14" s="1"/>
  <c r="AH932" i="14" s="1"/>
  <c r="AB951" i="14"/>
  <c r="AF951" i="14" s="1"/>
  <c r="AH951" i="14" s="1"/>
  <c r="AB925" i="14"/>
  <c r="AF925" i="14" s="1"/>
  <c r="AH925" i="14" s="1"/>
  <c r="AC944" i="14"/>
  <c r="AG944" i="14" s="1"/>
  <c r="AI944" i="14" s="1"/>
  <c r="AC915" i="14"/>
  <c r="AG915" i="14" s="1"/>
  <c r="AI915" i="14" s="1"/>
  <c r="AC924" i="14"/>
  <c r="AG924" i="14" s="1"/>
  <c r="AI924" i="14" s="1"/>
  <c r="AB892" i="14"/>
  <c r="AF892" i="14" s="1"/>
  <c r="AH892" i="14" s="1"/>
  <c r="AC850" i="14"/>
  <c r="AG850" i="14" s="1"/>
  <c r="AI850" i="14" s="1"/>
  <c r="AC818" i="14"/>
  <c r="AG818" i="14" s="1"/>
  <c r="AI818" i="14" s="1"/>
  <c r="AC851" i="14"/>
  <c r="AG851" i="14" s="1"/>
  <c r="AI851" i="14" s="1"/>
  <c r="AC819" i="14"/>
  <c r="AG819" i="14" s="1"/>
  <c r="AI819" i="14" s="1"/>
  <c r="AC882" i="14"/>
  <c r="AG882" i="14" s="1"/>
  <c r="AI882" i="14" s="1"/>
  <c r="AC858" i="14"/>
  <c r="AG858" i="14" s="1"/>
  <c r="AI858" i="14" s="1"/>
  <c r="AB831" i="14"/>
  <c r="AF831" i="14" s="1"/>
  <c r="AH831" i="14" s="1"/>
  <c r="AB888" i="14"/>
  <c r="AF888" i="14" s="1"/>
  <c r="AH888" i="14" s="1"/>
  <c r="AB865" i="14"/>
  <c r="AF865" i="14" s="1"/>
  <c r="AH865" i="14" s="1"/>
  <c r="AC841" i="14"/>
  <c r="AG841" i="14" s="1"/>
  <c r="AI841" i="14" s="1"/>
  <c r="AC814" i="14"/>
  <c r="AG814" i="14" s="1"/>
  <c r="AI814" i="14" s="1"/>
  <c r="AC784" i="14"/>
  <c r="AG784" i="14" s="1"/>
  <c r="AI784" i="14" s="1"/>
  <c r="AC751" i="14"/>
  <c r="AG751" i="14" s="1"/>
  <c r="AI751" i="14" s="1"/>
  <c r="AB805" i="14"/>
  <c r="AF805" i="14" s="1"/>
  <c r="AH805" i="14" s="1"/>
  <c r="AC788" i="14"/>
  <c r="AG788" i="14" s="1"/>
  <c r="AI788" i="14" s="1"/>
  <c r="AB755" i="14"/>
  <c r="AF755" i="14" s="1"/>
  <c r="AH755" i="14" s="1"/>
  <c r="AB802" i="14"/>
  <c r="AF802" i="14" s="1"/>
  <c r="AH802" i="14" s="1"/>
  <c r="AC772" i="14"/>
  <c r="AG772" i="14" s="1"/>
  <c r="AI772" i="14" s="1"/>
  <c r="AC744" i="14"/>
  <c r="AG744" i="14" s="1"/>
  <c r="AI744" i="14" s="1"/>
  <c r="AC777" i="14"/>
  <c r="AG777" i="14" s="1"/>
  <c r="AI777" i="14" s="1"/>
  <c r="AB1147" i="14"/>
  <c r="AF1147" i="14" s="1"/>
  <c r="AH1147" i="14" s="1"/>
  <c r="AB1142" i="14"/>
  <c r="AF1142" i="14" s="1"/>
  <c r="AH1142" i="14" s="1"/>
  <c r="AC1127" i="14"/>
  <c r="AG1127" i="14" s="1"/>
  <c r="AI1127" i="14" s="1"/>
  <c r="AC1125" i="14"/>
  <c r="AG1125" i="14" s="1"/>
  <c r="AI1125" i="14" s="1"/>
  <c r="AC1126" i="14"/>
  <c r="AG1126" i="14" s="1"/>
  <c r="AI1126" i="14" s="1"/>
  <c r="AC1101" i="14"/>
  <c r="AG1101" i="14" s="1"/>
  <c r="AI1101" i="14" s="1"/>
  <c r="AC1092" i="14"/>
  <c r="AG1092" i="14" s="1"/>
  <c r="AI1092" i="14" s="1"/>
  <c r="AC1096" i="14"/>
  <c r="AG1096" i="14" s="1"/>
  <c r="AI1096" i="14" s="1"/>
  <c r="AB1072" i="14"/>
  <c r="AF1072" i="14" s="1"/>
  <c r="AH1072" i="14" s="1"/>
  <c r="AC1082" i="14"/>
  <c r="AG1082" i="14" s="1"/>
  <c r="AI1082" i="14" s="1"/>
  <c r="AC1047" i="14"/>
  <c r="AG1047" i="14" s="1"/>
  <c r="AI1047" i="14" s="1"/>
  <c r="AC1059" i="14"/>
  <c r="AG1059" i="14" s="1"/>
  <c r="AI1059" i="14" s="1"/>
  <c r="AC1072" i="14"/>
  <c r="AG1072" i="14" s="1"/>
  <c r="AI1072" i="14" s="1"/>
  <c r="AC1045" i="14"/>
  <c r="AG1045" i="14" s="1"/>
  <c r="AI1045" i="14" s="1"/>
  <c r="AC1020" i="14"/>
  <c r="AG1020" i="14" s="1"/>
  <c r="AI1020" i="14" s="1"/>
  <c r="AB1035" i="14"/>
  <c r="AF1035" i="14" s="1"/>
  <c r="AH1035" i="14" s="1"/>
  <c r="AC1012" i="14"/>
  <c r="AG1012" i="14" s="1"/>
  <c r="AI1012" i="14" s="1"/>
  <c r="AB1023" i="14"/>
  <c r="AF1023" i="14" s="1"/>
  <c r="AH1023" i="14" s="1"/>
  <c r="AC1030" i="14"/>
  <c r="AG1030" i="14" s="1"/>
  <c r="AI1030" i="14" s="1"/>
  <c r="AB990" i="14"/>
  <c r="AF990" i="14" s="1"/>
  <c r="AH990" i="14" s="1"/>
  <c r="AC959" i="14"/>
  <c r="AG959" i="14" s="1"/>
  <c r="AI959" i="14" s="1"/>
  <c r="AB969" i="14"/>
  <c r="AF969" i="14" s="1"/>
  <c r="AH969" i="14" s="1"/>
  <c r="AC975" i="14"/>
  <c r="AG975" i="14" s="1"/>
  <c r="AI975" i="14" s="1"/>
  <c r="AB989" i="14"/>
  <c r="AF989" i="14" s="1"/>
  <c r="AH989" i="14" s="1"/>
  <c r="AB964" i="14"/>
  <c r="AF964" i="14" s="1"/>
  <c r="AH964" i="14" s="1"/>
  <c r="AC938" i="14"/>
  <c r="AG938" i="14" s="1"/>
  <c r="AI938" i="14" s="1"/>
  <c r="AC905" i="14"/>
  <c r="AG905" i="14" s="1"/>
  <c r="AI905" i="14" s="1"/>
  <c r="AC930" i="14"/>
  <c r="AG930" i="14" s="1"/>
  <c r="AI930" i="14" s="1"/>
  <c r="AC898" i="14"/>
  <c r="AG898" i="14" s="1"/>
  <c r="AI898" i="14" s="1"/>
  <c r="AB922" i="14"/>
  <c r="AF922" i="14" s="1"/>
  <c r="AH922" i="14" s="1"/>
  <c r="AB931" i="14"/>
  <c r="AF931" i="14" s="1"/>
  <c r="AH931" i="14" s="1"/>
  <c r="AB902" i="14"/>
  <c r="AF902" i="14" s="1"/>
  <c r="AH902" i="14" s="1"/>
  <c r="AC863" i="14"/>
  <c r="AG863" i="14" s="1"/>
  <c r="AI863" i="14" s="1"/>
  <c r="AB825" i="14"/>
  <c r="AF825" i="14" s="1"/>
  <c r="AH825" i="14" s="1"/>
  <c r="AB868" i="14"/>
  <c r="AF868" i="14" s="1"/>
  <c r="AH868" i="14" s="1"/>
  <c r="AB826" i="14"/>
  <c r="AF826" i="14" s="1"/>
  <c r="AH826" i="14" s="1"/>
  <c r="AB891" i="14"/>
  <c r="AF891" i="14" s="1"/>
  <c r="AH891" i="14" s="1"/>
  <c r="AC861" i="14"/>
  <c r="AG861" i="14" s="1"/>
  <c r="AI861" i="14" s="1"/>
  <c r="AC836" i="14"/>
  <c r="AG836" i="14" s="1"/>
  <c r="AI836" i="14" s="1"/>
  <c r="AB896" i="14"/>
  <c r="AF896" i="14" s="1"/>
  <c r="AH896" i="14" s="1"/>
  <c r="AB870" i="14"/>
  <c r="AF870" i="14" s="1"/>
  <c r="AH870" i="14" s="1"/>
  <c r="AB848" i="14"/>
  <c r="AF848" i="14" s="1"/>
  <c r="AH848" i="14" s="1"/>
  <c r="AB816" i="14"/>
  <c r="AF816" i="14" s="1"/>
  <c r="AH816" i="14" s="1"/>
  <c r="AC789" i="14"/>
  <c r="AG789" i="14" s="1"/>
  <c r="AI789" i="14" s="1"/>
  <c r="AB758" i="14"/>
  <c r="AF758" i="14" s="1"/>
  <c r="AH758" i="14" s="1"/>
  <c r="AC809" i="14"/>
  <c r="AG809" i="14" s="1"/>
  <c r="AI809" i="14" s="1"/>
  <c r="AB791" i="14"/>
  <c r="AF791" i="14" s="1"/>
  <c r="AH791" i="14" s="1"/>
  <c r="AC760" i="14"/>
  <c r="AG760" i="14" s="1"/>
  <c r="AI760" i="14" s="1"/>
  <c r="AC722" i="14"/>
  <c r="AG722" i="14" s="1"/>
  <c r="AI722" i="14" s="1"/>
  <c r="AC779" i="14"/>
  <c r="AG779" i="14" s="1"/>
  <c r="AI779" i="14" s="1"/>
  <c r="AC747" i="14"/>
  <c r="AG747" i="14" s="1"/>
  <c r="AI747" i="14" s="1"/>
  <c r="AB780" i="14"/>
  <c r="AF780" i="14" s="1"/>
  <c r="AH780" i="14" s="1"/>
  <c r="AC1146" i="14"/>
  <c r="AG1146" i="14" s="1"/>
  <c r="AI1146" i="14" s="1"/>
  <c r="AB1141" i="14"/>
  <c r="AF1141" i="14" s="1"/>
  <c r="AH1141" i="14" s="1"/>
  <c r="AB1126" i="14"/>
  <c r="AF1126" i="14" s="1"/>
  <c r="AH1126" i="14" s="1"/>
  <c r="AC1123" i="14"/>
  <c r="AG1123" i="14" s="1"/>
  <c r="AI1123" i="14" s="1"/>
  <c r="AC1124" i="14"/>
  <c r="AG1124" i="14" s="1"/>
  <c r="AI1124" i="14" s="1"/>
  <c r="AB1099" i="14"/>
  <c r="AF1099" i="14" s="1"/>
  <c r="AH1099" i="14" s="1"/>
  <c r="AB1110" i="14"/>
  <c r="AF1110" i="14" s="1"/>
  <c r="AH1110" i="14" s="1"/>
  <c r="AC1095" i="14"/>
  <c r="AG1095" i="14" s="1"/>
  <c r="AI1095" i="14" s="1"/>
  <c r="AC1069" i="14"/>
  <c r="AG1069" i="14" s="1"/>
  <c r="AI1069" i="14" s="1"/>
  <c r="AB1081" i="14"/>
  <c r="AF1081" i="14" s="1"/>
  <c r="AH1081" i="14" s="1"/>
  <c r="AB1046" i="14"/>
  <c r="AF1046" i="14" s="1"/>
  <c r="AH1046" i="14" s="1"/>
  <c r="AC1058" i="14"/>
  <c r="AG1058" i="14" s="1"/>
  <c r="AI1058" i="14" s="1"/>
  <c r="AB1071" i="14"/>
  <c r="AF1071" i="14" s="1"/>
  <c r="AH1071" i="14" s="1"/>
  <c r="AC1044" i="14"/>
  <c r="AG1044" i="14" s="1"/>
  <c r="AI1044" i="14" s="1"/>
  <c r="AC1018" i="14"/>
  <c r="AG1018" i="14" s="1"/>
  <c r="AI1018" i="14" s="1"/>
  <c r="AC1032" i="14"/>
  <c r="AG1032" i="14" s="1"/>
  <c r="AI1032" i="14" s="1"/>
  <c r="AC1009" i="14"/>
  <c r="AG1009" i="14" s="1"/>
  <c r="AI1009" i="14" s="1"/>
  <c r="AB1019" i="14"/>
  <c r="AF1019" i="14" s="1"/>
  <c r="AH1019" i="14" s="1"/>
  <c r="AB1029" i="14"/>
  <c r="AF1029" i="14" s="1"/>
  <c r="AH1029" i="14" s="1"/>
  <c r="AC987" i="14"/>
  <c r="AG987" i="14" s="1"/>
  <c r="AI987" i="14" s="1"/>
  <c r="AC958" i="14"/>
  <c r="AG958" i="14" s="1"/>
  <c r="AI958" i="14" s="1"/>
  <c r="AC968" i="14"/>
  <c r="AG968" i="14" s="1"/>
  <c r="AI968" i="14" s="1"/>
  <c r="AC974" i="14"/>
  <c r="AG974" i="14" s="1"/>
  <c r="AI974" i="14" s="1"/>
  <c r="AC986" i="14"/>
  <c r="AG986" i="14" s="1"/>
  <c r="AI986" i="14" s="1"/>
  <c r="AC963" i="14"/>
  <c r="AG963" i="14" s="1"/>
  <c r="AI963" i="14" s="1"/>
  <c r="AB935" i="14"/>
  <c r="AF935" i="14" s="1"/>
  <c r="AH935" i="14" s="1"/>
  <c r="AB904" i="14"/>
  <c r="AF904" i="14" s="1"/>
  <c r="AH904" i="14" s="1"/>
  <c r="AB929" i="14"/>
  <c r="AF929" i="14" s="1"/>
  <c r="AH929" i="14" s="1"/>
  <c r="AB952" i="14"/>
  <c r="AF952" i="14" s="1"/>
  <c r="AH952" i="14" s="1"/>
  <c r="AC919" i="14"/>
  <c r="AG919" i="14" s="1"/>
  <c r="AI919" i="14" s="1"/>
  <c r="AC928" i="14"/>
  <c r="AG928" i="14" s="1"/>
  <c r="AI928" i="14" s="1"/>
  <c r="AB900" i="14"/>
  <c r="AF900" i="14" s="1"/>
  <c r="AH900" i="14" s="1"/>
  <c r="AB862" i="14"/>
  <c r="AF862" i="14" s="1"/>
  <c r="AH862" i="14" s="1"/>
  <c r="AC822" i="14"/>
  <c r="AG822" i="14" s="1"/>
  <c r="AI822" i="14" s="1"/>
  <c r="AB863" i="14"/>
  <c r="AF863" i="14" s="1"/>
  <c r="AH863" i="14" s="1"/>
  <c r="AC823" i="14"/>
  <c r="AG823" i="14" s="1"/>
  <c r="AI823" i="14" s="1"/>
  <c r="AC888" i="14"/>
  <c r="AG888" i="14" s="1"/>
  <c r="AI888" i="14" s="1"/>
  <c r="AC860" i="14"/>
  <c r="AG860" i="14" s="1"/>
  <c r="AI860" i="14" s="1"/>
  <c r="AB835" i="14"/>
  <c r="AF835" i="14" s="1"/>
  <c r="AH835" i="14" s="1"/>
  <c r="AB895" i="14"/>
  <c r="AF895" i="14" s="1"/>
  <c r="AH895" i="14" s="1"/>
  <c r="AC867" i="14"/>
  <c r="AG867" i="14" s="1"/>
  <c r="AI867" i="14" s="1"/>
  <c r="AC845" i="14"/>
  <c r="AG845" i="14" s="1"/>
  <c r="AI845" i="14" s="1"/>
  <c r="AC813" i="14"/>
  <c r="AG813" i="14" s="1"/>
  <c r="AI813" i="14" s="1"/>
  <c r="AB786" i="14"/>
  <c r="AF786" i="14" s="1"/>
  <c r="AH786" i="14" s="1"/>
  <c r="AC755" i="14"/>
  <c r="AG755" i="14" s="1"/>
  <c r="AI755" i="14" s="1"/>
  <c r="AB808" i="14"/>
  <c r="AF808" i="14" s="1"/>
  <c r="AH808" i="14" s="1"/>
  <c r="AC790" i="14"/>
  <c r="AG790" i="14" s="1"/>
  <c r="AI790" i="14" s="1"/>
  <c r="AB759" i="14"/>
  <c r="AF759" i="14" s="1"/>
  <c r="AH759" i="14" s="1"/>
  <c r="AB804" i="14"/>
  <c r="AF804" i="14" s="1"/>
  <c r="AH804" i="14" s="1"/>
  <c r="AC775" i="14"/>
  <c r="AG775" i="14" s="1"/>
  <c r="AI775" i="14" s="1"/>
  <c r="AC746" i="14"/>
  <c r="AG746" i="14" s="1"/>
  <c r="AI746" i="14" s="1"/>
  <c r="AB779" i="14"/>
  <c r="AF779" i="14" s="1"/>
  <c r="AH779" i="14" s="1"/>
  <c r="AB749" i="14"/>
  <c r="AF749" i="14" s="1"/>
  <c r="AH749" i="14" s="1"/>
  <c r="AC1141" i="14"/>
  <c r="AG1141" i="14" s="1"/>
  <c r="AI1141" i="14" s="1"/>
  <c r="AC1143" i="14"/>
  <c r="AG1143" i="14" s="1"/>
  <c r="AI1143" i="14" s="1"/>
  <c r="AC1114" i="14"/>
  <c r="AG1114" i="14" s="1"/>
  <c r="AI1114" i="14" s="1"/>
  <c r="AB1125" i="14"/>
  <c r="AF1125" i="14" s="1"/>
  <c r="AH1125" i="14" s="1"/>
  <c r="AC1108" i="14"/>
  <c r="AG1108" i="14" s="1"/>
  <c r="AI1108" i="14" s="1"/>
  <c r="AC1110" i="14"/>
  <c r="AG1110" i="14" s="1"/>
  <c r="AI1110" i="14" s="1"/>
  <c r="AB1105" i="14"/>
  <c r="AF1105" i="14" s="1"/>
  <c r="AH1105" i="14" s="1"/>
  <c r="AB1084" i="14"/>
  <c r="AF1084" i="14" s="1"/>
  <c r="AH1084" i="14" s="1"/>
  <c r="AC1046" i="14"/>
  <c r="AG1046" i="14" s="1"/>
  <c r="AI1046" i="14" s="1"/>
  <c r="AB1065" i="14"/>
  <c r="AF1065" i="14" s="1"/>
  <c r="AH1065" i="14" s="1"/>
  <c r="AC1071" i="14"/>
  <c r="AG1071" i="14" s="1"/>
  <c r="AI1071" i="14" s="1"/>
  <c r="AB1087" i="14"/>
  <c r="AF1087" i="14" s="1"/>
  <c r="AH1087" i="14" s="1"/>
  <c r="AB1058" i="14"/>
  <c r="AF1058" i="14" s="1"/>
  <c r="AH1058" i="14" s="1"/>
  <c r="AC1031" i="14"/>
  <c r="AG1031" i="14" s="1"/>
  <c r="AI1031" i="14" s="1"/>
  <c r="AB1003" i="14"/>
  <c r="AF1003" i="14" s="1"/>
  <c r="AH1003" i="14" s="1"/>
  <c r="AC1019" i="14"/>
  <c r="AG1019" i="14" s="1"/>
  <c r="AI1019" i="14" s="1"/>
  <c r="AC1033" i="14"/>
  <c r="AG1033" i="14" s="1"/>
  <c r="AI1033" i="14" s="1"/>
  <c r="AB1042" i="14"/>
  <c r="AF1042" i="14" s="1"/>
  <c r="AH1042" i="14" s="1"/>
  <c r="AB1002" i="14"/>
  <c r="AF1002" i="14" s="1"/>
  <c r="AH1002" i="14" s="1"/>
  <c r="AC970" i="14"/>
  <c r="AG970" i="14" s="1"/>
  <c r="AI970" i="14" s="1"/>
  <c r="AB987" i="14"/>
  <c r="AF987" i="14" s="1"/>
  <c r="AH987" i="14" s="1"/>
  <c r="AB988" i="14"/>
  <c r="AF988" i="14" s="1"/>
  <c r="AH988" i="14" s="1"/>
  <c r="AC954" i="14"/>
  <c r="AG954" i="14" s="1"/>
  <c r="AI954" i="14" s="1"/>
  <c r="AB974" i="14"/>
  <c r="AF974" i="14" s="1"/>
  <c r="AH974" i="14" s="1"/>
  <c r="AC950" i="14"/>
  <c r="AG950" i="14" s="1"/>
  <c r="AI950" i="14" s="1"/>
  <c r="AC917" i="14"/>
  <c r="AG917" i="14" s="1"/>
  <c r="AI917" i="14" s="1"/>
  <c r="AC940" i="14"/>
  <c r="AG940" i="14" s="1"/>
  <c r="AI940" i="14" s="1"/>
  <c r="AC910" i="14"/>
  <c r="AG910" i="14" s="1"/>
  <c r="AI910" i="14" s="1"/>
  <c r="AB934" i="14"/>
  <c r="AF934" i="14" s="1"/>
  <c r="AH934" i="14" s="1"/>
  <c r="AC945" i="14"/>
  <c r="AG945" i="14" s="1"/>
  <c r="AI945" i="14" s="1"/>
  <c r="AB911" i="14"/>
  <c r="AF911" i="14" s="1"/>
  <c r="AH911" i="14" s="1"/>
  <c r="AC880" i="14"/>
  <c r="AG880" i="14" s="1"/>
  <c r="AI880" i="14" s="1"/>
  <c r="AB837" i="14"/>
  <c r="AF837" i="14" s="1"/>
  <c r="AH837" i="14" s="1"/>
  <c r="AB887" i="14"/>
  <c r="AF887" i="14" s="1"/>
  <c r="AH887" i="14" s="1"/>
  <c r="AB838" i="14"/>
  <c r="AF838" i="14" s="1"/>
  <c r="AH838" i="14" s="1"/>
  <c r="AC808" i="14"/>
  <c r="AG808" i="14" s="1"/>
  <c r="AI808" i="14" s="1"/>
  <c r="AC873" i="14"/>
  <c r="AG873" i="14" s="1"/>
  <c r="AI873" i="14" s="1"/>
  <c r="AC848" i="14"/>
  <c r="AG848" i="14" s="1"/>
  <c r="AI848" i="14" s="1"/>
  <c r="AC816" i="14"/>
  <c r="AG816" i="14" s="1"/>
  <c r="AI816" i="14" s="1"/>
  <c r="AB878" i="14"/>
  <c r="AF878" i="14" s="1"/>
  <c r="AH878" i="14" s="1"/>
  <c r="AB857" i="14"/>
  <c r="AF857" i="14" s="1"/>
  <c r="AH857" i="14" s="1"/>
  <c r="AB828" i="14"/>
  <c r="AF828" i="14" s="1"/>
  <c r="AH828" i="14" s="1"/>
  <c r="AC805" i="14"/>
  <c r="AG805" i="14" s="1"/>
  <c r="AI805" i="14" s="1"/>
  <c r="AB769" i="14"/>
  <c r="AF769" i="14" s="1"/>
  <c r="AH769" i="14" s="1"/>
  <c r="AC735" i="14"/>
  <c r="AG735" i="14" s="1"/>
  <c r="AI735" i="14" s="1"/>
  <c r="AB797" i="14"/>
  <c r="AF797" i="14" s="1"/>
  <c r="AH797" i="14" s="1"/>
  <c r="AB771" i="14"/>
  <c r="AF771" i="14" s="1"/>
  <c r="AH771" i="14" s="1"/>
  <c r="AB735" i="14"/>
  <c r="AF735" i="14" s="1"/>
  <c r="AH735" i="14" s="1"/>
  <c r="AB790" i="14"/>
  <c r="AF790" i="14" s="1"/>
  <c r="AH790" i="14" s="1"/>
  <c r="AC757" i="14"/>
  <c r="AG757" i="14" s="1"/>
  <c r="AI757" i="14" s="1"/>
  <c r="AB724" i="14"/>
  <c r="AF724" i="14" s="1"/>
  <c r="AH724" i="14" s="1"/>
  <c r="AB764" i="14"/>
  <c r="AF764" i="14" s="1"/>
  <c r="AH764" i="14" s="1"/>
  <c r="AC741" i="14"/>
  <c r="AG741" i="14" s="1"/>
  <c r="AI741" i="14" s="1"/>
  <c r="AB714" i="14"/>
  <c r="AF714" i="14" s="1"/>
  <c r="AH714" i="14" s="1"/>
  <c r="AC692" i="14"/>
  <c r="AG692" i="14" s="1"/>
  <c r="AI692" i="14" s="1"/>
  <c r="AC676" i="14"/>
  <c r="AG676" i="14" s="1"/>
  <c r="AI676" i="14" s="1"/>
  <c r="AC660" i="14"/>
  <c r="AG660" i="14" s="1"/>
  <c r="AI660" i="14" s="1"/>
  <c r="AC644" i="14"/>
  <c r="AG644" i="14" s="1"/>
  <c r="AI644" i="14" s="1"/>
  <c r="AB702" i="14"/>
  <c r="AF702" i="14" s="1"/>
  <c r="AH702" i="14" s="1"/>
  <c r="AB686" i="14"/>
  <c r="AF686" i="14" s="1"/>
  <c r="AH686" i="14" s="1"/>
  <c r="AB670" i="14"/>
  <c r="AF670" i="14" s="1"/>
  <c r="AH670" i="14" s="1"/>
  <c r="AB654" i="14"/>
  <c r="AF654" i="14" s="1"/>
  <c r="AH654" i="14" s="1"/>
  <c r="AC723" i="14"/>
  <c r="AG723" i="14" s="1"/>
  <c r="AI723" i="14" s="1"/>
  <c r="AB632" i="14"/>
  <c r="AF632" i="14" s="1"/>
  <c r="AH632" i="14" s="1"/>
  <c r="AC611" i="14"/>
  <c r="AG611" i="14" s="1"/>
  <c r="AI611" i="14" s="1"/>
  <c r="AB586" i="14"/>
  <c r="AF586" i="14" s="1"/>
  <c r="AH586" i="14" s="1"/>
  <c r="AB628" i="14"/>
  <c r="AF628" i="14" s="1"/>
  <c r="AH628" i="14" s="1"/>
  <c r="AC594" i="14"/>
  <c r="AG594" i="14" s="1"/>
  <c r="AI594" i="14" s="1"/>
  <c r="AB562" i="14"/>
  <c r="AF562" i="14" s="1"/>
  <c r="AH562" i="14" s="1"/>
  <c r="AC598" i="14"/>
  <c r="AG598" i="14" s="1"/>
  <c r="AI598" i="14" s="1"/>
  <c r="AB567" i="14"/>
  <c r="AF567" i="14" s="1"/>
  <c r="AH567" i="14" s="1"/>
  <c r="AC630" i="14"/>
  <c r="AG630" i="14" s="1"/>
  <c r="AI630" i="14" s="1"/>
  <c r="AC599" i="14"/>
  <c r="AG599" i="14" s="1"/>
  <c r="AI599" i="14" s="1"/>
  <c r="AB568" i="14"/>
  <c r="AF568" i="14" s="1"/>
  <c r="AH568" i="14" s="1"/>
  <c r="AC546" i="14"/>
  <c r="AG546" i="14" s="1"/>
  <c r="AI546" i="14" s="1"/>
  <c r="AC510" i="14"/>
  <c r="AG510" i="14" s="1"/>
  <c r="AI510" i="14" s="1"/>
  <c r="AB441" i="14"/>
  <c r="AF441" i="14" s="1"/>
  <c r="AH441" i="14" s="1"/>
  <c r="AB415" i="14"/>
  <c r="AF415" i="14" s="1"/>
  <c r="AH415" i="14" s="1"/>
  <c r="AC558" i="14"/>
  <c r="AG558" i="14" s="1"/>
  <c r="AI558" i="14" s="1"/>
  <c r="AC514" i="14"/>
  <c r="AG514" i="14" s="1"/>
  <c r="AI514" i="14" s="1"/>
  <c r="AC443" i="14"/>
  <c r="AG443" i="14" s="1"/>
  <c r="AI443" i="14" s="1"/>
  <c r="AB410" i="14"/>
  <c r="AF410" i="14" s="1"/>
  <c r="AH410" i="14" s="1"/>
  <c r="AB541" i="14"/>
  <c r="AF541" i="14" s="1"/>
  <c r="AH541" i="14" s="1"/>
  <c r="AB514" i="14"/>
  <c r="AF514" i="14" s="1"/>
  <c r="AH514" i="14" s="1"/>
  <c r="AC491" i="14"/>
  <c r="AG491" i="14" s="1"/>
  <c r="AI491" i="14" s="1"/>
  <c r="AC475" i="14"/>
  <c r="AG475" i="14" s="1"/>
  <c r="AI475" i="14" s="1"/>
  <c r="AB455" i="14"/>
  <c r="AF455" i="14" s="1"/>
  <c r="AH455" i="14" s="1"/>
  <c r="AB421" i="14"/>
  <c r="AF421" i="14" s="1"/>
  <c r="AH421" i="14" s="1"/>
  <c r="AC539" i="14"/>
  <c r="AG539" i="14" s="1"/>
  <c r="AI539" i="14" s="1"/>
  <c r="AC507" i="14"/>
  <c r="AG507" i="14" s="1"/>
  <c r="AI507" i="14" s="1"/>
  <c r="AB490" i="14"/>
  <c r="AF490" i="14" s="1"/>
  <c r="AH490" i="14" s="1"/>
  <c r="AB474" i="14"/>
  <c r="AF474" i="14" s="1"/>
  <c r="AH474" i="14" s="1"/>
  <c r="AB452" i="14"/>
  <c r="AF452" i="14" s="1"/>
  <c r="AH452" i="14" s="1"/>
  <c r="AC420" i="14"/>
  <c r="AG420" i="14" s="1"/>
  <c r="AI420" i="14" s="1"/>
  <c r="AC390" i="14"/>
  <c r="AG390" i="14" s="1"/>
  <c r="AI390" i="14" s="1"/>
  <c r="AC374" i="14"/>
  <c r="AG374" i="14" s="1"/>
  <c r="AI374" i="14" s="1"/>
  <c r="AC305" i="14"/>
  <c r="AG305" i="14" s="1"/>
  <c r="AI305" i="14" s="1"/>
  <c r="AC278" i="14"/>
  <c r="AG278" i="14" s="1"/>
  <c r="AI278" i="14" s="1"/>
  <c r="AC233" i="14"/>
  <c r="AG233" i="14" s="1"/>
  <c r="AI233" i="14" s="1"/>
  <c r="AB207" i="14"/>
  <c r="AF207" i="14" s="1"/>
  <c r="AH207" i="14" s="1"/>
  <c r="AC364" i="14"/>
  <c r="AG364" i="14" s="1"/>
  <c r="AI364" i="14" s="1"/>
  <c r="AC348" i="14"/>
  <c r="AG348" i="14" s="1"/>
  <c r="AI348" i="14" s="1"/>
  <c r="AC332" i="14"/>
  <c r="AG332" i="14" s="1"/>
  <c r="AI332" i="14" s="1"/>
  <c r="AB313" i="14"/>
  <c r="AF313" i="14" s="1"/>
  <c r="AH313" i="14" s="1"/>
  <c r="AB275" i="14"/>
  <c r="AF275" i="14" s="1"/>
  <c r="AH275" i="14" s="1"/>
  <c r="AC230" i="14"/>
  <c r="AG230" i="14" s="1"/>
  <c r="AI230" i="14" s="1"/>
  <c r="AB198" i="14"/>
  <c r="AF198" i="14" s="1"/>
  <c r="AH198" i="14" s="1"/>
  <c r="AB362" i="14"/>
  <c r="AF362" i="14" s="1"/>
  <c r="AH362" i="14" s="1"/>
  <c r="AB346" i="14"/>
  <c r="AF346" i="14" s="1"/>
  <c r="AH346" i="14" s="1"/>
  <c r="AB330" i="14"/>
  <c r="AF330" i="14" s="1"/>
  <c r="AH330" i="14" s="1"/>
  <c r="AC307" i="14"/>
  <c r="AG307" i="14" s="1"/>
  <c r="AI307" i="14" s="1"/>
  <c r="AB271" i="14"/>
  <c r="AF271" i="14" s="1"/>
  <c r="AH271" i="14" s="1"/>
  <c r="AC232" i="14"/>
  <c r="AG232" i="14" s="1"/>
  <c r="AI232" i="14" s="1"/>
  <c r="AB307" i="14"/>
  <c r="AF307" i="14" s="1"/>
  <c r="AH307" i="14" s="1"/>
  <c r="AC281" i="14"/>
  <c r="AG281" i="14" s="1"/>
  <c r="AI281" i="14" s="1"/>
  <c r="AC252" i="14"/>
  <c r="AG252" i="14" s="1"/>
  <c r="AI252" i="14" s="1"/>
  <c r="AB210" i="14"/>
  <c r="AF210" i="14" s="1"/>
  <c r="AH210" i="14" s="1"/>
  <c r="AC192" i="14"/>
  <c r="AG192" i="14" s="1"/>
  <c r="AI192" i="14" s="1"/>
  <c r="AB130" i="14"/>
  <c r="AF130" i="14" s="1"/>
  <c r="AH130" i="14" s="1"/>
  <c r="AB113" i="14"/>
  <c r="AF113" i="14" s="1"/>
  <c r="AH113" i="14" s="1"/>
  <c r="AB60" i="14"/>
  <c r="AF60" i="14" s="1"/>
  <c r="AH60" i="14" s="1"/>
  <c r="AB28" i="14"/>
  <c r="AF28" i="14" s="1"/>
  <c r="AH28" i="14" s="1"/>
  <c r="AC144" i="14"/>
  <c r="AG144" i="14" s="1"/>
  <c r="AI144" i="14" s="1"/>
  <c r="AB124" i="14"/>
  <c r="AF124" i="14" s="1"/>
  <c r="AH124" i="14" s="1"/>
  <c r="AB68" i="14"/>
  <c r="AF68" i="14" s="1"/>
  <c r="AH68" i="14" s="1"/>
  <c r="AB37" i="14"/>
  <c r="AF37" i="14" s="1"/>
  <c r="AH37" i="14" s="1"/>
  <c r="AB185" i="14"/>
  <c r="AF185" i="14" s="1"/>
  <c r="AH185" i="14" s="1"/>
  <c r="AC168" i="14"/>
  <c r="AG168" i="14" s="1"/>
  <c r="AI168" i="14" s="1"/>
  <c r="AC152" i="14"/>
  <c r="AG152" i="14" s="1"/>
  <c r="AI152" i="14" s="1"/>
  <c r="AC102" i="14"/>
  <c r="AG102" i="14" s="1"/>
  <c r="AI102" i="14" s="1"/>
  <c r="AC81" i="14"/>
  <c r="AG81" i="14" s="1"/>
  <c r="AI81" i="14" s="1"/>
  <c r="AC736" i="14"/>
  <c r="AG736" i="14" s="1"/>
  <c r="AI736" i="14" s="1"/>
  <c r="AC243" i="14"/>
  <c r="AG243" i="14" s="1"/>
  <c r="AI243" i="14" s="1"/>
  <c r="AC249" i="14"/>
  <c r="AG249" i="14" s="1"/>
  <c r="AI249" i="14" s="1"/>
  <c r="AC244" i="14"/>
  <c r="AG244" i="14" s="1"/>
  <c r="AI244" i="14" s="1"/>
  <c r="AC242" i="14"/>
  <c r="AG242" i="14" s="1"/>
  <c r="AI242" i="14" s="1"/>
  <c r="AB241" i="14"/>
  <c r="AF241" i="14" s="1"/>
  <c r="AH241" i="14" s="1"/>
  <c r="AB1146" i="14"/>
  <c r="AF1146" i="14" s="1"/>
  <c r="AH1146" i="14" s="1"/>
  <c r="AC1148" i="14"/>
  <c r="AG1148" i="14" s="1"/>
  <c r="AI1148" i="14" s="1"/>
  <c r="AB1118" i="14"/>
  <c r="AF1118" i="14" s="1"/>
  <c r="AH1118" i="14" s="1"/>
  <c r="AB1132" i="14"/>
  <c r="AF1132" i="14" s="1"/>
  <c r="AH1132" i="14" s="1"/>
  <c r="AB1112" i="14"/>
  <c r="AF1112" i="14" s="1"/>
  <c r="AH1112" i="14" s="1"/>
  <c r="AB1093" i="14"/>
  <c r="AF1093" i="14" s="1"/>
  <c r="AH1093" i="14" s="1"/>
  <c r="AC1112" i="14"/>
  <c r="AG1112" i="14" s="1"/>
  <c r="AI1112" i="14" s="1"/>
  <c r="AB1091" i="14"/>
  <c r="AF1091" i="14" s="1"/>
  <c r="AH1091" i="14" s="1"/>
  <c r="AC1053" i="14"/>
  <c r="AG1053" i="14" s="1"/>
  <c r="AI1053" i="14" s="1"/>
  <c r="AC1070" i="14"/>
  <c r="AG1070" i="14" s="1"/>
  <c r="AI1070" i="14" s="1"/>
  <c r="AC1078" i="14"/>
  <c r="AG1078" i="14" s="1"/>
  <c r="AI1078" i="14" s="1"/>
  <c r="AB1051" i="14"/>
  <c r="AF1051" i="14" s="1"/>
  <c r="AH1051" i="14" s="1"/>
  <c r="AC1061" i="14"/>
  <c r="AG1061" i="14" s="1"/>
  <c r="AI1061" i="14" s="1"/>
  <c r="AC1038" i="14"/>
  <c r="AG1038" i="14" s="1"/>
  <c r="AI1038" i="14" s="1"/>
  <c r="AC1008" i="14"/>
  <c r="AG1008" i="14" s="1"/>
  <c r="AI1008" i="14" s="1"/>
  <c r="AB1022" i="14"/>
  <c r="AF1022" i="14" s="1"/>
  <c r="AH1022" i="14" s="1"/>
  <c r="AB1047" i="14"/>
  <c r="AF1047" i="14" s="1"/>
  <c r="AH1047" i="14" s="1"/>
  <c r="AB1005" i="14"/>
  <c r="AF1005" i="14" s="1"/>
  <c r="AH1005" i="14" s="1"/>
  <c r="AC1007" i="14"/>
  <c r="AG1007" i="14" s="1"/>
  <c r="AI1007" i="14" s="1"/>
  <c r="AB979" i="14"/>
  <c r="AF979" i="14" s="1"/>
  <c r="AH979" i="14" s="1"/>
  <c r="AC992" i="14"/>
  <c r="AG992" i="14" s="1"/>
  <c r="AI992" i="14" s="1"/>
  <c r="AC993" i="14"/>
  <c r="AG993" i="14" s="1"/>
  <c r="AI993" i="14" s="1"/>
  <c r="AC964" i="14"/>
  <c r="AG964" i="14" s="1"/>
  <c r="AI964" i="14" s="1"/>
  <c r="AB977" i="14"/>
  <c r="AF977" i="14" s="1"/>
  <c r="AH977" i="14" s="1"/>
  <c r="AB954" i="14"/>
  <c r="AF954" i="14" s="1"/>
  <c r="AH954" i="14" s="1"/>
  <c r="AB924" i="14"/>
  <c r="AF924" i="14" s="1"/>
  <c r="AH924" i="14" s="1"/>
  <c r="AB947" i="14"/>
  <c r="AF947" i="14" s="1"/>
  <c r="AH947" i="14" s="1"/>
  <c r="AB917" i="14"/>
  <c r="AF917" i="14" s="1"/>
  <c r="AH917" i="14" s="1"/>
  <c r="AB940" i="14"/>
  <c r="AF940" i="14" s="1"/>
  <c r="AH940" i="14" s="1"/>
  <c r="AC907" i="14"/>
  <c r="AG907" i="14" s="1"/>
  <c r="AI907" i="14" s="1"/>
  <c r="AC916" i="14"/>
  <c r="AG916" i="14" s="1"/>
  <c r="AI916" i="14" s="1"/>
  <c r="AB886" i="14"/>
  <c r="AF886" i="14" s="1"/>
  <c r="AH886" i="14" s="1"/>
  <c r="AC842" i="14"/>
  <c r="AG842" i="14" s="1"/>
  <c r="AI842" i="14" s="1"/>
  <c r="AC891" i="14"/>
  <c r="AG891" i="14" s="1"/>
  <c r="AI891" i="14" s="1"/>
  <c r="AC843" i="14"/>
  <c r="AG843" i="14" s="1"/>
  <c r="AI843" i="14" s="1"/>
  <c r="AC811" i="14"/>
  <c r="AG811" i="14" s="1"/>
  <c r="AI811" i="14" s="1"/>
  <c r="AC877" i="14"/>
  <c r="AG877" i="14" s="1"/>
  <c r="AI877" i="14" s="1"/>
  <c r="AC854" i="14"/>
  <c r="AG854" i="14" s="1"/>
  <c r="AI854" i="14" s="1"/>
  <c r="AB823" i="14"/>
  <c r="AF823" i="14" s="1"/>
  <c r="AH823" i="14" s="1"/>
  <c r="AB882" i="14"/>
  <c r="AF882" i="14" s="1"/>
  <c r="AH882" i="14" s="1"/>
  <c r="AB860" i="14"/>
  <c r="AF860" i="14" s="1"/>
  <c r="AH860" i="14" s="1"/>
  <c r="AC833" i="14"/>
  <c r="AG833" i="14" s="1"/>
  <c r="AI833" i="14" s="1"/>
  <c r="AC810" i="14"/>
  <c r="AG810" i="14" s="1"/>
  <c r="AI810" i="14" s="1"/>
  <c r="AC776" i="14"/>
  <c r="AG776" i="14" s="1"/>
  <c r="AI776" i="14" s="1"/>
  <c r="AB741" i="14"/>
  <c r="AF741" i="14" s="1"/>
  <c r="AH741" i="14" s="1"/>
  <c r="AC800" i="14"/>
  <c r="AG800" i="14" s="1"/>
  <c r="AI800" i="14" s="1"/>
  <c r="AC781" i="14"/>
  <c r="AG781" i="14" s="1"/>
  <c r="AI781" i="14" s="1"/>
  <c r="AC739" i="14"/>
  <c r="AG739" i="14" s="1"/>
  <c r="AI739" i="14" s="1"/>
  <c r="AB796" i="14"/>
  <c r="AF796" i="14" s="1"/>
  <c r="AH796" i="14" s="1"/>
  <c r="AC764" i="14"/>
  <c r="AG764" i="14" s="1"/>
  <c r="AI764" i="14" s="1"/>
  <c r="AC732" i="14"/>
  <c r="AG732" i="14" s="1"/>
  <c r="AI732" i="14" s="1"/>
  <c r="AC769" i="14"/>
  <c r="AG769" i="14" s="1"/>
  <c r="AI769" i="14" s="1"/>
  <c r="AB1143" i="14"/>
  <c r="AF1143" i="14" s="1"/>
  <c r="AH1143" i="14" s="1"/>
  <c r="AB1137" i="14"/>
  <c r="AF1137" i="14" s="1"/>
  <c r="AH1137" i="14" s="1"/>
  <c r="AC1121" i="14"/>
  <c r="AG1121" i="14" s="1"/>
  <c r="AI1121" i="14" s="1"/>
  <c r="AB1116" i="14"/>
  <c r="AF1116" i="14" s="1"/>
  <c r="AH1116" i="14" s="1"/>
  <c r="AC1119" i="14"/>
  <c r="AG1119" i="14" s="1"/>
  <c r="AI1119" i="14" s="1"/>
  <c r="AB1096" i="14"/>
  <c r="AF1096" i="14" s="1"/>
  <c r="AH1096" i="14" s="1"/>
  <c r="AB1092" i="14"/>
  <c r="AF1092" i="14" s="1"/>
  <c r="AH1092" i="14" s="1"/>
  <c r="AC1091" i="14"/>
  <c r="AG1091" i="14" s="1"/>
  <c r="AI1091" i="14" s="1"/>
  <c r="AB1064" i="14"/>
  <c r="AF1064" i="14" s="1"/>
  <c r="AH1064" i="14" s="1"/>
  <c r="AB1077" i="14"/>
  <c r="AF1077" i="14" s="1"/>
  <c r="AH1077" i="14" s="1"/>
  <c r="AC1083" i="14"/>
  <c r="AG1083" i="14" s="1"/>
  <c r="AI1083" i="14" s="1"/>
  <c r="AB1055" i="14"/>
  <c r="AF1055" i="14" s="1"/>
  <c r="AH1055" i="14" s="1"/>
  <c r="AC1064" i="14"/>
  <c r="AG1064" i="14" s="1"/>
  <c r="AI1064" i="14" s="1"/>
  <c r="AB1041" i="14"/>
  <c r="AF1041" i="14" s="1"/>
  <c r="AH1041" i="14" s="1"/>
  <c r="AC1014" i="14"/>
  <c r="AG1014" i="14" s="1"/>
  <c r="AI1014" i="14" s="1"/>
  <c r="AB1027" i="14"/>
  <c r="AF1027" i="14" s="1"/>
  <c r="AH1027" i="14" s="1"/>
  <c r="AB1004" i="14"/>
  <c r="AF1004" i="14" s="1"/>
  <c r="AH1004" i="14" s="1"/>
  <c r="AC1010" i="14"/>
  <c r="AG1010" i="14" s="1"/>
  <c r="AI1010" i="14" s="1"/>
  <c r="AC1013" i="14"/>
  <c r="AG1013" i="14" s="1"/>
  <c r="AI1013" i="14" s="1"/>
  <c r="AB982" i="14"/>
  <c r="AF982" i="14" s="1"/>
  <c r="AH982" i="14" s="1"/>
  <c r="AC997" i="14"/>
  <c r="AG997" i="14" s="1"/>
  <c r="AI997" i="14" s="1"/>
  <c r="AB958" i="14"/>
  <c r="AF958" i="14" s="1"/>
  <c r="AH958" i="14" s="1"/>
  <c r="AC967" i="14"/>
  <c r="AG967" i="14" s="1"/>
  <c r="AI967" i="14" s="1"/>
  <c r="AC981" i="14"/>
  <c r="AG981" i="14" s="1"/>
  <c r="AI981" i="14" s="1"/>
  <c r="AC957" i="14"/>
  <c r="AG957" i="14" s="1"/>
  <c r="AI957" i="14" s="1"/>
  <c r="AC929" i="14"/>
  <c r="AG929" i="14" s="1"/>
  <c r="AI929" i="14" s="1"/>
  <c r="AB950" i="14"/>
  <c r="AF950" i="14" s="1"/>
  <c r="AH950" i="14" s="1"/>
  <c r="AC922" i="14"/>
  <c r="AG922" i="14" s="1"/>
  <c r="AI922" i="14" s="1"/>
  <c r="AB943" i="14"/>
  <c r="AF943" i="14" s="1"/>
  <c r="AH943" i="14" s="1"/>
  <c r="AB914" i="14"/>
  <c r="AF914" i="14" s="1"/>
  <c r="AH914" i="14" s="1"/>
  <c r="AB923" i="14"/>
  <c r="AF923" i="14" s="1"/>
  <c r="AH923" i="14" s="1"/>
  <c r="AC890" i="14"/>
  <c r="AG890" i="14" s="1"/>
  <c r="AI890" i="14" s="1"/>
  <c r="AB849" i="14"/>
  <c r="AF849" i="14" s="1"/>
  <c r="AH849" i="14" s="1"/>
  <c r="AB817" i="14"/>
  <c r="AF817" i="14" s="1"/>
  <c r="AH817" i="14" s="1"/>
  <c r="AB850" i="14"/>
  <c r="AF850" i="14" s="1"/>
  <c r="AH850" i="14" s="1"/>
  <c r="AB818" i="14"/>
  <c r="AF818" i="14" s="1"/>
  <c r="AH818" i="14" s="1"/>
  <c r="AC881" i="14"/>
  <c r="AG881" i="14" s="1"/>
  <c r="AI881" i="14" s="1"/>
  <c r="AC857" i="14"/>
  <c r="AG857" i="14" s="1"/>
  <c r="AI857" i="14" s="1"/>
  <c r="AC828" i="14"/>
  <c r="AG828" i="14" s="1"/>
  <c r="AI828" i="14" s="1"/>
  <c r="AC886" i="14"/>
  <c r="AG886" i="14" s="1"/>
  <c r="AI886" i="14" s="1"/>
  <c r="AC864" i="14"/>
  <c r="AG864" i="14" s="1"/>
  <c r="AI864" i="14" s="1"/>
  <c r="AB840" i="14"/>
  <c r="AF840" i="14" s="1"/>
  <c r="AH840" i="14" s="1"/>
  <c r="AB813" i="14"/>
  <c r="AF813" i="14" s="1"/>
  <c r="AH813" i="14" s="1"/>
  <c r="AC783" i="14"/>
  <c r="AG783" i="14" s="1"/>
  <c r="AI783" i="14" s="1"/>
  <c r="AB750" i="14"/>
  <c r="AF750" i="14" s="1"/>
  <c r="AH750" i="14" s="1"/>
  <c r="AC804" i="14"/>
  <c r="AG804" i="14" s="1"/>
  <c r="AI804" i="14" s="1"/>
  <c r="AB784" i="14"/>
  <c r="AF784" i="14" s="1"/>
  <c r="AH784" i="14" s="1"/>
  <c r="AC752" i="14"/>
  <c r="AG752" i="14" s="1"/>
  <c r="AI752" i="14" s="1"/>
  <c r="AC801" i="14"/>
  <c r="AG801" i="14" s="1"/>
  <c r="AI801" i="14" s="1"/>
  <c r="AB770" i="14"/>
  <c r="AF770" i="14" s="1"/>
  <c r="AH770" i="14" s="1"/>
  <c r="AB739" i="14"/>
  <c r="AF739" i="14" s="1"/>
  <c r="AH739" i="14" s="1"/>
  <c r="AB775" i="14"/>
  <c r="AF775" i="14" s="1"/>
  <c r="AH775" i="14" s="1"/>
  <c r="AB1139" i="14"/>
  <c r="AF1139" i="14" s="1"/>
  <c r="AH1139" i="14" s="1"/>
  <c r="AB1136" i="14"/>
  <c r="AF1136" i="14" s="1"/>
  <c r="AH1136" i="14" s="1"/>
  <c r="AB1120" i="14"/>
  <c r="AF1120" i="14" s="1"/>
  <c r="AH1120" i="14" s="1"/>
  <c r="AB1115" i="14"/>
  <c r="AF1115" i="14" s="1"/>
  <c r="AH1115" i="14" s="1"/>
  <c r="AC1118" i="14"/>
  <c r="AG1118" i="14" s="1"/>
  <c r="AI1118" i="14" s="1"/>
  <c r="AB1095" i="14"/>
  <c r="AF1095" i="14" s="1"/>
  <c r="AH1095" i="14" s="1"/>
  <c r="AC1090" i="14"/>
  <c r="AG1090" i="14" s="1"/>
  <c r="AI1090" i="14" s="1"/>
  <c r="AB1090" i="14"/>
  <c r="AF1090" i="14" s="1"/>
  <c r="AH1090" i="14" s="1"/>
  <c r="AB1061" i="14"/>
  <c r="AF1061" i="14" s="1"/>
  <c r="AH1061" i="14" s="1"/>
  <c r="AC1074" i="14"/>
  <c r="AG1074" i="14" s="1"/>
  <c r="AI1074" i="14" s="1"/>
  <c r="AB1082" i="14"/>
  <c r="AF1082" i="14" s="1"/>
  <c r="AH1082" i="14" s="1"/>
  <c r="AB1054" i="14"/>
  <c r="AF1054" i="14" s="1"/>
  <c r="AH1054" i="14" s="1"/>
  <c r="AB1063" i="14"/>
  <c r="AF1063" i="14" s="1"/>
  <c r="AH1063" i="14" s="1"/>
  <c r="AC1040" i="14"/>
  <c r="AG1040" i="14" s="1"/>
  <c r="AI1040" i="14" s="1"/>
  <c r="AB1013" i="14"/>
  <c r="AF1013" i="14" s="1"/>
  <c r="AH1013" i="14" s="1"/>
  <c r="AC1024" i="14"/>
  <c r="AG1024" i="14" s="1"/>
  <c r="AI1024" i="14" s="1"/>
  <c r="AC1001" i="14"/>
  <c r="AG1001" i="14" s="1"/>
  <c r="AI1001" i="14" s="1"/>
  <c r="AB1009" i="14"/>
  <c r="AF1009" i="14" s="1"/>
  <c r="AH1009" i="14" s="1"/>
  <c r="AC1011" i="14"/>
  <c r="AG1011" i="14" s="1"/>
  <c r="AI1011" i="14" s="1"/>
  <c r="AB981" i="14"/>
  <c r="AF981" i="14" s="1"/>
  <c r="AH981" i="14" s="1"/>
  <c r="AC996" i="14"/>
  <c r="AG996" i="14" s="1"/>
  <c r="AI996" i="14" s="1"/>
  <c r="AB997" i="14"/>
  <c r="AF997" i="14" s="1"/>
  <c r="AH997" i="14" s="1"/>
  <c r="AC966" i="14"/>
  <c r="AG966" i="14" s="1"/>
  <c r="AI966" i="14" s="1"/>
  <c r="AC979" i="14"/>
  <c r="AG979" i="14" s="1"/>
  <c r="AI979" i="14" s="1"/>
  <c r="AB956" i="14"/>
  <c r="AF956" i="14" s="1"/>
  <c r="AH956" i="14" s="1"/>
  <c r="AB928" i="14"/>
  <c r="AF928" i="14" s="1"/>
  <c r="AH928" i="14" s="1"/>
  <c r="AB949" i="14"/>
  <c r="AF949" i="14" s="1"/>
  <c r="AH949" i="14" s="1"/>
  <c r="AB921" i="14"/>
  <c r="AF921" i="14" s="1"/>
  <c r="AH921" i="14" s="1"/>
  <c r="AB942" i="14"/>
  <c r="AF942" i="14" s="1"/>
  <c r="AH942" i="14" s="1"/>
  <c r="AC911" i="14"/>
  <c r="AG911" i="14" s="1"/>
  <c r="AI911" i="14" s="1"/>
  <c r="AC920" i="14"/>
  <c r="AG920" i="14" s="1"/>
  <c r="AI920" i="14" s="1"/>
  <c r="AC889" i="14"/>
  <c r="AG889" i="14" s="1"/>
  <c r="AI889" i="14" s="1"/>
  <c r="AC846" i="14"/>
  <c r="AG846" i="14" s="1"/>
  <c r="AI846" i="14" s="1"/>
  <c r="AC894" i="14"/>
  <c r="AG894" i="14" s="1"/>
  <c r="AI894" i="14" s="1"/>
  <c r="AC847" i="14"/>
  <c r="AG847" i="14" s="1"/>
  <c r="AI847" i="14" s="1"/>
  <c r="AC815" i="14"/>
  <c r="AG815" i="14" s="1"/>
  <c r="AI815" i="14" s="1"/>
  <c r="AC879" i="14"/>
  <c r="AG879" i="14" s="1"/>
  <c r="AI879" i="14" s="1"/>
  <c r="AC856" i="14"/>
  <c r="AG856" i="14" s="1"/>
  <c r="AI856" i="14" s="1"/>
  <c r="AB827" i="14"/>
  <c r="AF827" i="14" s="1"/>
  <c r="AH827" i="14" s="1"/>
  <c r="AC885" i="14"/>
  <c r="AG885" i="14" s="1"/>
  <c r="AI885" i="14" s="1"/>
  <c r="AC862" i="14"/>
  <c r="AG862" i="14" s="1"/>
  <c r="AI862" i="14" s="1"/>
  <c r="AC837" i="14"/>
  <c r="AG837" i="14" s="1"/>
  <c r="AI837" i="14" s="1"/>
  <c r="AC812" i="14"/>
  <c r="AG812" i="14" s="1"/>
  <c r="AI812" i="14" s="1"/>
  <c r="AB778" i="14"/>
  <c r="AF778" i="14" s="1"/>
  <c r="AH778" i="14" s="1"/>
  <c r="AB743" i="14"/>
  <c r="AF743" i="14" s="1"/>
  <c r="AH743" i="14" s="1"/>
  <c r="AC803" i="14"/>
  <c r="AG803" i="14" s="1"/>
  <c r="AI803" i="14" s="1"/>
  <c r="AB783" i="14"/>
  <c r="AF783" i="14" s="1"/>
  <c r="AH783" i="14" s="1"/>
  <c r="AB751" i="14"/>
  <c r="AF751" i="14" s="1"/>
  <c r="AH751" i="14" s="1"/>
  <c r="AB800" i="14"/>
  <c r="AF800" i="14" s="1"/>
  <c r="AH800" i="14" s="1"/>
  <c r="AC767" i="14"/>
  <c r="AG767" i="14" s="1"/>
  <c r="AI767" i="14" s="1"/>
  <c r="AB738" i="14"/>
  <c r="AF738" i="14" s="1"/>
  <c r="AH738" i="14" s="1"/>
  <c r="AC773" i="14"/>
  <c r="AG773" i="14" s="1"/>
  <c r="AI773" i="14" s="1"/>
  <c r="AB1149" i="14"/>
  <c r="AF1149" i="14" s="1"/>
  <c r="AH1149" i="14" s="1"/>
  <c r="AC1136" i="14"/>
  <c r="AG1136" i="14" s="1"/>
  <c r="AI1136" i="14" s="1"/>
  <c r="AC1131" i="14"/>
  <c r="AG1131" i="14" s="1"/>
  <c r="AI1131" i="14" s="1"/>
  <c r="AC1128" i="14"/>
  <c r="AG1128" i="14" s="1"/>
  <c r="AI1128" i="14" s="1"/>
  <c r="AC1130" i="14"/>
  <c r="AG1130" i="14" s="1"/>
  <c r="AI1130" i="14" s="1"/>
  <c r="AC1103" i="14"/>
  <c r="AG1103" i="14" s="1"/>
  <c r="AI1103" i="14" s="1"/>
  <c r="AB1102" i="14"/>
  <c r="AF1102" i="14" s="1"/>
  <c r="AH1102" i="14" s="1"/>
  <c r="AC1098" i="14"/>
  <c r="AG1098" i="14" s="1"/>
  <c r="AI1098" i="14" s="1"/>
  <c r="AB1076" i="14"/>
  <c r="AF1076" i="14" s="1"/>
  <c r="AH1076" i="14" s="1"/>
  <c r="AC1086" i="14"/>
  <c r="AG1086" i="14" s="1"/>
  <c r="AI1086" i="14" s="1"/>
  <c r="AC1051" i="14"/>
  <c r="AG1051" i="14" s="1"/>
  <c r="AI1051" i="14" s="1"/>
  <c r="AC1063" i="14"/>
  <c r="AG1063" i="14" s="1"/>
  <c r="AI1063" i="14" s="1"/>
  <c r="AC1076" i="14"/>
  <c r="AG1076" i="14" s="1"/>
  <c r="AI1076" i="14" s="1"/>
  <c r="AC1049" i="14"/>
  <c r="AG1049" i="14" s="1"/>
  <c r="AI1049" i="14" s="1"/>
  <c r="AC1022" i="14"/>
  <c r="AG1022" i="14" s="1"/>
  <c r="AI1022" i="14" s="1"/>
  <c r="AB1038" i="14"/>
  <c r="AF1038" i="14" s="1"/>
  <c r="AH1038" i="14" s="1"/>
  <c r="AC1015" i="14"/>
  <c r="AG1015" i="14" s="1"/>
  <c r="AI1015" i="14" s="1"/>
  <c r="AC1025" i="14"/>
  <c r="AG1025" i="14" s="1"/>
  <c r="AI1025" i="14" s="1"/>
  <c r="AC1034" i="14"/>
  <c r="AG1034" i="14" s="1"/>
  <c r="AI1034" i="14" s="1"/>
  <c r="AB994" i="14"/>
  <c r="AF994" i="14" s="1"/>
  <c r="AH994" i="14" s="1"/>
  <c r="AB961" i="14"/>
  <c r="AF961" i="14" s="1"/>
  <c r="AH961" i="14" s="1"/>
  <c r="AB971" i="14"/>
  <c r="AF971" i="14" s="1"/>
  <c r="AH971" i="14" s="1"/>
  <c r="AC977" i="14"/>
  <c r="AG977" i="14" s="1"/>
  <c r="AI977" i="14" s="1"/>
  <c r="AB993" i="14"/>
  <c r="AF993" i="14" s="1"/>
  <c r="AH993" i="14" s="1"/>
  <c r="AB966" i="14"/>
  <c r="AF966" i="14" s="1"/>
  <c r="AH966" i="14" s="1"/>
  <c r="AB945" i="14"/>
  <c r="AF945" i="14" s="1"/>
  <c r="AH945" i="14" s="1"/>
  <c r="AC909" i="14"/>
  <c r="AG909" i="14" s="1"/>
  <c r="AI909" i="14" s="1"/>
  <c r="AC934" i="14"/>
  <c r="AG934" i="14" s="1"/>
  <c r="AI934" i="14" s="1"/>
  <c r="AC902" i="14"/>
  <c r="AG902" i="14" s="1"/>
  <c r="AI902" i="14" s="1"/>
  <c r="AB926" i="14"/>
  <c r="AF926" i="14" s="1"/>
  <c r="AH926" i="14" s="1"/>
  <c r="AC935" i="14"/>
  <c r="AG935" i="14" s="1"/>
  <c r="AI935" i="14" s="1"/>
  <c r="AB903" i="14"/>
  <c r="AF903" i="14" s="1"/>
  <c r="AH903" i="14" s="1"/>
  <c r="AB867" i="14"/>
  <c r="AF867" i="14" s="1"/>
  <c r="AH867" i="14" s="1"/>
  <c r="AB829" i="14"/>
  <c r="AF829" i="14" s="1"/>
  <c r="AH829" i="14" s="1"/>
  <c r="AB872" i="14"/>
  <c r="AF872" i="14" s="1"/>
  <c r="AH872" i="14" s="1"/>
  <c r="AB830" i="14"/>
  <c r="AF830" i="14" s="1"/>
  <c r="AH830" i="14" s="1"/>
  <c r="AB894" i="14"/>
  <c r="AF894" i="14" s="1"/>
  <c r="AH894" i="14" s="1"/>
  <c r="AC866" i="14"/>
  <c r="AG866" i="14" s="1"/>
  <c r="AI866" i="14" s="1"/>
  <c r="AC840" i="14"/>
  <c r="AG840" i="14" s="1"/>
  <c r="AI840" i="14" s="1"/>
  <c r="AB898" i="14"/>
  <c r="AF898" i="14" s="1"/>
  <c r="AH898" i="14" s="1"/>
  <c r="AB873" i="14"/>
  <c r="AF873" i="14" s="1"/>
  <c r="AH873" i="14" s="1"/>
  <c r="AB852" i="14"/>
  <c r="AF852" i="14" s="1"/>
  <c r="AH852" i="14" s="1"/>
  <c r="AB820" i="14"/>
  <c r="AF820" i="14" s="1"/>
  <c r="AH820" i="14" s="1"/>
  <c r="AC793" i="14"/>
  <c r="AG793" i="14" s="1"/>
  <c r="AI793" i="14" s="1"/>
  <c r="AB762" i="14"/>
  <c r="AF762" i="14" s="1"/>
  <c r="AH762" i="14" s="1"/>
  <c r="AB730" i="14"/>
  <c r="AF730" i="14" s="1"/>
  <c r="AH730" i="14" s="1"/>
  <c r="AB793" i="14"/>
  <c r="AF793" i="14" s="1"/>
  <c r="AH793" i="14" s="1"/>
  <c r="AB763" i="14"/>
  <c r="AF763" i="14" s="1"/>
  <c r="AH763" i="14" s="1"/>
  <c r="AC724" i="14"/>
  <c r="AG724" i="14" s="1"/>
  <c r="AI724" i="14" s="1"/>
  <c r="AB781" i="14"/>
  <c r="AF781" i="14" s="1"/>
  <c r="AH781" i="14" s="1"/>
  <c r="AC749" i="14"/>
  <c r="AG749" i="14" s="1"/>
  <c r="AI749" i="14" s="1"/>
  <c r="AC786" i="14"/>
  <c r="AG786" i="14" s="1"/>
  <c r="AI786" i="14" s="1"/>
  <c r="AC754" i="14"/>
  <c r="AG754" i="14" s="1"/>
  <c r="AI754" i="14" s="1"/>
  <c r="AC730" i="14"/>
  <c r="AG730" i="14" s="1"/>
  <c r="AI730" i="14" s="1"/>
  <c r="AB707" i="14"/>
  <c r="AF707" i="14" s="1"/>
  <c r="AH707" i="14" s="1"/>
  <c r="AC688" i="14"/>
  <c r="AG688" i="14" s="1"/>
  <c r="AI688" i="14" s="1"/>
  <c r="AC672" i="14"/>
  <c r="AG672" i="14" s="1"/>
  <c r="AI672" i="14" s="1"/>
  <c r="AC656" i="14"/>
  <c r="AG656" i="14" s="1"/>
  <c r="AI656" i="14" s="1"/>
  <c r="AC640" i="14"/>
  <c r="AG640" i="14" s="1"/>
  <c r="AI640" i="14" s="1"/>
  <c r="AB698" i="14"/>
  <c r="AF698" i="14" s="1"/>
  <c r="AH698" i="14" s="1"/>
  <c r="AB682" i="14"/>
  <c r="AF682" i="14" s="1"/>
  <c r="AH682" i="14" s="1"/>
  <c r="AB666" i="14"/>
  <c r="AF666" i="14" s="1"/>
  <c r="AH666" i="14" s="1"/>
  <c r="AB650" i="14"/>
  <c r="AF650" i="14" s="1"/>
  <c r="AH650" i="14" s="1"/>
  <c r="AB715" i="14"/>
  <c r="AF715" i="14" s="1"/>
  <c r="AH715" i="14" s="1"/>
  <c r="AC628" i="14"/>
  <c r="AG628" i="14" s="1"/>
  <c r="AI628" i="14" s="1"/>
  <c r="AC606" i="14"/>
  <c r="AG606" i="14" s="1"/>
  <c r="AI606" i="14" s="1"/>
  <c r="AB577" i="14"/>
  <c r="AF577" i="14" s="1"/>
  <c r="AH577" i="14" s="1"/>
  <c r="AC624" i="14"/>
  <c r="AG624" i="14" s="1"/>
  <c r="AI624" i="14" s="1"/>
  <c r="AB590" i="14"/>
  <c r="AF590" i="14" s="1"/>
  <c r="AH590" i="14" s="1"/>
  <c r="AB644" i="14"/>
  <c r="AF644" i="14" s="1"/>
  <c r="AH644" i="14" s="1"/>
  <c r="AB594" i="14"/>
  <c r="AF594" i="14" s="1"/>
  <c r="AH594" i="14" s="1"/>
  <c r="AB559" i="14"/>
  <c r="AF559" i="14" s="1"/>
  <c r="AH559" i="14" s="1"/>
  <c r="AC620" i="14"/>
  <c r="AG620" i="14" s="1"/>
  <c r="AI620" i="14" s="1"/>
  <c r="AC588" i="14"/>
  <c r="AG588" i="14" s="1"/>
  <c r="AI588" i="14" s="1"/>
  <c r="AB560" i="14"/>
  <c r="AF560" i="14" s="1"/>
  <c r="AH560" i="14" s="1"/>
  <c r="AB538" i="14"/>
  <c r="AF538" i="14" s="1"/>
  <c r="AH538" i="14" s="1"/>
  <c r="AB505" i="14"/>
  <c r="AF505" i="14" s="1"/>
  <c r="AH505" i="14" s="1"/>
  <c r="AB433" i="14"/>
  <c r="AF433" i="14" s="1"/>
  <c r="AH433" i="14" s="1"/>
  <c r="AB411" i="14"/>
  <c r="AF411" i="14" s="1"/>
  <c r="AH411" i="14" s="1"/>
  <c r="AC540" i="14"/>
  <c r="AG540" i="14" s="1"/>
  <c r="AI540" i="14" s="1"/>
  <c r="AB509" i="14"/>
  <c r="AF509" i="14" s="1"/>
  <c r="AH509" i="14" s="1"/>
  <c r="AC435" i="14"/>
  <c r="AG435" i="14" s="1"/>
  <c r="AI435" i="14" s="1"/>
  <c r="AC401" i="14"/>
  <c r="AG401" i="14" s="1"/>
  <c r="AI401" i="14" s="1"/>
  <c r="AC534" i="14"/>
  <c r="AG534" i="14" s="1"/>
  <c r="AI534" i="14" s="1"/>
  <c r="AC503" i="14"/>
  <c r="AG503" i="14" s="1"/>
  <c r="AI503" i="14" s="1"/>
  <c r="AC487" i="14"/>
  <c r="AG487" i="14" s="1"/>
  <c r="AI487" i="14" s="1"/>
  <c r="AC471" i="14"/>
  <c r="AG471" i="14" s="1"/>
  <c r="AI471" i="14" s="1"/>
  <c r="AB447" i="14"/>
  <c r="AF447" i="14" s="1"/>
  <c r="AH447" i="14" s="1"/>
  <c r="AB397" i="14"/>
  <c r="AF397" i="14" s="1"/>
  <c r="AH397" i="14" s="1"/>
  <c r="AB534" i="14"/>
  <c r="AF534" i="14" s="1"/>
  <c r="AH534" i="14" s="1"/>
  <c r="AB502" i="14"/>
  <c r="AF502" i="14" s="1"/>
  <c r="AH502" i="14" s="1"/>
  <c r="AB486" i="14"/>
  <c r="AF486" i="14" s="1"/>
  <c r="AH486" i="14" s="1"/>
  <c r="AB470" i="14"/>
  <c r="AF470" i="14" s="1"/>
  <c r="AH470" i="14" s="1"/>
  <c r="AB444" i="14"/>
  <c r="AF444" i="14" s="1"/>
  <c r="AH444" i="14" s="1"/>
  <c r="AC413" i="14"/>
  <c r="AG413" i="14" s="1"/>
  <c r="AI413" i="14" s="1"/>
  <c r="AC386" i="14"/>
  <c r="AG386" i="14" s="1"/>
  <c r="AI386" i="14" s="1"/>
  <c r="AB379" i="14"/>
  <c r="AF379" i="14" s="1"/>
  <c r="AH379" i="14" s="1"/>
  <c r="AC297" i="14"/>
  <c r="AG297" i="14" s="1"/>
  <c r="AI297" i="14" s="1"/>
  <c r="AB266" i="14"/>
  <c r="AF266" i="14" s="1"/>
  <c r="AH266" i="14" s="1"/>
  <c r="AB226" i="14"/>
  <c r="AF226" i="14" s="1"/>
  <c r="AH226" i="14" s="1"/>
  <c r="AB389" i="14"/>
  <c r="AF389" i="14" s="1"/>
  <c r="AH389" i="14" s="1"/>
  <c r="AC360" i="14"/>
  <c r="AG360" i="14" s="1"/>
  <c r="AI360" i="14" s="1"/>
  <c r="AC344" i="14"/>
  <c r="AG344" i="14" s="1"/>
  <c r="AI344" i="14" s="1"/>
  <c r="AC328" i="14"/>
  <c r="AG328" i="14" s="1"/>
  <c r="AI328" i="14" s="1"/>
  <c r="AB305" i="14"/>
  <c r="AF305" i="14" s="1"/>
  <c r="AH305" i="14" s="1"/>
  <c r="AC271" i="14"/>
  <c r="AG271" i="14" s="1"/>
  <c r="AI271" i="14" s="1"/>
  <c r="AB220" i="14"/>
  <c r="AF220" i="14" s="1"/>
  <c r="AH220" i="14" s="1"/>
  <c r="AB381" i="14"/>
  <c r="AF381" i="14" s="1"/>
  <c r="AH381" i="14" s="1"/>
  <c r="AB358" i="14"/>
  <c r="AF358" i="14" s="1"/>
  <c r="AH358" i="14" s="1"/>
  <c r="AB342" i="14"/>
  <c r="AF342" i="14" s="1"/>
  <c r="AH342" i="14" s="1"/>
  <c r="AB326" i="14"/>
  <c r="AF326" i="14" s="1"/>
  <c r="AH326" i="14" s="1"/>
  <c r="AC299" i="14"/>
  <c r="AG299" i="14" s="1"/>
  <c r="AI299" i="14" s="1"/>
  <c r="AC267" i="14"/>
  <c r="AG267" i="14" s="1"/>
  <c r="AI267" i="14" s="1"/>
  <c r="AB221" i="14"/>
  <c r="AF221" i="14" s="1"/>
  <c r="AH221" i="14" s="1"/>
  <c r="AB299" i="14"/>
  <c r="AF299" i="14" s="1"/>
  <c r="AH299" i="14" s="1"/>
  <c r="AB269" i="14"/>
  <c r="AF269" i="14" s="1"/>
  <c r="AH269" i="14" s="1"/>
  <c r="AB235" i="14"/>
  <c r="AF235" i="14" s="1"/>
  <c r="AH235" i="14" s="1"/>
  <c r="AB202" i="14"/>
  <c r="AF202" i="14" s="1"/>
  <c r="AH202" i="14" s="1"/>
  <c r="AC184" i="14"/>
  <c r="AG184" i="14" s="1"/>
  <c r="AI184" i="14" s="1"/>
  <c r="AB126" i="14"/>
  <c r="AF126" i="14" s="1"/>
  <c r="AH126" i="14" s="1"/>
  <c r="AC109" i="14"/>
  <c r="AG109" i="14" s="1"/>
  <c r="AI109" i="14" s="1"/>
  <c r="AB52" i="14"/>
  <c r="AF52" i="14" s="1"/>
  <c r="AH52" i="14" s="1"/>
  <c r="AB196" i="14"/>
  <c r="AF196" i="14" s="1"/>
  <c r="AH196" i="14" s="1"/>
  <c r="AC140" i="14"/>
  <c r="AG140" i="14" s="1"/>
  <c r="AI140" i="14" s="1"/>
  <c r="AB116" i="14"/>
  <c r="AF116" i="14" s="1"/>
  <c r="AH116" i="14" s="1"/>
  <c r="AB61" i="14"/>
  <c r="AF61" i="14" s="1"/>
  <c r="AH61" i="14" s="1"/>
  <c r="AB29" i="14"/>
  <c r="AF29" i="14" s="1"/>
  <c r="AH29" i="14" s="1"/>
  <c r="AC180" i="14"/>
  <c r="AG180" i="14" s="1"/>
  <c r="AI180" i="14" s="1"/>
  <c r="AC164" i="14"/>
  <c r="AG164" i="14" s="1"/>
  <c r="AI164" i="14" s="1"/>
  <c r="AB146" i="14"/>
  <c r="AF146" i="14" s="1"/>
  <c r="AH146" i="14" s="1"/>
  <c r="AB97" i="14"/>
  <c r="AF97" i="14" s="1"/>
  <c r="AH97" i="14" s="1"/>
  <c r="AC77" i="14"/>
  <c r="AG77" i="14" s="1"/>
  <c r="AI77" i="14" s="1"/>
  <c r="AC729" i="14"/>
  <c r="AG729" i="14" s="1"/>
  <c r="AI729" i="14" s="1"/>
  <c r="AC246" i="14"/>
  <c r="AG246" i="14" s="1"/>
  <c r="AI246" i="14" s="1"/>
  <c r="AB249" i="14"/>
  <c r="AF249" i="14" s="1"/>
  <c r="AH249" i="14" s="1"/>
  <c r="AC247" i="14"/>
  <c r="AG247" i="14" s="1"/>
  <c r="AI247" i="14" s="1"/>
  <c r="AB242" i="14"/>
  <c r="AF242" i="14" s="1"/>
  <c r="AH242" i="14" s="1"/>
  <c r="AC240" i="14"/>
  <c r="AG240" i="14" s="1"/>
  <c r="AI240" i="14" s="1"/>
  <c r="AC1140" i="14"/>
  <c r="AG1140" i="14" s="1"/>
  <c r="AI1140" i="14" s="1"/>
  <c r="AC1139" i="14"/>
  <c r="AG1139" i="14" s="1"/>
  <c r="AI1139" i="14" s="1"/>
  <c r="AC1134" i="14"/>
  <c r="AG1134" i="14" s="1"/>
  <c r="AI1134" i="14" s="1"/>
  <c r="AB1123" i="14"/>
  <c r="AF1123" i="14" s="1"/>
  <c r="AH1123" i="14" s="1"/>
  <c r="AB1107" i="14"/>
  <c r="AF1107" i="14" s="1"/>
  <c r="AH1107" i="14" s="1"/>
  <c r="AB1109" i="14"/>
  <c r="AF1109" i="14" s="1"/>
  <c r="AH1109" i="14" s="1"/>
  <c r="AC1104" i="14"/>
  <c r="AG1104" i="14" s="1"/>
  <c r="AI1104" i="14" s="1"/>
  <c r="AC1081" i="14"/>
  <c r="AG1081" i="14" s="1"/>
  <c r="AI1081" i="14" s="1"/>
  <c r="AB1045" i="14"/>
  <c r="AF1045" i="14" s="1"/>
  <c r="AH1045" i="14" s="1"/>
  <c r="AC1055" i="14"/>
  <c r="AG1055" i="14" s="1"/>
  <c r="AI1055" i="14" s="1"/>
  <c r="AB1070" i="14"/>
  <c r="AF1070" i="14" s="1"/>
  <c r="AH1070" i="14" s="1"/>
  <c r="AC1084" i="14"/>
  <c r="AG1084" i="14" s="1"/>
  <c r="AI1084" i="14" s="1"/>
  <c r="AB1057" i="14"/>
  <c r="AF1057" i="14" s="1"/>
  <c r="AH1057" i="14" s="1"/>
  <c r="AB1030" i="14"/>
  <c r="AF1030" i="14" s="1"/>
  <c r="AH1030" i="14" s="1"/>
  <c r="AC1000" i="14"/>
  <c r="AG1000" i="14" s="1"/>
  <c r="AI1000" i="14" s="1"/>
  <c r="AB1018" i="14"/>
  <c r="AF1018" i="14" s="1"/>
  <c r="AH1018" i="14" s="1"/>
  <c r="AB1032" i="14"/>
  <c r="AF1032" i="14" s="1"/>
  <c r="AH1032" i="14" s="1"/>
  <c r="AC1041" i="14"/>
  <c r="AG1041" i="14" s="1"/>
  <c r="AI1041" i="14" s="1"/>
  <c r="AC999" i="14"/>
  <c r="AG999" i="14" s="1"/>
  <c r="AI999" i="14" s="1"/>
  <c r="AC969" i="14"/>
  <c r="AG969" i="14" s="1"/>
  <c r="AI969" i="14" s="1"/>
  <c r="AC984" i="14"/>
  <c r="AG984" i="14" s="1"/>
  <c r="AI984" i="14" s="1"/>
  <c r="AC985" i="14"/>
  <c r="AG985" i="14" s="1"/>
  <c r="AI985" i="14" s="1"/>
  <c r="AC953" i="14"/>
  <c r="AG953" i="14" s="1"/>
  <c r="AI953" i="14" s="1"/>
  <c r="AB973" i="14"/>
  <c r="AF973" i="14" s="1"/>
  <c r="AH973" i="14" s="1"/>
  <c r="AC949" i="14"/>
  <c r="AG949" i="14" s="1"/>
  <c r="AI949" i="14" s="1"/>
  <c r="AB916" i="14"/>
  <c r="AF916" i="14" s="1"/>
  <c r="AH916" i="14" s="1"/>
  <c r="AB939" i="14"/>
  <c r="AF939" i="14" s="1"/>
  <c r="AH939" i="14" s="1"/>
  <c r="AB909" i="14"/>
  <c r="AF909" i="14" s="1"/>
  <c r="AH909" i="14" s="1"/>
  <c r="AC931" i="14"/>
  <c r="AG931" i="14" s="1"/>
  <c r="AI931" i="14" s="1"/>
  <c r="AB944" i="14"/>
  <c r="AF944" i="14" s="1"/>
  <c r="AH944" i="14" s="1"/>
  <c r="AC908" i="14"/>
  <c r="AG908" i="14" s="1"/>
  <c r="AI908" i="14" s="1"/>
  <c r="AC876" i="14"/>
  <c r="AG876" i="14" s="1"/>
  <c r="AI876" i="14" s="1"/>
  <c r="AC834" i="14"/>
  <c r="AG834" i="14" s="1"/>
  <c r="AI834" i="14" s="1"/>
  <c r="AC884" i="14"/>
  <c r="AG884" i="14" s="1"/>
  <c r="AI884" i="14" s="1"/>
  <c r="AC835" i="14"/>
  <c r="AG835" i="14" s="1"/>
  <c r="AI835" i="14" s="1"/>
  <c r="AC897" i="14"/>
  <c r="AG897" i="14" s="1"/>
  <c r="AI897" i="14" s="1"/>
  <c r="AC871" i="14"/>
  <c r="AG871" i="14" s="1"/>
  <c r="AI871" i="14" s="1"/>
  <c r="AB847" i="14"/>
  <c r="AF847" i="14" s="1"/>
  <c r="AH847" i="14" s="1"/>
  <c r="AB815" i="14"/>
  <c r="AF815" i="14" s="1"/>
  <c r="AH815" i="14" s="1"/>
  <c r="AB877" i="14"/>
  <c r="AF877" i="14" s="1"/>
  <c r="AH877" i="14" s="1"/>
  <c r="AB856" i="14"/>
  <c r="AF856" i="14" s="1"/>
  <c r="AH856" i="14" s="1"/>
  <c r="AC825" i="14"/>
  <c r="AG825" i="14" s="1"/>
  <c r="AI825" i="14" s="1"/>
  <c r="AC799" i="14"/>
  <c r="AG799" i="14" s="1"/>
  <c r="AI799" i="14" s="1"/>
  <c r="AC768" i="14"/>
  <c r="AG768" i="14" s="1"/>
  <c r="AI768" i="14" s="1"/>
  <c r="AC734" i="14"/>
  <c r="AG734" i="14" s="1"/>
  <c r="AI734" i="14" s="1"/>
  <c r="AC796" i="14"/>
  <c r="AG796" i="14" s="1"/>
  <c r="AI796" i="14" s="1"/>
  <c r="AC770" i="14"/>
  <c r="AG770" i="14" s="1"/>
  <c r="AI770" i="14" s="1"/>
  <c r="AB734" i="14"/>
  <c r="AF734" i="14" s="1"/>
  <c r="AH734" i="14" s="1"/>
  <c r="AB788" i="14"/>
  <c r="AF788" i="14" s="1"/>
  <c r="AH788" i="14" s="1"/>
  <c r="AB756" i="14"/>
  <c r="AF756" i="14" s="1"/>
  <c r="AH756" i="14" s="1"/>
  <c r="AC807" i="14"/>
  <c r="AG807" i="14" s="1"/>
  <c r="AI807" i="14" s="1"/>
  <c r="AC762" i="14"/>
  <c r="AG762" i="14" s="1"/>
  <c r="AI762" i="14" s="1"/>
  <c r="AB1144" i="14"/>
  <c r="AF1144" i="14" s="1"/>
  <c r="AH1144" i="14" s="1"/>
  <c r="AC1147" i="14"/>
  <c r="AG1147" i="14" s="1"/>
  <c r="AI1147" i="14" s="1"/>
  <c r="AC1116" i="14"/>
  <c r="AG1116" i="14" s="1"/>
  <c r="AI1116" i="14" s="1"/>
  <c r="AC1129" i="14"/>
  <c r="AG1129" i="14" s="1"/>
  <c r="AI1129" i="14" s="1"/>
  <c r="AC1111" i="14"/>
  <c r="AG1111" i="14" s="1"/>
  <c r="AI1111" i="14" s="1"/>
  <c r="AB1114" i="14"/>
  <c r="AF1114" i="14" s="1"/>
  <c r="AH1114" i="14" s="1"/>
  <c r="AC1107" i="14"/>
  <c r="AG1107" i="14" s="1"/>
  <c r="AI1107" i="14" s="1"/>
  <c r="AB1088" i="14"/>
  <c r="AF1088" i="14" s="1"/>
  <c r="AH1088" i="14" s="1"/>
  <c r="AC1050" i="14"/>
  <c r="AG1050" i="14" s="1"/>
  <c r="AI1050" i="14" s="1"/>
  <c r="AB1069" i="14"/>
  <c r="AF1069" i="14" s="1"/>
  <c r="AH1069" i="14" s="1"/>
  <c r="AC1075" i="14"/>
  <c r="AG1075" i="14" s="1"/>
  <c r="AI1075" i="14" s="1"/>
  <c r="AC1048" i="14"/>
  <c r="AG1048" i="14" s="1"/>
  <c r="AI1048" i="14" s="1"/>
  <c r="AC1060" i="14"/>
  <c r="AG1060" i="14" s="1"/>
  <c r="AI1060" i="14" s="1"/>
  <c r="AC1035" i="14"/>
  <c r="AG1035" i="14" s="1"/>
  <c r="AI1035" i="14" s="1"/>
  <c r="AB1007" i="14"/>
  <c r="AF1007" i="14" s="1"/>
  <c r="AH1007" i="14" s="1"/>
  <c r="AB1021" i="14"/>
  <c r="AF1021" i="14" s="1"/>
  <c r="AH1021" i="14" s="1"/>
  <c r="AC1037" i="14"/>
  <c r="AG1037" i="14" s="1"/>
  <c r="AI1037" i="14" s="1"/>
  <c r="AC1002" i="14"/>
  <c r="AG1002" i="14" s="1"/>
  <c r="AI1002" i="14" s="1"/>
  <c r="AB1006" i="14"/>
  <c r="AF1006" i="14" s="1"/>
  <c r="AH1006" i="14" s="1"/>
  <c r="AB972" i="14"/>
  <c r="AF972" i="14" s="1"/>
  <c r="AH972" i="14" s="1"/>
  <c r="AB991" i="14"/>
  <c r="AF991" i="14" s="1"/>
  <c r="AH991" i="14" s="1"/>
  <c r="AB992" i="14"/>
  <c r="AF992" i="14" s="1"/>
  <c r="AH992" i="14" s="1"/>
  <c r="AC956" i="14"/>
  <c r="AG956" i="14" s="1"/>
  <c r="AI956" i="14" s="1"/>
  <c r="AB976" i="14"/>
  <c r="AF976" i="14" s="1"/>
  <c r="AH976" i="14" s="1"/>
  <c r="AB953" i="14"/>
  <c r="AF953" i="14" s="1"/>
  <c r="AH953" i="14" s="1"/>
  <c r="AC921" i="14"/>
  <c r="AG921" i="14" s="1"/>
  <c r="AI921" i="14" s="1"/>
  <c r="AC943" i="14"/>
  <c r="AG943" i="14" s="1"/>
  <c r="AI943" i="14" s="1"/>
  <c r="AC914" i="14"/>
  <c r="AG914" i="14" s="1"/>
  <c r="AI914" i="14" s="1"/>
  <c r="AC937" i="14"/>
  <c r="AG937" i="14" s="1"/>
  <c r="AI937" i="14" s="1"/>
  <c r="AB906" i="14"/>
  <c r="AF906" i="14" s="1"/>
  <c r="AH906" i="14" s="1"/>
  <c r="AB915" i="14"/>
  <c r="AF915" i="14" s="1"/>
  <c r="AH915" i="14" s="1"/>
  <c r="AB885" i="14"/>
  <c r="AF885" i="14" s="1"/>
  <c r="AH885" i="14" s="1"/>
  <c r="AB841" i="14"/>
  <c r="AF841" i="14" s="1"/>
  <c r="AH841" i="14" s="1"/>
  <c r="AB890" i="14"/>
  <c r="AF890" i="14" s="1"/>
  <c r="AH890" i="14" s="1"/>
  <c r="AB842" i="14"/>
  <c r="AF842" i="14" s="1"/>
  <c r="AH842" i="14" s="1"/>
  <c r="AB810" i="14"/>
  <c r="AF810" i="14" s="1"/>
  <c r="AH810" i="14" s="1"/>
  <c r="AC875" i="14"/>
  <c r="AG875" i="14" s="1"/>
  <c r="AI875" i="14" s="1"/>
  <c r="AC852" i="14"/>
  <c r="AG852" i="14" s="1"/>
  <c r="AI852" i="14" s="1"/>
  <c r="AC820" i="14"/>
  <c r="AG820" i="14" s="1"/>
  <c r="AI820" i="14" s="1"/>
  <c r="AB881" i="14"/>
  <c r="AF881" i="14" s="1"/>
  <c r="AH881" i="14" s="1"/>
  <c r="AB859" i="14"/>
  <c r="AF859" i="14" s="1"/>
  <c r="AH859" i="14" s="1"/>
  <c r="AB832" i="14"/>
  <c r="AF832" i="14" s="1"/>
  <c r="AH832" i="14" s="1"/>
  <c r="AB807" i="14"/>
  <c r="AF807" i="14" s="1"/>
  <c r="AH807" i="14" s="1"/>
  <c r="AB773" i="14"/>
  <c r="AF773" i="14" s="1"/>
  <c r="AH773" i="14" s="1"/>
  <c r="AC740" i="14"/>
  <c r="AG740" i="14" s="1"/>
  <c r="AI740" i="14" s="1"/>
  <c r="AB799" i="14"/>
  <c r="AF799" i="14" s="1"/>
  <c r="AH799" i="14" s="1"/>
  <c r="AB776" i="14"/>
  <c r="AF776" i="14" s="1"/>
  <c r="AH776" i="14" s="1"/>
  <c r="AC738" i="14"/>
  <c r="AG738" i="14" s="1"/>
  <c r="AI738" i="14" s="1"/>
  <c r="AB794" i="14"/>
  <c r="AF794" i="14" s="1"/>
  <c r="AH794" i="14" s="1"/>
  <c r="AB761" i="14"/>
  <c r="AF761" i="14" s="1"/>
  <c r="AH761" i="14" s="1"/>
  <c r="AC727" i="14"/>
  <c r="AG727" i="14" s="1"/>
  <c r="AI727" i="14" s="1"/>
  <c r="AB767" i="14"/>
  <c r="AF767" i="14" s="1"/>
  <c r="AH767" i="14" s="1"/>
  <c r="AC1142" i="14"/>
  <c r="AG1142" i="14" s="1"/>
  <c r="AI1142" i="14" s="1"/>
  <c r="AC1145" i="14"/>
  <c r="AG1145" i="14" s="1"/>
  <c r="AI1145" i="14" s="1"/>
  <c r="AC1115" i="14"/>
  <c r="AG1115" i="14" s="1"/>
  <c r="AI1115" i="14" s="1"/>
  <c r="AB1128" i="14"/>
  <c r="AF1128" i="14" s="1"/>
  <c r="AH1128" i="14" s="1"/>
  <c r="AC1109" i="14"/>
  <c r="AG1109" i="14" s="1"/>
  <c r="AI1109" i="14" s="1"/>
  <c r="AB1111" i="14"/>
  <c r="AF1111" i="14" s="1"/>
  <c r="AH1111" i="14" s="1"/>
  <c r="AC1106" i="14"/>
  <c r="AG1106" i="14" s="1"/>
  <c r="AI1106" i="14" s="1"/>
  <c r="AC1085" i="14"/>
  <c r="AG1085" i="14" s="1"/>
  <c r="AI1085" i="14" s="1"/>
  <c r="AB1049" i="14"/>
  <c r="AF1049" i="14" s="1"/>
  <c r="AH1049" i="14" s="1"/>
  <c r="AC1066" i="14"/>
  <c r="AG1066" i="14" s="1"/>
  <c r="AI1066" i="14" s="1"/>
  <c r="AB1074" i="14"/>
  <c r="AF1074" i="14" s="1"/>
  <c r="AH1074" i="14" s="1"/>
  <c r="AC1088" i="14"/>
  <c r="AG1088" i="14" s="1"/>
  <c r="AI1088" i="14" s="1"/>
  <c r="AB1059" i="14"/>
  <c r="AF1059" i="14" s="1"/>
  <c r="AH1059" i="14" s="1"/>
  <c r="AB1034" i="14"/>
  <c r="AF1034" i="14" s="1"/>
  <c r="AH1034" i="14" s="1"/>
  <c r="AC1004" i="14"/>
  <c r="AG1004" i="14" s="1"/>
  <c r="AI1004" i="14" s="1"/>
  <c r="AB1020" i="14"/>
  <c r="AF1020" i="14" s="1"/>
  <c r="AH1020" i="14" s="1"/>
  <c r="AB1036" i="14"/>
  <c r="AF1036" i="14" s="1"/>
  <c r="AH1036" i="14" s="1"/>
  <c r="AB1001" i="14"/>
  <c r="AF1001" i="14" s="1"/>
  <c r="AH1001" i="14" s="1"/>
  <c r="AC1003" i="14"/>
  <c r="AG1003" i="14" s="1"/>
  <c r="AI1003" i="14" s="1"/>
  <c r="AC971" i="14"/>
  <c r="AG971" i="14" s="1"/>
  <c r="AI971" i="14" s="1"/>
  <c r="AC988" i="14"/>
  <c r="AG988" i="14" s="1"/>
  <c r="AI988" i="14" s="1"/>
  <c r="AC989" i="14"/>
  <c r="AG989" i="14" s="1"/>
  <c r="AI989" i="14" s="1"/>
  <c r="AC955" i="14"/>
  <c r="AG955" i="14" s="1"/>
  <c r="AI955" i="14" s="1"/>
  <c r="AB975" i="14"/>
  <c r="AF975" i="14" s="1"/>
  <c r="AH975" i="14" s="1"/>
  <c r="AC951" i="14"/>
  <c r="AG951" i="14" s="1"/>
  <c r="AI951" i="14" s="1"/>
  <c r="AB920" i="14"/>
  <c r="AF920" i="14" s="1"/>
  <c r="AH920" i="14" s="1"/>
  <c r="AC942" i="14"/>
  <c r="AG942" i="14" s="1"/>
  <c r="AI942" i="14" s="1"/>
  <c r="AB913" i="14"/>
  <c r="AF913" i="14" s="1"/>
  <c r="AH913" i="14" s="1"/>
  <c r="AB936" i="14"/>
  <c r="AF936" i="14" s="1"/>
  <c r="AH936" i="14" s="1"/>
  <c r="AB946" i="14"/>
  <c r="AF946" i="14" s="1"/>
  <c r="AH946" i="14" s="1"/>
  <c r="AC912" i="14"/>
  <c r="AG912" i="14" s="1"/>
  <c r="AI912" i="14" s="1"/>
  <c r="AB883" i="14"/>
  <c r="AF883" i="14" s="1"/>
  <c r="AH883" i="14" s="1"/>
  <c r="AC838" i="14"/>
  <c r="AG838" i="14" s="1"/>
  <c r="AI838" i="14" s="1"/>
  <c r="AB889" i="14"/>
  <c r="AF889" i="14" s="1"/>
  <c r="AH889" i="14" s="1"/>
  <c r="AC839" i="14"/>
  <c r="AG839" i="14" s="1"/>
  <c r="AI839" i="14" s="1"/>
  <c r="AB809" i="14"/>
  <c r="AF809" i="14" s="1"/>
  <c r="AH809" i="14" s="1"/>
  <c r="AC874" i="14"/>
  <c r="AG874" i="14" s="1"/>
  <c r="AI874" i="14" s="1"/>
  <c r="AB851" i="14"/>
  <c r="AF851" i="14" s="1"/>
  <c r="AH851" i="14" s="1"/>
  <c r="AB819" i="14"/>
  <c r="AF819" i="14" s="1"/>
  <c r="AH819" i="14" s="1"/>
  <c r="AB879" i="14"/>
  <c r="AF879" i="14" s="1"/>
  <c r="AH879" i="14" s="1"/>
  <c r="AB858" i="14"/>
  <c r="AF858" i="14" s="1"/>
  <c r="AH858" i="14" s="1"/>
  <c r="AC829" i="14"/>
  <c r="AG829" i="14" s="1"/>
  <c r="AI829" i="14" s="1"/>
  <c r="AC806" i="14"/>
  <c r="AG806" i="14" s="1"/>
  <c r="AI806" i="14" s="1"/>
  <c r="AC771" i="14"/>
  <c r="AG771" i="14" s="1"/>
  <c r="AI771" i="14" s="1"/>
  <c r="AB736" i="14"/>
  <c r="AF736" i="14" s="1"/>
  <c r="AH736" i="14" s="1"/>
  <c r="AC798" i="14"/>
  <c r="AG798" i="14" s="1"/>
  <c r="AI798" i="14" s="1"/>
  <c r="AC774" i="14"/>
  <c r="AG774" i="14" s="1"/>
  <c r="AI774" i="14" s="1"/>
  <c r="AC737" i="14"/>
  <c r="AG737" i="14" s="1"/>
  <c r="AI737" i="14" s="1"/>
  <c r="AB792" i="14"/>
  <c r="AF792" i="14" s="1"/>
  <c r="AH792" i="14" s="1"/>
  <c r="AB760" i="14"/>
  <c r="AF760" i="14" s="1"/>
  <c r="AH760" i="14" s="1"/>
  <c r="AB725" i="14"/>
  <c r="AF725" i="14" s="1"/>
  <c r="AH725" i="14" s="1"/>
  <c r="AC766" i="14"/>
  <c r="AG766" i="14" s="1"/>
  <c r="AI766" i="14" s="1"/>
  <c r="AB1145" i="14"/>
  <c r="AF1145" i="14" s="1"/>
  <c r="AH1145" i="14" s="1"/>
  <c r="AB1140" i="14"/>
  <c r="AF1140" i="14" s="1"/>
  <c r="AH1140" i="14" s="1"/>
  <c r="AB1124" i="14"/>
  <c r="AF1124" i="14" s="1"/>
  <c r="AH1124" i="14" s="1"/>
  <c r="AB1121" i="14"/>
  <c r="AF1121" i="14" s="1"/>
  <c r="AH1121" i="14" s="1"/>
  <c r="AC1122" i="14"/>
  <c r="AG1122" i="14" s="1"/>
  <c r="AI1122" i="14" s="1"/>
  <c r="AB1098" i="14"/>
  <c r="AF1098" i="14" s="1"/>
  <c r="AH1098" i="14" s="1"/>
  <c r="AC1105" i="14"/>
  <c r="AG1105" i="14" s="1"/>
  <c r="AI1105" i="14" s="1"/>
  <c r="AC1094" i="14"/>
  <c r="AG1094" i="14" s="1"/>
  <c r="AI1094" i="14" s="1"/>
  <c r="AB1068" i="14"/>
  <c r="AF1068" i="14" s="1"/>
  <c r="AH1068" i="14" s="1"/>
  <c r="AC1080" i="14"/>
  <c r="AG1080" i="14" s="1"/>
  <c r="AI1080" i="14" s="1"/>
  <c r="AC1042" i="14"/>
  <c r="AG1042" i="14" s="1"/>
  <c r="AI1042" i="14" s="1"/>
  <c r="AC1057" i="14"/>
  <c r="AG1057" i="14" s="1"/>
  <c r="AI1057" i="14" s="1"/>
  <c r="AC1068" i="14"/>
  <c r="AG1068" i="14" s="1"/>
  <c r="AI1068" i="14" s="1"/>
  <c r="AB1043" i="14"/>
  <c r="AF1043" i="14" s="1"/>
  <c r="AH1043" i="14" s="1"/>
  <c r="AC1017" i="14"/>
  <c r="AG1017" i="14" s="1"/>
  <c r="AI1017" i="14" s="1"/>
  <c r="AB1031" i="14"/>
  <c r="AF1031" i="14" s="1"/>
  <c r="AH1031" i="14" s="1"/>
  <c r="AB1008" i="14"/>
  <c r="AF1008" i="14" s="1"/>
  <c r="AH1008" i="14" s="1"/>
  <c r="AB1015" i="14"/>
  <c r="AF1015" i="14" s="1"/>
  <c r="AH1015" i="14" s="1"/>
  <c r="AC1026" i="14"/>
  <c r="AG1026" i="14" s="1"/>
  <c r="AI1026" i="14" s="1"/>
  <c r="AB986" i="14"/>
  <c r="AF986" i="14" s="1"/>
  <c r="AH986" i="14" s="1"/>
  <c r="AB957" i="14"/>
  <c r="AF957" i="14" s="1"/>
  <c r="AH957" i="14" s="1"/>
  <c r="AB960" i="14"/>
  <c r="AF960" i="14" s="1"/>
  <c r="AH960" i="14" s="1"/>
  <c r="AC973" i="14"/>
  <c r="AG973" i="14" s="1"/>
  <c r="AI973" i="14" s="1"/>
  <c r="AB985" i="14"/>
  <c r="AF985" i="14" s="1"/>
  <c r="AH985" i="14" s="1"/>
  <c r="AC962" i="14"/>
  <c r="AG962" i="14" s="1"/>
  <c r="AI962" i="14" s="1"/>
  <c r="AC933" i="14"/>
  <c r="AG933" i="14" s="1"/>
  <c r="AI933" i="14" s="1"/>
  <c r="AC901" i="14"/>
  <c r="AG901" i="14" s="1"/>
  <c r="AI901" i="14" s="1"/>
  <c r="AC926" i="14"/>
  <c r="AG926" i="14" s="1"/>
  <c r="AI926" i="14" s="1"/>
  <c r="AC946" i="14"/>
  <c r="AG946" i="14" s="1"/>
  <c r="AI946" i="14" s="1"/>
  <c r="AB918" i="14"/>
  <c r="AF918" i="14" s="1"/>
  <c r="AH918" i="14" s="1"/>
  <c r="AB927" i="14"/>
  <c r="AF927" i="14" s="1"/>
  <c r="AH927" i="14" s="1"/>
  <c r="AB899" i="14"/>
  <c r="AF899" i="14" s="1"/>
  <c r="AH899" i="14" s="1"/>
  <c r="AC853" i="14"/>
  <c r="AG853" i="14" s="1"/>
  <c r="AI853" i="14" s="1"/>
  <c r="AB821" i="14"/>
  <c r="AF821" i="14" s="1"/>
  <c r="AH821" i="14" s="1"/>
  <c r="AB853" i="14"/>
  <c r="AF853" i="14" s="1"/>
  <c r="AH853" i="14" s="1"/>
  <c r="AB822" i="14"/>
  <c r="AF822" i="14" s="1"/>
  <c r="AH822" i="14" s="1"/>
  <c r="AB884" i="14"/>
  <c r="AF884" i="14" s="1"/>
  <c r="AH884" i="14" s="1"/>
  <c r="AC859" i="14"/>
  <c r="AG859" i="14" s="1"/>
  <c r="AI859" i="14" s="1"/>
  <c r="AC832" i="14"/>
  <c r="AG832" i="14" s="1"/>
  <c r="AI832" i="14" s="1"/>
  <c r="AC892" i="14"/>
  <c r="AG892" i="14" s="1"/>
  <c r="AI892" i="14" s="1"/>
  <c r="AB866" i="14"/>
  <c r="AF866" i="14" s="1"/>
  <c r="AH866" i="14" s="1"/>
  <c r="AB844" i="14"/>
  <c r="AF844" i="14" s="1"/>
  <c r="AH844" i="14" s="1"/>
  <c r="AB812" i="14"/>
  <c r="AF812" i="14" s="1"/>
  <c r="AH812" i="14" s="1"/>
  <c r="AB785" i="14"/>
  <c r="AF785" i="14" s="1"/>
  <c r="AH785" i="14" s="1"/>
  <c r="AB754" i="14"/>
  <c r="AF754" i="14" s="1"/>
  <c r="AH754" i="14" s="1"/>
  <c r="AB806" i="14"/>
  <c r="AF806" i="14" s="1"/>
  <c r="AH806" i="14" s="1"/>
  <c r="AB789" i="14"/>
  <c r="AF789" i="14" s="1"/>
  <c r="AH789" i="14" s="1"/>
  <c r="AC756" i="14"/>
  <c r="AG756" i="14" s="1"/>
  <c r="AI756" i="14" s="1"/>
  <c r="AB803" i="14"/>
  <c r="AF803" i="14" s="1"/>
  <c r="AH803" i="14" s="1"/>
  <c r="AB774" i="14"/>
  <c r="AF774" i="14" s="1"/>
  <c r="AH774" i="14" s="1"/>
  <c r="AC745" i="14"/>
  <c r="AG745" i="14" s="1"/>
  <c r="AI745" i="14" s="1"/>
  <c r="AC778" i="14"/>
  <c r="AG778" i="14" s="1"/>
  <c r="AI778" i="14" s="1"/>
  <c r="AC750" i="14"/>
  <c r="AG750" i="14" s="1"/>
  <c r="AI750" i="14" s="1"/>
  <c r="AC726" i="14"/>
  <c r="AG726" i="14" s="1"/>
  <c r="AI726" i="14" s="1"/>
  <c r="AC700" i="14"/>
  <c r="AG700" i="14" s="1"/>
  <c r="AI700" i="14" s="1"/>
  <c r="AC684" i="14"/>
  <c r="AG684" i="14" s="1"/>
  <c r="AI684" i="14" s="1"/>
  <c r="AC668" i="14"/>
  <c r="AG668" i="14" s="1"/>
  <c r="AI668" i="14" s="1"/>
  <c r="AC652" i="14"/>
  <c r="AG652" i="14" s="1"/>
  <c r="AI652" i="14" s="1"/>
  <c r="AC718" i="14"/>
  <c r="AG718" i="14" s="1"/>
  <c r="AI718" i="14" s="1"/>
  <c r="AB694" i="14"/>
  <c r="AF694" i="14" s="1"/>
  <c r="AH694" i="14" s="1"/>
  <c r="AB678" i="14"/>
  <c r="AF678" i="14" s="1"/>
  <c r="AH678" i="14" s="1"/>
  <c r="AB662" i="14"/>
  <c r="AF662" i="14" s="1"/>
  <c r="AH662" i="14" s="1"/>
  <c r="AB718" i="14"/>
  <c r="AF718" i="14" s="1"/>
  <c r="AH718" i="14" s="1"/>
  <c r="AC707" i="14"/>
  <c r="AG707" i="14" s="1"/>
  <c r="AI707" i="14" s="1"/>
  <c r="AC619" i="14"/>
  <c r="AG619" i="14" s="1"/>
  <c r="AI619" i="14" s="1"/>
  <c r="AB602" i="14"/>
  <c r="AF602" i="14" s="1"/>
  <c r="AH602" i="14" s="1"/>
  <c r="AB569" i="14"/>
  <c r="AF569" i="14" s="1"/>
  <c r="AH569" i="14" s="1"/>
  <c r="AB610" i="14"/>
  <c r="AF610" i="14" s="1"/>
  <c r="AH610" i="14" s="1"/>
  <c r="AB578" i="14"/>
  <c r="AF578" i="14" s="1"/>
  <c r="AH578" i="14" s="1"/>
  <c r="AB627" i="14"/>
  <c r="AF627" i="14" s="1"/>
  <c r="AH627" i="14" s="1"/>
  <c r="AB582" i="14"/>
  <c r="AF582" i="14" s="1"/>
  <c r="AH582" i="14" s="1"/>
  <c r="AB551" i="14"/>
  <c r="AF551" i="14" s="1"/>
  <c r="AH551" i="14" s="1"/>
  <c r="AC614" i="14"/>
  <c r="AG614" i="14" s="1"/>
  <c r="AI614" i="14" s="1"/>
  <c r="AC583" i="14"/>
  <c r="AG583" i="14" s="1"/>
  <c r="AI583" i="14" s="1"/>
  <c r="AB552" i="14"/>
  <c r="AF552" i="14" s="1"/>
  <c r="AH552" i="14" s="1"/>
  <c r="AB529" i="14"/>
  <c r="AF529" i="14" s="1"/>
  <c r="AH529" i="14" s="1"/>
  <c r="AB457" i="14"/>
  <c r="AF457" i="14" s="1"/>
  <c r="AH457" i="14" s="1"/>
  <c r="AC425" i="14"/>
  <c r="AG425" i="14" s="1"/>
  <c r="AI425" i="14" s="1"/>
  <c r="AB407" i="14"/>
  <c r="AF407" i="14" s="1"/>
  <c r="AH407" i="14" s="1"/>
  <c r="AB530" i="14"/>
  <c r="AF530" i="14" s="1"/>
  <c r="AH530" i="14" s="1"/>
  <c r="AC459" i="14"/>
  <c r="AG459" i="14" s="1"/>
  <c r="AI459" i="14" s="1"/>
  <c r="AC426" i="14"/>
  <c r="AG426" i="14" s="1"/>
  <c r="AI426" i="14" s="1"/>
  <c r="AC393" i="14"/>
  <c r="AG393" i="14" s="1"/>
  <c r="AI393" i="14" s="1"/>
  <c r="AC525" i="14"/>
  <c r="AG525" i="14" s="1"/>
  <c r="AI525" i="14" s="1"/>
  <c r="AC499" i="14"/>
  <c r="AG499" i="14" s="1"/>
  <c r="AI499" i="14" s="1"/>
  <c r="AC483" i="14"/>
  <c r="AG483" i="14" s="1"/>
  <c r="AI483" i="14" s="1"/>
  <c r="AC467" i="14"/>
  <c r="AG467" i="14" s="1"/>
  <c r="AI467" i="14" s="1"/>
  <c r="AB439" i="14"/>
  <c r="AF439" i="14" s="1"/>
  <c r="AH439" i="14" s="1"/>
  <c r="AC555" i="14"/>
  <c r="AG555" i="14" s="1"/>
  <c r="AI555" i="14" s="1"/>
  <c r="AC526" i="14"/>
  <c r="AG526" i="14" s="1"/>
  <c r="AI526" i="14" s="1"/>
  <c r="AB498" i="14"/>
  <c r="AF498" i="14" s="1"/>
  <c r="AH498" i="14" s="1"/>
  <c r="AB482" i="14"/>
  <c r="AF482" i="14" s="1"/>
  <c r="AH482" i="14" s="1"/>
  <c r="AB466" i="14"/>
  <c r="AF466" i="14" s="1"/>
  <c r="AH466" i="14" s="1"/>
  <c r="AB436" i="14"/>
  <c r="AF436" i="14" s="1"/>
  <c r="AH436" i="14" s="1"/>
  <c r="AC405" i="14"/>
  <c r="AG405" i="14" s="1"/>
  <c r="AI405" i="14" s="1"/>
  <c r="AC382" i="14"/>
  <c r="AG382" i="14" s="1"/>
  <c r="AI382" i="14" s="1"/>
  <c r="AB374" i="14"/>
  <c r="AF374" i="14" s="1"/>
  <c r="AH374" i="14" s="1"/>
  <c r="AC289" i="14"/>
  <c r="AG289" i="14" s="1"/>
  <c r="AI289" i="14" s="1"/>
  <c r="AC262" i="14"/>
  <c r="AG262" i="14" s="1"/>
  <c r="AI262" i="14" s="1"/>
  <c r="AC220" i="14"/>
  <c r="AG220" i="14" s="1"/>
  <c r="AI220" i="14" s="1"/>
  <c r="AC372" i="14"/>
  <c r="AG372" i="14" s="1"/>
  <c r="AI372" i="14" s="1"/>
  <c r="AC356" i="14"/>
  <c r="AG356" i="14" s="1"/>
  <c r="AI356" i="14" s="1"/>
  <c r="AC340" i="14"/>
  <c r="AG340" i="14" s="1"/>
  <c r="AI340" i="14" s="1"/>
  <c r="AC324" i="14"/>
  <c r="AG324" i="14" s="1"/>
  <c r="AI324" i="14" s="1"/>
  <c r="AB297" i="14"/>
  <c r="AF297" i="14" s="1"/>
  <c r="AH297" i="14" s="1"/>
  <c r="AC254" i="14"/>
  <c r="AG254" i="14" s="1"/>
  <c r="AI254" i="14" s="1"/>
  <c r="AC212" i="14"/>
  <c r="AG212" i="14" s="1"/>
  <c r="AI212" i="14" s="1"/>
  <c r="AB370" i="14"/>
  <c r="AF370" i="14" s="1"/>
  <c r="AH370" i="14" s="1"/>
  <c r="AB354" i="14"/>
  <c r="AF354" i="14" s="1"/>
  <c r="AH354" i="14" s="1"/>
  <c r="AB338" i="14"/>
  <c r="AF338" i="14" s="1"/>
  <c r="AH338" i="14" s="1"/>
  <c r="AB322" i="14"/>
  <c r="AF322" i="14" s="1"/>
  <c r="AH322" i="14" s="1"/>
  <c r="AC291" i="14"/>
  <c r="AG291" i="14" s="1"/>
  <c r="AI291" i="14" s="1"/>
  <c r="AC255" i="14"/>
  <c r="AG255" i="14" s="1"/>
  <c r="AI255" i="14" s="1"/>
  <c r="AB383" i="14"/>
  <c r="AF383" i="14" s="1"/>
  <c r="AH383" i="14" s="1"/>
  <c r="AB291" i="14"/>
  <c r="AF291" i="14" s="1"/>
  <c r="AH291" i="14" s="1"/>
  <c r="AC265" i="14"/>
  <c r="AG265" i="14" s="1"/>
  <c r="AI265" i="14" s="1"/>
  <c r="AC226" i="14"/>
  <c r="AG226" i="14" s="1"/>
  <c r="AI226" i="14" s="1"/>
  <c r="AB194" i="14"/>
  <c r="AF194" i="14" s="1"/>
  <c r="AH194" i="14" s="1"/>
  <c r="AC143" i="14"/>
  <c r="AG143" i="14" s="1"/>
  <c r="AI143" i="14" s="1"/>
  <c r="AB122" i="14"/>
  <c r="AF122" i="14" s="1"/>
  <c r="AH122" i="14" s="1"/>
  <c r="AB96" i="14"/>
  <c r="AF96" i="14" s="1"/>
  <c r="AH96" i="14" s="1"/>
  <c r="AB44" i="14"/>
  <c r="AF44" i="14" s="1"/>
  <c r="AH44" i="14" s="1"/>
  <c r="AB188" i="14"/>
  <c r="AF188" i="14" s="1"/>
  <c r="AH188" i="14" s="1"/>
  <c r="AC136" i="14"/>
  <c r="AG136" i="14" s="1"/>
  <c r="AI136" i="14" s="1"/>
  <c r="AB109" i="14"/>
  <c r="AF109" i="14" s="1"/>
  <c r="AH109" i="14" s="1"/>
  <c r="AB53" i="14"/>
  <c r="AF53" i="14" s="1"/>
  <c r="AH53" i="14" s="1"/>
  <c r="AB21" i="14"/>
  <c r="AF21" i="14" s="1"/>
  <c r="AH21" i="14" s="1"/>
  <c r="AC176" i="14"/>
  <c r="AG176" i="14" s="1"/>
  <c r="AI176" i="14" s="1"/>
  <c r="AC160" i="14"/>
  <c r="AG160" i="14" s="1"/>
  <c r="AI160" i="14" s="1"/>
  <c r="AB138" i="14"/>
  <c r="AF138" i="14" s="1"/>
  <c r="AH138" i="14" s="1"/>
  <c r="AC91" i="14"/>
  <c r="AG91" i="14" s="1"/>
  <c r="AI91" i="14" s="1"/>
  <c r="AB748" i="14"/>
  <c r="AF748" i="14" s="1"/>
  <c r="AH748" i="14" s="1"/>
  <c r="AB248" i="14"/>
  <c r="AF248" i="14" s="1"/>
  <c r="AH248" i="14" s="1"/>
  <c r="AC248" i="14"/>
  <c r="AG248" i="14" s="1"/>
  <c r="AI248" i="14" s="1"/>
  <c r="AB244" i="14"/>
  <c r="AF244" i="14" s="1"/>
  <c r="AH244" i="14" s="1"/>
  <c r="AB247" i="14"/>
  <c r="AF247" i="14" s="1"/>
  <c r="AH247" i="14" s="1"/>
  <c r="AB246" i="14"/>
  <c r="AF246" i="14" s="1"/>
  <c r="AH246" i="14" s="1"/>
  <c r="AB1148" i="14"/>
  <c r="AF1148" i="14" s="1"/>
  <c r="AH1148" i="14" s="1"/>
  <c r="AC1133" i="14"/>
  <c r="AG1133" i="14" s="1"/>
  <c r="AI1133" i="14" s="1"/>
  <c r="AB1130" i="14"/>
  <c r="AF1130" i="14" s="1"/>
  <c r="AH1130" i="14" s="1"/>
  <c r="AB1127" i="14"/>
  <c r="AF1127" i="14" s="1"/>
  <c r="AH1127" i="14" s="1"/>
  <c r="AB1129" i="14"/>
  <c r="AF1129" i="14" s="1"/>
  <c r="AH1129" i="14" s="1"/>
  <c r="AC1102" i="14"/>
  <c r="AG1102" i="14" s="1"/>
  <c r="AI1102" i="14" s="1"/>
  <c r="AB1101" i="14"/>
  <c r="AF1101" i="14" s="1"/>
  <c r="AH1101" i="14" s="1"/>
  <c r="AC1097" i="14"/>
  <c r="AG1097" i="14" s="1"/>
  <c r="AI1097" i="14" s="1"/>
  <c r="AC1073" i="14"/>
  <c r="AG1073" i="14" s="1"/>
  <c r="AI1073" i="14" s="1"/>
  <c r="AB1085" i="14"/>
  <c r="AF1085" i="14" s="1"/>
  <c r="AH1085" i="14" s="1"/>
  <c r="AB1050" i="14"/>
  <c r="AF1050" i="14" s="1"/>
  <c r="AH1050" i="14" s="1"/>
  <c r="AC1062" i="14"/>
  <c r="AG1062" i="14" s="1"/>
  <c r="AI1062" i="14" s="1"/>
  <c r="AB1075" i="14"/>
  <c r="AF1075" i="14" s="1"/>
  <c r="AH1075" i="14" s="1"/>
  <c r="AB1048" i="14"/>
  <c r="AF1048" i="14" s="1"/>
  <c r="AH1048" i="14" s="1"/>
  <c r="AC1021" i="14"/>
  <c r="AG1021" i="14" s="1"/>
  <c r="AI1021" i="14" s="1"/>
  <c r="AC1036" i="14"/>
  <c r="AG1036" i="14" s="1"/>
  <c r="AI1036" i="14" s="1"/>
  <c r="AB1014" i="14"/>
  <c r="AF1014" i="14" s="1"/>
  <c r="AH1014" i="14" s="1"/>
  <c r="AB1024" i="14"/>
  <c r="AF1024" i="14" s="1"/>
  <c r="AH1024" i="14" s="1"/>
  <c r="AB1033" i="14"/>
  <c r="AF1033" i="14" s="1"/>
  <c r="AH1033" i="14" s="1"/>
  <c r="AC991" i="14"/>
  <c r="AG991" i="14" s="1"/>
  <c r="AI991" i="14" s="1"/>
  <c r="AC960" i="14"/>
  <c r="AG960" i="14" s="1"/>
  <c r="AI960" i="14" s="1"/>
  <c r="AB970" i="14"/>
  <c r="AF970" i="14" s="1"/>
  <c r="AH970" i="14" s="1"/>
  <c r="AC976" i="14"/>
  <c r="AG976" i="14" s="1"/>
  <c r="AI976" i="14" s="1"/>
  <c r="AC990" i="14"/>
  <c r="AG990" i="14" s="1"/>
  <c r="AI990" i="14" s="1"/>
  <c r="AB965" i="14"/>
  <c r="AF965" i="14" s="1"/>
  <c r="AH965" i="14" s="1"/>
  <c r="AC939" i="14"/>
  <c r="AG939" i="14" s="1"/>
  <c r="AI939" i="14" s="1"/>
  <c r="AB908" i="14"/>
  <c r="AF908" i="14" s="1"/>
  <c r="AH908" i="14" s="1"/>
  <c r="AB933" i="14"/>
  <c r="AF933" i="14" s="1"/>
  <c r="AH933" i="14" s="1"/>
  <c r="AB901" i="14"/>
  <c r="AF901" i="14" s="1"/>
  <c r="AH901" i="14" s="1"/>
  <c r="AC923" i="14"/>
  <c r="AG923" i="14" s="1"/>
  <c r="AI923" i="14" s="1"/>
  <c r="AC932" i="14"/>
  <c r="AG932" i="14" s="1"/>
  <c r="AI932" i="14" s="1"/>
  <c r="AC900" i="14"/>
  <c r="AG900" i="14" s="1"/>
  <c r="AI900" i="14" s="1"/>
  <c r="AB864" i="14"/>
  <c r="AF864" i="14" s="1"/>
  <c r="AH864" i="14" s="1"/>
  <c r="AC826" i="14"/>
  <c r="AG826" i="14" s="1"/>
  <c r="AI826" i="14" s="1"/>
  <c r="AC869" i="14"/>
  <c r="AG869" i="14" s="1"/>
  <c r="AI869" i="14" s="1"/>
  <c r="AC827" i="14"/>
  <c r="AG827" i="14" s="1"/>
  <c r="AI827" i="14" s="1"/>
  <c r="AB893" i="14"/>
  <c r="AF893" i="14" s="1"/>
  <c r="AH893" i="14" s="1"/>
  <c r="AC865" i="14"/>
  <c r="AG865" i="14" s="1"/>
  <c r="AI865" i="14" s="1"/>
  <c r="AB839" i="14"/>
  <c r="AF839" i="14" s="1"/>
  <c r="AH839" i="14" s="1"/>
  <c r="AB897" i="14"/>
  <c r="AF897" i="14" s="1"/>
  <c r="AH897" i="14" s="1"/>
  <c r="AB871" i="14"/>
  <c r="AF871" i="14" s="1"/>
  <c r="AH871" i="14" s="1"/>
  <c r="AC849" i="14"/>
  <c r="AG849" i="14" s="1"/>
  <c r="AI849" i="14" s="1"/>
  <c r="AC817" i="14"/>
  <c r="AG817" i="14" s="1"/>
  <c r="AI817" i="14" s="1"/>
  <c r="AC791" i="14"/>
  <c r="AG791" i="14" s="1"/>
  <c r="AI791" i="14" s="1"/>
  <c r="AC759" i="14"/>
  <c r="AG759" i="14" s="1"/>
  <c r="AI759" i="14" s="1"/>
  <c r="AB729" i="14"/>
  <c r="AF729" i="14" s="1"/>
  <c r="AH729" i="14" s="1"/>
  <c r="AC792" i="14"/>
  <c r="AG792" i="14" s="1"/>
  <c r="AI792" i="14" s="1"/>
  <c r="AC761" i="14"/>
  <c r="AG761" i="14" s="1"/>
  <c r="AI761" i="14" s="1"/>
  <c r="AB723" i="14"/>
  <c r="AF723" i="14" s="1"/>
  <c r="AH723" i="14" s="1"/>
  <c r="AC780" i="14"/>
  <c r="AG780" i="14" s="1"/>
  <c r="AI780" i="14" s="1"/>
  <c r="AC748" i="14"/>
  <c r="AG748" i="14" s="1"/>
  <c r="AI748" i="14" s="1"/>
  <c r="AC785" i="14"/>
  <c r="AG785" i="14" s="1"/>
  <c r="AI785" i="14" s="1"/>
  <c r="AB753" i="14"/>
  <c r="AF753" i="14" s="1"/>
  <c r="AH753" i="14" s="1"/>
  <c r="AC1138" i="14"/>
  <c r="AG1138" i="14" s="1"/>
  <c r="AI1138" i="14" s="1"/>
  <c r="AC1135" i="14"/>
  <c r="AG1135" i="14" s="1"/>
  <c r="AI1135" i="14" s="1"/>
  <c r="AC1132" i="14"/>
  <c r="AG1132" i="14" s="1"/>
  <c r="AI1132" i="14" s="1"/>
  <c r="AB1117" i="14"/>
  <c r="AF1117" i="14" s="1"/>
  <c r="AH1117" i="14" s="1"/>
  <c r="AB1106" i="14"/>
  <c r="AF1106" i="14" s="1"/>
  <c r="AH1106" i="14" s="1"/>
  <c r="AB1108" i="14"/>
  <c r="AF1108" i="14" s="1"/>
  <c r="AH1108" i="14" s="1"/>
  <c r="AB1100" i="14"/>
  <c r="AF1100" i="14" s="1"/>
  <c r="AH1100" i="14" s="1"/>
  <c r="AC1079" i="14"/>
  <c r="AG1079" i="14" s="1"/>
  <c r="AI1079" i="14" s="1"/>
  <c r="AB1044" i="14"/>
  <c r="AF1044" i="14" s="1"/>
  <c r="AH1044" i="14" s="1"/>
  <c r="AC1054" i="14"/>
  <c r="AG1054" i="14" s="1"/>
  <c r="AI1054" i="14" s="1"/>
  <c r="AC1067" i="14"/>
  <c r="AG1067" i="14" s="1"/>
  <c r="AI1067" i="14" s="1"/>
  <c r="AB1083" i="14"/>
  <c r="AF1083" i="14" s="1"/>
  <c r="AH1083" i="14" s="1"/>
  <c r="AB1056" i="14"/>
  <c r="AF1056" i="14" s="1"/>
  <c r="AH1056" i="14" s="1"/>
  <c r="AC1027" i="14"/>
  <c r="AG1027" i="14" s="1"/>
  <c r="AI1027" i="14" s="1"/>
  <c r="AB999" i="14"/>
  <c r="AF999" i="14" s="1"/>
  <c r="AH999" i="14" s="1"/>
  <c r="AB1017" i="14"/>
  <c r="AF1017" i="14" s="1"/>
  <c r="AH1017" i="14" s="1"/>
  <c r="AC1029" i="14"/>
  <c r="AG1029" i="14" s="1"/>
  <c r="AI1029" i="14" s="1"/>
  <c r="AC1039" i="14"/>
  <c r="AG1039" i="14" s="1"/>
  <c r="AI1039" i="14" s="1"/>
  <c r="AB998" i="14"/>
  <c r="AF998" i="14" s="1"/>
  <c r="AH998" i="14" s="1"/>
  <c r="AB963" i="14"/>
  <c r="AF963" i="14" s="1"/>
  <c r="AH963" i="14" s="1"/>
  <c r="AB983" i="14"/>
  <c r="AF983" i="14" s="1"/>
  <c r="AH983" i="14" s="1"/>
  <c r="AB984" i="14"/>
  <c r="AF984" i="14" s="1"/>
  <c r="AH984" i="14" s="1"/>
  <c r="AC952" i="14"/>
  <c r="AG952" i="14" s="1"/>
  <c r="AI952" i="14" s="1"/>
  <c r="AC972" i="14"/>
  <c r="AG972" i="14" s="1"/>
  <c r="AI972" i="14" s="1"/>
  <c r="AC948" i="14"/>
  <c r="AG948" i="14" s="1"/>
  <c r="AI948" i="14" s="1"/>
  <c r="AC913" i="14"/>
  <c r="AG913" i="14" s="1"/>
  <c r="AI913" i="14" s="1"/>
  <c r="AB938" i="14"/>
  <c r="AF938" i="14" s="1"/>
  <c r="AH938" i="14" s="1"/>
  <c r="AC906" i="14"/>
  <c r="AG906" i="14" s="1"/>
  <c r="AI906" i="14" s="1"/>
  <c r="AB930" i="14"/>
  <c r="AF930" i="14" s="1"/>
  <c r="AH930" i="14" s="1"/>
  <c r="AB941" i="14"/>
  <c r="AF941" i="14" s="1"/>
  <c r="AH941" i="14" s="1"/>
  <c r="AB907" i="14"/>
  <c r="AF907" i="14" s="1"/>
  <c r="AH907" i="14" s="1"/>
  <c r="AC872" i="14"/>
  <c r="AG872" i="14" s="1"/>
  <c r="AI872" i="14" s="1"/>
  <c r="AB833" i="14"/>
  <c r="AF833" i="14" s="1"/>
  <c r="AH833" i="14" s="1"/>
  <c r="AB880" i="14"/>
  <c r="AF880" i="14" s="1"/>
  <c r="AH880" i="14" s="1"/>
  <c r="AB834" i="14"/>
  <c r="AF834" i="14" s="1"/>
  <c r="AH834" i="14" s="1"/>
  <c r="AC896" i="14"/>
  <c r="AG896" i="14" s="1"/>
  <c r="AI896" i="14" s="1"/>
  <c r="AC870" i="14"/>
  <c r="AG870" i="14" s="1"/>
  <c r="AI870" i="14" s="1"/>
  <c r="AC844" i="14"/>
  <c r="AG844" i="14" s="1"/>
  <c r="AI844" i="14" s="1"/>
  <c r="AC903" i="14"/>
  <c r="AG903" i="14" s="1"/>
  <c r="AI903" i="14" s="1"/>
  <c r="AB875" i="14"/>
  <c r="AF875" i="14" s="1"/>
  <c r="AH875" i="14" s="1"/>
  <c r="AB855" i="14"/>
  <c r="AF855" i="14" s="1"/>
  <c r="AH855" i="14" s="1"/>
  <c r="AB824" i="14"/>
  <c r="AF824" i="14" s="1"/>
  <c r="AH824" i="14" s="1"/>
  <c r="AC797" i="14"/>
  <c r="AG797" i="14" s="1"/>
  <c r="AI797" i="14" s="1"/>
  <c r="AB766" i="14"/>
  <c r="AF766" i="14" s="1"/>
  <c r="AH766" i="14" s="1"/>
  <c r="AC733" i="14"/>
  <c r="AG733" i="14" s="1"/>
  <c r="AI733" i="14" s="1"/>
  <c r="AB795" i="14"/>
  <c r="AF795" i="14" s="1"/>
  <c r="AH795" i="14" s="1"/>
  <c r="AB768" i="14"/>
  <c r="AF768" i="14" s="1"/>
  <c r="AH768" i="14" s="1"/>
  <c r="AB733" i="14"/>
  <c r="AF733" i="14" s="1"/>
  <c r="AH733" i="14" s="1"/>
  <c r="AC787" i="14"/>
  <c r="AG787" i="14" s="1"/>
  <c r="AI787" i="14" s="1"/>
  <c r="AC753" i="14"/>
  <c r="AG753" i="14" s="1"/>
  <c r="AI753" i="14" s="1"/>
  <c r="AB801" i="14"/>
  <c r="AF801" i="14" s="1"/>
  <c r="AH801" i="14" s="1"/>
  <c r="AC758" i="14"/>
  <c r="AG758" i="14" s="1"/>
  <c r="AI758" i="14" s="1"/>
  <c r="AC1137" i="14"/>
  <c r="AG1137" i="14" s="1"/>
  <c r="AI1137" i="14" s="1"/>
  <c r="AB1134" i="14"/>
  <c r="AF1134" i="14" s="1"/>
  <c r="AH1134" i="14" s="1"/>
  <c r="AB1131" i="14"/>
  <c r="AF1131" i="14" s="1"/>
  <c r="AH1131" i="14" s="1"/>
  <c r="AC1113" i="14"/>
  <c r="AG1113" i="14" s="1"/>
  <c r="AI1113" i="14" s="1"/>
  <c r="AB1104" i="14"/>
  <c r="AF1104" i="14" s="1"/>
  <c r="AH1104" i="14" s="1"/>
  <c r="AB1103" i="14"/>
  <c r="AF1103" i="14" s="1"/>
  <c r="AH1103" i="14" s="1"/>
  <c r="AC1099" i="14"/>
  <c r="AG1099" i="14" s="1"/>
  <c r="AI1099" i="14" s="1"/>
  <c r="AC1077" i="14"/>
  <c r="AG1077" i="14" s="1"/>
  <c r="AI1077" i="14" s="1"/>
  <c r="AC1089" i="14"/>
  <c r="AG1089" i="14" s="1"/>
  <c r="AI1089" i="14" s="1"/>
  <c r="AB1053" i="14"/>
  <c r="AF1053" i="14" s="1"/>
  <c r="AH1053" i="14" s="1"/>
  <c r="AB1066" i="14"/>
  <c r="AF1066" i="14" s="1"/>
  <c r="AH1066" i="14" s="1"/>
  <c r="AB1078" i="14"/>
  <c r="AF1078" i="14" s="1"/>
  <c r="AH1078" i="14" s="1"/>
  <c r="AB1052" i="14"/>
  <c r="AF1052" i="14" s="1"/>
  <c r="AH1052" i="14" s="1"/>
  <c r="AB1026" i="14"/>
  <c r="AF1026" i="14" s="1"/>
  <c r="AH1026" i="14" s="1"/>
  <c r="AB1040" i="14"/>
  <c r="AF1040" i="14" s="1"/>
  <c r="AH1040" i="14" s="1"/>
  <c r="AB1016" i="14"/>
  <c r="AF1016" i="14" s="1"/>
  <c r="AH1016" i="14" s="1"/>
  <c r="AB1028" i="14"/>
  <c r="AF1028" i="14" s="1"/>
  <c r="AH1028" i="14" s="1"/>
  <c r="AB1037" i="14"/>
  <c r="AF1037" i="14" s="1"/>
  <c r="AH1037" i="14" s="1"/>
  <c r="AC995" i="14"/>
  <c r="AG995" i="14" s="1"/>
  <c r="AI995" i="14" s="1"/>
  <c r="AB962" i="14"/>
  <c r="AF962" i="14" s="1"/>
  <c r="AH962" i="14" s="1"/>
  <c r="AB980" i="14"/>
  <c r="AF980" i="14" s="1"/>
  <c r="AH980" i="14" s="1"/>
  <c r="AC978" i="14"/>
  <c r="AG978" i="14" s="1"/>
  <c r="AI978" i="14" s="1"/>
  <c r="AC994" i="14"/>
  <c r="AG994" i="14" s="1"/>
  <c r="AI994" i="14" s="1"/>
  <c r="AB967" i="14"/>
  <c r="AF967" i="14" s="1"/>
  <c r="AH967" i="14" s="1"/>
  <c r="AC947" i="14"/>
  <c r="AG947" i="14" s="1"/>
  <c r="AI947" i="14" s="1"/>
  <c r="AB912" i="14"/>
  <c r="AF912" i="14" s="1"/>
  <c r="AH912" i="14" s="1"/>
  <c r="AC936" i="14"/>
  <c r="AG936" i="14" s="1"/>
  <c r="AI936" i="14" s="1"/>
  <c r="AB905" i="14"/>
  <c r="AF905" i="14" s="1"/>
  <c r="AH905" i="14" s="1"/>
  <c r="AC927" i="14"/>
  <c r="AG927" i="14" s="1"/>
  <c r="AI927" i="14" s="1"/>
  <c r="AB937" i="14"/>
  <c r="AF937" i="14" s="1"/>
  <c r="AH937" i="14" s="1"/>
  <c r="AC904" i="14"/>
  <c r="AG904" i="14" s="1"/>
  <c r="AI904" i="14" s="1"/>
  <c r="AC868" i="14"/>
  <c r="AG868" i="14" s="1"/>
  <c r="AI868" i="14" s="1"/>
  <c r="AC830" i="14"/>
  <c r="AG830" i="14" s="1"/>
  <c r="AI830" i="14" s="1"/>
  <c r="AB876" i="14"/>
  <c r="AF876" i="14" s="1"/>
  <c r="AH876" i="14" s="1"/>
  <c r="AC831" i="14"/>
  <c r="AG831" i="14" s="1"/>
  <c r="AI831" i="14" s="1"/>
  <c r="AC895" i="14"/>
  <c r="AG895" i="14" s="1"/>
  <c r="AI895" i="14" s="1"/>
  <c r="AB869" i="14"/>
  <c r="AF869" i="14" s="1"/>
  <c r="AH869" i="14" s="1"/>
  <c r="AB843" i="14"/>
  <c r="AF843" i="14" s="1"/>
  <c r="AH843" i="14" s="1"/>
  <c r="AC899" i="14"/>
  <c r="AG899" i="14" s="1"/>
  <c r="AI899" i="14" s="1"/>
  <c r="AB874" i="14"/>
  <c r="AF874" i="14" s="1"/>
  <c r="AH874" i="14" s="1"/>
  <c r="AB854" i="14"/>
  <c r="AF854" i="14" s="1"/>
  <c r="AH854" i="14" s="1"/>
  <c r="AC821" i="14"/>
  <c r="AG821" i="14" s="1"/>
  <c r="AI821" i="14" s="1"/>
  <c r="AC795" i="14"/>
  <c r="AG795" i="14" s="1"/>
  <c r="AI795" i="14" s="1"/>
  <c r="AC763" i="14"/>
  <c r="AG763" i="14" s="1"/>
  <c r="AI763" i="14" s="1"/>
  <c r="AB731" i="14"/>
  <c r="AF731" i="14" s="1"/>
  <c r="AH731" i="14" s="1"/>
  <c r="AC794" i="14"/>
  <c r="AG794" i="14" s="1"/>
  <c r="AI794" i="14" s="1"/>
  <c r="AC765" i="14"/>
  <c r="AG765" i="14" s="1"/>
  <c r="AI765" i="14" s="1"/>
  <c r="AC725" i="14"/>
  <c r="AG725" i="14" s="1"/>
  <c r="AI725" i="14" s="1"/>
  <c r="AB782" i="14"/>
  <c r="AF782" i="14" s="1"/>
  <c r="AH782" i="14" s="1"/>
  <c r="AB752" i="14"/>
  <c r="AF752" i="14" s="1"/>
  <c r="AH752" i="14" s="1"/>
  <c r="AB787" i="14"/>
  <c r="AF787" i="14" s="1"/>
  <c r="AH787" i="14" s="1"/>
  <c r="AB757" i="14"/>
  <c r="AF757" i="14" s="1"/>
  <c r="AH757" i="14" s="1"/>
  <c r="AB1135" i="14"/>
  <c r="AF1135" i="14" s="1"/>
  <c r="AH1135" i="14" s="1"/>
  <c r="AC1149" i="14"/>
  <c r="AG1149" i="14" s="1"/>
  <c r="AI1149" i="14" s="1"/>
  <c r="AB1119" i="14"/>
  <c r="AF1119" i="14" s="1"/>
  <c r="AH1119" i="14" s="1"/>
  <c r="AB1133" i="14"/>
  <c r="AF1133" i="14" s="1"/>
  <c r="AH1133" i="14" s="1"/>
  <c r="AB1113" i="14"/>
  <c r="AF1113" i="14" s="1"/>
  <c r="AH1113" i="14" s="1"/>
  <c r="AB1094" i="14"/>
  <c r="AF1094" i="14" s="1"/>
  <c r="AH1094" i="14" s="1"/>
  <c r="AB1089" i="14"/>
  <c r="AF1089" i="14" s="1"/>
  <c r="AH1089" i="14" s="1"/>
  <c r="AC1087" i="14"/>
  <c r="AG1087" i="14" s="1"/>
  <c r="AI1087" i="14" s="1"/>
  <c r="AB1060" i="14"/>
  <c r="AF1060" i="14" s="1"/>
  <c r="AH1060" i="14" s="1"/>
  <c r="AB1073" i="14"/>
  <c r="AF1073" i="14" s="1"/>
  <c r="AH1073" i="14" s="1"/>
  <c r="AB1080" i="14"/>
  <c r="AF1080" i="14" s="1"/>
  <c r="AH1080" i="14" s="1"/>
  <c r="AC1052" i="14"/>
  <c r="AG1052" i="14" s="1"/>
  <c r="AI1052" i="14" s="1"/>
  <c r="AB1062" i="14"/>
  <c r="AF1062" i="14" s="1"/>
  <c r="AH1062" i="14" s="1"/>
  <c r="AB1039" i="14"/>
  <c r="AF1039" i="14" s="1"/>
  <c r="AH1039" i="14" s="1"/>
  <c r="AB1011" i="14"/>
  <c r="AF1011" i="14" s="1"/>
  <c r="AH1011" i="14" s="1"/>
  <c r="AC1023" i="14"/>
  <c r="AG1023" i="14" s="1"/>
  <c r="AI1023" i="14" s="1"/>
  <c r="AB1000" i="14"/>
  <c r="AF1000" i="14" s="1"/>
  <c r="AH1000" i="14" s="1"/>
  <c r="AC1006" i="14"/>
  <c r="AG1006" i="14" s="1"/>
  <c r="AI1006" i="14" s="1"/>
  <c r="AB1010" i="14"/>
  <c r="AF1010" i="14" s="1"/>
  <c r="AH1010" i="14" s="1"/>
  <c r="AC980" i="14"/>
  <c r="AG980" i="14" s="1"/>
  <c r="AI980" i="14" s="1"/>
  <c r="AB995" i="14"/>
  <c r="AF995" i="14" s="1"/>
  <c r="AH995" i="14" s="1"/>
  <c r="AB996" i="14"/>
  <c r="AF996" i="14" s="1"/>
  <c r="AH996" i="14" s="1"/>
  <c r="AC965" i="14"/>
  <c r="AG965" i="14" s="1"/>
  <c r="AI965" i="14" s="1"/>
  <c r="AB978" i="14"/>
  <c r="AF978" i="14" s="1"/>
  <c r="AH978" i="14" s="1"/>
  <c r="AB955" i="14"/>
  <c r="AF955" i="14" s="1"/>
  <c r="AH955" i="14" s="1"/>
  <c r="AC925" i="14"/>
  <c r="AG925" i="14" s="1"/>
  <c r="AI925" i="14" s="1"/>
  <c r="AB948" i="14"/>
  <c r="AF948" i="14" s="1"/>
  <c r="AH948" i="14" s="1"/>
  <c r="AC918" i="14"/>
  <c r="AG918" i="14" s="1"/>
  <c r="AI918" i="14" s="1"/>
  <c r="AC941" i="14"/>
  <c r="AG941" i="14" s="1"/>
  <c r="AI941" i="14" s="1"/>
  <c r="AB910" i="14"/>
  <c r="AF910" i="14" s="1"/>
  <c r="AH910" i="14" s="1"/>
  <c r="AB919" i="14"/>
  <c r="AF919" i="14" s="1"/>
  <c r="AH919" i="14" s="1"/>
  <c r="AC887" i="14"/>
  <c r="AG887" i="14" s="1"/>
  <c r="AI887" i="14" s="1"/>
  <c r="AB845" i="14"/>
  <c r="AF845" i="14" s="1"/>
  <c r="AH845" i="14" s="1"/>
  <c r="AC893" i="14"/>
  <c r="AG893" i="14" s="1"/>
  <c r="AI893" i="14" s="1"/>
  <c r="AB846" i="14"/>
  <c r="AF846" i="14" s="1"/>
  <c r="AH846" i="14" s="1"/>
  <c r="AB814" i="14"/>
  <c r="AF814" i="14" s="1"/>
  <c r="AH814" i="14" s="1"/>
  <c r="AC878" i="14"/>
  <c r="AG878" i="14" s="1"/>
  <c r="AI878" i="14" s="1"/>
  <c r="AC855" i="14"/>
  <c r="AG855" i="14" s="1"/>
  <c r="AI855" i="14" s="1"/>
  <c r="AC824" i="14"/>
  <c r="AG824" i="14" s="1"/>
  <c r="AI824" i="14" s="1"/>
  <c r="AC883" i="14"/>
  <c r="AG883" i="14" s="1"/>
  <c r="AI883" i="14" s="1"/>
  <c r="AB861" i="14"/>
  <c r="AF861" i="14" s="1"/>
  <c r="AH861" i="14" s="1"/>
  <c r="AB836" i="14"/>
  <c r="AF836" i="14" s="1"/>
  <c r="AH836" i="14" s="1"/>
  <c r="AB811" i="14"/>
  <c r="AF811" i="14" s="1"/>
  <c r="AH811" i="14" s="1"/>
  <c r="AB777" i="14"/>
  <c r="AF777" i="14" s="1"/>
  <c r="AH777" i="14" s="1"/>
  <c r="AB742" i="14"/>
  <c r="AF742" i="14" s="1"/>
  <c r="AH742" i="14" s="1"/>
  <c r="AC802" i="14"/>
  <c r="AG802" i="14" s="1"/>
  <c r="AI802" i="14" s="1"/>
  <c r="AC782" i="14"/>
  <c r="AG782" i="14" s="1"/>
  <c r="AI782" i="14" s="1"/>
  <c r="AB740" i="14"/>
  <c r="AF740" i="14" s="1"/>
  <c r="AH740" i="14" s="1"/>
  <c r="AB798" i="14"/>
  <c r="AF798" i="14" s="1"/>
  <c r="AH798" i="14" s="1"/>
  <c r="AB765" i="14"/>
  <c r="AF765" i="14" s="1"/>
  <c r="AH765" i="14" s="1"/>
  <c r="AB737" i="14"/>
  <c r="AF737" i="14" s="1"/>
  <c r="AH737" i="14" s="1"/>
  <c r="AB772" i="14"/>
  <c r="AF772" i="14" s="1"/>
  <c r="AH772" i="14" s="1"/>
  <c r="AB745" i="14"/>
  <c r="AF745" i="14" s="1"/>
  <c r="AH745" i="14" s="1"/>
  <c r="AB726" i="14"/>
  <c r="AF726" i="14" s="1"/>
  <c r="AH726" i="14" s="1"/>
  <c r="AC696" i="14"/>
  <c r="AG696" i="14" s="1"/>
  <c r="AI696" i="14" s="1"/>
  <c r="AC680" i="14"/>
  <c r="AG680" i="14" s="1"/>
  <c r="AI680" i="14" s="1"/>
  <c r="AC664" i="14"/>
  <c r="AG664" i="14" s="1"/>
  <c r="AI664" i="14" s="1"/>
  <c r="AC648" i="14"/>
  <c r="AG648" i="14" s="1"/>
  <c r="AI648" i="14" s="1"/>
  <c r="AC710" i="14"/>
  <c r="AG710" i="14" s="1"/>
  <c r="AI710" i="14" s="1"/>
  <c r="AB690" i="14"/>
  <c r="AF690" i="14" s="1"/>
  <c r="AH690" i="14" s="1"/>
  <c r="AB674" i="14"/>
  <c r="AF674" i="14" s="1"/>
  <c r="AH674" i="14" s="1"/>
  <c r="AB658" i="14"/>
  <c r="AF658" i="14" s="1"/>
  <c r="AH658" i="14" s="1"/>
  <c r="AB710" i="14"/>
  <c r="AF710" i="14" s="1"/>
  <c r="AH710" i="14" s="1"/>
  <c r="AB638" i="14"/>
  <c r="AF638" i="14" s="1"/>
  <c r="AH638" i="14" s="1"/>
  <c r="AC615" i="14"/>
  <c r="AG615" i="14" s="1"/>
  <c r="AI615" i="14" s="1"/>
  <c r="AC590" i="14"/>
  <c r="AG590" i="14" s="1"/>
  <c r="AI590" i="14" s="1"/>
  <c r="AB636" i="14"/>
  <c r="AF636" i="14" s="1"/>
  <c r="AH636" i="14" s="1"/>
  <c r="AB606" i="14"/>
  <c r="AF606" i="14" s="1"/>
  <c r="AH606" i="14" s="1"/>
  <c r="AB570" i="14"/>
  <c r="AF570" i="14" s="1"/>
  <c r="AH570" i="14" s="1"/>
  <c r="AC623" i="14"/>
  <c r="AG623" i="14" s="1"/>
  <c r="AI623" i="14" s="1"/>
  <c r="AB575" i="14"/>
  <c r="AF575" i="14" s="1"/>
  <c r="AH575" i="14" s="1"/>
  <c r="AC637" i="14"/>
  <c r="AG637" i="14" s="1"/>
  <c r="AI637" i="14" s="1"/>
  <c r="AC604" i="14"/>
  <c r="AG604" i="14" s="1"/>
  <c r="AI604" i="14" s="1"/>
  <c r="AB576" i="14"/>
  <c r="AF576" i="14" s="1"/>
  <c r="AH576" i="14" s="1"/>
  <c r="AB557" i="14"/>
  <c r="AF557" i="14" s="1"/>
  <c r="AH557" i="14" s="1"/>
  <c r="AB519" i="14"/>
  <c r="AF519" i="14" s="1"/>
  <c r="AH519" i="14" s="1"/>
  <c r="AB449" i="14"/>
  <c r="AF449" i="14" s="1"/>
  <c r="AH449" i="14" s="1"/>
  <c r="AB419" i="14"/>
  <c r="AF419" i="14" s="1"/>
  <c r="AH419" i="14" s="1"/>
  <c r="AB403" i="14"/>
  <c r="AF403" i="14" s="1"/>
  <c r="AH403" i="14" s="1"/>
  <c r="AC520" i="14"/>
  <c r="AG520" i="14" s="1"/>
  <c r="AI520" i="14" s="1"/>
  <c r="AC451" i="14"/>
  <c r="AG451" i="14" s="1"/>
  <c r="AI451" i="14" s="1"/>
  <c r="AB418" i="14"/>
  <c r="AF418" i="14" s="1"/>
  <c r="AH418" i="14" s="1"/>
  <c r="AB549" i="14"/>
  <c r="AF549" i="14" s="1"/>
  <c r="AH549" i="14" s="1"/>
  <c r="AB520" i="14"/>
  <c r="AF520" i="14" s="1"/>
  <c r="AH520" i="14" s="1"/>
  <c r="AC495" i="14"/>
  <c r="AG495" i="14" s="1"/>
  <c r="AI495" i="14" s="1"/>
  <c r="AC479" i="14"/>
  <c r="AG479" i="14" s="1"/>
  <c r="AI479" i="14" s="1"/>
  <c r="AB463" i="14"/>
  <c r="AF463" i="14" s="1"/>
  <c r="AH463" i="14" s="1"/>
  <c r="AB431" i="14"/>
  <c r="AF431" i="14" s="1"/>
  <c r="AH431" i="14" s="1"/>
  <c r="AC545" i="14"/>
  <c r="AG545" i="14" s="1"/>
  <c r="AI545" i="14" s="1"/>
  <c r="AC519" i="14"/>
  <c r="AG519" i="14" s="1"/>
  <c r="AI519" i="14" s="1"/>
  <c r="AB494" i="14"/>
  <c r="AF494" i="14" s="1"/>
  <c r="AH494" i="14" s="1"/>
  <c r="AB478" i="14"/>
  <c r="AF478" i="14" s="1"/>
  <c r="AH478" i="14" s="1"/>
  <c r="AB460" i="14"/>
  <c r="AF460" i="14" s="1"/>
  <c r="AH460" i="14" s="1"/>
  <c r="AC428" i="14"/>
  <c r="AG428" i="14" s="1"/>
  <c r="AI428" i="14" s="1"/>
  <c r="AB398" i="14"/>
  <c r="AF398" i="14" s="1"/>
  <c r="AH398" i="14" s="1"/>
  <c r="AC378" i="14"/>
  <c r="AG378" i="14" s="1"/>
  <c r="AI378" i="14" s="1"/>
  <c r="AC313" i="14"/>
  <c r="AG313" i="14" s="1"/>
  <c r="AI313" i="14" s="1"/>
  <c r="AB282" i="14"/>
  <c r="AF282" i="14" s="1"/>
  <c r="AH282" i="14" s="1"/>
  <c r="AC253" i="14"/>
  <c r="AG253" i="14" s="1"/>
  <c r="AI253" i="14" s="1"/>
  <c r="AB215" i="14"/>
  <c r="AF215" i="14" s="1"/>
  <c r="AH215" i="14" s="1"/>
  <c r="AC368" i="14"/>
  <c r="AG368" i="14" s="1"/>
  <c r="AI368" i="14" s="1"/>
  <c r="AC352" i="14"/>
  <c r="AG352" i="14" s="1"/>
  <c r="AI352" i="14" s="1"/>
  <c r="AC336" i="14"/>
  <c r="AG336" i="14" s="1"/>
  <c r="AI336" i="14" s="1"/>
  <c r="AC320" i="14"/>
  <c r="AG320" i="14" s="1"/>
  <c r="AI320" i="14" s="1"/>
  <c r="AB289" i="14"/>
  <c r="AF289" i="14" s="1"/>
  <c r="AH289" i="14" s="1"/>
  <c r="AB237" i="14"/>
  <c r="AF237" i="14" s="1"/>
  <c r="AH237" i="14" s="1"/>
  <c r="AB206" i="14"/>
  <c r="AF206" i="14" s="1"/>
  <c r="AH206" i="14" s="1"/>
  <c r="AB366" i="14"/>
  <c r="AF366" i="14" s="1"/>
  <c r="AH366" i="14" s="1"/>
  <c r="AB350" i="14"/>
  <c r="AF350" i="14" s="1"/>
  <c r="AH350" i="14" s="1"/>
  <c r="AB334" i="14"/>
  <c r="AF334" i="14" s="1"/>
  <c r="AH334" i="14" s="1"/>
  <c r="AC315" i="14"/>
  <c r="AG315" i="14" s="1"/>
  <c r="AI315" i="14" s="1"/>
  <c r="AC283" i="14"/>
  <c r="AG283" i="14" s="1"/>
  <c r="AI283" i="14" s="1"/>
  <c r="AC239" i="14"/>
  <c r="AG239" i="14" s="1"/>
  <c r="AI239" i="14" s="1"/>
  <c r="AB315" i="14"/>
  <c r="AF315" i="14" s="1"/>
  <c r="AH315" i="14" s="1"/>
  <c r="AB285" i="14"/>
  <c r="AF285" i="14" s="1"/>
  <c r="AH285" i="14" s="1"/>
  <c r="AC260" i="14"/>
  <c r="AG260" i="14" s="1"/>
  <c r="AI260" i="14" s="1"/>
  <c r="AC219" i="14"/>
  <c r="AG219" i="14" s="1"/>
  <c r="AI219" i="14" s="1"/>
  <c r="AC201" i="14"/>
  <c r="AG201" i="14" s="1"/>
  <c r="AI201" i="14" s="1"/>
  <c r="AC135" i="14"/>
  <c r="AG135" i="14" s="1"/>
  <c r="AI135" i="14" s="1"/>
  <c r="AB118" i="14"/>
  <c r="AF118" i="14" s="1"/>
  <c r="AH118" i="14" s="1"/>
  <c r="AC68" i="14"/>
  <c r="AG68" i="14" s="1"/>
  <c r="AI68" i="14" s="1"/>
  <c r="AB36" i="14"/>
  <c r="AF36" i="14" s="1"/>
  <c r="AH36" i="14" s="1"/>
  <c r="AC148" i="14"/>
  <c r="AG148" i="14" s="1"/>
  <c r="AI148" i="14" s="1"/>
  <c r="AB132" i="14"/>
  <c r="AF132" i="14" s="1"/>
  <c r="AH132" i="14" s="1"/>
  <c r="AC97" i="14"/>
  <c r="AG97" i="14" s="1"/>
  <c r="AI97" i="14" s="1"/>
  <c r="AB45" i="14"/>
  <c r="AF45" i="14" s="1"/>
  <c r="AH45" i="14" s="1"/>
  <c r="AB193" i="14"/>
  <c r="AF193" i="14" s="1"/>
  <c r="AH193" i="14" s="1"/>
  <c r="AC172" i="14"/>
  <c r="AG172" i="14" s="1"/>
  <c r="AI172" i="14" s="1"/>
  <c r="AC156" i="14"/>
  <c r="AG156" i="14" s="1"/>
  <c r="AI156" i="14" s="1"/>
  <c r="AC107" i="14"/>
  <c r="AG107" i="14" s="1"/>
  <c r="AI107" i="14" s="1"/>
  <c r="AC86" i="14"/>
  <c r="AG86" i="14" s="1"/>
  <c r="AI86" i="14" s="1"/>
  <c r="AB744" i="14"/>
  <c r="AF744" i="14" s="1"/>
  <c r="AH744" i="14" s="1"/>
  <c r="AC15" i="14"/>
  <c r="AG15" i="14" s="1"/>
  <c r="AI15" i="14" s="1"/>
  <c r="AB22" i="14"/>
  <c r="AF22" i="14" s="1"/>
  <c r="AH22" i="14" s="1"/>
  <c r="AC40" i="14"/>
  <c r="AG40" i="14" s="1"/>
  <c r="AI40" i="14" s="1"/>
  <c r="AB71" i="14"/>
  <c r="AF71" i="14" s="1"/>
  <c r="AH71" i="14" s="1"/>
  <c r="AB91" i="14"/>
  <c r="AF91" i="14" s="1"/>
  <c r="AH91" i="14" s="1"/>
  <c r="AC130" i="14"/>
  <c r="AG130" i="14" s="1"/>
  <c r="AI130" i="14" s="1"/>
  <c r="AB169" i="14"/>
  <c r="AF169" i="14" s="1"/>
  <c r="AH169" i="14" s="1"/>
  <c r="AC23" i="14"/>
  <c r="AG23" i="14" s="1"/>
  <c r="AI23" i="14" s="1"/>
  <c r="AC67" i="14"/>
  <c r="AG67" i="14" s="1"/>
  <c r="AI67" i="14" s="1"/>
  <c r="AB101" i="14"/>
  <c r="AF101" i="14" s="1"/>
  <c r="AH101" i="14" s="1"/>
  <c r="AC167" i="14"/>
  <c r="AG167" i="14" s="1"/>
  <c r="AI167" i="14" s="1"/>
  <c r="AC34" i="14"/>
  <c r="AG34" i="14" s="1"/>
  <c r="AI34" i="14" s="1"/>
  <c r="AB121" i="14"/>
  <c r="AF121" i="14" s="1"/>
  <c r="AH121" i="14" s="1"/>
  <c r="AC210" i="14"/>
  <c r="AG210" i="14" s="1"/>
  <c r="AI210" i="14" s="1"/>
  <c r="AB112" i="14"/>
  <c r="AF112" i="14" s="1"/>
  <c r="AH112" i="14" s="1"/>
  <c r="AB191" i="14"/>
  <c r="AF191" i="14" s="1"/>
  <c r="AH191" i="14" s="1"/>
  <c r="AB255" i="14"/>
  <c r="AF255" i="14" s="1"/>
  <c r="AH255" i="14" s="1"/>
  <c r="AB272" i="14"/>
  <c r="AF272" i="14" s="1"/>
  <c r="AH272" i="14" s="1"/>
  <c r="AB363" i="14"/>
  <c r="AF363" i="14" s="1"/>
  <c r="AH363" i="14" s="1"/>
  <c r="AC314" i="14"/>
  <c r="AG314" i="14" s="1"/>
  <c r="AI314" i="14" s="1"/>
  <c r="AC18" i="14"/>
  <c r="AG18" i="14" s="1"/>
  <c r="AI18" i="14" s="1"/>
  <c r="AB35" i="14"/>
  <c r="AF35" i="14" s="1"/>
  <c r="AH35" i="14" s="1"/>
  <c r="AB67" i="14"/>
  <c r="AF67" i="14" s="1"/>
  <c r="AH67" i="14" s="1"/>
  <c r="AB86" i="14"/>
  <c r="AF86" i="14" s="1"/>
  <c r="AH86" i="14" s="1"/>
  <c r="AC122" i="14"/>
  <c r="AG122" i="14" s="1"/>
  <c r="AI122" i="14" s="1"/>
  <c r="AB165" i="14"/>
  <c r="AF165" i="14" s="1"/>
  <c r="AH165" i="14" s="1"/>
  <c r="AB190" i="14"/>
  <c r="AF190" i="14" s="1"/>
  <c r="AH190" i="14" s="1"/>
  <c r="AC59" i="14"/>
  <c r="AG59" i="14" s="1"/>
  <c r="AI59" i="14" s="1"/>
  <c r="AB93" i="14"/>
  <c r="AF93" i="14" s="1"/>
  <c r="AH93" i="14" s="1"/>
  <c r="AC161" i="14"/>
  <c r="AG161" i="14" s="1"/>
  <c r="AI161" i="14" s="1"/>
  <c r="AC22" i="14"/>
  <c r="AG22" i="14" s="1"/>
  <c r="AI22" i="14" s="1"/>
  <c r="AB110" i="14"/>
  <c r="AF110" i="14" s="1"/>
  <c r="AH110" i="14" s="1"/>
  <c r="AC189" i="14"/>
  <c r="AG189" i="14" s="1"/>
  <c r="AI189" i="14" s="1"/>
  <c r="AB100" i="14"/>
  <c r="AF100" i="14" s="1"/>
  <c r="AH100" i="14" s="1"/>
  <c r="AC145" i="14"/>
  <c r="AG145" i="14" s="1"/>
  <c r="AI145" i="14" s="1"/>
  <c r="AB227" i="14"/>
  <c r="AF227" i="14" s="1"/>
  <c r="AH227" i="14" s="1"/>
  <c r="AB250" i="14"/>
  <c r="AF250" i="14" s="1"/>
  <c r="AH250" i="14" s="1"/>
  <c r="AB351" i="14"/>
  <c r="AF351" i="14" s="1"/>
  <c r="AH351" i="14" s="1"/>
  <c r="AC290" i="14"/>
  <c r="AG290" i="14" s="1"/>
  <c r="AI290" i="14" s="1"/>
  <c r="AB24" i="14"/>
  <c r="AF24" i="14" s="1"/>
  <c r="AH24" i="14" s="1"/>
  <c r="AC28" i="14"/>
  <c r="AG28" i="14" s="1"/>
  <c r="AI28" i="14" s="1"/>
  <c r="AC60" i="14"/>
  <c r="AG60" i="14" s="1"/>
  <c r="AI60" i="14" s="1"/>
  <c r="AB81" i="14"/>
  <c r="AF81" i="14" s="1"/>
  <c r="AH81" i="14" s="1"/>
  <c r="AC113" i="14"/>
  <c r="AG113" i="14" s="1"/>
  <c r="AI113" i="14" s="1"/>
  <c r="AB161" i="14"/>
  <c r="AF161" i="14" s="1"/>
  <c r="AH161" i="14" s="1"/>
  <c r="AB182" i="14"/>
  <c r="AF182" i="14" s="1"/>
  <c r="AH182" i="14" s="1"/>
  <c r="AC51" i="14"/>
  <c r="AG51" i="14" s="1"/>
  <c r="AI51" i="14" s="1"/>
  <c r="AB85" i="14"/>
  <c r="AF85" i="14" s="1"/>
  <c r="AH85" i="14" s="1"/>
  <c r="AC155" i="14"/>
  <c r="AG155" i="14" s="1"/>
  <c r="AI155" i="14" s="1"/>
  <c r="AC190" i="14"/>
  <c r="AG190" i="14" s="1"/>
  <c r="AI190" i="14" s="1"/>
  <c r="AC93" i="14"/>
  <c r="AG93" i="14" s="1"/>
  <c r="AI93" i="14" s="1"/>
  <c r="AB147" i="14"/>
  <c r="AF147" i="14" s="1"/>
  <c r="AH147" i="14" s="1"/>
  <c r="AC65" i="14"/>
  <c r="AG65" i="14" s="1"/>
  <c r="AI65" i="14" s="1"/>
  <c r="AC133" i="14"/>
  <c r="AG133" i="14" s="1"/>
  <c r="AI133" i="14" s="1"/>
  <c r="AB217" i="14"/>
  <c r="AF217" i="14" s="1"/>
  <c r="AH217" i="14" s="1"/>
  <c r="AB387" i="14"/>
  <c r="AF387" i="14" s="1"/>
  <c r="AH387" i="14" s="1"/>
  <c r="AB339" i="14"/>
  <c r="AF339" i="14" s="1"/>
  <c r="AH339" i="14" s="1"/>
  <c r="AB257" i="14"/>
  <c r="AF257" i="14" s="1"/>
  <c r="AH257" i="14" s="1"/>
  <c r="AC14" i="14"/>
  <c r="AG14" i="14" s="1"/>
  <c r="AI14" i="14" s="1"/>
  <c r="AB15" i="14"/>
  <c r="AF15" i="14" s="1"/>
  <c r="AH15" i="14" s="1"/>
  <c r="AB47" i="14"/>
  <c r="AF47" i="14" s="1"/>
  <c r="AH47" i="14" s="1"/>
  <c r="AB74" i="14"/>
  <c r="AF74" i="14" s="1"/>
  <c r="AH74" i="14" s="1"/>
  <c r="AC96" i="14"/>
  <c r="AG96" i="14" s="1"/>
  <c r="AI96" i="14" s="1"/>
  <c r="AB152" i="14"/>
  <c r="AF152" i="14" s="1"/>
  <c r="AH152" i="14" s="1"/>
  <c r="AB173" i="14"/>
  <c r="AF173" i="14" s="1"/>
  <c r="AH173" i="14" s="1"/>
  <c r="AC31" i="14"/>
  <c r="AG31" i="14" s="1"/>
  <c r="AI31" i="14" s="1"/>
  <c r="AC72" i="14"/>
  <c r="AG72" i="14" s="1"/>
  <c r="AI72" i="14" s="1"/>
  <c r="AC114" i="14"/>
  <c r="AG114" i="14" s="1"/>
  <c r="AI114" i="14" s="1"/>
  <c r="AC173" i="14"/>
  <c r="AG173" i="14" s="1"/>
  <c r="AI173" i="14" s="1"/>
  <c r="AC46" i="14"/>
  <c r="AG46" i="14" s="1"/>
  <c r="AI46" i="14" s="1"/>
  <c r="AB133" i="14"/>
  <c r="AF133" i="14" s="1"/>
  <c r="AH133" i="14" s="1"/>
  <c r="AC37" i="14"/>
  <c r="AG37" i="14" s="1"/>
  <c r="AI37" i="14" s="1"/>
  <c r="AB119" i="14"/>
  <c r="AF119" i="14" s="1"/>
  <c r="AH119" i="14" s="1"/>
  <c r="AC205" i="14"/>
  <c r="AG205" i="14" s="1"/>
  <c r="AI205" i="14" s="1"/>
  <c r="AB270" i="14"/>
  <c r="AF270" i="14" s="1"/>
  <c r="AH270" i="14" s="1"/>
  <c r="AB302" i="14"/>
  <c r="AF302" i="14" s="1"/>
  <c r="AH302" i="14" s="1"/>
  <c r="AB384" i="14"/>
  <c r="AF384" i="14" s="1"/>
  <c r="AH384" i="14" s="1"/>
  <c r="AC329" i="14"/>
  <c r="AG329" i="14" s="1"/>
  <c r="AI329" i="14" s="1"/>
  <c r="AC345" i="14"/>
  <c r="AG345" i="14" s="1"/>
  <c r="AI345" i="14" s="1"/>
  <c r="AC361" i="14"/>
  <c r="AG361" i="14" s="1"/>
  <c r="AI361" i="14" s="1"/>
  <c r="AB395" i="14"/>
  <c r="AF395" i="14" s="1"/>
  <c r="AH395" i="14" s="1"/>
  <c r="AC228" i="14"/>
  <c r="AG228" i="14" s="1"/>
  <c r="AI228" i="14" s="1"/>
  <c r="AC275" i="14"/>
  <c r="AG275" i="14" s="1"/>
  <c r="AI275" i="14" s="1"/>
  <c r="AB300" i="14"/>
  <c r="AF300" i="14" s="1"/>
  <c r="AH300" i="14" s="1"/>
  <c r="AB382" i="14"/>
  <c r="AF382" i="14" s="1"/>
  <c r="AH382" i="14" s="1"/>
  <c r="AC387" i="14"/>
  <c r="AG387" i="14" s="1"/>
  <c r="AI387" i="14" s="1"/>
  <c r="AC415" i="14"/>
  <c r="AG415" i="14" s="1"/>
  <c r="AI415" i="14" s="1"/>
  <c r="AC445" i="14"/>
  <c r="AG445" i="14" s="1"/>
  <c r="AI445" i="14" s="1"/>
  <c r="AB471" i="14"/>
  <c r="AF471" i="14" s="1"/>
  <c r="AH471" i="14" s="1"/>
  <c r="AB487" i="14"/>
  <c r="AF487" i="14" s="1"/>
  <c r="AH487" i="14" s="1"/>
  <c r="AB503" i="14"/>
  <c r="AF503" i="14" s="1"/>
  <c r="AH503" i="14" s="1"/>
  <c r="AB536" i="14"/>
  <c r="AF536" i="14" s="1"/>
  <c r="AH536" i="14" s="1"/>
  <c r="AC398" i="14"/>
  <c r="AG398" i="14" s="1"/>
  <c r="AI398" i="14" s="1"/>
  <c r="AC448" i="14"/>
  <c r="AG448" i="14" s="1"/>
  <c r="AI448" i="14" s="1"/>
  <c r="AC472" i="14"/>
  <c r="AG472" i="14" s="1"/>
  <c r="AI472" i="14" s="1"/>
  <c r="AC488" i="14"/>
  <c r="AG488" i="14" s="1"/>
  <c r="AI488" i="14" s="1"/>
  <c r="AC504" i="14"/>
  <c r="AG504" i="14" s="1"/>
  <c r="AI504" i="14" s="1"/>
  <c r="AC536" i="14"/>
  <c r="AG536" i="14" s="1"/>
  <c r="AI536" i="14" s="1"/>
  <c r="AB404" i="14"/>
  <c r="AF404" i="14" s="1"/>
  <c r="AH404" i="14" s="1"/>
  <c r="AB438" i="14"/>
  <c r="AF438" i="14" s="1"/>
  <c r="AH438" i="14" s="1"/>
  <c r="AB510" i="14"/>
  <c r="AF510" i="14" s="1"/>
  <c r="AH510" i="14" s="1"/>
  <c r="AC541" i="14"/>
  <c r="AG541" i="14" s="1"/>
  <c r="AI541" i="14" s="1"/>
  <c r="AC412" i="14"/>
  <c r="AG412" i="14" s="1"/>
  <c r="AI412" i="14" s="1"/>
  <c r="AC434" i="14"/>
  <c r="AG434" i="14" s="1"/>
  <c r="AI434" i="14" s="1"/>
  <c r="AC506" i="14"/>
  <c r="AG506" i="14" s="1"/>
  <c r="AI506" i="14" s="1"/>
  <c r="AB539" i="14"/>
  <c r="AF539" i="14" s="1"/>
  <c r="AH539" i="14" s="1"/>
  <c r="AC561" i="14"/>
  <c r="AG561" i="14" s="1"/>
  <c r="AI561" i="14" s="1"/>
  <c r="AC589" i="14"/>
  <c r="AG589" i="14" s="1"/>
  <c r="AI589" i="14" s="1"/>
  <c r="AC621" i="14"/>
  <c r="AG621" i="14" s="1"/>
  <c r="AI621" i="14" s="1"/>
  <c r="AC560" i="14"/>
  <c r="AG560" i="14" s="1"/>
  <c r="AI560" i="14" s="1"/>
  <c r="AC595" i="14"/>
  <c r="AG595" i="14" s="1"/>
  <c r="AI595" i="14" s="1"/>
  <c r="AB648" i="14"/>
  <c r="AF648" i="14" s="1"/>
  <c r="AH648" i="14" s="1"/>
  <c r="AC591" i="14"/>
  <c r="AG591" i="14" s="1"/>
  <c r="AI591" i="14" s="1"/>
  <c r="AC625" i="14"/>
  <c r="AG625" i="14" s="1"/>
  <c r="AI625" i="14" s="1"/>
  <c r="AC578" i="14"/>
  <c r="AG578" i="14" s="1"/>
  <c r="AI578" i="14" s="1"/>
  <c r="AC608" i="14"/>
  <c r="AG608" i="14" s="1"/>
  <c r="AI608" i="14" s="1"/>
  <c r="AC629" i="14"/>
  <c r="AG629" i="14" s="1"/>
  <c r="AI629" i="14" s="1"/>
  <c r="AC716" i="14"/>
  <c r="AG716" i="14" s="1"/>
  <c r="AI716" i="14" s="1"/>
  <c r="AB651" i="14"/>
  <c r="AF651" i="14" s="1"/>
  <c r="AH651" i="14" s="1"/>
  <c r="AB667" i="14"/>
  <c r="AF667" i="14" s="1"/>
  <c r="AH667" i="14" s="1"/>
  <c r="AB683" i="14"/>
  <c r="AF683" i="14" s="1"/>
  <c r="AH683" i="14" s="1"/>
  <c r="AB699" i="14"/>
  <c r="AF699" i="14" s="1"/>
  <c r="AH699" i="14" s="1"/>
  <c r="AC641" i="14"/>
  <c r="AG641" i="14" s="1"/>
  <c r="AI641" i="14" s="1"/>
  <c r="AC657" i="14"/>
  <c r="AG657" i="14" s="1"/>
  <c r="AI657" i="14" s="1"/>
  <c r="AC673" i="14"/>
  <c r="AG673" i="14" s="1"/>
  <c r="AI673" i="14" s="1"/>
  <c r="AC689" i="14"/>
  <c r="AG689" i="14" s="1"/>
  <c r="AI689" i="14" s="1"/>
  <c r="AB708" i="14"/>
  <c r="AF708" i="14" s="1"/>
  <c r="AH708" i="14" s="1"/>
  <c r="AC731" i="14"/>
  <c r="AG731" i="14" s="1"/>
  <c r="AI731" i="14" s="1"/>
  <c r="AB87" i="14"/>
  <c r="AF87" i="14" s="1"/>
  <c r="AH87" i="14" s="1"/>
  <c r="AC112" i="14"/>
  <c r="AG112" i="14" s="1"/>
  <c r="AI112" i="14" s="1"/>
  <c r="AB155" i="14"/>
  <c r="AF155" i="14" s="1"/>
  <c r="AH155" i="14" s="1"/>
  <c r="AB171" i="14"/>
  <c r="AF171" i="14" s="1"/>
  <c r="AH171" i="14" s="1"/>
  <c r="AC191" i="14"/>
  <c r="AG191" i="14" s="1"/>
  <c r="AI191" i="14" s="1"/>
  <c r="AB50" i="14"/>
  <c r="AF50" i="14" s="1"/>
  <c r="AH50" i="14" s="1"/>
  <c r="AC75" i="14"/>
  <c r="AG75" i="14" s="1"/>
  <c r="AI75" i="14" s="1"/>
  <c r="AC94" i="14"/>
  <c r="AG94" i="14" s="1"/>
  <c r="AI94" i="14" s="1"/>
  <c r="AB142" i="14"/>
  <c r="AF142" i="14" s="1"/>
  <c r="AH142" i="14" s="1"/>
  <c r="AC162" i="14"/>
  <c r="AG162" i="14" s="1"/>
  <c r="AI162" i="14" s="1"/>
  <c r="AC178" i="14"/>
  <c r="AG178" i="14" s="1"/>
  <c r="AI178" i="14" s="1"/>
  <c r="AB25" i="14"/>
  <c r="AF25" i="14" s="1"/>
  <c r="AH25" i="14" s="1"/>
  <c r="AB57" i="14"/>
  <c r="AF57" i="14" s="1"/>
  <c r="AH57" i="14" s="1"/>
  <c r="AB111" i="14"/>
  <c r="AF111" i="14" s="1"/>
  <c r="AH111" i="14" s="1"/>
  <c r="AC138" i="14"/>
  <c r="AG138" i="14" s="1"/>
  <c r="AI138" i="14" s="1"/>
  <c r="AB192" i="14"/>
  <c r="AF192" i="14" s="1"/>
  <c r="AH192" i="14" s="1"/>
  <c r="AB48" i="14"/>
  <c r="AF48" i="14" s="1"/>
  <c r="AH48" i="14" s="1"/>
  <c r="AB104" i="14"/>
  <c r="AF104" i="14" s="1"/>
  <c r="AH104" i="14" s="1"/>
  <c r="AC124" i="14"/>
  <c r="AG124" i="14" s="1"/>
  <c r="AI124" i="14" s="1"/>
  <c r="AC147" i="14"/>
  <c r="AG147" i="14" s="1"/>
  <c r="AI147" i="14" s="1"/>
  <c r="AB197" i="14"/>
  <c r="AF197" i="14" s="1"/>
  <c r="AH197" i="14" s="1"/>
  <c r="AC229" i="14"/>
  <c r="AG229" i="14" s="1"/>
  <c r="AI229" i="14" s="1"/>
  <c r="AB267" i="14"/>
  <c r="AF267" i="14" s="1"/>
  <c r="AH267" i="14" s="1"/>
  <c r="AB295" i="14"/>
  <c r="AF295" i="14" s="1"/>
  <c r="AH295" i="14" s="1"/>
  <c r="AB391" i="14"/>
  <c r="AF391" i="14" s="1"/>
  <c r="AH391" i="14" s="1"/>
  <c r="AC259" i="14"/>
  <c r="AG259" i="14" s="1"/>
  <c r="AI259" i="14" s="1"/>
  <c r="AC295" i="14"/>
  <c r="AG295" i="14" s="1"/>
  <c r="AI295" i="14" s="1"/>
  <c r="AB324" i="14"/>
  <c r="AF324" i="14" s="1"/>
  <c r="AH324" i="14" s="1"/>
  <c r="AB340" i="14"/>
  <c r="AF340" i="14" s="1"/>
  <c r="AH340" i="14" s="1"/>
  <c r="AB356" i="14"/>
  <c r="AF356" i="14" s="1"/>
  <c r="AH356" i="14" s="1"/>
  <c r="AB372" i="14"/>
  <c r="AF372" i="14" s="1"/>
  <c r="AH372" i="14" s="1"/>
  <c r="AB214" i="14"/>
  <c r="AF214" i="14" s="1"/>
  <c r="AH214" i="14" s="1"/>
  <c r="AC258" i="14"/>
  <c r="AG258" i="14" s="1"/>
  <c r="AI258" i="14" s="1"/>
  <c r="AB301" i="14"/>
  <c r="AF301" i="14" s="1"/>
  <c r="AH301" i="14" s="1"/>
  <c r="AC326" i="14"/>
  <c r="AG326" i="14" s="1"/>
  <c r="AI326" i="14" s="1"/>
  <c r="AC342" i="14"/>
  <c r="AG342" i="14" s="1"/>
  <c r="AI342" i="14" s="1"/>
  <c r="AC358" i="14"/>
  <c r="AG358" i="14" s="1"/>
  <c r="AI358" i="14" s="1"/>
  <c r="AB378" i="14"/>
  <c r="AF378" i="14" s="1"/>
  <c r="AH378" i="14" s="1"/>
  <c r="AB224" i="14"/>
  <c r="AF224" i="14" s="1"/>
  <c r="AH224" i="14" s="1"/>
  <c r="AB264" i="14"/>
  <c r="AF264" i="14" s="1"/>
  <c r="AH264" i="14" s="1"/>
  <c r="AC293" i="14"/>
  <c r="AG293" i="14" s="1"/>
  <c r="AI293" i="14" s="1"/>
  <c r="AB376" i="14"/>
  <c r="AF376" i="14" s="1"/>
  <c r="AH376" i="14" s="1"/>
  <c r="AC384" i="14"/>
  <c r="AG384" i="14" s="1"/>
  <c r="AI384" i="14" s="1"/>
  <c r="AC409" i="14"/>
  <c r="AG409" i="14" s="1"/>
  <c r="AI409" i="14" s="1"/>
  <c r="AB440" i="14"/>
  <c r="AF440" i="14" s="1"/>
  <c r="AH440" i="14" s="1"/>
  <c r="AB468" i="14"/>
  <c r="AF468" i="14" s="1"/>
  <c r="AH468" i="14" s="1"/>
  <c r="AB484" i="14"/>
  <c r="AF484" i="14" s="1"/>
  <c r="AH484" i="14" s="1"/>
  <c r="AB500" i="14"/>
  <c r="AF500" i="14" s="1"/>
  <c r="AH500" i="14" s="1"/>
  <c r="AC529" i="14"/>
  <c r="AG529" i="14" s="1"/>
  <c r="AI529" i="14" s="1"/>
  <c r="AB393" i="14"/>
  <c r="AF393" i="14" s="1"/>
  <c r="AH393" i="14" s="1"/>
  <c r="AB443" i="14"/>
  <c r="AF443" i="14" s="1"/>
  <c r="AH443" i="14" s="1"/>
  <c r="AC469" i="14"/>
  <c r="AG469" i="14" s="1"/>
  <c r="AI469" i="14" s="1"/>
  <c r="AC485" i="14"/>
  <c r="AG485" i="14" s="1"/>
  <c r="AI485" i="14" s="1"/>
  <c r="AC501" i="14"/>
  <c r="AG501" i="14" s="1"/>
  <c r="AI501" i="14" s="1"/>
  <c r="AB532" i="14"/>
  <c r="AF532" i="14" s="1"/>
  <c r="AH532" i="14" s="1"/>
  <c r="AC397" i="14"/>
  <c r="AG397" i="14" s="1"/>
  <c r="AI397" i="14" s="1"/>
  <c r="AC431" i="14"/>
  <c r="AG431" i="14" s="1"/>
  <c r="AI431" i="14" s="1"/>
  <c r="AC463" i="14"/>
  <c r="AG463" i="14" s="1"/>
  <c r="AI463" i="14" s="1"/>
  <c r="AC533" i="14"/>
  <c r="AG533" i="14" s="1"/>
  <c r="AI533" i="14" s="1"/>
  <c r="AB409" i="14"/>
  <c r="AF409" i="14" s="1"/>
  <c r="AH409" i="14" s="1"/>
  <c r="AB429" i="14"/>
  <c r="AF429" i="14" s="1"/>
  <c r="AH429" i="14" s="1"/>
  <c r="AB461" i="14"/>
  <c r="AF461" i="14" s="1"/>
  <c r="AH461" i="14" s="1"/>
  <c r="AB531" i="14"/>
  <c r="AF531" i="14" s="1"/>
  <c r="AH531" i="14" s="1"/>
  <c r="AB556" i="14"/>
  <c r="AF556" i="14" s="1"/>
  <c r="AH556" i="14" s="1"/>
  <c r="AB585" i="14"/>
  <c r="AF585" i="14" s="1"/>
  <c r="AH585" i="14" s="1"/>
  <c r="AC617" i="14"/>
  <c r="AG617" i="14" s="1"/>
  <c r="AI617" i="14" s="1"/>
  <c r="AB555" i="14"/>
  <c r="AF555" i="14" s="1"/>
  <c r="AH555" i="14" s="1"/>
  <c r="AC585" i="14"/>
  <c r="AG585" i="14" s="1"/>
  <c r="AI585" i="14" s="1"/>
  <c r="AB635" i="14"/>
  <c r="AF635" i="14" s="1"/>
  <c r="AH635" i="14" s="1"/>
  <c r="AC582" i="14"/>
  <c r="AG582" i="14" s="1"/>
  <c r="AI582" i="14" s="1"/>
  <c r="AB615" i="14"/>
  <c r="AF615" i="14" s="1"/>
  <c r="AH615" i="14" s="1"/>
  <c r="AB573" i="14"/>
  <c r="AF573" i="14" s="1"/>
  <c r="AH573" i="14" s="1"/>
  <c r="AB604" i="14"/>
  <c r="AF604" i="14" s="1"/>
  <c r="AH604" i="14" s="1"/>
  <c r="AB621" i="14"/>
  <c r="AF621" i="14" s="1"/>
  <c r="AH621" i="14" s="1"/>
  <c r="AC709" i="14"/>
  <c r="AG709" i="14" s="1"/>
  <c r="AI709" i="14" s="1"/>
  <c r="AB728" i="14"/>
  <c r="AF728" i="14" s="1"/>
  <c r="AH728" i="14" s="1"/>
  <c r="AB664" i="14"/>
  <c r="AF664" i="14" s="1"/>
  <c r="AH664" i="14" s="1"/>
  <c r="AB680" i="14"/>
  <c r="AF680" i="14" s="1"/>
  <c r="AH680" i="14" s="1"/>
  <c r="AB696" i="14"/>
  <c r="AF696" i="14" s="1"/>
  <c r="AH696" i="14" s="1"/>
  <c r="AC638" i="14"/>
  <c r="AG638" i="14" s="1"/>
  <c r="AI638" i="14" s="1"/>
  <c r="AC654" i="14"/>
  <c r="AG654" i="14" s="1"/>
  <c r="AI654" i="14" s="1"/>
  <c r="AC670" i="14"/>
  <c r="AG670" i="14" s="1"/>
  <c r="AI670" i="14" s="1"/>
  <c r="AC686" i="14"/>
  <c r="AG686" i="14" s="1"/>
  <c r="AI686" i="14" s="1"/>
  <c r="AC702" i="14"/>
  <c r="AG702" i="14" s="1"/>
  <c r="AI702" i="14" s="1"/>
  <c r="AC728" i="14"/>
  <c r="AG728" i="14" s="1"/>
  <c r="AI728" i="14" s="1"/>
  <c r="AB251" i="14"/>
  <c r="AF251" i="14" s="1"/>
  <c r="AH251" i="14" s="1"/>
  <c r="AC280" i="14"/>
  <c r="AG280" i="14" s="1"/>
  <c r="AI280" i="14" s="1"/>
  <c r="AC304" i="14"/>
  <c r="AG304" i="14" s="1"/>
  <c r="AI304" i="14" s="1"/>
  <c r="AB230" i="14"/>
  <c r="AF230" i="14" s="1"/>
  <c r="AH230" i="14" s="1"/>
  <c r="AC270" i="14"/>
  <c r="AG270" i="14" s="1"/>
  <c r="AI270" i="14" s="1"/>
  <c r="AB306" i="14"/>
  <c r="AF306" i="14" s="1"/>
  <c r="AH306" i="14" s="1"/>
  <c r="AB329" i="14"/>
  <c r="AF329" i="14" s="1"/>
  <c r="AH329" i="14" s="1"/>
  <c r="AB345" i="14"/>
  <c r="AF345" i="14" s="1"/>
  <c r="AH345" i="14" s="1"/>
  <c r="AB361" i="14"/>
  <c r="AF361" i="14" s="1"/>
  <c r="AH361" i="14" s="1"/>
  <c r="AC392" i="14"/>
  <c r="AG392" i="14" s="1"/>
  <c r="AI392" i="14" s="1"/>
  <c r="AB228" i="14"/>
  <c r="AF228" i="14" s="1"/>
  <c r="AH228" i="14" s="1"/>
  <c r="AC274" i="14"/>
  <c r="AG274" i="14" s="1"/>
  <c r="AI274" i="14" s="1"/>
  <c r="AC310" i="14"/>
  <c r="AG310" i="14" s="1"/>
  <c r="AI310" i="14" s="1"/>
  <c r="AC331" i="14"/>
  <c r="AG331" i="14" s="1"/>
  <c r="AI331" i="14" s="1"/>
  <c r="AC347" i="14"/>
  <c r="AG347" i="14" s="1"/>
  <c r="AI347" i="14" s="1"/>
  <c r="AC363" i="14"/>
  <c r="AG363" i="14" s="1"/>
  <c r="AI363" i="14" s="1"/>
  <c r="AC206" i="14"/>
  <c r="AG206" i="14" s="1"/>
  <c r="AI206" i="14" s="1"/>
  <c r="AC231" i="14"/>
  <c r="AG231" i="14" s="1"/>
  <c r="AI231" i="14" s="1"/>
  <c r="AC277" i="14"/>
  <c r="AG277" i="14" s="1"/>
  <c r="AI277" i="14" s="1"/>
  <c r="AB304" i="14"/>
  <c r="AF304" i="14" s="1"/>
  <c r="AH304" i="14" s="1"/>
  <c r="AB390" i="14"/>
  <c r="AF390" i="14" s="1"/>
  <c r="AH390" i="14" s="1"/>
  <c r="AC389" i="14"/>
  <c r="AG389" i="14" s="1"/>
  <c r="AI389" i="14" s="1"/>
  <c r="AC419" i="14"/>
  <c r="AG419" i="14" s="1"/>
  <c r="AI419" i="14" s="1"/>
  <c r="AC449" i="14"/>
  <c r="AG449" i="14" s="1"/>
  <c r="AI449" i="14" s="1"/>
  <c r="AB473" i="14"/>
  <c r="AF473" i="14" s="1"/>
  <c r="AH473" i="14" s="1"/>
  <c r="AB489" i="14"/>
  <c r="AF489" i="14" s="1"/>
  <c r="AH489" i="14" s="1"/>
  <c r="AC505" i="14"/>
  <c r="AG505" i="14" s="1"/>
  <c r="AI505" i="14" s="1"/>
  <c r="AC538" i="14"/>
  <c r="AG538" i="14" s="1"/>
  <c r="AI538" i="14" s="1"/>
  <c r="AC402" i="14"/>
  <c r="AG402" i="14" s="1"/>
  <c r="AI402" i="14" s="1"/>
  <c r="AC452" i="14"/>
  <c r="AG452" i="14" s="1"/>
  <c r="AI452" i="14" s="1"/>
  <c r="AC474" i="14"/>
  <c r="AG474" i="14" s="1"/>
  <c r="AI474" i="14" s="1"/>
  <c r="AC490" i="14"/>
  <c r="AG490" i="14" s="1"/>
  <c r="AI490" i="14" s="1"/>
  <c r="AC511" i="14"/>
  <c r="AG511" i="14" s="1"/>
  <c r="AI511" i="14" s="1"/>
  <c r="AB540" i="14"/>
  <c r="AF540" i="14" s="1"/>
  <c r="AH540" i="14" s="1"/>
  <c r="AB408" i="14"/>
  <c r="AF408" i="14" s="1"/>
  <c r="AH408" i="14" s="1"/>
  <c r="AB442" i="14"/>
  <c r="AF442" i="14" s="1"/>
  <c r="AH442" i="14" s="1"/>
  <c r="AB513" i="14"/>
  <c r="AF513" i="14" s="1"/>
  <c r="AH513" i="14" s="1"/>
  <c r="AB547" i="14"/>
  <c r="AF547" i="14" s="1"/>
  <c r="AH547" i="14" s="1"/>
  <c r="AC414" i="14"/>
  <c r="AG414" i="14" s="1"/>
  <c r="AI414" i="14" s="1"/>
  <c r="AC438" i="14"/>
  <c r="AG438" i="14" s="1"/>
  <c r="AI438" i="14" s="1"/>
  <c r="AC509" i="14"/>
  <c r="AG509" i="14" s="1"/>
  <c r="AI509" i="14" s="1"/>
  <c r="AB545" i="14"/>
  <c r="AF545" i="14" s="1"/>
  <c r="AH545" i="14" s="1"/>
  <c r="AC565" i="14"/>
  <c r="AG565" i="14" s="1"/>
  <c r="AI565" i="14" s="1"/>
  <c r="AB598" i="14"/>
  <c r="AF598" i="14" s="1"/>
  <c r="AH598" i="14" s="1"/>
  <c r="AB623" i="14"/>
  <c r="AF623" i="14" s="1"/>
  <c r="AH623" i="14" s="1"/>
  <c r="AC564" i="14"/>
  <c r="AG564" i="14" s="1"/>
  <c r="AI564" i="14" s="1"/>
  <c r="AB597" i="14"/>
  <c r="AF597" i="14" s="1"/>
  <c r="AH597" i="14" s="1"/>
  <c r="AC559" i="14"/>
  <c r="AG559" i="14" s="1"/>
  <c r="AI559" i="14" s="1"/>
  <c r="AB593" i="14"/>
  <c r="AF593" i="14" s="1"/>
  <c r="AH593" i="14" s="1"/>
  <c r="AC627" i="14"/>
  <c r="AG627" i="14" s="1"/>
  <c r="AI627" i="14" s="1"/>
  <c r="AB583" i="14"/>
  <c r="AF583" i="14" s="1"/>
  <c r="AH583" i="14" s="1"/>
  <c r="AC610" i="14"/>
  <c r="AG610" i="14" s="1"/>
  <c r="AI610" i="14" s="1"/>
  <c r="AC631" i="14"/>
  <c r="AG631" i="14" s="1"/>
  <c r="AI631" i="14" s="1"/>
  <c r="AB720" i="14"/>
  <c r="AF720" i="14" s="1"/>
  <c r="AH720" i="14" s="1"/>
  <c r="AB653" i="14"/>
  <c r="AF653" i="14" s="1"/>
  <c r="AH653" i="14" s="1"/>
  <c r="AB669" i="14"/>
  <c r="AF669" i="14" s="1"/>
  <c r="AH669" i="14" s="1"/>
  <c r="AB685" i="14"/>
  <c r="AF685" i="14" s="1"/>
  <c r="AH685" i="14" s="1"/>
  <c r="AB701" i="14"/>
  <c r="AF701" i="14" s="1"/>
  <c r="AH701" i="14" s="1"/>
  <c r="AC643" i="14"/>
  <c r="AG643" i="14" s="1"/>
  <c r="AI643" i="14" s="1"/>
  <c r="AC659" i="14"/>
  <c r="AG659" i="14" s="1"/>
  <c r="AI659" i="14" s="1"/>
  <c r="AC675" i="14"/>
  <c r="AG675" i="14" s="1"/>
  <c r="AI675" i="14" s="1"/>
  <c r="AC691" i="14"/>
  <c r="AG691" i="14" s="1"/>
  <c r="AI691" i="14" s="1"/>
  <c r="AC711" i="14"/>
  <c r="AG711" i="14" s="1"/>
  <c r="AI711" i="14" s="1"/>
  <c r="AC32" i="14"/>
  <c r="AG32" i="14" s="1"/>
  <c r="AI32" i="14" s="1"/>
  <c r="AC118" i="14"/>
  <c r="AG118" i="14" s="1"/>
  <c r="AI118" i="14" s="1"/>
  <c r="AC90" i="14"/>
  <c r="AG90" i="14" s="1"/>
  <c r="AI90" i="14" s="1"/>
  <c r="AC185" i="14"/>
  <c r="AG185" i="14" s="1"/>
  <c r="AI185" i="14" s="1"/>
  <c r="AB234" i="14"/>
  <c r="AF234" i="14" s="1"/>
  <c r="AH234" i="14" s="1"/>
  <c r="AB27" i="14"/>
  <c r="AF27" i="14" s="1"/>
  <c r="AH27" i="14" s="1"/>
  <c r="AB160" i="14"/>
  <c r="AF160" i="14" s="1"/>
  <c r="AH160" i="14" s="1"/>
  <c r="AC153" i="14"/>
  <c r="AG153" i="14" s="1"/>
  <c r="AI153" i="14" s="1"/>
  <c r="AC61" i="14"/>
  <c r="AG61" i="14" s="1"/>
  <c r="AI61" i="14" s="1"/>
  <c r="AB335" i="14"/>
  <c r="AF335" i="14" s="1"/>
  <c r="AH335" i="14" s="1"/>
  <c r="AC52" i="14"/>
  <c r="AG52" i="14" s="1"/>
  <c r="AI52" i="14" s="1"/>
  <c r="AB177" i="14"/>
  <c r="AF177" i="14" s="1"/>
  <c r="AH177" i="14" s="1"/>
  <c r="AC179" i="14"/>
  <c r="AG179" i="14" s="1"/>
  <c r="AI179" i="14" s="1"/>
  <c r="AC125" i="14"/>
  <c r="AG125" i="14" s="1"/>
  <c r="AI125" i="14" s="1"/>
  <c r="AB213" i="14"/>
  <c r="AF213" i="14" s="1"/>
  <c r="AH213" i="14" s="1"/>
  <c r="AB70" i="14"/>
  <c r="AF70" i="14" s="1"/>
  <c r="AH70" i="14" s="1"/>
  <c r="AB203" i="14"/>
  <c r="AF203" i="14" s="1"/>
  <c r="AH203" i="14" s="1"/>
  <c r="AC165" i="14"/>
  <c r="AG165" i="14" s="1"/>
  <c r="AI165" i="14" s="1"/>
  <c r="AC197" i="14"/>
  <c r="AG197" i="14" s="1"/>
  <c r="AI197" i="14" s="1"/>
  <c r="AC236" i="14"/>
  <c r="AG236" i="14" s="1"/>
  <c r="AI236" i="14" s="1"/>
  <c r="AB359" i="14"/>
  <c r="AF359" i="14" s="1"/>
  <c r="AH359" i="14" s="1"/>
  <c r="AC357" i="14"/>
  <c r="AG357" i="14" s="1"/>
  <c r="AI357" i="14" s="1"/>
  <c r="AB292" i="14"/>
  <c r="AF292" i="14" s="1"/>
  <c r="AH292" i="14" s="1"/>
  <c r="AC407" i="14"/>
  <c r="AG407" i="14" s="1"/>
  <c r="AI407" i="14" s="1"/>
  <c r="AB499" i="14"/>
  <c r="AF499" i="14" s="1"/>
  <c r="AH499" i="14" s="1"/>
  <c r="AC440" i="14"/>
  <c r="AG440" i="14" s="1"/>
  <c r="AI440" i="14" s="1"/>
  <c r="AC500" i="14"/>
  <c r="AG500" i="14" s="1"/>
  <c r="AI500" i="14" s="1"/>
  <c r="AB430" i="14"/>
  <c r="AF430" i="14" s="1"/>
  <c r="AH430" i="14" s="1"/>
  <c r="AB428" i="14"/>
  <c r="AF428" i="14" s="1"/>
  <c r="AH428" i="14" s="1"/>
  <c r="AC553" i="14"/>
  <c r="AG553" i="14" s="1"/>
  <c r="AI553" i="14" s="1"/>
  <c r="AC616" i="14"/>
  <c r="AG616" i="14" s="1"/>
  <c r="AI616" i="14" s="1"/>
  <c r="AC634" i="14"/>
  <c r="AG634" i="14" s="1"/>
  <c r="AI634" i="14" s="1"/>
  <c r="AC570" i="14"/>
  <c r="AG570" i="14" s="1"/>
  <c r="AI570" i="14" s="1"/>
  <c r="AC708" i="14"/>
  <c r="AG708" i="14" s="1"/>
  <c r="AI708" i="14" s="1"/>
  <c r="AB679" i="14"/>
  <c r="AF679" i="14" s="1"/>
  <c r="AH679" i="14" s="1"/>
  <c r="AC653" i="14"/>
  <c r="AG653" i="14" s="1"/>
  <c r="AI653" i="14" s="1"/>
  <c r="AC701" i="14"/>
  <c r="AG701" i="14" s="1"/>
  <c r="AI701" i="14" s="1"/>
  <c r="AB103" i="14"/>
  <c r="AF103" i="14" s="1"/>
  <c r="AH103" i="14" s="1"/>
  <c r="AB42" i="14"/>
  <c r="AF42" i="14" s="1"/>
  <c r="AH42" i="14" s="1"/>
  <c r="AB89" i="14"/>
  <c r="AF89" i="14" s="1"/>
  <c r="AH89" i="14" s="1"/>
  <c r="AC174" i="14"/>
  <c r="AG174" i="14" s="1"/>
  <c r="AI174" i="14" s="1"/>
  <c r="AC134" i="14"/>
  <c r="AG134" i="14" s="1"/>
  <c r="AI134" i="14" s="1"/>
  <c r="AB40" i="14"/>
  <c r="AF40" i="14" s="1"/>
  <c r="AH40" i="14" s="1"/>
  <c r="AC139" i="14"/>
  <c r="AG139" i="14" s="1"/>
  <c r="AI139" i="14" s="1"/>
  <c r="AC287" i="14"/>
  <c r="AG287" i="14" s="1"/>
  <c r="AI287" i="14" s="1"/>
  <c r="AC251" i="14"/>
  <c r="AG251" i="14" s="1"/>
  <c r="AI251" i="14" s="1"/>
  <c r="AB336" i="14"/>
  <c r="AF336" i="14" s="1"/>
  <c r="AH336" i="14" s="1"/>
  <c r="AB209" i="14"/>
  <c r="AF209" i="14" s="1"/>
  <c r="AH209" i="14" s="1"/>
  <c r="AC322" i="14"/>
  <c r="AG322" i="14" s="1"/>
  <c r="AI322" i="14" s="1"/>
  <c r="AC370" i="14"/>
  <c r="AG370" i="14" s="1"/>
  <c r="AI370" i="14" s="1"/>
  <c r="AC317" i="14"/>
  <c r="AG317" i="14" s="1"/>
  <c r="AI317" i="14" s="1"/>
  <c r="AB432" i="14"/>
  <c r="AF432" i="14" s="1"/>
  <c r="AH432" i="14" s="1"/>
  <c r="AB496" i="14"/>
  <c r="AF496" i="14" s="1"/>
  <c r="AH496" i="14" s="1"/>
  <c r="AB435" i="14"/>
  <c r="AF435" i="14" s="1"/>
  <c r="AH435" i="14" s="1"/>
  <c r="AC497" i="14"/>
  <c r="AG497" i="14" s="1"/>
  <c r="AI497" i="14" s="1"/>
  <c r="AC455" i="14"/>
  <c r="AG455" i="14" s="1"/>
  <c r="AI455" i="14" s="1"/>
  <c r="AB423" i="14"/>
  <c r="AF423" i="14" s="1"/>
  <c r="AH423" i="14" s="1"/>
  <c r="AB526" i="14"/>
  <c r="AF526" i="14" s="1"/>
  <c r="AH526" i="14" s="1"/>
  <c r="AC612" i="14"/>
  <c r="AG612" i="14" s="1"/>
  <c r="AI612" i="14" s="1"/>
  <c r="AB574" i="14"/>
  <c r="AF574" i="14" s="1"/>
  <c r="AH574" i="14" s="1"/>
  <c r="AB645" i="14"/>
  <c r="AF645" i="14" s="1"/>
  <c r="AH645" i="14" s="1"/>
  <c r="AB646" i="14"/>
  <c r="AF646" i="14" s="1"/>
  <c r="AH646" i="14" s="1"/>
  <c r="AB676" i="14"/>
  <c r="AF676" i="14" s="1"/>
  <c r="AH676" i="14" s="1"/>
  <c r="AC712" i="14"/>
  <c r="AG712" i="14" s="1"/>
  <c r="AI712" i="14" s="1"/>
  <c r="AC666" i="14"/>
  <c r="AG666" i="14" s="1"/>
  <c r="AI666" i="14" s="1"/>
  <c r="AC698" i="14"/>
  <c r="AG698" i="14" s="1"/>
  <c r="AI698" i="14" s="1"/>
  <c r="AB268" i="14"/>
  <c r="AF268" i="14" s="1"/>
  <c r="AH268" i="14" s="1"/>
  <c r="AC261" i="14"/>
  <c r="AG261" i="14" s="1"/>
  <c r="AI261" i="14" s="1"/>
  <c r="AB325" i="14"/>
  <c r="AF325" i="14" s="1"/>
  <c r="AH325" i="14" s="1"/>
  <c r="AB341" i="14"/>
  <c r="AF341" i="14" s="1"/>
  <c r="AH341" i="14" s="1"/>
  <c r="AB218" i="14"/>
  <c r="AF218" i="14" s="1"/>
  <c r="AH218" i="14" s="1"/>
  <c r="AB262" i="14"/>
  <c r="AF262" i="14" s="1"/>
  <c r="AH262" i="14" s="1"/>
  <c r="AC327" i="14"/>
  <c r="AG327" i="14" s="1"/>
  <c r="AI327" i="14" s="1"/>
  <c r="AC359" i="14"/>
  <c r="AG359" i="14" s="1"/>
  <c r="AI359" i="14" s="1"/>
  <c r="AC225" i="14"/>
  <c r="AG225" i="14" s="1"/>
  <c r="AI225" i="14" s="1"/>
  <c r="AB377" i="14"/>
  <c r="AF377" i="14" s="1"/>
  <c r="AH377" i="14" s="1"/>
  <c r="AC385" i="14"/>
  <c r="AG385" i="14" s="1"/>
  <c r="AI385" i="14" s="1"/>
  <c r="AB469" i="14"/>
  <c r="AF469" i="14" s="1"/>
  <c r="AH469" i="14" s="1"/>
  <c r="AB501" i="14"/>
  <c r="AF501" i="14" s="1"/>
  <c r="AH501" i="14" s="1"/>
  <c r="AC531" i="14"/>
  <c r="AG531" i="14" s="1"/>
  <c r="AI531" i="14" s="1"/>
  <c r="AC444" i="14"/>
  <c r="AG444" i="14" s="1"/>
  <c r="AI444" i="14" s="1"/>
  <c r="AC486" i="14"/>
  <c r="AG486" i="14" s="1"/>
  <c r="AI486" i="14" s="1"/>
  <c r="AB533" i="14"/>
  <c r="AF533" i="14" s="1"/>
  <c r="AH533" i="14" s="1"/>
  <c r="AB506" i="14"/>
  <c r="AF506" i="14" s="1"/>
  <c r="AH506" i="14" s="1"/>
  <c r="AB535" i="14"/>
  <c r="AF535" i="14" s="1"/>
  <c r="AH535" i="14" s="1"/>
  <c r="AC462" i="14"/>
  <c r="AG462" i="14" s="1"/>
  <c r="AI462" i="14" s="1"/>
  <c r="AC557" i="14"/>
  <c r="AG557" i="14" s="1"/>
  <c r="AI557" i="14" s="1"/>
  <c r="AC586" i="14"/>
  <c r="AG586" i="14" s="1"/>
  <c r="AI586" i="14" s="1"/>
  <c r="AB591" i="14"/>
  <c r="AF591" i="14" s="1"/>
  <c r="AH591" i="14" s="1"/>
  <c r="AB587" i="14"/>
  <c r="AF587" i="14" s="1"/>
  <c r="AH587" i="14" s="1"/>
  <c r="AC574" i="14"/>
  <c r="AG574" i="14" s="1"/>
  <c r="AI574" i="14" s="1"/>
  <c r="AB605" i="14"/>
  <c r="AF605" i="14" s="1"/>
  <c r="AH605" i="14" s="1"/>
  <c r="AB649" i="14"/>
  <c r="AF649" i="14" s="1"/>
  <c r="AH649" i="14" s="1"/>
  <c r="AB681" i="14"/>
  <c r="AF681" i="14" s="1"/>
  <c r="AH681" i="14" s="1"/>
  <c r="AC639" i="14"/>
  <c r="AG639" i="14" s="1"/>
  <c r="AI639" i="14" s="1"/>
  <c r="AC671" i="14"/>
  <c r="AG671" i="14" s="1"/>
  <c r="AI671" i="14" s="1"/>
  <c r="AC706" i="14"/>
  <c r="AG706" i="14" s="1"/>
  <c r="AI706" i="14" s="1"/>
  <c r="AJ244" i="14"/>
  <c r="AN244" i="14" s="1"/>
  <c r="AP244" i="14" s="1"/>
  <c r="AJ245" i="14"/>
  <c r="AN245" i="14" s="1"/>
  <c r="AP245" i="14" s="1"/>
  <c r="AJ246" i="14"/>
  <c r="AN246" i="14" s="1"/>
  <c r="AP246" i="14" s="1"/>
  <c r="AK246" i="14"/>
  <c r="AO246" i="14" s="1"/>
  <c r="AQ246" i="14" s="1"/>
  <c r="AK240" i="14"/>
  <c r="AO240" i="14" s="1"/>
  <c r="AQ240" i="14" s="1"/>
  <c r="AK1144" i="14"/>
  <c r="AO1144" i="14" s="1"/>
  <c r="AQ1144" i="14" s="1"/>
  <c r="AK1139" i="14"/>
  <c r="AO1139" i="14" s="1"/>
  <c r="AQ1139" i="14" s="1"/>
  <c r="AJ1131" i="14"/>
  <c r="AN1131" i="14" s="1"/>
  <c r="AP1131" i="14" s="1"/>
  <c r="AJ1125" i="14"/>
  <c r="AN1125" i="14" s="1"/>
  <c r="AP1125" i="14" s="1"/>
  <c r="AK1114" i="14"/>
  <c r="AO1114" i="14" s="1"/>
  <c r="AQ1114" i="14" s="1"/>
  <c r="AJ1105" i="14"/>
  <c r="AN1105" i="14" s="1"/>
  <c r="AP1105" i="14" s="1"/>
  <c r="AJ1107" i="14"/>
  <c r="AN1107" i="14" s="1"/>
  <c r="AP1107" i="14" s="1"/>
  <c r="AK1083" i="14"/>
  <c r="AO1083" i="14" s="1"/>
  <c r="AQ1083" i="14" s="1"/>
  <c r="AJ1056" i="14"/>
  <c r="AN1056" i="14" s="1"/>
  <c r="AP1056" i="14" s="1"/>
  <c r="AK1072" i="14"/>
  <c r="AO1072" i="14" s="1"/>
  <c r="AQ1072" i="14" s="1"/>
  <c r="AJ1087" i="14"/>
  <c r="AN1087" i="14" s="1"/>
  <c r="AP1087" i="14" s="1"/>
  <c r="AJ1053" i="14"/>
  <c r="AN1053" i="14" s="1"/>
  <c r="AP1053" i="14" s="1"/>
  <c r="AK1058" i="14"/>
  <c r="AO1058" i="14" s="1"/>
  <c r="AQ1058" i="14" s="1"/>
  <c r="AK1029" i="14"/>
  <c r="AO1029" i="14" s="1"/>
  <c r="AQ1029" i="14" s="1"/>
  <c r="AJ1039" i="14"/>
  <c r="AN1039" i="14" s="1"/>
  <c r="AP1039" i="14" s="1"/>
  <c r="AJ1006" i="14"/>
  <c r="AN1006" i="14" s="1"/>
  <c r="AP1006" i="14" s="1"/>
  <c r="AJ1020" i="14"/>
  <c r="AN1020" i="14" s="1"/>
  <c r="AP1020" i="14" s="1"/>
  <c r="AK1036" i="14"/>
  <c r="AO1036" i="14" s="1"/>
  <c r="AQ1036" i="14" s="1"/>
  <c r="AK1005" i="14"/>
  <c r="AO1005" i="14" s="1"/>
  <c r="AQ1005" i="14" s="1"/>
  <c r="AK980" i="14"/>
  <c r="AO980" i="14" s="1"/>
  <c r="AQ980" i="14" s="1"/>
  <c r="AJ954" i="14"/>
  <c r="AN954" i="14" s="1"/>
  <c r="AP954" i="14" s="1"/>
  <c r="AK971" i="14"/>
  <c r="AO971" i="14" s="1"/>
  <c r="AQ971" i="14" s="1"/>
  <c r="AJ986" i="14"/>
  <c r="AN986" i="14" s="1"/>
  <c r="AP986" i="14" s="1"/>
  <c r="AK988" i="14"/>
  <c r="AO988" i="14" s="1"/>
  <c r="AQ988" i="14" s="1"/>
  <c r="AK952" i="14"/>
  <c r="AO952" i="14" s="1"/>
  <c r="AQ952" i="14" s="1"/>
  <c r="AJ914" i="14"/>
  <c r="AN914" i="14" s="1"/>
  <c r="AP914" i="14" s="1"/>
  <c r="AK920" i="14"/>
  <c r="AO920" i="14" s="1"/>
  <c r="AQ920" i="14" s="1"/>
  <c r="AK947" i="14"/>
  <c r="AO947" i="14" s="1"/>
  <c r="AQ947" i="14" s="1"/>
  <c r="AK917" i="14"/>
  <c r="AO917" i="14" s="1"/>
  <c r="AQ917" i="14" s="1"/>
  <c r="AJ941" i="14"/>
  <c r="AN941" i="14" s="1"/>
  <c r="AP941" i="14" s="1"/>
  <c r="AJ913" i="14"/>
  <c r="AN913" i="14" s="1"/>
  <c r="AP913" i="14" s="1"/>
  <c r="AJ881" i="14"/>
  <c r="AN881" i="14" s="1"/>
  <c r="AP881" i="14" s="1"/>
  <c r="AK862" i="14"/>
  <c r="AO862" i="14" s="1"/>
  <c r="AQ862" i="14" s="1"/>
  <c r="AJ839" i="14"/>
  <c r="AN839" i="14" s="1"/>
  <c r="AP839" i="14" s="1"/>
  <c r="AK886" i="14"/>
  <c r="AO886" i="14" s="1"/>
  <c r="AQ886" i="14" s="1"/>
  <c r="AK849" i="14"/>
  <c r="AO849" i="14" s="1"/>
  <c r="AQ849" i="14" s="1"/>
  <c r="AK817" i="14"/>
  <c r="AO817" i="14" s="1"/>
  <c r="AQ817" i="14" s="1"/>
  <c r="AJ884" i="14"/>
  <c r="AN884" i="14" s="1"/>
  <c r="AP884" i="14" s="1"/>
  <c r="AJ829" i="14"/>
  <c r="AN829" i="14" s="1"/>
  <c r="AP829" i="14" s="1"/>
  <c r="AJ888" i="14"/>
  <c r="AN888" i="14" s="1"/>
  <c r="AP888" i="14" s="1"/>
  <c r="AK856" i="14"/>
  <c r="AO856" i="14" s="1"/>
  <c r="AQ856" i="14" s="1"/>
  <c r="AK827" i="14"/>
  <c r="AO827" i="14" s="1"/>
  <c r="AQ827" i="14" s="1"/>
  <c r="AK783" i="14"/>
  <c r="AO783" i="14" s="1"/>
  <c r="AQ783" i="14" s="1"/>
  <c r="AJ752" i="14"/>
  <c r="AN752" i="14" s="1"/>
  <c r="AP752" i="14" s="1"/>
  <c r="AK806" i="14"/>
  <c r="AO806" i="14" s="1"/>
  <c r="AQ806" i="14" s="1"/>
  <c r="AK766" i="14"/>
  <c r="AO766" i="14" s="1"/>
  <c r="AQ766" i="14" s="1"/>
  <c r="AJ741" i="14"/>
  <c r="AN741" i="14" s="1"/>
  <c r="AP741" i="14" s="1"/>
  <c r="AK800" i="14"/>
  <c r="AO800" i="14" s="1"/>
  <c r="AQ800" i="14" s="1"/>
  <c r="AK779" i="14"/>
  <c r="AO779" i="14" s="1"/>
  <c r="AQ779" i="14" s="1"/>
  <c r="AJ742" i="14"/>
  <c r="AN742" i="14" s="1"/>
  <c r="AP742" i="14" s="1"/>
  <c r="AJ810" i="14"/>
  <c r="AN810" i="14" s="1"/>
  <c r="AP810" i="14" s="1"/>
  <c r="AJ779" i="14"/>
  <c r="AN779" i="14" s="1"/>
  <c r="AP779" i="14" s="1"/>
  <c r="AK748" i="14"/>
  <c r="AO748" i="14" s="1"/>
  <c r="AQ748" i="14" s="1"/>
  <c r="AK716" i="14"/>
  <c r="AO716" i="14" s="1"/>
  <c r="AQ716" i="14" s="1"/>
  <c r="AK702" i="14"/>
  <c r="AO702" i="14" s="1"/>
  <c r="AQ702" i="14" s="1"/>
  <c r="AK686" i="14"/>
  <c r="AO686" i="14" s="1"/>
  <c r="AQ686" i="14" s="1"/>
  <c r="AK670" i="14"/>
  <c r="AO670" i="14" s="1"/>
  <c r="AQ670" i="14" s="1"/>
  <c r="AK654" i="14"/>
  <c r="AO654" i="14" s="1"/>
  <c r="AQ654" i="14" s="1"/>
  <c r="AJ702" i="14"/>
  <c r="AN702" i="14" s="1"/>
  <c r="AP702" i="14" s="1"/>
  <c r="AJ686" i="14"/>
  <c r="AN686" i="14" s="1"/>
  <c r="AP686" i="14" s="1"/>
  <c r="AJ670" i="14"/>
  <c r="AN670" i="14" s="1"/>
  <c r="AP670" i="14" s="1"/>
  <c r="AJ654" i="14"/>
  <c r="AN654" i="14" s="1"/>
  <c r="AP654" i="14" s="1"/>
  <c r="AJ641" i="14"/>
  <c r="AN641" i="14" s="1"/>
  <c r="AP641" i="14" s="1"/>
  <c r="AJ614" i="14"/>
  <c r="AN614" i="14" s="1"/>
  <c r="AP614" i="14" s="1"/>
  <c r="AK586" i="14"/>
  <c r="AO586" i="14" s="1"/>
  <c r="AQ586" i="14" s="1"/>
  <c r="AK643" i="14"/>
  <c r="AO643" i="14" s="1"/>
  <c r="AQ643" i="14" s="1"/>
  <c r="AK1147" i="14"/>
  <c r="AO1147" i="14" s="1"/>
  <c r="AQ1147" i="14" s="1"/>
  <c r="AJ1142" i="14"/>
  <c r="AN1142" i="14" s="1"/>
  <c r="AP1142" i="14" s="1"/>
  <c r="AK1119" i="14"/>
  <c r="AO1119" i="14" s="1"/>
  <c r="AQ1119" i="14" s="1"/>
  <c r="AK1132" i="14"/>
  <c r="AO1132" i="14" s="1"/>
  <c r="AQ1132" i="14" s="1"/>
  <c r="AJ1112" i="14"/>
  <c r="AN1112" i="14" s="1"/>
  <c r="AP1112" i="14" s="1"/>
  <c r="AK1108" i="14"/>
  <c r="AO1108" i="14" s="1"/>
  <c r="AQ1108" i="14" s="1"/>
  <c r="AK1111" i="14"/>
  <c r="AO1111" i="14" s="1"/>
  <c r="AQ1111" i="14" s="1"/>
  <c r="AJ1088" i="14"/>
  <c r="AN1088" i="14" s="1"/>
  <c r="AP1088" i="14" s="1"/>
  <c r="AK1059" i="14"/>
  <c r="AO1059" i="14" s="1"/>
  <c r="AQ1059" i="14" s="1"/>
  <c r="AJ1078" i="14"/>
  <c r="AN1078" i="14" s="1"/>
  <c r="AP1078" i="14" s="1"/>
  <c r="AJ1044" i="14"/>
  <c r="AN1044" i="14" s="1"/>
  <c r="AP1044" i="14" s="1"/>
  <c r="AK1065" i="14"/>
  <c r="AO1065" i="14" s="1"/>
  <c r="AQ1065" i="14" s="1"/>
  <c r="AJ1065" i="14"/>
  <c r="AN1065" i="14" s="1"/>
  <c r="AP1065" i="14" s="1"/>
  <c r="AJ1036" i="14"/>
  <c r="AN1036" i="14" s="1"/>
  <c r="AP1036" i="14" s="1"/>
  <c r="AJ997" i="14"/>
  <c r="AN997" i="14" s="1"/>
  <c r="AP997" i="14" s="1"/>
  <c r="AK1011" i="14"/>
  <c r="AO1011" i="14" s="1"/>
  <c r="AQ1011" i="14" s="1"/>
  <c r="AK1023" i="14"/>
  <c r="AO1023" i="14" s="1"/>
  <c r="AQ1023" i="14" s="1"/>
  <c r="AJ999" i="14"/>
  <c r="AN999" i="14" s="1"/>
  <c r="AP999" i="14" s="1"/>
  <c r="AK1012" i="14"/>
  <c r="AO1012" i="14" s="1"/>
  <c r="AQ1012" i="14" s="1"/>
  <c r="AK985" i="14"/>
  <c r="AO985" i="14" s="1"/>
  <c r="AQ985" i="14" s="1"/>
  <c r="AK961" i="14"/>
  <c r="AO961" i="14" s="1"/>
  <c r="AQ961" i="14" s="1"/>
  <c r="AK979" i="14"/>
  <c r="AO979" i="14" s="1"/>
  <c r="AQ979" i="14" s="1"/>
  <c r="AK991" i="14"/>
  <c r="AO991" i="14" s="1"/>
  <c r="AQ991" i="14" s="1"/>
  <c r="AK995" i="14"/>
  <c r="AO995" i="14" s="1"/>
  <c r="AQ995" i="14" s="1"/>
  <c r="AK955" i="14"/>
  <c r="AO955" i="14" s="1"/>
  <c r="AQ955" i="14" s="1"/>
  <c r="AK919" i="14"/>
  <c r="AO919" i="14" s="1"/>
  <c r="AQ919" i="14" s="1"/>
  <c r="AJ927" i="14"/>
  <c r="AN927" i="14" s="1"/>
  <c r="AP927" i="14" s="1"/>
  <c r="AK950" i="14"/>
  <c r="AO950" i="14" s="1"/>
  <c r="AQ950" i="14" s="1"/>
  <c r="AJ924" i="14"/>
  <c r="AN924" i="14" s="1"/>
  <c r="AP924" i="14" s="1"/>
  <c r="AK945" i="14"/>
  <c r="AO945" i="14" s="1"/>
  <c r="AQ945" i="14" s="1"/>
  <c r="AK918" i="14"/>
  <c r="AO918" i="14" s="1"/>
  <c r="AQ918" i="14" s="1"/>
  <c r="AK885" i="14"/>
  <c r="AO885" i="14" s="1"/>
  <c r="AQ885" i="14" s="1"/>
  <c r="AK867" i="14"/>
  <c r="AO867" i="14" s="1"/>
  <c r="AQ867" i="14" s="1"/>
  <c r="AK844" i="14"/>
  <c r="AO844" i="14" s="1"/>
  <c r="AQ844" i="14" s="1"/>
  <c r="AK898" i="14"/>
  <c r="AO898" i="14" s="1"/>
  <c r="AQ898" i="14" s="1"/>
  <c r="AJ863" i="14"/>
  <c r="AN863" i="14" s="1"/>
  <c r="AP863" i="14" s="1"/>
  <c r="AJ824" i="14"/>
  <c r="AN824" i="14" s="1"/>
  <c r="AP824" i="14" s="1"/>
  <c r="AK888" i="14"/>
  <c r="AO888" i="14" s="1"/>
  <c r="AQ888" i="14" s="1"/>
  <c r="AK834" i="14"/>
  <c r="AO834" i="14" s="1"/>
  <c r="AQ834" i="14" s="1"/>
  <c r="AK892" i="14"/>
  <c r="AO892" i="14" s="1"/>
  <c r="AQ892" i="14" s="1"/>
  <c r="AK859" i="14"/>
  <c r="AO859" i="14" s="1"/>
  <c r="AQ859" i="14" s="1"/>
  <c r="AJ834" i="14"/>
  <c r="AN834" i="14" s="1"/>
  <c r="AP834" i="14" s="1"/>
  <c r="AK801" i="14"/>
  <c r="AO801" i="14" s="1"/>
  <c r="AQ801" i="14" s="1"/>
  <c r="AK757" i="14"/>
  <c r="AO757" i="14" s="1"/>
  <c r="AQ757" i="14" s="1"/>
  <c r="AK729" i="14"/>
  <c r="AO729" i="14" s="1"/>
  <c r="AQ729" i="14" s="1"/>
  <c r="AK778" i="14"/>
  <c r="AO778" i="14" s="1"/>
  <c r="AQ778" i="14" s="1"/>
  <c r="AJ745" i="14"/>
  <c r="AN745" i="14" s="1"/>
  <c r="AP745" i="14" s="1"/>
  <c r="AJ806" i="14"/>
  <c r="AN806" i="14" s="1"/>
  <c r="AP806" i="14" s="1"/>
  <c r="AJ786" i="14"/>
  <c r="AN786" i="14" s="1"/>
  <c r="AP786" i="14" s="1"/>
  <c r="AJ754" i="14"/>
  <c r="AN754" i="14" s="1"/>
  <c r="AP754" i="14" s="1"/>
  <c r="AJ813" i="14"/>
  <c r="AN813" i="14" s="1"/>
  <c r="AP813" i="14" s="1"/>
  <c r="AK785" i="14"/>
  <c r="AO785" i="14" s="1"/>
  <c r="AQ785" i="14" s="1"/>
  <c r="AJ755" i="14"/>
  <c r="AN755" i="14" s="1"/>
  <c r="AP755" i="14" s="1"/>
  <c r="AK719" i="14"/>
  <c r="AO719" i="14" s="1"/>
  <c r="AQ719" i="14" s="1"/>
  <c r="AJ708" i="14"/>
  <c r="AN708" i="14" s="1"/>
  <c r="AP708" i="14" s="1"/>
  <c r="AK689" i="14"/>
  <c r="AO689" i="14" s="1"/>
  <c r="AQ689" i="14" s="1"/>
  <c r="AK673" i="14"/>
  <c r="AO673" i="14" s="1"/>
  <c r="AQ673" i="14" s="1"/>
  <c r="AK657" i="14"/>
  <c r="AO657" i="14" s="1"/>
  <c r="AQ657" i="14" s="1"/>
  <c r="AJ705" i="14"/>
  <c r="AN705" i="14" s="1"/>
  <c r="AP705" i="14" s="1"/>
  <c r="AJ689" i="14"/>
  <c r="AN689" i="14" s="1"/>
  <c r="AP689" i="14" s="1"/>
  <c r="AJ673" i="14"/>
  <c r="AN673" i="14" s="1"/>
  <c r="AP673" i="14" s="1"/>
  <c r="AJ657" i="14"/>
  <c r="AN657" i="14" s="1"/>
  <c r="AP657" i="14" s="1"/>
  <c r="AJ649" i="14"/>
  <c r="AN649" i="14" s="1"/>
  <c r="AP649" i="14" s="1"/>
  <c r="AJ618" i="14"/>
  <c r="AN618" i="14" s="1"/>
  <c r="AP618" i="14" s="1"/>
  <c r="AJ591" i="14"/>
  <c r="AN591" i="14" s="1"/>
  <c r="AP591" i="14" s="1"/>
  <c r="AJ648" i="14"/>
  <c r="AN648" i="14" s="1"/>
  <c r="AP648" i="14" s="1"/>
  <c r="AK1146" i="14"/>
  <c r="AO1146" i="14" s="1"/>
  <c r="AQ1146" i="14" s="1"/>
  <c r="AK1141" i="14"/>
  <c r="AO1141" i="14" s="1"/>
  <c r="AQ1141" i="14" s="1"/>
  <c r="AK1118" i="14"/>
  <c r="AO1118" i="14" s="1"/>
  <c r="AQ1118" i="14" s="1"/>
  <c r="AK1129" i="14"/>
  <c r="AO1129" i="14" s="1"/>
  <c r="AQ1129" i="14" s="1"/>
  <c r="AJ1111" i="14"/>
  <c r="AN1111" i="14" s="1"/>
  <c r="AP1111" i="14" s="1"/>
  <c r="AK1107" i="14"/>
  <c r="AO1107" i="14" s="1"/>
  <c r="AQ1107" i="14" s="1"/>
  <c r="AK1109" i="14"/>
  <c r="AO1109" i="14" s="1"/>
  <c r="AQ1109" i="14" s="1"/>
  <c r="AK1090" i="14"/>
  <c r="AO1090" i="14" s="1"/>
  <c r="AQ1090" i="14" s="1"/>
  <c r="AJ1058" i="14"/>
  <c r="AN1058" i="14" s="1"/>
  <c r="AP1058" i="14" s="1"/>
  <c r="AK1076" i="14"/>
  <c r="AO1076" i="14" s="1"/>
  <c r="AQ1076" i="14" s="1"/>
  <c r="AJ1043" i="14"/>
  <c r="AN1043" i="14" s="1"/>
  <c r="AP1043" i="14" s="1"/>
  <c r="AJ1064" i="14"/>
  <c r="AN1064" i="14" s="1"/>
  <c r="AP1064" i="14" s="1"/>
  <c r="AK1062" i="14"/>
  <c r="AO1062" i="14" s="1"/>
  <c r="AQ1062" i="14" s="1"/>
  <c r="AK1033" i="14"/>
  <c r="AO1033" i="14" s="1"/>
  <c r="AQ1033" i="14" s="1"/>
  <c r="AK1042" i="14"/>
  <c r="AO1042" i="14" s="1"/>
  <c r="AQ1042" i="14" s="1"/>
  <c r="AJ1010" i="14"/>
  <c r="AN1010" i="14" s="1"/>
  <c r="AP1010" i="14" s="1"/>
  <c r="AK1022" i="14"/>
  <c r="AO1022" i="14" s="1"/>
  <c r="AQ1022" i="14" s="1"/>
  <c r="AK1041" i="14"/>
  <c r="AO1041" i="14" s="1"/>
  <c r="AQ1041" i="14" s="1"/>
  <c r="AK1009" i="14"/>
  <c r="AO1009" i="14" s="1"/>
  <c r="AQ1009" i="14" s="1"/>
  <c r="AJ984" i="14"/>
  <c r="AN984" i="14" s="1"/>
  <c r="AP984" i="14" s="1"/>
  <c r="AK956" i="14"/>
  <c r="AO956" i="14" s="1"/>
  <c r="AQ956" i="14" s="1"/>
  <c r="AJ978" i="14"/>
  <c r="AN978" i="14" s="1"/>
  <c r="AP978" i="14" s="1"/>
  <c r="AJ990" i="14"/>
  <c r="AN990" i="14" s="1"/>
  <c r="AP990" i="14" s="1"/>
  <c r="AK992" i="14"/>
  <c r="AO992" i="14" s="1"/>
  <c r="AQ992" i="14" s="1"/>
  <c r="AK954" i="14"/>
  <c r="AO954" i="14" s="1"/>
  <c r="AQ954" i="14" s="1"/>
  <c r="AJ918" i="14"/>
  <c r="AN918" i="14" s="1"/>
  <c r="AP918" i="14" s="1"/>
  <c r="AK924" i="14"/>
  <c r="AO924" i="14" s="1"/>
  <c r="AQ924" i="14" s="1"/>
  <c r="AK949" i="14"/>
  <c r="AO949" i="14" s="1"/>
  <c r="AQ949" i="14" s="1"/>
  <c r="AK921" i="14"/>
  <c r="AO921" i="14" s="1"/>
  <c r="AQ921" i="14" s="1"/>
  <c r="AK943" i="14"/>
  <c r="AO943" i="14" s="1"/>
  <c r="AQ943" i="14" s="1"/>
  <c r="AJ917" i="14"/>
  <c r="AN917" i="14" s="1"/>
  <c r="AP917" i="14" s="1"/>
  <c r="AK883" i="14"/>
  <c r="AO883" i="14" s="1"/>
  <c r="AQ883" i="14" s="1"/>
  <c r="AJ864" i="14"/>
  <c r="AN864" i="14" s="1"/>
  <c r="AP864" i="14" s="1"/>
  <c r="AJ843" i="14"/>
  <c r="AN843" i="14" s="1"/>
  <c r="AP843" i="14" s="1"/>
  <c r="AK889" i="14"/>
  <c r="AO889" i="14" s="1"/>
  <c r="AQ889" i="14" s="1"/>
  <c r="AJ862" i="14"/>
  <c r="AN862" i="14" s="1"/>
  <c r="AP862" i="14" s="1"/>
  <c r="AK821" i="14"/>
  <c r="AO821" i="14" s="1"/>
  <c r="AQ821" i="14" s="1"/>
  <c r="AJ887" i="14"/>
  <c r="AN887" i="14" s="1"/>
  <c r="AP887" i="14" s="1"/>
  <c r="AJ833" i="14"/>
  <c r="AN833" i="14" s="1"/>
  <c r="AP833" i="14" s="1"/>
  <c r="AJ891" i="14"/>
  <c r="AN891" i="14" s="1"/>
  <c r="AP891" i="14" s="1"/>
  <c r="AK858" i="14"/>
  <c r="AO858" i="14" s="1"/>
  <c r="AQ858" i="14" s="1"/>
  <c r="AK831" i="14"/>
  <c r="AO831" i="14" s="1"/>
  <c r="AQ831" i="14" s="1"/>
  <c r="AJ787" i="14"/>
  <c r="AN787" i="14" s="1"/>
  <c r="AP787" i="14" s="1"/>
  <c r="AJ756" i="14"/>
  <c r="AN756" i="14" s="1"/>
  <c r="AP756" i="14" s="1"/>
  <c r="AJ1149" i="14"/>
  <c r="AN1149" i="14" s="1"/>
  <c r="AP1149" i="14" s="1"/>
  <c r="AJ1136" i="14"/>
  <c r="AN1136" i="14" s="1"/>
  <c r="AP1136" i="14" s="1"/>
  <c r="AJ1126" i="14"/>
  <c r="AN1126" i="14" s="1"/>
  <c r="AP1126" i="14" s="1"/>
  <c r="AK1117" i="14"/>
  <c r="AO1117" i="14" s="1"/>
  <c r="AQ1117" i="14" s="1"/>
  <c r="AK1105" i="14"/>
  <c r="AO1105" i="14" s="1"/>
  <c r="AQ1105" i="14" s="1"/>
  <c r="AK1101" i="14"/>
  <c r="AO1101" i="14" s="1"/>
  <c r="AQ1101" i="14" s="1"/>
  <c r="AJ1101" i="14"/>
  <c r="AN1101" i="14" s="1"/>
  <c r="AP1101" i="14" s="1"/>
  <c r="AK1075" i="14"/>
  <c r="AO1075" i="14" s="1"/>
  <c r="AQ1075" i="14" s="1"/>
  <c r="AK245" i="14"/>
  <c r="AO245" i="14" s="1"/>
  <c r="AQ245" i="14" s="1"/>
  <c r="AJ249" i="14"/>
  <c r="AN249" i="14" s="1"/>
  <c r="AP249" i="14" s="1"/>
  <c r="AJ242" i="14"/>
  <c r="AN242" i="14" s="1"/>
  <c r="AP242" i="14" s="1"/>
  <c r="AK243" i="14"/>
  <c r="AO243" i="14" s="1"/>
  <c r="AQ243" i="14" s="1"/>
  <c r="AK241" i="14"/>
  <c r="AO241" i="14" s="1"/>
  <c r="AQ241" i="14" s="1"/>
  <c r="AJ1147" i="14"/>
  <c r="AN1147" i="14" s="1"/>
  <c r="AP1147" i="14" s="1"/>
  <c r="AK1135" i="14"/>
  <c r="AO1135" i="14" s="1"/>
  <c r="AQ1135" i="14" s="1"/>
  <c r="AK1125" i="14"/>
  <c r="AO1125" i="14" s="1"/>
  <c r="AQ1125" i="14" s="1"/>
  <c r="AJ1116" i="14"/>
  <c r="AN1116" i="14" s="1"/>
  <c r="AP1116" i="14" s="1"/>
  <c r="AK1104" i="14"/>
  <c r="AO1104" i="14" s="1"/>
  <c r="AQ1104" i="14" s="1"/>
  <c r="AJ1099" i="14"/>
  <c r="AN1099" i="14" s="1"/>
  <c r="AP1099" i="14" s="1"/>
  <c r="AK1100" i="14"/>
  <c r="AO1100" i="14" s="1"/>
  <c r="AQ1100" i="14" s="1"/>
  <c r="AJ1074" i="14"/>
  <c r="AN1074" i="14" s="1"/>
  <c r="AP1074" i="14" s="1"/>
  <c r="AK1048" i="14"/>
  <c r="AO1048" i="14" s="1"/>
  <c r="AQ1048" i="14" s="1"/>
  <c r="AK1064" i="14"/>
  <c r="AO1064" i="14" s="1"/>
  <c r="AQ1064" i="14" s="1"/>
  <c r="AK1081" i="14"/>
  <c r="AO1081" i="14" s="1"/>
  <c r="AQ1081" i="14" s="1"/>
  <c r="AJ1085" i="14"/>
  <c r="AN1085" i="14" s="1"/>
  <c r="AP1085" i="14" s="1"/>
  <c r="AJ1054" i="14"/>
  <c r="AN1054" i="14" s="1"/>
  <c r="AP1054" i="14" s="1"/>
  <c r="AK1013" i="14"/>
  <c r="AO1013" i="14" s="1"/>
  <c r="AQ1013" i="14" s="1"/>
  <c r="AK1030" i="14"/>
  <c r="AO1030" i="14" s="1"/>
  <c r="AQ1030" i="14" s="1"/>
  <c r="AJ1045" i="14"/>
  <c r="AN1045" i="14" s="1"/>
  <c r="AP1045" i="14" s="1"/>
  <c r="AJ1016" i="14"/>
  <c r="AN1016" i="14" s="1"/>
  <c r="AP1016" i="14" s="1"/>
  <c r="AK1028" i="14"/>
  <c r="AO1028" i="14" s="1"/>
  <c r="AQ1028" i="14" s="1"/>
  <c r="AK997" i="14"/>
  <c r="AO997" i="14" s="1"/>
  <c r="AQ997" i="14" s="1"/>
  <c r="AJ975" i="14"/>
  <c r="AN975" i="14" s="1"/>
  <c r="AP975" i="14" s="1"/>
  <c r="AK994" i="14"/>
  <c r="AO994" i="14" s="1"/>
  <c r="AQ994" i="14" s="1"/>
  <c r="AJ963" i="14"/>
  <c r="AN963" i="14" s="1"/>
  <c r="AP963" i="14" s="1"/>
  <c r="AJ971" i="14"/>
  <c r="AN971" i="14" s="1"/>
  <c r="AP971" i="14" s="1"/>
  <c r="AK977" i="14"/>
  <c r="AO977" i="14" s="1"/>
  <c r="AQ977" i="14" s="1"/>
  <c r="AJ943" i="14"/>
  <c r="AN943" i="14" s="1"/>
  <c r="AP943" i="14" s="1"/>
  <c r="AJ906" i="14"/>
  <c r="AN906" i="14" s="1"/>
  <c r="AP906" i="14" s="1"/>
  <c r="AK912" i="14"/>
  <c r="AO912" i="14" s="1"/>
  <c r="AQ912" i="14" s="1"/>
  <c r="AJ938" i="14"/>
  <c r="AN938" i="14" s="1"/>
  <c r="AP938" i="14" s="1"/>
  <c r="AK909" i="14"/>
  <c r="AO909" i="14" s="1"/>
  <c r="AQ909" i="14" s="1"/>
  <c r="AJ936" i="14"/>
  <c r="AN936" i="14" s="1"/>
  <c r="AP936" i="14" s="1"/>
  <c r="AJ905" i="14"/>
  <c r="AN905" i="14" s="1"/>
  <c r="AP905" i="14" s="1"/>
  <c r="AJ877" i="14"/>
  <c r="AN877" i="14" s="1"/>
  <c r="AP877" i="14" s="1"/>
  <c r="AJ858" i="14"/>
  <c r="AN858" i="14" s="1"/>
  <c r="AP858" i="14" s="1"/>
  <c r="AJ831" i="14"/>
  <c r="AN831" i="14" s="1"/>
  <c r="AP831" i="14" s="1"/>
  <c r="AJ882" i="14"/>
  <c r="AN882" i="14" s="1"/>
  <c r="AP882" i="14" s="1"/>
  <c r="AK841" i="14"/>
  <c r="AO841" i="14" s="1"/>
  <c r="AQ841" i="14" s="1"/>
  <c r="AK810" i="14"/>
  <c r="AO810" i="14" s="1"/>
  <c r="AQ810" i="14" s="1"/>
  <c r="AK853" i="14"/>
  <c r="AO853" i="14" s="1"/>
  <c r="AQ853" i="14" s="1"/>
  <c r="AJ821" i="14"/>
  <c r="AN821" i="14" s="1"/>
  <c r="AP821" i="14" s="1"/>
  <c r="AK875" i="14"/>
  <c r="AO875" i="14" s="1"/>
  <c r="AQ875" i="14" s="1"/>
  <c r="AK851" i="14"/>
  <c r="AO851" i="14" s="1"/>
  <c r="AQ851" i="14" s="1"/>
  <c r="AK819" i="14"/>
  <c r="AO819" i="14" s="1"/>
  <c r="AQ819" i="14" s="1"/>
  <c r="AJ774" i="14"/>
  <c r="AN774" i="14" s="1"/>
  <c r="AP774" i="14" s="1"/>
  <c r="AJ746" i="14"/>
  <c r="AN746" i="14" s="1"/>
  <c r="AP746" i="14" s="1"/>
  <c r="AK797" i="14"/>
  <c r="AO797" i="14" s="1"/>
  <c r="AQ797" i="14" s="1"/>
  <c r="AK762" i="14"/>
  <c r="AO762" i="14" s="1"/>
  <c r="AQ762" i="14" s="1"/>
  <c r="AJ731" i="14"/>
  <c r="AN731" i="14" s="1"/>
  <c r="AP731" i="14" s="1"/>
  <c r="AK796" i="14"/>
  <c r="AO796" i="14" s="1"/>
  <c r="AQ796" i="14" s="1"/>
  <c r="AK768" i="14"/>
  <c r="AO768" i="14" s="1"/>
  <c r="AQ768" i="14" s="1"/>
  <c r="AK734" i="14"/>
  <c r="AO734" i="14" s="1"/>
  <c r="AQ734" i="14" s="1"/>
  <c r="AK802" i="14"/>
  <c r="AO802" i="14" s="1"/>
  <c r="AQ802" i="14" s="1"/>
  <c r="AK774" i="14"/>
  <c r="AO774" i="14" s="1"/>
  <c r="AQ774" i="14" s="1"/>
  <c r="AK738" i="14"/>
  <c r="AO738" i="14" s="1"/>
  <c r="AQ738" i="14" s="1"/>
  <c r="AK708" i="14"/>
  <c r="AO708" i="14" s="1"/>
  <c r="AQ708" i="14" s="1"/>
  <c r="AK698" i="14"/>
  <c r="AO698" i="14" s="1"/>
  <c r="AQ698" i="14" s="1"/>
  <c r="AK682" i="14"/>
  <c r="AO682" i="14" s="1"/>
  <c r="AQ682" i="14" s="1"/>
  <c r="AK666" i="14"/>
  <c r="AO666" i="14" s="1"/>
  <c r="AQ666" i="14" s="1"/>
  <c r="AK650" i="14"/>
  <c r="AO650" i="14" s="1"/>
  <c r="AQ650" i="14" s="1"/>
  <c r="AJ698" i="14"/>
  <c r="AN698" i="14" s="1"/>
  <c r="AP698" i="14" s="1"/>
  <c r="AJ682" i="14"/>
  <c r="AN682" i="14" s="1"/>
  <c r="AP682" i="14" s="1"/>
  <c r="AJ666" i="14"/>
  <c r="AN666" i="14" s="1"/>
  <c r="AP666" i="14" s="1"/>
  <c r="AJ719" i="14"/>
  <c r="AN719" i="14" s="1"/>
  <c r="AP719" i="14" s="1"/>
  <c r="AJ633" i="14"/>
  <c r="AN633" i="14" s="1"/>
  <c r="AP633" i="14" s="1"/>
  <c r="AK609" i="14"/>
  <c r="AO609" i="14" s="1"/>
  <c r="AQ609" i="14" s="1"/>
  <c r="AJ582" i="14"/>
  <c r="AN582" i="14" s="1"/>
  <c r="AP582" i="14" s="1"/>
  <c r="AK636" i="14"/>
  <c r="AO636" i="14" s="1"/>
  <c r="AQ636" i="14" s="1"/>
  <c r="AK1143" i="14"/>
  <c r="AO1143" i="14" s="1"/>
  <c r="AQ1143" i="14" s="1"/>
  <c r="AJ1138" i="14"/>
  <c r="AN1138" i="14" s="1"/>
  <c r="AP1138" i="14" s="1"/>
  <c r="AJ1130" i="14"/>
  <c r="AN1130" i="14" s="1"/>
  <c r="AP1130" i="14" s="1"/>
  <c r="AJ1123" i="14"/>
  <c r="AN1123" i="14" s="1"/>
  <c r="AP1123" i="14" s="1"/>
  <c r="AJ1113" i="14"/>
  <c r="AN1113" i="14" s="1"/>
  <c r="AP1113" i="14" s="1"/>
  <c r="AJ1104" i="14"/>
  <c r="AN1104" i="14" s="1"/>
  <c r="AP1104" i="14" s="1"/>
  <c r="AJ1103" i="14"/>
  <c r="AN1103" i="14" s="1"/>
  <c r="AP1103" i="14" s="1"/>
  <c r="AJ1082" i="14"/>
  <c r="AN1082" i="14" s="1"/>
  <c r="AP1082" i="14" s="1"/>
  <c r="AJ1055" i="14"/>
  <c r="AN1055" i="14" s="1"/>
  <c r="AP1055" i="14" s="1"/>
  <c r="AJ1071" i="14"/>
  <c r="AN1071" i="14" s="1"/>
  <c r="AP1071" i="14" s="1"/>
  <c r="AK1086" i="14"/>
  <c r="AO1086" i="14" s="1"/>
  <c r="AQ1086" i="14" s="1"/>
  <c r="AK1050" i="14"/>
  <c r="AO1050" i="14" s="1"/>
  <c r="AQ1050" i="14" s="1"/>
  <c r="AK1057" i="14"/>
  <c r="AO1057" i="14" s="1"/>
  <c r="AQ1057" i="14" s="1"/>
  <c r="AJ1028" i="14"/>
  <c r="AN1028" i="14" s="1"/>
  <c r="AP1028" i="14" s="1"/>
  <c r="AJ1037" i="14"/>
  <c r="AN1037" i="14" s="1"/>
  <c r="AP1037" i="14" s="1"/>
  <c r="AK1003" i="14"/>
  <c r="AO1003" i="14" s="1"/>
  <c r="AQ1003" i="14" s="1"/>
  <c r="AK1019" i="14"/>
  <c r="AO1019" i="14" s="1"/>
  <c r="AQ1019" i="14" s="1"/>
  <c r="AJ1035" i="14"/>
  <c r="AN1035" i="14" s="1"/>
  <c r="AP1035" i="14" s="1"/>
  <c r="AJ1004" i="14"/>
  <c r="AN1004" i="14" s="1"/>
  <c r="AP1004" i="14" s="1"/>
  <c r="AK978" i="14"/>
  <c r="AO978" i="14" s="1"/>
  <c r="AQ978" i="14" s="1"/>
  <c r="AJ953" i="14"/>
  <c r="AN953" i="14" s="1"/>
  <c r="AP953" i="14" s="1"/>
  <c r="AK969" i="14"/>
  <c r="AO969" i="14" s="1"/>
  <c r="AQ969" i="14" s="1"/>
  <c r="AK983" i="14"/>
  <c r="AO983" i="14" s="1"/>
  <c r="AQ983" i="14" s="1"/>
  <c r="AJ987" i="14"/>
  <c r="AN987" i="14" s="1"/>
  <c r="AP987" i="14" s="1"/>
  <c r="AJ946" i="14"/>
  <c r="AN946" i="14" s="1"/>
  <c r="AP946" i="14" s="1"/>
  <c r="AK911" i="14"/>
  <c r="AO911" i="14" s="1"/>
  <c r="AQ911" i="14" s="1"/>
  <c r="AJ919" i="14"/>
  <c r="AN919" i="14" s="1"/>
  <c r="AP919" i="14" s="1"/>
  <c r="AK942" i="14"/>
  <c r="AO942" i="14" s="1"/>
  <c r="AQ942" i="14" s="1"/>
  <c r="AJ916" i="14"/>
  <c r="AN916" i="14" s="1"/>
  <c r="AP916" i="14" s="1"/>
  <c r="AK940" i="14"/>
  <c r="AO940" i="14" s="1"/>
  <c r="AQ940" i="14" s="1"/>
  <c r="AK910" i="14"/>
  <c r="AO910" i="14" s="1"/>
  <c r="AQ910" i="14" s="1"/>
  <c r="AK880" i="14"/>
  <c r="AO880" i="14" s="1"/>
  <c r="AQ880" i="14" s="1"/>
  <c r="AJ861" i="14"/>
  <c r="AN861" i="14" s="1"/>
  <c r="AP861" i="14" s="1"/>
  <c r="AK836" i="14"/>
  <c r="AO836" i="14" s="1"/>
  <c r="AQ836" i="14" s="1"/>
  <c r="AJ885" i="14"/>
  <c r="AN885" i="14" s="1"/>
  <c r="AP885" i="14" s="1"/>
  <c r="AJ848" i="14"/>
  <c r="AN848" i="14" s="1"/>
  <c r="AP848" i="14" s="1"/>
  <c r="AJ816" i="14"/>
  <c r="AN816" i="14" s="1"/>
  <c r="AP816" i="14" s="1"/>
  <c r="AK869" i="14"/>
  <c r="AO869" i="14" s="1"/>
  <c r="AQ869" i="14" s="1"/>
  <c r="AK826" i="14"/>
  <c r="AO826" i="14" s="1"/>
  <c r="AQ826" i="14" s="1"/>
  <c r="AK881" i="14"/>
  <c r="AO881" i="14" s="1"/>
  <c r="AQ881" i="14" s="1"/>
  <c r="AK855" i="14"/>
  <c r="AO855" i="14" s="1"/>
  <c r="AQ855" i="14" s="1"/>
  <c r="AJ826" i="14"/>
  <c r="AN826" i="14" s="1"/>
  <c r="AP826" i="14" s="1"/>
  <c r="AJ782" i="14"/>
  <c r="AN782" i="14" s="1"/>
  <c r="AP782" i="14" s="1"/>
  <c r="AK749" i="14"/>
  <c r="AO749" i="14" s="1"/>
  <c r="AQ749" i="14" s="1"/>
  <c r="AK805" i="14"/>
  <c r="AO805" i="14" s="1"/>
  <c r="AQ805" i="14" s="1"/>
  <c r="AK765" i="14"/>
  <c r="AO765" i="14" s="1"/>
  <c r="AQ765" i="14" s="1"/>
  <c r="AJ740" i="14"/>
  <c r="AN740" i="14" s="1"/>
  <c r="AP740" i="14" s="1"/>
  <c r="AJ799" i="14"/>
  <c r="AN799" i="14" s="1"/>
  <c r="AP799" i="14" s="1"/>
  <c r="AJ778" i="14"/>
  <c r="AN778" i="14" s="1"/>
  <c r="AP778" i="14" s="1"/>
  <c r="AK739" i="14"/>
  <c r="AO739" i="14" s="1"/>
  <c r="AQ739" i="14" s="1"/>
  <c r="AJ808" i="14"/>
  <c r="AN808" i="14" s="1"/>
  <c r="AP808" i="14" s="1"/>
  <c r="AK777" i="14"/>
  <c r="AO777" i="14" s="1"/>
  <c r="AQ777" i="14" s="1"/>
  <c r="AK746" i="14"/>
  <c r="AO746" i="14" s="1"/>
  <c r="AQ746" i="14" s="1"/>
  <c r="AJ715" i="14"/>
  <c r="AN715" i="14" s="1"/>
  <c r="AP715" i="14" s="1"/>
  <c r="AK701" i="14"/>
  <c r="AO701" i="14" s="1"/>
  <c r="AQ701" i="14" s="1"/>
  <c r="AK685" i="14"/>
  <c r="AO685" i="14" s="1"/>
  <c r="AQ685" i="14" s="1"/>
  <c r="AK669" i="14"/>
  <c r="AO669" i="14" s="1"/>
  <c r="AQ669" i="14" s="1"/>
  <c r="AK653" i="14"/>
  <c r="AO653" i="14" s="1"/>
  <c r="AQ653" i="14" s="1"/>
  <c r="AJ701" i="14"/>
  <c r="AN701" i="14" s="1"/>
  <c r="AP701" i="14" s="1"/>
  <c r="AJ685" i="14"/>
  <c r="AN685" i="14" s="1"/>
  <c r="AP685" i="14" s="1"/>
  <c r="AJ669" i="14"/>
  <c r="AN669" i="14" s="1"/>
  <c r="AP669" i="14" s="1"/>
  <c r="AJ653" i="14"/>
  <c r="AN653" i="14" s="1"/>
  <c r="AP653" i="14" s="1"/>
  <c r="AK640" i="14"/>
  <c r="AO640" i="14" s="1"/>
  <c r="AQ640" i="14" s="1"/>
  <c r="AJ613" i="14"/>
  <c r="AN613" i="14" s="1"/>
  <c r="AP613" i="14" s="1"/>
  <c r="AJ585" i="14"/>
  <c r="AN585" i="14" s="1"/>
  <c r="AP585" i="14" s="1"/>
  <c r="AJ640" i="14"/>
  <c r="AN640" i="14" s="1"/>
  <c r="AP640" i="14" s="1"/>
  <c r="AK1133" i="14"/>
  <c r="AO1133" i="14" s="1"/>
  <c r="AQ1133" i="14" s="1"/>
  <c r="AK1137" i="14"/>
  <c r="AO1137" i="14" s="1"/>
  <c r="AQ1137" i="14" s="1"/>
  <c r="AJ1127" i="14"/>
  <c r="AN1127" i="14" s="1"/>
  <c r="AP1127" i="14" s="1"/>
  <c r="AJ1121" i="14"/>
  <c r="AN1121" i="14" s="1"/>
  <c r="AP1121" i="14" s="1"/>
  <c r="AK1106" i="14"/>
  <c r="AO1106" i="14" s="1"/>
  <c r="AQ1106" i="14" s="1"/>
  <c r="AK1103" i="14"/>
  <c r="AO1103" i="14" s="1"/>
  <c r="AQ1103" i="14" s="1"/>
  <c r="AK1102" i="14"/>
  <c r="AO1102" i="14" s="1"/>
  <c r="AQ1102" i="14" s="1"/>
  <c r="AK1078" i="14"/>
  <c r="AO1078" i="14" s="1"/>
  <c r="AQ1078" i="14" s="1"/>
  <c r="AK1052" i="14"/>
  <c r="AO1052" i="14" s="1"/>
  <c r="AQ1052" i="14" s="1"/>
  <c r="AK1068" i="14"/>
  <c r="AO1068" i="14" s="1"/>
  <c r="AQ1068" i="14" s="1"/>
  <c r="AK1085" i="14"/>
  <c r="AO1085" i="14" s="1"/>
  <c r="AQ1085" i="14" s="1"/>
  <c r="AJ1049" i="14"/>
  <c r="AN1049" i="14" s="1"/>
  <c r="AP1049" i="14" s="1"/>
  <c r="AK1056" i="14"/>
  <c r="AO1056" i="14" s="1"/>
  <c r="AQ1056" i="14" s="1"/>
  <c r="AK1025" i="14"/>
  <c r="AO1025" i="14" s="1"/>
  <c r="AQ1025" i="14" s="1"/>
  <c r="AK1034" i="14"/>
  <c r="AO1034" i="14" s="1"/>
  <c r="AQ1034" i="14" s="1"/>
  <c r="AJ1002" i="14"/>
  <c r="AN1002" i="14" s="1"/>
  <c r="AP1002" i="14" s="1"/>
  <c r="AK1018" i="14"/>
  <c r="AO1018" i="14" s="1"/>
  <c r="AQ1018" i="14" s="1"/>
  <c r="AK1032" i="14"/>
  <c r="AO1032" i="14" s="1"/>
  <c r="AQ1032" i="14" s="1"/>
  <c r="AK1001" i="14"/>
  <c r="AO1001" i="14" s="1"/>
  <c r="AQ1001" i="14" s="1"/>
  <c r="AJ977" i="14"/>
  <c r="AN977" i="14" s="1"/>
  <c r="AP977" i="14" s="1"/>
  <c r="AJ952" i="14"/>
  <c r="AN952" i="14" s="1"/>
  <c r="AP952" i="14" s="1"/>
  <c r="AK968" i="14"/>
  <c r="AO968" i="14" s="1"/>
  <c r="AQ968" i="14" s="1"/>
  <c r="AJ982" i="14"/>
  <c r="AN982" i="14" s="1"/>
  <c r="AP982" i="14" s="1"/>
  <c r="AK984" i="14"/>
  <c r="AO984" i="14" s="1"/>
  <c r="AQ984" i="14" s="1"/>
  <c r="AJ945" i="14"/>
  <c r="AN945" i="14" s="1"/>
  <c r="AP945" i="14" s="1"/>
  <c r="AJ910" i="14"/>
  <c r="AN910" i="14" s="1"/>
  <c r="AP910" i="14" s="1"/>
  <c r="AK916" i="14"/>
  <c r="AO916" i="14" s="1"/>
  <c r="AQ916" i="14" s="1"/>
  <c r="AK941" i="14"/>
  <c r="AO941" i="14" s="1"/>
  <c r="AQ941" i="14" s="1"/>
  <c r="AK913" i="14"/>
  <c r="AO913" i="14" s="1"/>
  <c r="AQ913" i="14" s="1"/>
  <c r="AJ939" i="14"/>
  <c r="AN939" i="14" s="1"/>
  <c r="AP939" i="14" s="1"/>
  <c r="AJ909" i="14"/>
  <c r="AN909" i="14" s="1"/>
  <c r="AP909" i="14" s="1"/>
  <c r="AJ879" i="14"/>
  <c r="AN879" i="14" s="1"/>
  <c r="AP879" i="14" s="1"/>
  <c r="AJ860" i="14"/>
  <c r="AN860" i="14" s="1"/>
  <c r="AP860" i="14" s="1"/>
  <c r="AJ835" i="14"/>
  <c r="AN835" i="14" s="1"/>
  <c r="AP835" i="14" s="1"/>
  <c r="AK884" i="14"/>
  <c r="AO884" i="14" s="1"/>
  <c r="AQ884" i="14" s="1"/>
  <c r="AK845" i="14"/>
  <c r="AO845" i="14" s="1"/>
  <c r="AQ845" i="14" s="1"/>
  <c r="AK813" i="14"/>
  <c r="AO813" i="14" s="1"/>
  <c r="AQ813" i="14" s="1"/>
  <c r="AK866" i="14"/>
  <c r="AO866" i="14" s="1"/>
  <c r="AQ866" i="14" s="1"/>
  <c r="AJ825" i="14"/>
  <c r="AN825" i="14" s="1"/>
  <c r="AP825" i="14" s="1"/>
  <c r="AK879" i="14"/>
  <c r="AO879" i="14" s="1"/>
  <c r="AQ879" i="14" s="1"/>
  <c r="AK854" i="14"/>
  <c r="AO854" i="14" s="1"/>
  <c r="AQ854" i="14" s="1"/>
  <c r="AK823" i="14"/>
  <c r="AO823" i="14" s="1"/>
  <c r="AQ823" i="14" s="1"/>
  <c r="AK780" i="14"/>
  <c r="AO780" i="14" s="1"/>
  <c r="AQ780" i="14" s="1"/>
  <c r="AJ1139" i="14"/>
  <c r="AN1139" i="14" s="1"/>
  <c r="AP1139" i="14" s="1"/>
  <c r="AJ1144" i="14"/>
  <c r="AN1144" i="14" s="1"/>
  <c r="AP1144" i="14" s="1"/>
  <c r="AK1130" i="14"/>
  <c r="AO1130" i="14" s="1"/>
  <c r="AQ1130" i="14" s="1"/>
  <c r="AJ1122" i="14"/>
  <c r="AN1122" i="14" s="1"/>
  <c r="AP1122" i="14" s="1"/>
  <c r="AJ1132" i="14"/>
  <c r="AN1132" i="14" s="1"/>
  <c r="AP1132" i="14" s="1"/>
  <c r="AK1096" i="14"/>
  <c r="AO1096" i="14" s="1"/>
  <c r="AQ1096" i="14" s="1"/>
  <c r="AJ1096" i="14"/>
  <c r="AN1096" i="14" s="1"/>
  <c r="AP1096" i="14" s="1"/>
  <c r="AK1110" i="14"/>
  <c r="AO1110" i="14" s="1"/>
  <c r="AQ1110" i="14" s="1"/>
  <c r="AK1067" i="14"/>
  <c r="AO1067" i="14" s="1"/>
  <c r="AQ1067" i="14" s="1"/>
  <c r="AK249" i="14"/>
  <c r="AO249" i="14" s="1"/>
  <c r="AQ249" i="14" s="1"/>
  <c r="AJ248" i="14"/>
  <c r="AN248" i="14" s="1"/>
  <c r="AP248" i="14" s="1"/>
  <c r="AJ243" i="14"/>
  <c r="AN243" i="14" s="1"/>
  <c r="AP243" i="14" s="1"/>
  <c r="AK248" i="14"/>
  <c r="AO248" i="14" s="1"/>
  <c r="AQ248" i="14" s="1"/>
  <c r="AJ240" i="14"/>
  <c r="AN240" i="14" s="1"/>
  <c r="AP240" i="14" s="1"/>
  <c r="AJ1137" i="14"/>
  <c r="AN1137" i="14" s="1"/>
  <c r="AP1137" i="14" s="1"/>
  <c r="AJ1143" i="14"/>
  <c r="AN1143" i="14" s="1"/>
  <c r="AP1143" i="14" s="1"/>
  <c r="AK1127" i="14"/>
  <c r="AO1127" i="14" s="1"/>
  <c r="AQ1127" i="14" s="1"/>
  <c r="AK1121" i="14"/>
  <c r="AO1121" i="14" s="1"/>
  <c r="AQ1121" i="14" s="1"/>
  <c r="AJ1129" i="14"/>
  <c r="AN1129" i="14" s="1"/>
  <c r="AP1129" i="14" s="1"/>
  <c r="AK1095" i="14"/>
  <c r="AO1095" i="14" s="1"/>
  <c r="AQ1095" i="14" s="1"/>
  <c r="AJ1095" i="14"/>
  <c r="AN1095" i="14" s="1"/>
  <c r="AP1095" i="14" s="1"/>
  <c r="AJ1109" i="14"/>
  <c r="AN1109" i="14" s="1"/>
  <c r="AP1109" i="14" s="1"/>
  <c r="AJ1066" i="14"/>
  <c r="AN1066" i="14" s="1"/>
  <c r="AP1066" i="14" s="1"/>
  <c r="AK1087" i="14"/>
  <c r="AO1087" i="14" s="1"/>
  <c r="AQ1087" i="14" s="1"/>
  <c r="AK1053" i="14"/>
  <c r="AO1053" i="14" s="1"/>
  <c r="AQ1053" i="14" s="1"/>
  <c r="AJ1076" i="14"/>
  <c r="AN1076" i="14" s="1"/>
  <c r="AP1076" i="14" s="1"/>
  <c r="AK1074" i="14"/>
  <c r="AO1074" i="14" s="1"/>
  <c r="AQ1074" i="14" s="1"/>
  <c r="AJ1046" i="14"/>
  <c r="AN1046" i="14" s="1"/>
  <c r="AP1046" i="14" s="1"/>
  <c r="AK1006" i="14"/>
  <c r="AO1006" i="14" s="1"/>
  <c r="AQ1006" i="14" s="1"/>
  <c r="AK1021" i="14"/>
  <c r="AO1021" i="14" s="1"/>
  <c r="AQ1021" i="14" s="1"/>
  <c r="AJ1034" i="14"/>
  <c r="AN1034" i="14" s="1"/>
  <c r="AP1034" i="14" s="1"/>
  <c r="AK1008" i="14"/>
  <c r="AO1008" i="14" s="1"/>
  <c r="AQ1008" i="14" s="1"/>
  <c r="AJ1022" i="14"/>
  <c r="AN1022" i="14" s="1"/>
  <c r="AP1022" i="14" s="1"/>
  <c r="AJ995" i="14"/>
  <c r="AN995" i="14" s="1"/>
  <c r="AP995" i="14" s="1"/>
  <c r="AJ967" i="14"/>
  <c r="AN967" i="14" s="1"/>
  <c r="AP967" i="14" s="1"/>
  <c r="AK986" i="14"/>
  <c r="AO986" i="14" s="1"/>
  <c r="AQ986" i="14" s="1"/>
  <c r="AK959" i="14"/>
  <c r="AO959" i="14" s="1"/>
  <c r="AQ959" i="14" s="1"/>
  <c r="AJ962" i="14"/>
  <c r="AN962" i="14" s="1"/>
  <c r="AP962" i="14" s="1"/>
  <c r="AK972" i="14"/>
  <c r="AO972" i="14" s="1"/>
  <c r="AQ972" i="14" s="1"/>
  <c r="AJ930" i="14"/>
  <c r="AN930" i="14" s="1"/>
  <c r="AP930" i="14" s="1"/>
  <c r="AK938" i="14"/>
  <c r="AO938" i="14" s="1"/>
  <c r="AQ938" i="14" s="1"/>
  <c r="AK904" i="14"/>
  <c r="AO904" i="14" s="1"/>
  <c r="AQ904" i="14" s="1"/>
  <c r="AK933" i="14"/>
  <c r="AO933" i="14" s="1"/>
  <c r="AQ933" i="14" s="1"/>
  <c r="AJ950" i="14"/>
  <c r="AN950" i="14" s="1"/>
  <c r="AP950" i="14" s="1"/>
  <c r="AJ929" i="14"/>
  <c r="AN929" i="14" s="1"/>
  <c r="AP929" i="14" s="1"/>
  <c r="AJ897" i="14"/>
  <c r="AN897" i="14" s="1"/>
  <c r="AP897" i="14" s="1"/>
  <c r="AJ873" i="14"/>
  <c r="AN873" i="14" s="1"/>
  <c r="AP873" i="14" s="1"/>
  <c r="AJ854" i="14"/>
  <c r="AN854" i="14" s="1"/>
  <c r="AP854" i="14" s="1"/>
  <c r="AJ823" i="14"/>
  <c r="AN823" i="14" s="1"/>
  <c r="AP823" i="14" s="1"/>
  <c r="AJ874" i="14"/>
  <c r="AN874" i="14" s="1"/>
  <c r="AP874" i="14" s="1"/>
  <c r="AK833" i="14"/>
  <c r="AO833" i="14" s="1"/>
  <c r="AQ833" i="14" s="1"/>
  <c r="AJ898" i="14"/>
  <c r="AN898" i="14" s="1"/>
  <c r="AP898" i="14" s="1"/>
  <c r="AJ845" i="14"/>
  <c r="AN845" i="14" s="1"/>
  <c r="AP845" i="14" s="1"/>
  <c r="AK897" i="14"/>
  <c r="AO897" i="14" s="1"/>
  <c r="AQ897" i="14" s="1"/>
  <c r="AJ866" i="14"/>
  <c r="AN866" i="14" s="1"/>
  <c r="AP866" i="14" s="1"/>
  <c r="AK843" i="14"/>
  <c r="AO843" i="14" s="1"/>
  <c r="AQ843" i="14" s="1"/>
  <c r="AK811" i="14"/>
  <c r="AO811" i="14" s="1"/>
  <c r="AQ811" i="14" s="1"/>
  <c r="AJ770" i="14"/>
  <c r="AN770" i="14" s="1"/>
  <c r="AP770" i="14" s="1"/>
  <c r="AK741" i="14"/>
  <c r="AO741" i="14" s="1"/>
  <c r="AQ741" i="14" s="1"/>
  <c r="AK789" i="14"/>
  <c r="AO789" i="14" s="1"/>
  <c r="AQ789" i="14" s="1"/>
  <c r="AK754" i="14"/>
  <c r="AO754" i="14" s="1"/>
  <c r="AQ754" i="14" s="1"/>
  <c r="AJ726" i="14"/>
  <c r="AN726" i="14" s="1"/>
  <c r="AP726" i="14" s="1"/>
  <c r="AK792" i="14"/>
  <c r="AO792" i="14" s="1"/>
  <c r="AQ792" i="14" s="1"/>
  <c r="AJ762" i="14"/>
  <c r="AN762" i="14" s="1"/>
  <c r="AP762" i="14" s="1"/>
  <c r="AK725" i="14"/>
  <c r="AO725" i="14" s="1"/>
  <c r="AQ725" i="14" s="1"/>
  <c r="AJ794" i="14"/>
  <c r="AN794" i="14" s="1"/>
  <c r="AP794" i="14" s="1"/>
  <c r="AJ768" i="14"/>
  <c r="AN768" i="14" s="1"/>
  <c r="AP768" i="14" s="1"/>
  <c r="AJ732" i="14"/>
  <c r="AN732" i="14" s="1"/>
  <c r="AP732" i="14" s="1"/>
  <c r="AJ717" i="14"/>
  <c r="AN717" i="14" s="1"/>
  <c r="AP717" i="14" s="1"/>
  <c r="AK694" i="14"/>
  <c r="AO694" i="14" s="1"/>
  <c r="AQ694" i="14" s="1"/>
  <c r="AK678" i="14"/>
  <c r="AO678" i="14" s="1"/>
  <c r="AQ678" i="14" s="1"/>
  <c r="AK662" i="14"/>
  <c r="AO662" i="14" s="1"/>
  <c r="AQ662" i="14" s="1"/>
  <c r="AK718" i="14"/>
  <c r="AO718" i="14" s="1"/>
  <c r="AQ718" i="14" s="1"/>
  <c r="AJ694" i="14"/>
  <c r="AN694" i="14" s="1"/>
  <c r="AP694" i="14" s="1"/>
  <c r="AJ678" i="14"/>
  <c r="AN678" i="14" s="1"/>
  <c r="AP678" i="14" s="1"/>
  <c r="AJ662" i="14"/>
  <c r="AN662" i="14" s="1"/>
  <c r="AP662" i="14" s="1"/>
  <c r="AJ712" i="14"/>
  <c r="AN712" i="14" s="1"/>
  <c r="AP712" i="14" s="1"/>
  <c r="AJ627" i="14"/>
  <c r="AN627" i="14" s="1"/>
  <c r="AP627" i="14" s="1"/>
  <c r="AK602" i="14"/>
  <c r="AO602" i="14" s="1"/>
  <c r="AQ602" i="14" s="1"/>
  <c r="AJ575" i="14"/>
  <c r="AN575" i="14" s="1"/>
  <c r="AP575" i="14" s="1"/>
  <c r="AK1148" i="14"/>
  <c r="AO1148" i="14" s="1"/>
  <c r="AQ1148" i="14" s="1"/>
  <c r="AJ1146" i="14"/>
  <c r="AN1146" i="14" s="1"/>
  <c r="AP1146" i="14" s="1"/>
  <c r="AK1134" i="14"/>
  <c r="AO1134" i="14" s="1"/>
  <c r="AQ1134" i="14" s="1"/>
  <c r="AJ1124" i="14"/>
  <c r="AN1124" i="14" s="1"/>
  <c r="AP1124" i="14" s="1"/>
  <c r="AJ1115" i="14"/>
  <c r="AN1115" i="14" s="1"/>
  <c r="AP1115" i="14" s="1"/>
  <c r="AK1099" i="14"/>
  <c r="AO1099" i="14" s="1"/>
  <c r="AQ1099" i="14" s="1"/>
  <c r="AK1098" i="14"/>
  <c r="AO1098" i="14" s="1"/>
  <c r="AQ1098" i="14" s="1"/>
  <c r="AJ1098" i="14"/>
  <c r="AN1098" i="14" s="1"/>
  <c r="AP1098" i="14" s="1"/>
  <c r="AK1071" i="14"/>
  <c r="AO1071" i="14" s="1"/>
  <c r="AQ1071" i="14" s="1"/>
  <c r="AJ1047" i="14"/>
  <c r="AN1047" i="14" s="1"/>
  <c r="AP1047" i="14" s="1"/>
  <c r="AJ1063" i="14"/>
  <c r="AN1063" i="14" s="1"/>
  <c r="AP1063" i="14" s="1"/>
  <c r="AJ1080" i="14"/>
  <c r="AN1080" i="14" s="1"/>
  <c r="AP1080" i="14" s="1"/>
  <c r="AK1082" i="14"/>
  <c r="AO1082" i="14" s="1"/>
  <c r="AQ1082" i="14" s="1"/>
  <c r="AK1051" i="14"/>
  <c r="AO1051" i="14" s="1"/>
  <c r="AQ1051" i="14" s="1"/>
  <c r="AJ1012" i="14"/>
  <c r="AN1012" i="14" s="1"/>
  <c r="AP1012" i="14" s="1"/>
  <c r="AJ1029" i="14"/>
  <c r="AN1029" i="14" s="1"/>
  <c r="AP1029" i="14" s="1"/>
  <c r="AJ1042" i="14"/>
  <c r="AN1042" i="14" s="1"/>
  <c r="AP1042" i="14" s="1"/>
  <c r="AK1015" i="14"/>
  <c r="AO1015" i="14" s="1"/>
  <c r="AQ1015" i="14" s="1"/>
  <c r="AJ1027" i="14"/>
  <c r="AN1027" i="14" s="1"/>
  <c r="AP1027" i="14" s="1"/>
  <c r="AJ996" i="14"/>
  <c r="AN996" i="14" s="1"/>
  <c r="AP996" i="14" s="1"/>
  <c r="AK974" i="14"/>
  <c r="AO974" i="14" s="1"/>
  <c r="AQ974" i="14" s="1"/>
  <c r="AJ993" i="14"/>
  <c r="AN993" i="14" s="1"/>
  <c r="AP993" i="14" s="1"/>
  <c r="AK962" i="14"/>
  <c r="AO962" i="14" s="1"/>
  <c r="AQ962" i="14" s="1"/>
  <c r="AK970" i="14"/>
  <c r="AO970" i="14" s="1"/>
  <c r="AQ970" i="14" s="1"/>
  <c r="AK976" i="14"/>
  <c r="AO976" i="14" s="1"/>
  <c r="AQ976" i="14" s="1"/>
  <c r="AJ940" i="14"/>
  <c r="AN940" i="14" s="1"/>
  <c r="AP940" i="14" s="1"/>
  <c r="AK903" i="14"/>
  <c r="AO903" i="14" s="1"/>
  <c r="AQ903" i="14" s="1"/>
  <c r="AJ911" i="14"/>
  <c r="AN911" i="14" s="1"/>
  <c r="AP911" i="14" s="1"/>
  <c r="AK937" i="14"/>
  <c r="AO937" i="14" s="1"/>
  <c r="AQ937" i="14" s="1"/>
  <c r="AJ908" i="14"/>
  <c r="AN908" i="14" s="1"/>
  <c r="AP908" i="14" s="1"/>
  <c r="AK934" i="14"/>
  <c r="AO934" i="14" s="1"/>
  <c r="AQ934" i="14" s="1"/>
  <c r="AK902" i="14"/>
  <c r="AO902" i="14" s="1"/>
  <c r="AQ902" i="14" s="1"/>
  <c r="AK876" i="14"/>
  <c r="AO876" i="14" s="1"/>
  <c r="AQ876" i="14" s="1"/>
  <c r="AJ857" i="14"/>
  <c r="AN857" i="14" s="1"/>
  <c r="AP857" i="14" s="1"/>
  <c r="AK828" i="14"/>
  <c r="AO828" i="14" s="1"/>
  <c r="AQ828" i="14" s="1"/>
  <c r="AJ880" i="14"/>
  <c r="AN880" i="14" s="1"/>
  <c r="AP880" i="14" s="1"/>
  <c r="AJ840" i="14"/>
  <c r="AN840" i="14" s="1"/>
  <c r="AP840" i="14" s="1"/>
  <c r="AK809" i="14"/>
  <c r="AO809" i="14" s="1"/>
  <c r="AQ809" i="14" s="1"/>
  <c r="AK850" i="14"/>
  <c r="AO850" i="14" s="1"/>
  <c r="AQ850" i="14" s="1"/>
  <c r="AK818" i="14"/>
  <c r="AO818" i="14" s="1"/>
  <c r="AQ818" i="14" s="1"/>
  <c r="AK873" i="14"/>
  <c r="AO873" i="14" s="1"/>
  <c r="AQ873" i="14" s="1"/>
  <c r="AJ850" i="14"/>
  <c r="AN850" i="14" s="1"/>
  <c r="AP850" i="14" s="1"/>
  <c r="AJ818" i="14"/>
  <c r="AN818" i="14" s="1"/>
  <c r="AP818" i="14" s="1"/>
  <c r="AJ773" i="14"/>
  <c r="AN773" i="14" s="1"/>
  <c r="AP773" i="14" s="1"/>
  <c r="AK745" i="14"/>
  <c r="AO745" i="14" s="1"/>
  <c r="AQ745" i="14" s="1"/>
  <c r="AK795" i="14"/>
  <c r="AO795" i="14" s="1"/>
  <c r="AQ795" i="14" s="1"/>
  <c r="AK761" i="14"/>
  <c r="AO761" i="14" s="1"/>
  <c r="AQ761" i="14" s="1"/>
  <c r="AK730" i="14"/>
  <c r="AO730" i="14" s="1"/>
  <c r="AQ730" i="14" s="1"/>
  <c r="AJ795" i="14"/>
  <c r="AN795" i="14" s="1"/>
  <c r="AP795" i="14" s="1"/>
  <c r="AK767" i="14"/>
  <c r="AO767" i="14" s="1"/>
  <c r="AQ767" i="14" s="1"/>
  <c r="AJ733" i="14"/>
  <c r="AN733" i="14" s="1"/>
  <c r="AP733" i="14" s="1"/>
  <c r="AJ800" i="14"/>
  <c r="AN800" i="14" s="1"/>
  <c r="AP800" i="14" s="1"/>
  <c r="AK773" i="14"/>
  <c r="AO773" i="14" s="1"/>
  <c r="AQ773" i="14" s="1"/>
  <c r="AJ737" i="14"/>
  <c r="AN737" i="14" s="1"/>
  <c r="AP737" i="14" s="1"/>
  <c r="AJ707" i="14"/>
  <c r="AN707" i="14" s="1"/>
  <c r="AP707" i="14" s="1"/>
  <c r="AK697" i="14"/>
  <c r="AO697" i="14" s="1"/>
  <c r="AQ697" i="14" s="1"/>
  <c r="AK681" i="14"/>
  <c r="AO681" i="14" s="1"/>
  <c r="AQ681" i="14" s="1"/>
  <c r="AK665" i="14"/>
  <c r="AO665" i="14" s="1"/>
  <c r="AQ665" i="14" s="1"/>
  <c r="AK649" i="14"/>
  <c r="AO649" i="14" s="1"/>
  <c r="AQ649" i="14" s="1"/>
  <c r="AJ697" i="14"/>
  <c r="AN697" i="14" s="1"/>
  <c r="AP697" i="14" s="1"/>
  <c r="AJ681" i="14"/>
  <c r="AN681" i="14" s="1"/>
  <c r="AP681" i="14" s="1"/>
  <c r="AJ665" i="14"/>
  <c r="AN665" i="14" s="1"/>
  <c r="AP665" i="14" s="1"/>
  <c r="AJ718" i="14"/>
  <c r="AN718" i="14" s="1"/>
  <c r="AP718" i="14" s="1"/>
  <c r="AK632" i="14"/>
  <c r="AO632" i="14" s="1"/>
  <c r="AQ632" i="14" s="1"/>
  <c r="AJ607" i="14"/>
  <c r="AN607" i="14" s="1"/>
  <c r="AP607" i="14" s="1"/>
  <c r="AK580" i="14"/>
  <c r="AO580" i="14" s="1"/>
  <c r="AQ580" i="14" s="1"/>
  <c r="AJ1141" i="14"/>
  <c r="AN1141" i="14" s="1"/>
  <c r="AP1141" i="14" s="1"/>
  <c r="AJ1145" i="14"/>
  <c r="AN1145" i="14" s="1"/>
  <c r="AP1145" i="14" s="1"/>
  <c r="AK1131" i="14"/>
  <c r="AO1131" i="14" s="1"/>
  <c r="AQ1131" i="14" s="1"/>
  <c r="AK1123" i="14"/>
  <c r="AO1123" i="14" s="1"/>
  <c r="AQ1123" i="14" s="1"/>
  <c r="AJ1114" i="14"/>
  <c r="AN1114" i="14" s="1"/>
  <c r="AP1114" i="14" s="1"/>
  <c r="AK1097" i="14"/>
  <c r="AO1097" i="14" s="1"/>
  <c r="AQ1097" i="14" s="1"/>
  <c r="AJ1097" i="14"/>
  <c r="AN1097" i="14" s="1"/>
  <c r="AP1097" i="14" s="1"/>
  <c r="AJ1091" i="14"/>
  <c r="AN1091" i="14" s="1"/>
  <c r="AP1091" i="14" s="1"/>
  <c r="AJ1070" i="14"/>
  <c r="AN1070" i="14" s="1"/>
  <c r="AP1070" i="14" s="1"/>
  <c r="AK1044" i="14"/>
  <c r="AO1044" i="14" s="1"/>
  <c r="AQ1044" i="14" s="1"/>
  <c r="AJ1060" i="14"/>
  <c r="AN1060" i="14" s="1"/>
  <c r="AP1060" i="14" s="1"/>
  <c r="AJ1079" i="14"/>
  <c r="AN1079" i="14" s="1"/>
  <c r="AP1079" i="14" s="1"/>
  <c r="AJ1081" i="14"/>
  <c r="AN1081" i="14" s="1"/>
  <c r="AP1081" i="14" s="1"/>
  <c r="AJ1050" i="14"/>
  <c r="AN1050" i="14" s="1"/>
  <c r="AP1050" i="14" s="1"/>
  <c r="AK1010" i="14"/>
  <c r="AO1010" i="14" s="1"/>
  <c r="AQ1010" i="14" s="1"/>
  <c r="AK1026" i="14"/>
  <c r="AO1026" i="14" s="1"/>
  <c r="AQ1026" i="14" s="1"/>
  <c r="AK1038" i="14"/>
  <c r="AO1038" i="14" s="1"/>
  <c r="AQ1038" i="14" s="1"/>
  <c r="AK1014" i="14"/>
  <c r="AO1014" i="14" s="1"/>
  <c r="AQ1014" i="14" s="1"/>
  <c r="AK1024" i="14"/>
  <c r="AO1024" i="14" s="1"/>
  <c r="AQ1024" i="14" s="1"/>
  <c r="AJ998" i="14"/>
  <c r="AN998" i="14" s="1"/>
  <c r="AP998" i="14" s="1"/>
  <c r="AJ973" i="14"/>
  <c r="AN973" i="14" s="1"/>
  <c r="AP973" i="14" s="1"/>
  <c r="AK990" i="14"/>
  <c r="AO990" i="14" s="1"/>
  <c r="AQ990" i="14" s="1"/>
  <c r="AJ961" i="14"/>
  <c r="AN961" i="14" s="1"/>
  <c r="AP961" i="14" s="1"/>
  <c r="AJ969" i="14"/>
  <c r="AN969" i="14" s="1"/>
  <c r="AP969" i="14" s="1"/>
  <c r="AK975" i="14"/>
  <c r="AO975" i="14" s="1"/>
  <c r="AQ975" i="14" s="1"/>
  <c r="AJ934" i="14"/>
  <c r="AN934" i="14" s="1"/>
  <c r="AP934" i="14" s="1"/>
  <c r="AJ902" i="14"/>
  <c r="AN902" i="14" s="1"/>
  <c r="AP902" i="14" s="1"/>
  <c r="AK908" i="14"/>
  <c r="AO908" i="14" s="1"/>
  <c r="AQ908" i="14" s="1"/>
  <c r="AK936" i="14"/>
  <c r="AO936" i="14" s="1"/>
  <c r="AQ936" i="14" s="1"/>
  <c r="AK905" i="14"/>
  <c r="AO905" i="14" s="1"/>
  <c r="AQ905" i="14" s="1"/>
  <c r="AJ933" i="14"/>
  <c r="AN933" i="14" s="1"/>
  <c r="AP933" i="14" s="1"/>
  <c r="AJ901" i="14"/>
  <c r="AN901" i="14" s="1"/>
  <c r="AP901" i="14" s="1"/>
  <c r="AJ875" i="14"/>
  <c r="AN875" i="14" s="1"/>
  <c r="AP875" i="14" s="1"/>
  <c r="AJ856" i="14"/>
  <c r="AN856" i="14" s="1"/>
  <c r="AP856" i="14" s="1"/>
  <c r="AJ827" i="14"/>
  <c r="AN827" i="14" s="1"/>
  <c r="AP827" i="14" s="1"/>
  <c r="AJ878" i="14"/>
  <c r="AN878" i="14" s="1"/>
  <c r="AP878" i="14" s="1"/>
  <c r="AK837" i="14"/>
  <c r="AO837" i="14" s="1"/>
  <c r="AQ837" i="14" s="1"/>
  <c r="AJ904" i="14"/>
  <c r="AN904" i="14" s="1"/>
  <c r="AP904" i="14" s="1"/>
  <c r="AJ849" i="14"/>
  <c r="AN849" i="14" s="1"/>
  <c r="AP849" i="14" s="1"/>
  <c r="AJ817" i="14"/>
  <c r="AN817" i="14" s="1"/>
  <c r="AP817" i="14" s="1"/>
  <c r="AK871" i="14"/>
  <c r="AO871" i="14" s="1"/>
  <c r="AQ871" i="14" s="1"/>
  <c r="AK847" i="14"/>
  <c r="AO847" i="14" s="1"/>
  <c r="AQ847" i="14" s="1"/>
  <c r="AK815" i="14"/>
  <c r="AO815" i="14" s="1"/>
  <c r="AQ815" i="14" s="1"/>
  <c r="AK772" i="14"/>
  <c r="AO772" i="14" s="1"/>
  <c r="AQ772" i="14" s="1"/>
  <c r="AK1149" i="14"/>
  <c r="AO1149" i="14" s="1"/>
  <c r="AQ1149" i="14" s="1"/>
  <c r="AK1138" i="14"/>
  <c r="AO1138" i="14" s="1"/>
  <c r="AQ1138" i="14" s="1"/>
  <c r="AK1122" i="14"/>
  <c r="AO1122" i="14" s="1"/>
  <c r="AQ1122" i="14" s="1"/>
  <c r="AK1116" i="14"/>
  <c r="AO1116" i="14" s="1"/>
  <c r="AQ1116" i="14" s="1"/>
  <c r="AJ1117" i="14"/>
  <c r="AN1117" i="14" s="1"/>
  <c r="AP1117" i="14" s="1"/>
  <c r="AJ1092" i="14"/>
  <c r="AN1092" i="14" s="1"/>
  <c r="AP1092" i="14" s="1"/>
  <c r="AK1091" i="14"/>
  <c r="AO1091" i="14" s="1"/>
  <c r="AQ1091" i="14" s="1"/>
  <c r="AK1092" i="14"/>
  <c r="AO1092" i="14" s="1"/>
  <c r="AQ1092" i="14" s="1"/>
  <c r="AJ1061" i="14"/>
  <c r="AN1061" i="14" s="1"/>
  <c r="AP1061" i="14" s="1"/>
  <c r="AJ241" i="14"/>
  <c r="AN241" i="14" s="1"/>
  <c r="AP241" i="14" s="1"/>
  <c r="AK247" i="14"/>
  <c r="AO247" i="14" s="1"/>
  <c r="AQ247" i="14" s="1"/>
  <c r="AK244" i="14"/>
  <c r="AO244" i="14" s="1"/>
  <c r="AQ244" i="14" s="1"/>
  <c r="AK242" i="14"/>
  <c r="AO242" i="14" s="1"/>
  <c r="AQ242" i="14" s="1"/>
  <c r="AJ247" i="14"/>
  <c r="AN247" i="14" s="1"/>
  <c r="AP247" i="14" s="1"/>
  <c r="AJ1148" i="14"/>
  <c r="AN1148" i="14" s="1"/>
  <c r="AP1148" i="14" s="1"/>
  <c r="AK1136" i="14"/>
  <c r="AO1136" i="14" s="1"/>
  <c r="AQ1136" i="14" s="1"/>
  <c r="AJ1120" i="14"/>
  <c r="AN1120" i="14" s="1"/>
  <c r="AP1120" i="14" s="1"/>
  <c r="AK1115" i="14"/>
  <c r="AO1115" i="14" s="1"/>
  <c r="AQ1115" i="14" s="1"/>
  <c r="AK1113" i="14"/>
  <c r="AO1113" i="14" s="1"/>
  <c r="AQ1113" i="14" s="1"/>
  <c r="AK1112" i="14"/>
  <c r="AO1112" i="14" s="1"/>
  <c r="AQ1112" i="14" s="1"/>
  <c r="AJ1090" i="14"/>
  <c r="AN1090" i="14" s="1"/>
  <c r="AP1090" i="14" s="1"/>
  <c r="AK1089" i="14"/>
  <c r="AO1089" i="14" s="1"/>
  <c r="AQ1089" i="14" s="1"/>
  <c r="AK1060" i="14"/>
  <c r="AO1060" i="14" s="1"/>
  <c r="AQ1060" i="14" s="1"/>
  <c r="AK1079" i="14"/>
  <c r="AO1079" i="14" s="1"/>
  <c r="AQ1079" i="14" s="1"/>
  <c r="AK1045" i="14"/>
  <c r="AO1045" i="14" s="1"/>
  <c r="AQ1045" i="14" s="1"/>
  <c r="AJ1068" i="14"/>
  <c r="AN1068" i="14" s="1"/>
  <c r="AP1068" i="14" s="1"/>
  <c r="AK1066" i="14"/>
  <c r="AO1066" i="14" s="1"/>
  <c r="AQ1066" i="14" s="1"/>
  <c r="AK1037" i="14"/>
  <c r="AO1037" i="14" s="1"/>
  <c r="AQ1037" i="14" s="1"/>
  <c r="AK998" i="14"/>
  <c r="AO998" i="14" s="1"/>
  <c r="AQ998" i="14" s="1"/>
  <c r="AJ1013" i="14"/>
  <c r="AN1013" i="14" s="1"/>
  <c r="AP1013" i="14" s="1"/>
  <c r="AJ1026" i="14"/>
  <c r="AN1026" i="14" s="1"/>
  <c r="AP1026" i="14" s="1"/>
  <c r="AK1000" i="14"/>
  <c r="AO1000" i="14" s="1"/>
  <c r="AQ1000" i="14" s="1"/>
  <c r="AJ1014" i="14"/>
  <c r="AN1014" i="14" s="1"/>
  <c r="AP1014" i="14" s="1"/>
  <c r="AJ988" i="14"/>
  <c r="AN988" i="14" s="1"/>
  <c r="AP988" i="14" s="1"/>
  <c r="AK963" i="14"/>
  <c r="AO963" i="14" s="1"/>
  <c r="AQ963" i="14" s="1"/>
  <c r="AJ980" i="14"/>
  <c r="AN980" i="14" s="1"/>
  <c r="AP980" i="14" s="1"/>
  <c r="AJ994" i="14"/>
  <c r="AN994" i="14" s="1"/>
  <c r="AP994" i="14" s="1"/>
  <c r="AJ957" i="14"/>
  <c r="AN957" i="14" s="1"/>
  <c r="AP957" i="14" s="1"/>
  <c r="AK964" i="14"/>
  <c r="AO964" i="14" s="1"/>
  <c r="AQ964" i="14" s="1"/>
  <c r="AJ922" i="14"/>
  <c r="AN922" i="14" s="1"/>
  <c r="AP922" i="14" s="1"/>
  <c r="AK928" i="14"/>
  <c r="AO928" i="14" s="1"/>
  <c r="AQ928" i="14" s="1"/>
  <c r="AK951" i="14"/>
  <c r="AO951" i="14" s="1"/>
  <c r="AQ951" i="14" s="1"/>
  <c r="AK925" i="14"/>
  <c r="AO925" i="14" s="1"/>
  <c r="AQ925" i="14" s="1"/>
  <c r="AK946" i="14"/>
  <c r="AO946" i="14" s="1"/>
  <c r="AQ946" i="14" s="1"/>
  <c r="AJ921" i="14"/>
  <c r="AN921" i="14" s="1"/>
  <c r="AP921" i="14" s="1"/>
  <c r="AJ892" i="14"/>
  <c r="AN892" i="14" s="1"/>
  <c r="AP892" i="14" s="1"/>
  <c r="AK868" i="14"/>
  <c r="AO868" i="14" s="1"/>
  <c r="AQ868" i="14" s="1"/>
  <c r="AJ847" i="14"/>
  <c r="AN847" i="14" s="1"/>
  <c r="AP847" i="14" s="1"/>
  <c r="AJ815" i="14"/>
  <c r="AN815" i="14" s="1"/>
  <c r="AP815" i="14" s="1"/>
  <c r="AJ867" i="14"/>
  <c r="AN867" i="14" s="1"/>
  <c r="AP867" i="14" s="1"/>
  <c r="AK825" i="14"/>
  <c r="AO825" i="14" s="1"/>
  <c r="AQ825" i="14" s="1"/>
  <c r="AJ889" i="14"/>
  <c r="AN889" i="14" s="1"/>
  <c r="AP889" i="14" s="1"/>
  <c r="AJ837" i="14"/>
  <c r="AN837" i="14" s="1"/>
  <c r="AP837" i="14" s="1"/>
  <c r="AJ893" i="14"/>
  <c r="AN893" i="14" s="1"/>
  <c r="AP893" i="14" s="1"/>
  <c r="AK860" i="14"/>
  <c r="AO860" i="14" s="1"/>
  <c r="AQ860" i="14" s="1"/>
  <c r="AK835" i="14"/>
  <c r="AO835" i="14" s="1"/>
  <c r="AQ835" i="14" s="1"/>
  <c r="AJ802" i="14"/>
  <c r="AN802" i="14" s="1"/>
  <c r="AP802" i="14" s="1"/>
  <c r="AJ760" i="14"/>
  <c r="AN760" i="14" s="1"/>
  <c r="AP760" i="14" s="1"/>
  <c r="AK731" i="14"/>
  <c r="AO731" i="14" s="1"/>
  <c r="AQ731" i="14" s="1"/>
  <c r="AJ780" i="14"/>
  <c r="AN780" i="14" s="1"/>
  <c r="AP780" i="14" s="1"/>
  <c r="AJ747" i="14"/>
  <c r="AN747" i="14" s="1"/>
  <c r="AP747" i="14" s="1"/>
  <c r="AK808" i="14"/>
  <c r="AO808" i="14" s="1"/>
  <c r="AQ808" i="14" s="1"/>
  <c r="AK788" i="14"/>
  <c r="AO788" i="14" s="1"/>
  <c r="AQ788" i="14" s="1"/>
  <c r="AK755" i="14"/>
  <c r="AO755" i="14" s="1"/>
  <c r="AQ755" i="14" s="1"/>
  <c r="AK814" i="14"/>
  <c r="AO814" i="14" s="1"/>
  <c r="AQ814" i="14" s="1"/>
  <c r="AK787" i="14"/>
  <c r="AO787" i="14" s="1"/>
  <c r="AQ787" i="14" s="1"/>
  <c r="AK756" i="14"/>
  <c r="AO756" i="14" s="1"/>
  <c r="AQ756" i="14" s="1"/>
  <c r="AJ722" i="14"/>
  <c r="AN722" i="14" s="1"/>
  <c r="AP722" i="14" s="1"/>
  <c r="AJ709" i="14"/>
  <c r="AN709" i="14" s="1"/>
  <c r="AP709" i="14" s="1"/>
  <c r="AK690" i="14"/>
  <c r="AO690" i="14" s="1"/>
  <c r="AQ690" i="14" s="1"/>
  <c r="AK674" i="14"/>
  <c r="AO674" i="14" s="1"/>
  <c r="AQ674" i="14" s="1"/>
  <c r="AK658" i="14"/>
  <c r="AO658" i="14" s="1"/>
  <c r="AQ658" i="14" s="1"/>
  <c r="AK710" i="14"/>
  <c r="AO710" i="14" s="1"/>
  <c r="AQ710" i="14" s="1"/>
  <c r="AJ690" i="14"/>
  <c r="AN690" i="14" s="1"/>
  <c r="AP690" i="14" s="1"/>
  <c r="AJ674" i="14"/>
  <c r="AN674" i="14" s="1"/>
  <c r="AP674" i="14" s="1"/>
  <c r="AJ658" i="14"/>
  <c r="AN658" i="14" s="1"/>
  <c r="AP658" i="14" s="1"/>
  <c r="AJ703" i="14"/>
  <c r="AN703" i="14" s="1"/>
  <c r="AP703" i="14" s="1"/>
  <c r="AK620" i="14"/>
  <c r="AO620" i="14" s="1"/>
  <c r="AQ620" i="14" s="1"/>
  <c r="AK595" i="14"/>
  <c r="AO595" i="14" s="1"/>
  <c r="AQ595" i="14" s="1"/>
  <c r="AJ567" i="14"/>
  <c r="AN567" i="14" s="1"/>
  <c r="AP567" i="14" s="1"/>
  <c r="AJ1135" i="14"/>
  <c r="AN1135" i="14" s="1"/>
  <c r="AP1135" i="14" s="1"/>
  <c r="AK1142" i="14"/>
  <c r="AO1142" i="14" s="1"/>
  <c r="AQ1142" i="14" s="1"/>
  <c r="AK1126" i="14"/>
  <c r="AO1126" i="14" s="1"/>
  <c r="AQ1126" i="14" s="1"/>
  <c r="AJ1119" i="14"/>
  <c r="AN1119" i="14" s="1"/>
  <c r="AP1119" i="14" s="1"/>
  <c r="AJ1128" i="14"/>
  <c r="AN1128" i="14" s="1"/>
  <c r="AP1128" i="14" s="1"/>
  <c r="AK1094" i="14"/>
  <c r="AO1094" i="14" s="1"/>
  <c r="AQ1094" i="14" s="1"/>
  <c r="AJ1094" i="14"/>
  <c r="AN1094" i="14" s="1"/>
  <c r="AP1094" i="14" s="1"/>
  <c r="AJ1102" i="14"/>
  <c r="AN1102" i="14" s="1"/>
  <c r="AP1102" i="14" s="1"/>
  <c r="AK1063" i="14"/>
  <c r="AO1063" i="14" s="1"/>
  <c r="AQ1063" i="14" s="1"/>
  <c r="AK1084" i="14"/>
  <c r="AO1084" i="14" s="1"/>
  <c r="AQ1084" i="14" s="1"/>
  <c r="AJ1052" i="14"/>
  <c r="AN1052" i="14" s="1"/>
  <c r="AP1052" i="14" s="1"/>
  <c r="AK1073" i="14"/>
  <c r="AO1073" i="14" s="1"/>
  <c r="AQ1073" i="14" s="1"/>
  <c r="AJ1073" i="14"/>
  <c r="AN1073" i="14" s="1"/>
  <c r="AP1073" i="14" s="1"/>
  <c r="AJ1041" i="14"/>
  <c r="AN1041" i="14" s="1"/>
  <c r="AP1041" i="14" s="1"/>
  <c r="AJ1005" i="14"/>
  <c r="AN1005" i="14" s="1"/>
  <c r="AP1005" i="14" s="1"/>
  <c r="AK1020" i="14"/>
  <c r="AO1020" i="14" s="1"/>
  <c r="AQ1020" i="14" s="1"/>
  <c r="AK1031" i="14"/>
  <c r="AO1031" i="14" s="1"/>
  <c r="AQ1031" i="14" s="1"/>
  <c r="AJ1007" i="14"/>
  <c r="AN1007" i="14" s="1"/>
  <c r="AP1007" i="14" s="1"/>
  <c r="AJ1019" i="14"/>
  <c r="AN1019" i="14" s="1"/>
  <c r="AP1019" i="14" s="1"/>
  <c r="AK993" i="14"/>
  <c r="AO993" i="14" s="1"/>
  <c r="AQ993" i="14" s="1"/>
  <c r="AK966" i="14"/>
  <c r="AO966" i="14" s="1"/>
  <c r="AQ966" i="14" s="1"/>
  <c r="AJ985" i="14"/>
  <c r="AN985" i="14" s="1"/>
  <c r="AP985" i="14" s="1"/>
  <c r="AK958" i="14"/>
  <c r="AO958" i="14" s="1"/>
  <c r="AQ958" i="14" s="1"/>
  <c r="AJ960" i="14"/>
  <c r="AN960" i="14" s="1"/>
  <c r="AP960" i="14" s="1"/>
  <c r="AJ970" i="14"/>
  <c r="AN970" i="14" s="1"/>
  <c r="AP970" i="14" s="1"/>
  <c r="AK927" i="14"/>
  <c r="AO927" i="14" s="1"/>
  <c r="AQ927" i="14" s="1"/>
  <c r="AK935" i="14"/>
  <c r="AO935" i="14" s="1"/>
  <c r="AQ935" i="14" s="1"/>
  <c r="AJ903" i="14"/>
  <c r="AN903" i="14" s="1"/>
  <c r="AP903" i="14" s="1"/>
  <c r="AJ932" i="14"/>
  <c r="AN932" i="14" s="1"/>
  <c r="AP932" i="14" s="1"/>
  <c r="AJ949" i="14"/>
  <c r="AN949" i="14" s="1"/>
  <c r="AP949" i="14" s="1"/>
  <c r="AK926" i="14"/>
  <c r="AO926" i="14" s="1"/>
  <c r="AQ926" i="14" s="1"/>
  <c r="AJ896" i="14"/>
  <c r="AN896" i="14" s="1"/>
  <c r="AP896" i="14" s="1"/>
  <c r="AK872" i="14"/>
  <c r="AO872" i="14" s="1"/>
  <c r="AQ872" i="14" s="1"/>
  <c r="AK852" i="14"/>
  <c r="AO852" i="14" s="1"/>
  <c r="AQ852" i="14" s="1"/>
  <c r="AK820" i="14"/>
  <c r="AO820" i="14" s="1"/>
  <c r="AQ820" i="14" s="1"/>
  <c r="AJ872" i="14"/>
  <c r="AN872" i="14" s="1"/>
  <c r="AP872" i="14" s="1"/>
  <c r="AJ832" i="14"/>
  <c r="AN832" i="14" s="1"/>
  <c r="AP832" i="14" s="1"/>
  <c r="AK893" i="14"/>
  <c r="AO893" i="14" s="1"/>
  <c r="AQ893" i="14" s="1"/>
  <c r="AK842" i="14"/>
  <c r="AO842" i="14" s="1"/>
  <c r="AQ842" i="14" s="1"/>
  <c r="AK896" i="14"/>
  <c r="AO896" i="14" s="1"/>
  <c r="AQ896" i="14" s="1"/>
  <c r="AJ865" i="14"/>
  <c r="AN865" i="14" s="1"/>
  <c r="AP865" i="14" s="1"/>
  <c r="AJ842" i="14"/>
  <c r="AN842" i="14" s="1"/>
  <c r="AP842" i="14" s="1"/>
  <c r="AJ809" i="14"/>
  <c r="AN809" i="14" s="1"/>
  <c r="AP809" i="14" s="1"/>
  <c r="AJ769" i="14"/>
  <c r="AN769" i="14" s="1"/>
  <c r="AP769" i="14" s="1"/>
  <c r="AK740" i="14"/>
  <c r="AO740" i="14" s="1"/>
  <c r="AQ740" i="14" s="1"/>
  <c r="AK786" i="14"/>
  <c r="AO786" i="14" s="1"/>
  <c r="AQ786" i="14" s="1"/>
  <c r="AJ753" i="14"/>
  <c r="AN753" i="14" s="1"/>
  <c r="AP753" i="14" s="1"/>
  <c r="AK723" i="14"/>
  <c r="AO723" i="14" s="1"/>
  <c r="AQ723" i="14" s="1"/>
  <c r="AJ791" i="14"/>
  <c r="AN791" i="14" s="1"/>
  <c r="AP791" i="14" s="1"/>
  <c r="AJ761" i="14"/>
  <c r="AN761" i="14" s="1"/>
  <c r="AP761" i="14" s="1"/>
  <c r="AK724" i="14"/>
  <c r="AO724" i="14" s="1"/>
  <c r="AQ724" i="14" s="1"/>
  <c r="AJ792" i="14"/>
  <c r="AN792" i="14" s="1"/>
  <c r="AP792" i="14" s="1"/>
  <c r="AJ767" i="14"/>
  <c r="AN767" i="14" s="1"/>
  <c r="AP767" i="14" s="1"/>
  <c r="AK727" i="14"/>
  <c r="AO727" i="14" s="1"/>
  <c r="AQ727" i="14" s="1"/>
  <c r="AJ716" i="14"/>
  <c r="AN716" i="14" s="1"/>
  <c r="AP716" i="14" s="1"/>
  <c r="AK693" i="14"/>
  <c r="AO693" i="14" s="1"/>
  <c r="AQ693" i="14" s="1"/>
  <c r="AK677" i="14"/>
  <c r="AO677" i="14" s="1"/>
  <c r="AQ677" i="14" s="1"/>
  <c r="AK661" i="14"/>
  <c r="AO661" i="14" s="1"/>
  <c r="AQ661" i="14" s="1"/>
  <c r="AK713" i="14"/>
  <c r="AO713" i="14" s="1"/>
  <c r="AQ713" i="14" s="1"/>
  <c r="AJ693" i="14"/>
  <c r="AN693" i="14" s="1"/>
  <c r="AP693" i="14" s="1"/>
  <c r="AJ677" i="14"/>
  <c r="AN677" i="14" s="1"/>
  <c r="AP677" i="14" s="1"/>
  <c r="AJ661" i="14"/>
  <c r="AN661" i="14" s="1"/>
  <c r="AP661" i="14" s="1"/>
  <c r="AJ710" i="14"/>
  <c r="AN710" i="14" s="1"/>
  <c r="AP710" i="14" s="1"/>
  <c r="AK623" i="14"/>
  <c r="AO623" i="14" s="1"/>
  <c r="AQ623" i="14" s="1"/>
  <c r="AJ601" i="14"/>
  <c r="AN601" i="14" s="1"/>
  <c r="AP601" i="14" s="1"/>
  <c r="AK572" i="14"/>
  <c r="AO572" i="14" s="1"/>
  <c r="AQ572" i="14" s="1"/>
  <c r="AJ1134" i="14"/>
  <c r="AN1134" i="14" s="1"/>
  <c r="AP1134" i="14" s="1"/>
  <c r="AK1140" i="14"/>
  <c r="AO1140" i="14" s="1"/>
  <c r="AQ1140" i="14" s="1"/>
  <c r="AK1124" i="14"/>
  <c r="AO1124" i="14" s="1"/>
  <c r="AQ1124" i="14" s="1"/>
  <c r="AJ1118" i="14"/>
  <c r="AN1118" i="14" s="1"/>
  <c r="AP1118" i="14" s="1"/>
  <c r="AK1120" i="14"/>
  <c r="AO1120" i="14" s="1"/>
  <c r="AQ1120" i="14" s="1"/>
  <c r="AK1093" i="14"/>
  <c r="AO1093" i="14" s="1"/>
  <c r="AQ1093" i="14" s="1"/>
  <c r="AJ1093" i="14"/>
  <c r="AN1093" i="14" s="1"/>
  <c r="AP1093" i="14" s="1"/>
  <c r="AJ1100" i="14"/>
  <c r="AN1100" i="14" s="1"/>
  <c r="AP1100" i="14" s="1"/>
  <c r="AJ1062" i="14"/>
  <c r="AN1062" i="14" s="1"/>
  <c r="AP1062" i="14" s="1"/>
  <c r="AJ1083" i="14"/>
  <c r="AN1083" i="14" s="1"/>
  <c r="AP1083" i="14" s="1"/>
  <c r="AK1049" i="14"/>
  <c r="AO1049" i="14" s="1"/>
  <c r="AQ1049" i="14" s="1"/>
  <c r="AJ1072" i="14"/>
  <c r="AN1072" i="14" s="1"/>
  <c r="AP1072" i="14" s="1"/>
  <c r="AK1070" i="14"/>
  <c r="AO1070" i="14" s="1"/>
  <c r="AQ1070" i="14" s="1"/>
  <c r="AK1040" i="14"/>
  <c r="AO1040" i="14" s="1"/>
  <c r="AQ1040" i="14" s="1"/>
  <c r="AK1002" i="14"/>
  <c r="AO1002" i="14" s="1"/>
  <c r="AQ1002" i="14" s="1"/>
  <c r="AK1017" i="14"/>
  <c r="AO1017" i="14" s="1"/>
  <c r="AQ1017" i="14" s="1"/>
  <c r="AJ1030" i="14"/>
  <c r="AN1030" i="14" s="1"/>
  <c r="AP1030" i="14" s="1"/>
  <c r="AK1004" i="14"/>
  <c r="AO1004" i="14" s="1"/>
  <c r="AQ1004" i="14" s="1"/>
  <c r="AJ1018" i="14"/>
  <c r="AN1018" i="14" s="1"/>
  <c r="AP1018" i="14" s="1"/>
  <c r="AK957" i="14"/>
  <c r="AO957" i="14" s="1"/>
  <c r="AQ957" i="14" s="1"/>
  <c r="AK932" i="14"/>
  <c r="AO932" i="14" s="1"/>
  <c r="AQ932" i="14" s="1"/>
  <c r="AJ925" i="14"/>
  <c r="AN925" i="14" s="1"/>
  <c r="AP925" i="14" s="1"/>
  <c r="AJ819" i="14"/>
  <c r="AN819" i="14" s="1"/>
  <c r="AP819" i="14" s="1"/>
  <c r="AJ841" i="14"/>
  <c r="AN841" i="14" s="1"/>
  <c r="AP841" i="14" s="1"/>
  <c r="AK807" i="14"/>
  <c r="AO807" i="14" s="1"/>
  <c r="AQ807" i="14" s="1"/>
  <c r="AJ1133" i="14"/>
  <c r="AN1133" i="14" s="1"/>
  <c r="AP1133" i="14" s="1"/>
  <c r="AJ1108" i="14"/>
  <c r="AN1108" i="14" s="1"/>
  <c r="AP1108" i="14" s="1"/>
  <c r="AK1043" i="14"/>
  <c r="AO1043" i="14" s="1"/>
  <c r="AQ1043" i="14" s="1"/>
  <c r="AJ1059" i="14"/>
  <c r="AN1059" i="14" s="1"/>
  <c r="AP1059" i="14" s="1"/>
  <c r="AK1077" i="14"/>
  <c r="AO1077" i="14" s="1"/>
  <c r="AQ1077" i="14" s="1"/>
  <c r="AJ1077" i="14"/>
  <c r="AN1077" i="14" s="1"/>
  <c r="AP1077" i="14" s="1"/>
  <c r="AK1047" i="14"/>
  <c r="AO1047" i="14" s="1"/>
  <c r="AQ1047" i="14" s="1"/>
  <c r="AJ1009" i="14"/>
  <c r="AN1009" i="14" s="1"/>
  <c r="AP1009" i="14" s="1"/>
  <c r="AJ1025" i="14"/>
  <c r="AN1025" i="14" s="1"/>
  <c r="AP1025" i="14" s="1"/>
  <c r="AK1035" i="14"/>
  <c r="AO1035" i="14" s="1"/>
  <c r="AQ1035" i="14" s="1"/>
  <c r="AJ1011" i="14"/>
  <c r="AN1011" i="14" s="1"/>
  <c r="AP1011" i="14" s="1"/>
  <c r="AJ1023" i="14"/>
  <c r="AN1023" i="14" s="1"/>
  <c r="AP1023" i="14" s="1"/>
  <c r="AK996" i="14"/>
  <c r="AO996" i="14" s="1"/>
  <c r="AQ996" i="14" s="1"/>
  <c r="AJ972" i="14"/>
  <c r="AN972" i="14" s="1"/>
  <c r="AP972" i="14" s="1"/>
  <c r="AJ989" i="14"/>
  <c r="AN989" i="14" s="1"/>
  <c r="AP989" i="14" s="1"/>
  <c r="AK960" i="14"/>
  <c r="AO960" i="14" s="1"/>
  <c r="AQ960" i="14" s="1"/>
  <c r="AJ968" i="14"/>
  <c r="AN968" i="14" s="1"/>
  <c r="AP968" i="14" s="1"/>
  <c r="AK973" i="14"/>
  <c r="AO973" i="14" s="1"/>
  <c r="AQ973" i="14" s="1"/>
  <c r="AK931" i="14"/>
  <c r="AO931" i="14" s="1"/>
  <c r="AQ931" i="14" s="1"/>
  <c r="AJ944" i="14"/>
  <c r="AN944" i="14" s="1"/>
  <c r="AP944" i="14" s="1"/>
  <c r="AJ907" i="14"/>
  <c r="AN907" i="14" s="1"/>
  <c r="AP907" i="14" s="1"/>
  <c r="AJ935" i="14"/>
  <c r="AN935" i="14" s="1"/>
  <c r="AP935" i="14" s="1"/>
  <c r="AJ951" i="14"/>
  <c r="AN951" i="14" s="1"/>
  <c r="AP951" i="14" s="1"/>
  <c r="AK930" i="14"/>
  <c r="AO930" i="14" s="1"/>
  <c r="AQ930" i="14" s="1"/>
  <c r="AK901" i="14"/>
  <c r="AO901" i="14" s="1"/>
  <c r="AQ901" i="14" s="1"/>
  <c r="AK874" i="14"/>
  <c r="AO874" i="14" s="1"/>
  <c r="AQ874" i="14" s="1"/>
  <c r="AJ855" i="14"/>
  <c r="AN855" i="14" s="1"/>
  <c r="AP855" i="14" s="1"/>
  <c r="AK824" i="14"/>
  <c r="AO824" i="14" s="1"/>
  <c r="AQ824" i="14" s="1"/>
  <c r="AJ876" i="14"/>
  <c r="AN876" i="14" s="1"/>
  <c r="AP876" i="14" s="1"/>
  <c r="AJ836" i="14"/>
  <c r="AN836" i="14" s="1"/>
  <c r="AP836" i="14" s="1"/>
  <c r="AK899" i="14"/>
  <c r="AO899" i="14" s="1"/>
  <c r="AQ899" i="14" s="1"/>
  <c r="AK846" i="14"/>
  <c r="AO846" i="14" s="1"/>
  <c r="AQ846" i="14" s="1"/>
  <c r="AJ900" i="14"/>
  <c r="AN900" i="14" s="1"/>
  <c r="AP900" i="14" s="1"/>
  <c r="AJ869" i="14"/>
  <c r="AN869" i="14" s="1"/>
  <c r="AP869" i="14" s="1"/>
  <c r="AJ846" i="14"/>
  <c r="AN846" i="14" s="1"/>
  <c r="AP846" i="14" s="1"/>
  <c r="AK753" i="14"/>
  <c r="AO753" i="14" s="1"/>
  <c r="AQ753" i="14" s="1"/>
  <c r="AJ771" i="14"/>
  <c r="AN771" i="14" s="1"/>
  <c r="AP771" i="14" s="1"/>
  <c r="AK804" i="14"/>
  <c r="AO804" i="14" s="1"/>
  <c r="AQ804" i="14" s="1"/>
  <c r="AJ750" i="14"/>
  <c r="AN750" i="14" s="1"/>
  <c r="AP750" i="14" s="1"/>
  <c r="AK782" i="14"/>
  <c r="AO782" i="14" s="1"/>
  <c r="AQ782" i="14" s="1"/>
  <c r="AK717" i="14"/>
  <c r="AO717" i="14" s="1"/>
  <c r="AQ717" i="14" s="1"/>
  <c r="AK687" i="14"/>
  <c r="AO687" i="14" s="1"/>
  <c r="AQ687" i="14" s="1"/>
  <c r="AK655" i="14"/>
  <c r="AO655" i="14" s="1"/>
  <c r="AQ655" i="14" s="1"/>
  <c r="AJ687" i="14"/>
  <c r="AN687" i="14" s="1"/>
  <c r="AP687" i="14" s="1"/>
  <c r="AJ655" i="14"/>
  <c r="AN655" i="14" s="1"/>
  <c r="AP655" i="14" s="1"/>
  <c r="AK616" i="14"/>
  <c r="AO616" i="14" s="1"/>
  <c r="AQ616" i="14" s="1"/>
  <c r="AJ644" i="14"/>
  <c r="AN644" i="14" s="1"/>
  <c r="AP644" i="14" s="1"/>
  <c r="AK606" i="14"/>
  <c r="AO606" i="14" s="1"/>
  <c r="AQ606" i="14" s="1"/>
  <c r="AJ576" i="14"/>
  <c r="AN576" i="14" s="1"/>
  <c r="AP576" i="14" s="1"/>
  <c r="AJ636" i="14"/>
  <c r="AN636" i="14" s="1"/>
  <c r="AP636" i="14" s="1"/>
  <c r="AK594" i="14"/>
  <c r="AO594" i="14" s="1"/>
  <c r="AQ594" i="14" s="1"/>
  <c r="AK558" i="14"/>
  <c r="AO558" i="14" s="1"/>
  <c r="AQ558" i="14" s="1"/>
  <c r="AK622" i="14"/>
  <c r="AO622" i="14" s="1"/>
  <c r="AQ622" i="14" s="1"/>
  <c r="AJ594" i="14"/>
  <c r="AN594" i="14" s="1"/>
  <c r="AP594" i="14" s="1"/>
  <c r="AK559" i="14"/>
  <c r="AO559" i="14" s="1"/>
  <c r="AQ559" i="14" s="1"/>
  <c r="AK535" i="14"/>
  <c r="AO535" i="14" s="1"/>
  <c r="AQ535" i="14" s="1"/>
  <c r="AK505" i="14"/>
  <c r="AO505" i="14" s="1"/>
  <c r="AQ505" i="14" s="1"/>
  <c r="AJ489" i="14"/>
  <c r="AN489" i="14" s="1"/>
  <c r="AP489" i="14" s="1"/>
  <c r="AJ473" i="14"/>
  <c r="AN473" i="14" s="1"/>
  <c r="AP473" i="14" s="1"/>
  <c r="AJ451" i="14"/>
  <c r="AN451" i="14" s="1"/>
  <c r="AP451" i="14" s="1"/>
  <c r="AK419" i="14"/>
  <c r="AO419" i="14" s="1"/>
  <c r="AQ419" i="14" s="1"/>
  <c r="AK545" i="14"/>
  <c r="AO545" i="14" s="1"/>
  <c r="AQ545" i="14" s="1"/>
  <c r="AK509" i="14"/>
  <c r="AO509" i="14" s="1"/>
  <c r="AQ509" i="14" s="1"/>
  <c r="AJ436" i="14"/>
  <c r="AN436" i="14" s="1"/>
  <c r="AP436" i="14" s="1"/>
  <c r="AJ413" i="14"/>
  <c r="AN413" i="14" s="1"/>
  <c r="AP413" i="14" s="1"/>
  <c r="AK391" i="14"/>
  <c r="AO391" i="14" s="1"/>
  <c r="AQ391" i="14" s="1"/>
  <c r="AK547" i="14"/>
  <c r="AO547" i="14" s="1"/>
  <c r="AQ547" i="14" s="1"/>
  <c r="AK511" i="14"/>
  <c r="AO511" i="14" s="1"/>
  <c r="AQ511" i="14" s="1"/>
  <c r="AK438" i="14"/>
  <c r="AO438" i="14" s="1"/>
  <c r="AQ438" i="14" s="1"/>
  <c r="AJ406" i="14"/>
  <c r="AN406" i="14" s="1"/>
  <c r="AP406" i="14" s="1"/>
  <c r="AK539" i="14"/>
  <c r="AO539" i="14" s="1"/>
  <c r="AQ539" i="14" s="1"/>
  <c r="AJ513" i="14"/>
  <c r="AN513" i="14" s="1"/>
  <c r="AP513" i="14" s="1"/>
  <c r="AK492" i="14"/>
  <c r="AO492" i="14" s="1"/>
  <c r="AQ492" i="14" s="1"/>
  <c r="AK476" i="14"/>
  <c r="AO476" i="14" s="1"/>
  <c r="AQ476" i="14" s="1"/>
  <c r="AJ458" i="14"/>
  <c r="AN458" i="14" s="1"/>
  <c r="AP458" i="14" s="1"/>
  <c r="AJ425" i="14"/>
  <c r="AN425" i="14" s="1"/>
  <c r="AP425" i="14" s="1"/>
  <c r="AJ310" i="14"/>
  <c r="AN310" i="14" s="1"/>
  <c r="AP310" i="14" s="1"/>
  <c r="AK280" i="14"/>
  <c r="AO280" i="14" s="1"/>
  <c r="AQ280" i="14" s="1"/>
  <c r="AK252" i="14"/>
  <c r="AO252" i="14" s="1"/>
  <c r="AQ252" i="14" s="1"/>
  <c r="AK210" i="14"/>
  <c r="AO210" i="14" s="1"/>
  <c r="AQ210" i="14" s="1"/>
  <c r="AJ315" i="14"/>
  <c r="AN315" i="14" s="1"/>
  <c r="AP315" i="14" s="1"/>
  <c r="AJ285" i="14"/>
  <c r="AN285" i="14" s="1"/>
  <c r="AP285" i="14" s="1"/>
  <c r="AJ257" i="14"/>
  <c r="AN257" i="14" s="1"/>
  <c r="AP257" i="14" s="1"/>
  <c r="AJ213" i="14"/>
  <c r="AN213" i="14" s="1"/>
  <c r="AP213" i="14" s="1"/>
  <c r="AJ374" i="14"/>
  <c r="AN374" i="14" s="1"/>
  <c r="AP374" i="14" s="1"/>
  <c r="AK358" i="14"/>
  <c r="AO358" i="14" s="1"/>
  <c r="AQ358" i="14" s="1"/>
  <c r="AK342" i="14"/>
  <c r="AO342" i="14" s="1"/>
  <c r="AQ342" i="14" s="1"/>
  <c r="AK326" i="14"/>
  <c r="AO326" i="14" s="1"/>
  <c r="AQ326" i="14" s="1"/>
  <c r="AK301" i="14"/>
  <c r="AO301" i="14" s="1"/>
  <c r="AQ301" i="14" s="1"/>
  <c r="AK271" i="14"/>
  <c r="AO271" i="14" s="1"/>
  <c r="AQ271" i="14" s="1"/>
  <c r="AJ220" i="14"/>
  <c r="AN220" i="14" s="1"/>
  <c r="AP220" i="14" s="1"/>
  <c r="AJ367" i="14"/>
  <c r="AN367" i="14" s="1"/>
  <c r="AP367" i="14" s="1"/>
  <c r="AJ351" i="14"/>
  <c r="AN351" i="14" s="1"/>
  <c r="AP351" i="14" s="1"/>
  <c r="AJ335" i="14"/>
  <c r="AN335" i="14" s="1"/>
  <c r="AP335" i="14" s="1"/>
  <c r="AK318" i="14"/>
  <c r="AO318" i="14" s="1"/>
  <c r="AQ318" i="14" s="1"/>
  <c r="AK284" i="14"/>
  <c r="AO284" i="14" s="1"/>
  <c r="AQ284" i="14" s="1"/>
  <c r="AK239" i="14"/>
  <c r="AO239" i="14" s="1"/>
  <c r="AQ239" i="14" s="1"/>
  <c r="AK208" i="14"/>
  <c r="AO208" i="14" s="1"/>
  <c r="AQ208" i="14" s="1"/>
  <c r="AJ181" i="14"/>
  <c r="AN181" i="14" s="1"/>
  <c r="AP181" i="14" s="1"/>
  <c r="AJ165" i="14"/>
  <c r="AN165" i="14" s="1"/>
  <c r="AP165" i="14" s="1"/>
  <c r="AK149" i="14"/>
  <c r="AO149" i="14" s="1"/>
  <c r="AQ149" i="14" s="1"/>
  <c r="AK94" i="14"/>
  <c r="AO94" i="14" s="1"/>
  <c r="AQ94" i="14" s="1"/>
  <c r="AJ72" i="14"/>
  <c r="AN72" i="14" s="1"/>
  <c r="AP72" i="14" s="1"/>
  <c r="AK43" i="14"/>
  <c r="AO43" i="14" s="1"/>
  <c r="AQ43" i="14" s="1"/>
  <c r="AK188" i="14"/>
  <c r="AO188" i="14" s="1"/>
  <c r="AQ188" i="14" s="1"/>
  <c r="AK115" i="14"/>
  <c r="AO115" i="14" s="1"/>
  <c r="AQ115" i="14" s="1"/>
  <c r="AK60" i="14"/>
  <c r="AO60" i="14" s="1"/>
  <c r="AQ60" i="14" s="1"/>
  <c r="AK28" i="14"/>
  <c r="AO28" i="14" s="1"/>
  <c r="AQ28" i="14" s="1"/>
  <c r="AK147" i="14"/>
  <c r="AO147" i="14" s="1"/>
  <c r="AQ147" i="14" s="1"/>
  <c r="AJ131" i="14"/>
  <c r="AN131" i="14" s="1"/>
  <c r="AP131" i="14" s="1"/>
  <c r="AK105" i="14"/>
  <c r="AO105" i="14" s="1"/>
  <c r="AQ105" i="14" s="1"/>
  <c r="AJ60" i="14"/>
  <c r="AN60" i="14" s="1"/>
  <c r="AP60" i="14" s="1"/>
  <c r="AJ28" i="14"/>
  <c r="AN28" i="14" s="1"/>
  <c r="AP28" i="14" s="1"/>
  <c r="AK179" i="14"/>
  <c r="AO179" i="14" s="1"/>
  <c r="AQ179" i="14" s="1"/>
  <c r="AK163" i="14"/>
  <c r="AO163" i="14" s="1"/>
  <c r="AQ163" i="14" s="1"/>
  <c r="AJ146" i="14"/>
  <c r="AN146" i="14" s="1"/>
  <c r="AP146" i="14" s="1"/>
  <c r="AJ124" i="14"/>
  <c r="AN124" i="14" s="1"/>
  <c r="AP124" i="14" s="1"/>
  <c r="AJ91" i="14"/>
  <c r="AN91" i="14" s="1"/>
  <c r="AP91" i="14" s="1"/>
  <c r="AK73" i="14"/>
  <c r="AO73" i="14" s="1"/>
  <c r="AQ73" i="14" s="1"/>
  <c r="AK46" i="14"/>
  <c r="AO46" i="14" s="1"/>
  <c r="AQ46" i="14" s="1"/>
  <c r="AK14" i="14"/>
  <c r="AO14" i="14" s="1"/>
  <c r="AQ14" i="14" s="1"/>
  <c r="AJ738" i="14"/>
  <c r="AN738" i="14" s="1"/>
  <c r="AP738" i="14" s="1"/>
  <c r="AK750" i="14"/>
  <c r="AO750" i="14" s="1"/>
  <c r="AQ750" i="14" s="1"/>
  <c r="AK790" i="14"/>
  <c r="AO790" i="14" s="1"/>
  <c r="AQ790" i="14" s="1"/>
  <c r="AJ723" i="14"/>
  <c r="AN723" i="14" s="1"/>
  <c r="AP723" i="14" s="1"/>
  <c r="AK760" i="14"/>
  <c r="AO760" i="14" s="1"/>
  <c r="AQ760" i="14" s="1"/>
  <c r="AJ714" i="14"/>
  <c r="AN714" i="14" s="1"/>
  <c r="AP714" i="14" s="1"/>
  <c r="AK676" i="14"/>
  <c r="AO676" i="14" s="1"/>
  <c r="AQ676" i="14" s="1"/>
  <c r="AK712" i="14"/>
  <c r="AO712" i="14" s="1"/>
  <c r="AQ712" i="14" s="1"/>
  <c r="AJ676" i="14"/>
  <c r="AN676" i="14" s="1"/>
  <c r="AP676" i="14" s="1"/>
  <c r="AK707" i="14"/>
  <c r="AO707" i="14" s="1"/>
  <c r="AQ707" i="14" s="1"/>
  <c r="AJ600" i="14"/>
  <c r="AN600" i="14" s="1"/>
  <c r="AP600" i="14" s="1"/>
  <c r="AJ629" i="14"/>
  <c r="AN629" i="14" s="1"/>
  <c r="AP629" i="14" s="1"/>
  <c r="AJ595" i="14"/>
  <c r="AN595" i="14" s="1"/>
  <c r="AP595" i="14" s="1"/>
  <c r="AK565" i="14"/>
  <c r="AO565" i="14" s="1"/>
  <c r="AQ565" i="14" s="1"/>
  <c r="AJ625" i="14"/>
  <c r="AN625" i="14" s="1"/>
  <c r="AP625" i="14" s="1"/>
  <c r="AJ581" i="14"/>
  <c r="AN581" i="14" s="1"/>
  <c r="AP581" i="14" s="1"/>
  <c r="AJ646" i="14"/>
  <c r="AN646" i="14" s="1"/>
  <c r="AP646" i="14" s="1"/>
  <c r="AJ615" i="14"/>
  <c r="AN615" i="14" s="1"/>
  <c r="AP615" i="14" s="1"/>
  <c r="AK582" i="14"/>
  <c r="AO582" i="14" s="1"/>
  <c r="AQ582" i="14" s="1"/>
  <c r="AJ550" i="14"/>
  <c r="AN550" i="14" s="1"/>
  <c r="AP550" i="14" s="1"/>
  <c r="AK526" i="14"/>
  <c r="AO526" i="14" s="1"/>
  <c r="AQ526" i="14" s="1"/>
  <c r="AJ500" i="14"/>
  <c r="AN500" i="14" s="1"/>
  <c r="AP500" i="14" s="1"/>
  <c r="AJ484" i="14"/>
  <c r="AN484" i="14" s="1"/>
  <c r="AP484" i="14" s="1"/>
  <c r="AJ468" i="14"/>
  <c r="AN468" i="14" s="1"/>
  <c r="AP468" i="14" s="1"/>
  <c r="AK440" i="14"/>
  <c r="AO440" i="14" s="1"/>
  <c r="AQ440" i="14" s="1"/>
  <c r="AK409" i="14"/>
  <c r="AO409" i="14" s="1"/>
  <c r="AQ409" i="14" s="1"/>
  <c r="AJ537" i="14"/>
  <c r="AN537" i="14" s="1"/>
  <c r="AP537" i="14" s="1"/>
  <c r="AK457" i="14"/>
  <c r="AO457" i="14" s="1"/>
  <c r="AQ457" i="14" s="1"/>
  <c r="AJ427" i="14"/>
  <c r="AN427" i="14" s="1"/>
  <c r="AP427" i="14" s="1"/>
  <c r="AK408" i="14"/>
  <c r="AO408" i="14" s="1"/>
  <c r="AQ408" i="14" s="1"/>
  <c r="AJ386" i="14"/>
  <c r="AN386" i="14" s="1"/>
  <c r="AP386" i="14" s="1"/>
  <c r="AJ538" i="14"/>
  <c r="AN538" i="14" s="1"/>
  <c r="AP538" i="14" s="1"/>
  <c r="AJ461" i="14"/>
  <c r="AN461" i="14" s="1"/>
  <c r="AP461" i="14" s="1"/>
  <c r="AJ429" i="14"/>
  <c r="AN429" i="14" s="1"/>
  <c r="AP429" i="14" s="1"/>
  <c r="AJ395" i="14"/>
  <c r="AN395" i="14" s="1"/>
  <c r="AP395" i="14" s="1"/>
  <c r="AK531" i="14"/>
  <c r="AO531" i="14" s="1"/>
  <c r="AQ531" i="14" s="1"/>
  <c r="AK503" i="14"/>
  <c r="AO503" i="14" s="1"/>
  <c r="AQ503" i="14" s="1"/>
  <c r="AK487" i="14"/>
  <c r="AO487" i="14" s="1"/>
  <c r="AQ487" i="14" s="1"/>
  <c r="AK471" i="14"/>
  <c r="AO471" i="14" s="1"/>
  <c r="AQ471" i="14" s="1"/>
  <c r="AK447" i="14"/>
  <c r="AO447" i="14" s="1"/>
  <c r="AQ447" i="14" s="1"/>
  <c r="AJ396" i="14"/>
  <c r="AN396" i="14" s="1"/>
  <c r="AP396" i="14" s="1"/>
  <c r="AK299" i="14"/>
  <c r="AO299" i="14" s="1"/>
  <c r="AQ299" i="14" s="1"/>
  <c r="AJ268" i="14"/>
  <c r="AN268" i="14" s="1"/>
  <c r="AP268" i="14" s="1"/>
  <c r="AK232" i="14"/>
  <c r="AO232" i="14" s="1"/>
  <c r="AQ232" i="14" s="1"/>
  <c r="AJ393" i="14"/>
  <c r="AN393" i="14" s="1"/>
  <c r="AP393" i="14" s="1"/>
  <c r="AK304" i="14"/>
  <c r="AO304" i="14" s="1"/>
  <c r="AQ304" i="14" s="1"/>
  <c r="AK278" i="14"/>
  <c r="AO278" i="14" s="1"/>
  <c r="AQ278" i="14" s="1"/>
  <c r="AJ236" i="14"/>
  <c r="AN236" i="14" s="1"/>
  <c r="AP236" i="14" s="1"/>
  <c r="AJ203" i="14"/>
  <c r="AN203" i="14" s="1"/>
  <c r="AP203" i="14" s="1"/>
  <c r="AK369" i="14"/>
  <c r="AO369" i="14" s="1"/>
  <c r="AQ369" i="14" s="1"/>
  <c r="AK353" i="14"/>
  <c r="AO353" i="14" s="1"/>
  <c r="AQ353" i="14" s="1"/>
  <c r="AK337" i="14"/>
  <c r="AO337" i="14" s="1"/>
  <c r="AQ337" i="14" s="1"/>
  <c r="AK321" i="14"/>
  <c r="AO321" i="14" s="1"/>
  <c r="AQ321" i="14" s="1"/>
  <c r="AJ292" i="14"/>
  <c r="AN292" i="14" s="1"/>
  <c r="AP292" i="14" s="1"/>
  <c r="AK254" i="14"/>
  <c r="AO254" i="14" s="1"/>
  <c r="AQ254" i="14" s="1"/>
  <c r="AK390" i="14"/>
  <c r="AO390" i="14" s="1"/>
  <c r="AQ390" i="14" s="1"/>
  <c r="AJ362" i="14"/>
  <c r="AN362" i="14" s="1"/>
  <c r="AP362" i="14" s="1"/>
  <c r="AJ346" i="14"/>
  <c r="AN346" i="14" s="1"/>
  <c r="AP346" i="14" s="1"/>
  <c r="AJ330" i="14"/>
  <c r="AN330" i="14" s="1"/>
  <c r="AP330" i="14" s="1"/>
  <c r="AJ309" i="14"/>
  <c r="AN309" i="14" s="1"/>
  <c r="AP309" i="14" s="1"/>
  <c r="AJ272" i="14"/>
  <c r="AN272" i="14" s="1"/>
  <c r="AP272" i="14" s="1"/>
  <c r="AK230" i="14"/>
  <c r="AO230" i="14" s="1"/>
  <c r="AQ230" i="14" s="1"/>
  <c r="AJ199" i="14"/>
  <c r="AN199" i="14" s="1"/>
  <c r="AP199" i="14" s="1"/>
  <c r="AJ176" i="14"/>
  <c r="AN176" i="14" s="1"/>
  <c r="AP176" i="14" s="1"/>
  <c r="AJ160" i="14"/>
  <c r="AN160" i="14" s="1"/>
  <c r="AP160" i="14" s="1"/>
  <c r="AK113" i="14"/>
  <c r="AO113" i="14" s="1"/>
  <c r="AQ113" i="14" s="1"/>
  <c r="AJ84" i="14"/>
  <c r="AN84" i="14" s="1"/>
  <c r="AP84" i="14" s="1"/>
  <c r="AJ66" i="14"/>
  <c r="AN66" i="14" s="1"/>
  <c r="AP66" i="14" s="1"/>
  <c r="AJ34" i="14"/>
  <c r="AN34" i="14" s="1"/>
  <c r="AP34" i="14" s="1"/>
  <c r="AJ130" i="14"/>
  <c r="AN130" i="14" s="1"/>
  <c r="AP130" i="14" s="1"/>
  <c r="AK109" i="14"/>
  <c r="AO109" i="14" s="1"/>
  <c r="AQ109" i="14" s="1"/>
  <c r="AJ51" i="14"/>
  <c r="AN51" i="14" s="1"/>
  <c r="AP51" i="14" s="1"/>
  <c r="AK206" i="14"/>
  <c r="AO206" i="14" s="1"/>
  <c r="AQ206" i="14" s="1"/>
  <c r="AK142" i="14"/>
  <c r="AO142" i="14" s="1"/>
  <c r="AQ142" i="14" s="1"/>
  <c r="AK124" i="14"/>
  <c r="AO124" i="14" s="1"/>
  <c r="AQ124" i="14" s="1"/>
  <c r="AK95" i="14"/>
  <c r="AO95" i="14" s="1"/>
  <c r="AQ95" i="14" s="1"/>
  <c r="AK49" i="14"/>
  <c r="AO49" i="14" s="1"/>
  <c r="AQ49" i="14" s="1"/>
  <c r="AJ197" i="14"/>
  <c r="AN197" i="14" s="1"/>
  <c r="AP197" i="14" s="1"/>
  <c r="AK174" i="14"/>
  <c r="AO174" i="14" s="1"/>
  <c r="AQ174" i="14" s="1"/>
  <c r="AK158" i="14"/>
  <c r="AO158" i="14" s="1"/>
  <c r="AQ158" i="14" s="1"/>
  <c r="AJ141" i="14"/>
  <c r="AN141" i="14" s="1"/>
  <c r="AP141" i="14" s="1"/>
  <c r="AJ105" i="14"/>
  <c r="AN105" i="14" s="1"/>
  <c r="AP105" i="14" s="1"/>
  <c r="AK84" i="14"/>
  <c r="AO84" i="14" s="1"/>
  <c r="AQ84" i="14" s="1"/>
  <c r="AJ68" i="14"/>
  <c r="AN68" i="14" s="1"/>
  <c r="AP68" i="14" s="1"/>
  <c r="AJ37" i="14"/>
  <c r="AN37" i="14" s="1"/>
  <c r="AP37" i="14" s="1"/>
  <c r="AJ736" i="14"/>
  <c r="AN736" i="14" s="1"/>
  <c r="AP736" i="14" s="1"/>
  <c r="AJ749" i="14"/>
  <c r="AN749" i="14" s="1"/>
  <c r="AP749" i="14" s="1"/>
  <c r="AJ789" i="14"/>
  <c r="AN789" i="14" s="1"/>
  <c r="AP789" i="14" s="1"/>
  <c r="AK722" i="14"/>
  <c r="AO722" i="14" s="1"/>
  <c r="AQ722" i="14" s="1"/>
  <c r="AJ759" i="14"/>
  <c r="AN759" i="14" s="1"/>
  <c r="AP759" i="14" s="1"/>
  <c r="AK711" i="14"/>
  <c r="AO711" i="14" s="1"/>
  <c r="AQ711" i="14" s="1"/>
  <c r="AK675" i="14"/>
  <c r="AO675" i="14" s="1"/>
  <c r="AQ675" i="14" s="1"/>
  <c r="AJ711" i="14"/>
  <c r="AN711" i="14" s="1"/>
  <c r="AP711" i="14" s="1"/>
  <c r="AJ675" i="14"/>
  <c r="AN675" i="14" s="1"/>
  <c r="AP675" i="14" s="1"/>
  <c r="AJ704" i="14"/>
  <c r="AN704" i="14" s="1"/>
  <c r="AP704" i="14" s="1"/>
  <c r="AJ598" i="14"/>
  <c r="AN598" i="14" s="1"/>
  <c r="AP598" i="14" s="1"/>
  <c r="AK628" i="14"/>
  <c r="AO628" i="14" s="1"/>
  <c r="AQ628" i="14" s="1"/>
  <c r="AK593" i="14"/>
  <c r="AO593" i="14" s="1"/>
  <c r="AQ593" i="14" s="1"/>
  <c r="AJ564" i="14"/>
  <c r="AN564" i="14" s="1"/>
  <c r="AP564" i="14" s="1"/>
  <c r="AK624" i="14"/>
  <c r="AO624" i="14" s="1"/>
  <c r="AQ624" i="14" s="1"/>
  <c r="AK578" i="14"/>
  <c r="AO578" i="14" s="1"/>
  <c r="AQ578" i="14" s="1"/>
  <c r="AK645" i="14"/>
  <c r="AO645" i="14" s="1"/>
  <c r="AQ645" i="14" s="1"/>
  <c r="AK614" i="14"/>
  <c r="AO614" i="14" s="1"/>
  <c r="AQ614" i="14" s="1"/>
  <c r="AK579" i="14"/>
  <c r="AO579" i="14" s="1"/>
  <c r="AQ579" i="14" s="1"/>
  <c r="AK560" i="14"/>
  <c r="AO560" i="14" s="1"/>
  <c r="AQ560" i="14" s="1"/>
  <c r="AK525" i="14"/>
  <c r="AO525" i="14" s="1"/>
  <c r="AQ525" i="14" s="1"/>
  <c r="AJ499" i="14"/>
  <c r="AN499" i="14" s="1"/>
  <c r="AP499" i="14" s="1"/>
  <c r="AJ483" i="14"/>
  <c r="AN483" i="14" s="1"/>
  <c r="AP483" i="14" s="1"/>
  <c r="AJ467" i="14"/>
  <c r="AN467" i="14" s="1"/>
  <c r="AP467" i="14" s="1"/>
  <c r="AJ439" i="14"/>
  <c r="AN439" i="14" s="1"/>
  <c r="AP439" i="14" s="1"/>
  <c r="AK407" i="14"/>
  <c r="AO407" i="14" s="1"/>
  <c r="AQ407" i="14" s="1"/>
  <c r="AJ535" i="14"/>
  <c r="AN535" i="14" s="1"/>
  <c r="AP535" i="14" s="1"/>
  <c r="AJ456" i="14"/>
  <c r="AN456" i="14" s="1"/>
  <c r="AP456" i="14" s="1"/>
  <c r="AK424" i="14"/>
  <c r="AO424" i="14" s="1"/>
  <c r="AQ424" i="14" s="1"/>
  <c r="AJ407" i="14"/>
  <c r="AN407" i="14" s="1"/>
  <c r="AP407" i="14" s="1"/>
  <c r="AJ385" i="14"/>
  <c r="AN385" i="14" s="1"/>
  <c r="AP385" i="14" s="1"/>
  <c r="AK532" i="14"/>
  <c r="AO532" i="14" s="1"/>
  <c r="AQ532" i="14" s="1"/>
  <c r="AK458" i="14"/>
  <c r="AO458" i="14" s="1"/>
  <c r="AQ458" i="14" s="1"/>
  <c r="AK425" i="14"/>
  <c r="AO425" i="14" s="1"/>
  <c r="AQ425" i="14" s="1"/>
  <c r="AK392" i="14"/>
  <c r="AO392" i="14" s="1"/>
  <c r="AQ392" i="14" s="1"/>
  <c r="AK524" i="14"/>
  <c r="AO524" i="14" s="1"/>
  <c r="AQ524" i="14" s="1"/>
  <c r="AK502" i="14"/>
  <c r="AO502" i="14" s="1"/>
  <c r="AQ502" i="14" s="1"/>
  <c r="AK486" i="14"/>
  <c r="AO486" i="14" s="1"/>
  <c r="AQ486" i="14" s="1"/>
  <c r="AK470" i="14"/>
  <c r="AO470" i="14" s="1"/>
  <c r="AQ470" i="14" s="1"/>
  <c r="AJ446" i="14"/>
  <c r="AN446" i="14" s="1"/>
  <c r="AP446" i="14" s="1"/>
  <c r="AK393" i="14"/>
  <c r="AO393" i="14" s="1"/>
  <c r="AQ393" i="14" s="1"/>
  <c r="AJ298" i="14"/>
  <c r="AN298" i="14" s="1"/>
  <c r="AP298" i="14" s="1"/>
  <c r="AJ267" i="14"/>
  <c r="AN267" i="14" s="1"/>
  <c r="AP267" i="14" s="1"/>
  <c r="AJ231" i="14"/>
  <c r="AN231" i="14" s="1"/>
  <c r="AP231" i="14" s="1"/>
  <c r="AK388" i="14"/>
  <c r="AO388" i="14" s="1"/>
  <c r="AQ388" i="14" s="1"/>
  <c r="AJ303" i="14"/>
  <c r="AN303" i="14" s="1"/>
  <c r="AP303" i="14" s="1"/>
  <c r="AK276" i="14"/>
  <c r="AO276" i="14" s="1"/>
  <c r="AQ276" i="14" s="1"/>
  <c r="AJ233" i="14"/>
  <c r="AN233" i="14" s="1"/>
  <c r="AP233" i="14" s="1"/>
  <c r="AJ202" i="14"/>
  <c r="AN202" i="14" s="1"/>
  <c r="AP202" i="14" s="1"/>
  <c r="AK368" i="14"/>
  <c r="AO368" i="14" s="1"/>
  <c r="AQ368" i="14" s="1"/>
  <c r="AK352" i="14"/>
  <c r="AO352" i="14" s="1"/>
  <c r="AQ352" i="14" s="1"/>
  <c r="AK336" i="14"/>
  <c r="AO336" i="14" s="1"/>
  <c r="AQ336" i="14" s="1"/>
  <c r="AK320" i="14"/>
  <c r="AO320" i="14" s="1"/>
  <c r="AQ320" i="14" s="1"/>
  <c r="AK289" i="14"/>
  <c r="AO289" i="14" s="1"/>
  <c r="AQ289" i="14" s="1"/>
  <c r="AK251" i="14"/>
  <c r="AO251" i="14" s="1"/>
  <c r="AQ251" i="14" s="1"/>
  <c r="AK386" i="14"/>
  <c r="AO386" i="14" s="1"/>
  <c r="AQ386" i="14" s="1"/>
  <c r="AJ361" i="14"/>
  <c r="AN361" i="14" s="1"/>
  <c r="AP361" i="14" s="1"/>
  <c r="AJ345" i="14"/>
  <c r="AN345" i="14" s="1"/>
  <c r="AP345" i="14" s="1"/>
  <c r="AJ329" i="14"/>
  <c r="AN329" i="14" s="1"/>
  <c r="AP329" i="14" s="1"/>
  <c r="AK306" i="14"/>
  <c r="AO306" i="14" s="1"/>
  <c r="AQ306" i="14" s="1"/>
  <c r="AJ271" i="14"/>
  <c r="AN271" i="14" s="1"/>
  <c r="AP271" i="14" s="1"/>
  <c r="AJ229" i="14"/>
  <c r="AN229" i="14" s="1"/>
  <c r="AP229" i="14" s="1"/>
  <c r="AJ198" i="14"/>
  <c r="AN198" i="14" s="1"/>
  <c r="AP198" i="14" s="1"/>
  <c r="AJ175" i="14"/>
  <c r="AN175" i="14" s="1"/>
  <c r="AP175" i="14" s="1"/>
  <c r="AJ159" i="14"/>
  <c r="AN159" i="14" s="1"/>
  <c r="AP159" i="14" s="1"/>
  <c r="AK111" i="14"/>
  <c r="AO111" i="14" s="1"/>
  <c r="AQ111" i="14" s="1"/>
  <c r="AJ82" i="14"/>
  <c r="AN82" i="14" s="1"/>
  <c r="AP82" i="14" s="1"/>
  <c r="AK63" i="14"/>
  <c r="AO63" i="14" s="1"/>
  <c r="AQ63" i="14" s="1"/>
  <c r="AK31" i="14"/>
  <c r="AO31" i="14" s="1"/>
  <c r="AQ31" i="14" s="1"/>
  <c r="AK129" i="14"/>
  <c r="AO129" i="14" s="1"/>
  <c r="AQ129" i="14" s="1"/>
  <c r="AJ108" i="14"/>
  <c r="AN108" i="14" s="1"/>
  <c r="AP108" i="14" s="1"/>
  <c r="AK48" i="14"/>
  <c r="AO48" i="14" s="1"/>
  <c r="AQ48" i="14" s="1"/>
  <c r="AJ201" i="14"/>
  <c r="AN201" i="14" s="1"/>
  <c r="AP201" i="14" s="1"/>
  <c r="AK141" i="14"/>
  <c r="AO141" i="14" s="1"/>
  <c r="AQ141" i="14" s="1"/>
  <c r="AJ123" i="14"/>
  <c r="AN123" i="14" s="1"/>
  <c r="AP123" i="14" s="1"/>
  <c r="AK93" i="14"/>
  <c r="AO93" i="14" s="1"/>
  <c r="AQ93" i="14" s="1"/>
  <c r="AJ48" i="14"/>
  <c r="AN48" i="14" s="1"/>
  <c r="AP48" i="14" s="1"/>
  <c r="AJ195" i="14"/>
  <c r="AN195" i="14" s="1"/>
  <c r="AP195" i="14" s="1"/>
  <c r="AK173" i="14"/>
  <c r="AO173" i="14" s="1"/>
  <c r="AQ173" i="14" s="1"/>
  <c r="AK157" i="14"/>
  <c r="AO157" i="14" s="1"/>
  <c r="AQ157" i="14" s="1"/>
  <c r="AJ140" i="14"/>
  <c r="AN140" i="14" s="1"/>
  <c r="AP140" i="14" s="1"/>
  <c r="AK104" i="14"/>
  <c r="AO104" i="14" s="1"/>
  <c r="AQ104" i="14" s="1"/>
  <c r="AJ83" i="14"/>
  <c r="AN83" i="14" s="1"/>
  <c r="AP83" i="14" s="1"/>
  <c r="AK66" i="14"/>
  <c r="AO66" i="14" s="1"/>
  <c r="AQ66" i="14" s="1"/>
  <c r="AK34" i="14"/>
  <c r="AO34" i="14" s="1"/>
  <c r="AQ34" i="14" s="1"/>
  <c r="AJ744" i="14"/>
  <c r="AN744" i="14" s="1"/>
  <c r="AP744" i="14" s="1"/>
  <c r="AK758" i="14"/>
  <c r="AO758" i="14" s="1"/>
  <c r="AQ758" i="14" s="1"/>
  <c r="AK794" i="14"/>
  <c r="AO794" i="14" s="1"/>
  <c r="AQ794" i="14" s="1"/>
  <c r="AK732" i="14"/>
  <c r="AO732" i="14" s="1"/>
  <c r="AQ732" i="14" s="1"/>
  <c r="AK770" i="14"/>
  <c r="AO770" i="14" s="1"/>
  <c r="AQ770" i="14" s="1"/>
  <c r="AK706" i="14"/>
  <c r="AO706" i="14" s="1"/>
  <c r="AQ706" i="14" s="1"/>
  <c r="AK680" i="14"/>
  <c r="AO680" i="14" s="1"/>
  <c r="AQ680" i="14" s="1"/>
  <c r="AK648" i="14"/>
  <c r="AO648" i="14" s="1"/>
  <c r="AQ648" i="14" s="1"/>
  <c r="AJ680" i="14"/>
  <c r="AN680" i="14" s="1"/>
  <c r="AP680" i="14" s="1"/>
  <c r="AK715" i="14"/>
  <c r="AO715" i="14" s="1"/>
  <c r="AQ715" i="14" s="1"/>
  <c r="AK605" i="14"/>
  <c r="AO605" i="14" s="1"/>
  <c r="AQ605" i="14" s="1"/>
  <c r="AK635" i="14"/>
  <c r="AO635" i="14" s="1"/>
  <c r="AQ635" i="14" s="1"/>
  <c r="AJ602" i="14"/>
  <c r="AN602" i="14" s="1"/>
  <c r="AP602" i="14" s="1"/>
  <c r="AK569" i="14"/>
  <c r="AO569" i="14" s="1"/>
  <c r="AQ569" i="14" s="1"/>
  <c r="AJ628" i="14"/>
  <c r="AN628" i="14" s="1"/>
  <c r="AP628" i="14" s="1"/>
  <c r="AJ590" i="14"/>
  <c r="AN590" i="14" s="1"/>
  <c r="AP590" i="14" s="1"/>
  <c r="AJ553" i="14"/>
  <c r="AN553" i="14" s="1"/>
  <c r="AP553" i="14" s="1"/>
  <c r="AK618" i="14"/>
  <c r="AO618" i="14" s="1"/>
  <c r="AQ618" i="14" s="1"/>
  <c r="AK585" i="14"/>
  <c r="AO585" i="14" s="1"/>
  <c r="AQ585" i="14" s="1"/>
  <c r="AJ554" i="14"/>
  <c r="AN554" i="14" s="1"/>
  <c r="AP554" i="14" s="1"/>
  <c r="AJ531" i="14"/>
  <c r="AN531" i="14" s="1"/>
  <c r="AP531" i="14" s="1"/>
  <c r="AJ502" i="14"/>
  <c r="AN502" i="14" s="1"/>
  <c r="AP502" i="14" s="1"/>
  <c r="AJ486" i="14"/>
  <c r="AN486" i="14" s="1"/>
  <c r="AP486" i="14" s="1"/>
  <c r="AJ470" i="14"/>
  <c r="AN470" i="14" s="1"/>
  <c r="AP470" i="14" s="1"/>
  <c r="AK444" i="14"/>
  <c r="AO444" i="14" s="1"/>
  <c r="AQ444" i="14" s="1"/>
  <c r="AK413" i="14"/>
  <c r="AO413" i="14" s="1"/>
  <c r="AQ413" i="14" s="1"/>
  <c r="AJ542" i="14"/>
  <c r="AN542" i="14" s="1"/>
  <c r="AP542" i="14" s="1"/>
  <c r="AK461" i="14"/>
  <c r="AO461" i="14" s="1"/>
  <c r="AQ461" i="14" s="1"/>
  <c r="AK429" i="14"/>
  <c r="AO429" i="14" s="1"/>
  <c r="AQ429" i="14" s="1"/>
  <c r="AK410" i="14"/>
  <c r="AO410" i="14" s="1"/>
  <c r="AQ410" i="14" s="1"/>
  <c r="AJ388" i="14"/>
  <c r="AN388" i="14" s="1"/>
  <c r="AP388" i="14" s="1"/>
  <c r="AJ544" i="14"/>
  <c r="AN544" i="14" s="1"/>
  <c r="AP544" i="14" s="1"/>
  <c r="AK508" i="14"/>
  <c r="AO508" i="14" s="1"/>
  <c r="AQ508" i="14" s="1"/>
  <c r="AJ433" i="14"/>
  <c r="AN433" i="14" s="1"/>
  <c r="AP433" i="14" s="1"/>
  <c r="AJ399" i="14"/>
  <c r="AN399" i="14" s="1"/>
  <c r="AP399" i="14" s="1"/>
  <c r="AK533" i="14"/>
  <c r="AO533" i="14" s="1"/>
  <c r="AQ533" i="14" s="1"/>
  <c r="AK507" i="14"/>
  <c r="AO507" i="14" s="1"/>
  <c r="AQ507" i="14" s="1"/>
  <c r="AK489" i="14"/>
  <c r="AO489" i="14" s="1"/>
  <c r="AQ489" i="14" s="1"/>
  <c r="AK473" i="14"/>
  <c r="AO473" i="14" s="1"/>
  <c r="AQ473" i="14" s="1"/>
  <c r="AK451" i="14"/>
  <c r="AO451" i="14" s="1"/>
  <c r="AQ451" i="14" s="1"/>
  <c r="AJ400" i="14"/>
  <c r="AN400" i="14" s="1"/>
  <c r="AP400" i="14" s="1"/>
  <c r="AK303" i="14"/>
  <c r="AO303" i="14" s="1"/>
  <c r="AQ303" i="14" s="1"/>
  <c r="AJ270" i="14"/>
  <c r="AN270" i="14" s="1"/>
  <c r="AP270" i="14" s="1"/>
  <c r="AK236" i="14"/>
  <c r="AO236" i="14" s="1"/>
  <c r="AQ236" i="14" s="1"/>
  <c r="AK203" i="14"/>
  <c r="AO203" i="14" s="1"/>
  <c r="AQ203" i="14" s="1"/>
  <c r="AK308" i="14"/>
  <c r="AO308" i="14" s="1"/>
  <c r="AQ308" i="14" s="1"/>
  <c r="AJ280" i="14"/>
  <c r="AN280" i="14" s="1"/>
  <c r="AP280" i="14" s="1"/>
  <c r="AJ252" i="14"/>
  <c r="AN252" i="14" s="1"/>
  <c r="AP252" i="14" s="1"/>
  <c r="AK205" i="14"/>
  <c r="AO205" i="14" s="1"/>
  <c r="AQ205" i="14" s="1"/>
  <c r="AK371" i="14"/>
  <c r="AO371" i="14" s="1"/>
  <c r="AQ371" i="14" s="1"/>
  <c r="AK355" i="14"/>
  <c r="AO355" i="14" s="1"/>
  <c r="AQ355" i="14" s="1"/>
  <c r="AK339" i="14"/>
  <c r="AO339" i="14" s="1"/>
  <c r="AQ339" i="14" s="1"/>
  <c r="AK323" i="14"/>
  <c r="AO323" i="14" s="1"/>
  <c r="AQ323" i="14" s="1"/>
  <c r="AJ296" i="14"/>
  <c r="AN296" i="14" s="1"/>
  <c r="AP296" i="14" s="1"/>
  <c r="AK258" i="14"/>
  <c r="AO258" i="14" s="1"/>
  <c r="AQ258" i="14" s="1"/>
  <c r="AJ216" i="14"/>
  <c r="AN216" i="14" s="1"/>
  <c r="AP216" i="14" s="1"/>
  <c r="AJ364" i="14"/>
  <c r="AN364" i="14" s="1"/>
  <c r="AP364" i="14" s="1"/>
  <c r="AJ348" i="14"/>
  <c r="AN348" i="14" s="1"/>
  <c r="AP348" i="14" s="1"/>
  <c r="AJ332" i="14"/>
  <c r="AN332" i="14" s="1"/>
  <c r="AP332" i="14" s="1"/>
  <c r="AJ313" i="14"/>
  <c r="AN313" i="14" s="1"/>
  <c r="AP313" i="14" s="1"/>
  <c r="AJ274" i="14"/>
  <c r="AN274" i="14" s="1"/>
  <c r="AP274" i="14" s="1"/>
  <c r="AJ234" i="14"/>
  <c r="AN234" i="14" s="1"/>
  <c r="AP234" i="14" s="1"/>
  <c r="AK201" i="14"/>
  <c r="AO201" i="14" s="1"/>
  <c r="AQ201" i="14" s="1"/>
  <c r="AJ178" i="14"/>
  <c r="AN178" i="14" s="1"/>
  <c r="AP178" i="14" s="1"/>
  <c r="AJ162" i="14"/>
  <c r="AN162" i="14" s="1"/>
  <c r="AP162" i="14" s="1"/>
  <c r="AK122" i="14"/>
  <c r="AO122" i="14" s="1"/>
  <c r="AQ122" i="14" s="1"/>
  <c r="AJ88" i="14"/>
  <c r="AN88" i="14" s="1"/>
  <c r="AP88" i="14" s="1"/>
  <c r="AJ69" i="14"/>
  <c r="AN69" i="14" s="1"/>
  <c r="AP69" i="14" s="1"/>
  <c r="AJ38" i="14"/>
  <c r="AN38" i="14" s="1"/>
  <c r="AP38" i="14" s="1"/>
  <c r="AJ149" i="14"/>
  <c r="AN149" i="14" s="1"/>
  <c r="AP149" i="14" s="1"/>
  <c r="AJ111" i="14"/>
  <c r="AN111" i="14" s="1"/>
  <c r="AP111" i="14" s="1"/>
  <c r="AJ55" i="14"/>
  <c r="AN55" i="14" s="1"/>
  <c r="AP55" i="14" s="1"/>
  <c r="AJ23" i="14"/>
  <c r="AN23" i="14" s="1"/>
  <c r="AP23" i="14" s="1"/>
  <c r="AK144" i="14"/>
  <c r="AO144" i="14" s="1"/>
  <c r="AQ144" i="14" s="1"/>
  <c r="AJ127" i="14"/>
  <c r="AN127" i="14" s="1"/>
  <c r="AP127" i="14" s="1"/>
  <c r="AK99" i="14"/>
  <c r="AO99" i="14" s="1"/>
  <c r="AQ99" i="14" s="1"/>
  <c r="AK53" i="14"/>
  <c r="AO53" i="14" s="1"/>
  <c r="AQ53" i="14" s="1"/>
  <c r="AJ205" i="14"/>
  <c r="AN205" i="14" s="1"/>
  <c r="AP205" i="14" s="1"/>
  <c r="AK176" i="14"/>
  <c r="AO176" i="14" s="1"/>
  <c r="AQ176" i="14" s="1"/>
  <c r="AK160" i="14"/>
  <c r="AO160" i="14" s="1"/>
  <c r="AQ160" i="14" s="1"/>
  <c r="AJ143" i="14"/>
  <c r="AN143" i="14" s="1"/>
  <c r="AP143" i="14" s="1"/>
  <c r="AJ114" i="14"/>
  <c r="AN114" i="14" s="1"/>
  <c r="AP114" i="14" s="1"/>
  <c r="AJ87" i="14"/>
  <c r="AN87" i="14" s="1"/>
  <c r="AP87" i="14" s="1"/>
  <c r="AK70" i="14"/>
  <c r="AO70" i="14" s="1"/>
  <c r="AQ70" i="14" s="1"/>
  <c r="AJ41" i="14"/>
  <c r="AN41" i="14" s="1"/>
  <c r="AP41" i="14" s="1"/>
  <c r="AJ13" i="14"/>
  <c r="AN13" i="14" s="1"/>
  <c r="AP13" i="14" s="1"/>
  <c r="AJ20" i="14"/>
  <c r="AN20" i="14" s="1"/>
  <c r="AP20" i="14" s="1"/>
  <c r="AK11" i="14"/>
  <c r="AO11" i="14" s="1"/>
  <c r="AQ11" i="14" s="1"/>
  <c r="AJ19" i="14"/>
  <c r="AN19" i="14" s="1"/>
  <c r="AP19" i="14" s="1"/>
  <c r="AK17" i="14"/>
  <c r="AO17" i="14" s="1"/>
  <c r="AQ17" i="14" s="1"/>
  <c r="AK16" i="14"/>
  <c r="AO16" i="14" s="1"/>
  <c r="AQ16" i="14" s="1"/>
  <c r="AJ992" i="14"/>
  <c r="AN992" i="14" s="1"/>
  <c r="AP992" i="14" s="1"/>
  <c r="AJ959" i="14"/>
  <c r="AN959" i="14" s="1"/>
  <c r="AP959" i="14" s="1"/>
  <c r="AK900" i="14"/>
  <c r="AO900" i="14" s="1"/>
  <c r="AQ900" i="14" s="1"/>
  <c r="AJ895" i="14"/>
  <c r="AN895" i="14" s="1"/>
  <c r="AP895" i="14" s="1"/>
  <c r="AJ870" i="14"/>
  <c r="AN870" i="14" s="1"/>
  <c r="AP870" i="14" s="1"/>
  <c r="AK895" i="14"/>
  <c r="AO895" i="14" s="1"/>
  <c r="AQ895" i="14" s="1"/>
  <c r="AK764" i="14"/>
  <c r="AO764" i="14" s="1"/>
  <c r="AQ764" i="14" s="1"/>
  <c r="AK1128" i="14"/>
  <c r="AO1128" i="14" s="1"/>
  <c r="AQ1128" i="14" s="1"/>
  <c r="AJ1089" i="14"/>
  <c r="AN1089" i="14" s="1"/>
  <c r="AP1089" i="14" s="1"/>
  <c r="AK1080" i="14"/>
  <c r="AO1080" i="14" s="1"/>
  <c r="AQ1080" i="14" s="1"/>
  <c r="AJ1048" i="14"/>
  <c r="AN1048" i="14" s="1"/>
  <c r="AP1048" i="14" s="1"/>
  <c r="AK1069" i="14"/>
  <c r="AO1069" i="14" s="1"/>
  <c r="AQ1069" i="14" s="1"/>
  <c r="AJ1069" i="14"/>
  <c r="AN1069" i="14" s="1"/>
  <c r="AP1069" i="14" s="1"/>
  <c r="AK1039" i="14"/>
  <c r="AO1039" i="14" s="1"/>
  <c r="AQ1039" i="14" s="1"/>
  <c r="AJ1001" i="14"/>
  <c r="AN1001" i="14" s="1"/>
  <c r="AP1001" i="14" s="1"/>
  <c r="AK1016" i="14"/>
  <c r="AO1016" i="14" s="1"/>
  <c r="AQ1016" i="14" s="1"/>
  <c r="AK1027" i="14"/>
  <c r="AO1027" i="14" s="1"/>
  <c r="AQ1027" i="14" s="1"/>
  <c r="AJ1003" i="14"/>
  <c r="AN1003" i="14" s="1"/>
  <c r="AP1003" i="14" s="1"/>
  <c r="AJ1015" i="14"/>
  <c r="AN1015" i="14" s="1"/>
  <c r="AP1015" i="14" s="1"/>
  <c r="AK989" i="14"/>
  <c r="AO989" i="14" s="1"/>
  <c r="AQ989" i="14" s="1"/>
  <c r="AJ964" i="14"/>
  <c r="AN964" i="14" s="1"/>
  <c r="AP964" i="14" s="1"/>
  <c r="AJ981" i="14"/>
  <c r="AN981" i="14" s="1"/>
  <c r="AP981" i="14" s="1"/>
  <c r="AJ956" i="14"/>
  <c r="AN956" i="14" s="1"/>
  <c r="AP956" i="14" s="1"/>
  <c r="AJ958" i="14"/>
  <c r="AN958" i="14" s="1"/>
  <c r="AP958" i="14" s="1"/>
  <c r="AK965" i="14"/>
  <c r="AO965" i="14" s="1"/>
  <c r="AQ965" i="14" s="1"/>
  <c r="AK923" i="14"/>
  <c r="AO923" i="14" s="1"/>
  <c r="AQ923" i="14" s="1"/>
  <c r="AJ931" i="14"/>
  <c r="AN931" i="14" s="1"/>
  <c r="AP931" i="14" s="1"/>
  <c r="AJ899" i="14"/>
  <c r="AN899" i="14" s="1"/>
  <c r="AP899" i="14" s="1"/>
  <c r="AJ928" i="14"/>
  <c r="AN928" i="14" s="1"/>
  <c r="AP928" i="14" s="1"/>
  <c r="AJ947" i="14"/>
  <c r="AN947" i="14" s="1"/>
  <c r="AP947" i="14" s="1"/>
  <c r="AK922" i="14"/>
  <c r="AO922" i="14" s="1"/>
  <c r="AQ922" i="14" s="1"/>
  <c r="AJ894" i="14"/>
  <c r="AN894" i="14" s="1"/>
  <c r="AP894" i="14" s="1"/>
  <c r="AK870" i="14"/>
  <c r="AO870" i="14" s="1"/>
  <c r="AQ870" i="14" s="1"/>
  <c r="AK848" i="14"/>
  <c r="AO848" i="14" s="1"/>
  <c r="AQ848" i="14" s="1"/>
  <c r="AK816" i="14"/>
  <c r="AO816" i="14" s="1"/>
  <c r="AQ816" i="14" s="1"/>
  <c r="AJ868" i="14"/>
  <c r="AN868" i="14" s="1"/>
  <c r="AP868" i="14" s="1"/>
  <c r="AJ828" i="14"/>
  <c r="AN828" i="14" s="1"/>
  <c r="AP828" i="14" s="1"/>
  <c r="AK890" i="14"/>
  <c r="AO890" i="14" s="1"/>
  <c r="AQ890" i="14" s="1"/>
  <c r="AK838" i="14"/>
  <c r="AO838" i="14" s="1"/>
  <c r="AQ838" i="14" s="1"/>
  <c r="AK894" i="14"/>
  <c r="AO894" i="14" s="1"/>
  <c r="AQ894" i="14" s="1"/>
  <c r="AK861" i="14"/>
  <c r="AO861" i="14" s="1"/>
  <c r="AQ861" i="14" s="1"/>
  <c r="AJ838" i="14"/>
  <c r="AN838" i="14" s="1"/>
  <c r="AP838" i="14" s="1"/>
  <c r="AK743" i="14"/>
  <c r="AO743" i="14" s="1"/>
  <c r="AQ743" i="14" s="1"/>
  <c r="AJ757" i="14"/>
  <c r="AN757" i="14" s="1"/>
  <c r="AP757" i="14" s="1"/>
  <c r="AJ793" i="14"/>
  <c r="AN793" i="14" s="1"/>
  <c r="AP793" i="14" s="1"/>
  <c r="AJ730" i="14"/>
  <c r="AN730" i="14" s="1"/>
  <c r="AP730" i="14" s="1"/>
  <c r="AK769" i="14"/>
  <c r="AO769" i="14" s="1"/>
  <c r="AQ769" i="14" s="1"/>
  <c r="AK720" i="14"/>
  <c r="AO720" i="14" s="1"/>
  <c r="AQ720" i="14" s="1"/>
  <c r="AK679" i="14"/>
  <c r="AO679" i="14" s="1"/>
  <c r="AQ679" i="14" s="1"/>
  <c r="AJ727" i="14"/>
  <c r="AN727" i="14" s="1"/>
  <c r="AP727" i="14" s="1"/>
  <c r="AJ679" i="14"/>
  <c r="AN679" i="14" s="1"/>
  <c r="AP679" i="14" s="1"/>
  <c r="AJ713" i="14"/>
  <c r="AN713" i="14" s="1"/>
  <c r="AP713" i="14" s="1"/>
  <c r="AK604" i="14"/>
  <c r="AO604" i="14" s="1"/>
  <c r="AQ604" i="14" s="1"/>
  <c r="AJ632" i="14"/>
  <c r="AN632" i="14" s="1"/>
  <c r="AP632" i="14" s="1"/>
  <c r="AK599" i="14"/>
  <c r="AO599" i="14" s="1"/>
  <c r="AQ599" i="14" s="1"/>
  <c r="AJ568" i="14"/>
  <c r="AN568" i="14" s="1"/>
  <c r="AP568" i="14" s="1"/>
  <c r="AJ626" i="14"/>
  <c r="AN626" i="14" s="1"/>
  <c r="AP626" i="14" s="1"/>
  <c r="AK587" i="14"/>
  <c r="AO587" i="14" s="1"/>
  <c r="AQ587" i="14" s="1"/>
  <c r="AJ650" i="14"/>
  <c r="AN650" i="14" s="1"/>
  <c r="AP650" i="14" s="1"/>
  <c r="AK617" i="14"/>
  <c r="AO617" i="14" s="1"/>
  <c r="AQ617" i="14" s="1"/>
  <c r="AK584" i="14"/>
  <c r="AO584" i="14" s="1"/>
  <c r="AQ584" i="14" s="1"/>
  <c r="AK551" i="14"/>
  <c r="AO551" i="14" s="1"/>
  <c r="AQ551" i="14" s="1"/>
  <c r="AK528" i="14"/>
  <c r="AO528" i="14" s="1"/>
  <c r="AQ528" i="14" s="1"/>
  <c r="AJ501" i="14"/>
  <c r="AN501" i="14" s="1"/>
  <c r="AP501" i="14" s="1"/>
  <c r="AJ485" i="14"/>
  <c r="AN485" i="14" s="1"/>
  <c r="AP485" i="14" s="1"/>
  <c r="AJ469" i="14"/>
  <c r="AN469" i="14" s="1"/>
  <c r="AP469" i="14" s="1"/>
  <c r="AJ443" i="14"/>
  <c r="AN443" i="14" s="1"/>
  <c r="AP443" i="14" s="1"/>
  <c r="AK411" i="14"/>
  <c r="AO411" i="14" s="1"/>
  <c r="AQ411" i="14" s="1"/>
  <c r="AK538" i="14"/>
  <c r="AO538" i="14" s="1"/>
  <c r="AQ538" i="14" s="1"/>
  <c r="AJ460" i="14"/>
  <c r="AN460" i="14" s="1"/>
  <c r="AP460" i="14" s="1"/>
  <c r="AJ428" i="14"/>
  <c r="AN428" i="14" s="1"/>
  <c r="AP428" i="14" s="1"/>
  <c r="AJ409" i="14"/>
  <c r="AN409" i="14" s="1"/>
  <c r="AP409" i="14" s="1"/>
  <c r="AJ387" i="14"/>
  <c r="AN387" i="14" s="1"/>
  <c r="AP387" i="14" s="1"/>
  <c r="AK540" i="14"/>
  <c r="AO540" i="14" s="1"/>
  <c r="AQ540" i="14" s="1"/>
  <c r="AK462" i="14"/>
  <c r="AO462" i="14" s="1"/>
  <c r="AQ462" i="14" s="1"/>
  <c r="AK430" i="14"/>
  <c r="AO430" i="14" s="1"/>
  <c r="AQ430" i="14" s="1"/>
  <c r="AK396" i="14"/>
  <c r="AO396" i="14" s="1"/>
  <c r="AQ396" i="14" s="1"/>
  <c r="AJ532" i="14"/>
  <c r="AN532" i="14" s="1"/>
  <c r="AP532" i="14" s="1"/>
  <c r="AK504" i="14"/>
  <c r="AO504" i="14" s="1"/>
  <c r="AQ504" i="14" s="1"/>
  <c r="AK488" i="14"/>
  <c r="AO488" i="14" s="1"/>
  <c r="AQ488" i="14" s="1"/>
  <c r="AK472" i="14"/>
  <c r="AO472" i="14" s="1"/>
  <c r="AQ472" i="14" s="1"/>
  <c r="AJ450" i="14"/>
  <c r="AN450" i="14" s="1"/>
  <c r="AP450" i="14" s="1"/>
  <c r="AK397" i="14"/>
  <c r="AO397" i="14" s="1"/>
  <c r="AQ397" i="14" s="1"/>
  <c r="AJ302" i="14"/>
  <c r="AN302" i="14" s="1"/>
  <c r="AP302" i="14" s="1"/>
  <c r="AK269" i="14"/>
  <c r="AO269" i="14" s="1"/>
  <c r="AQ269" i="14" s="1"/>
  <c r="AK233" i="14"/>
  <c r="AO233" i="14" s="1"/>
  <c r="AQ233" i="14" s="1"/>
  <c r="AK394" i="14"/>
  <c r="AO394" i="14" s="1"/>
  <c r="AQ394" i="14" s="1"/>
  <c r="AJ307" i="14"/>
  <c r="AN307" i="14" s="1"/>
  <c r="AP307" i="14" s="1"/>
  <c r="AJ279" i="14"/>
  <c r="AN279" i="14" s="1"/>
  <c r="AP279" i="14" s="1"/>
  <c r="AJ237" i="14"/>
  <c r="AN237" i="14" s="1"/>
  <c r="AP237" i="14" s="1"/>
  <c r="AK204" i="14"/>
  <c r="AO204" i="14" s="1"/>
  <c r="AQ204" i="14" s="1"/>
  <c r="AK370" i="14"/>
  <c r="AO370" i="14" s="1"/>
  <c r="AQ370" i="14" s="1"/>
  <c r="AK354" i="14"/>
  <c r="AO354" i="14" s="1"/>
  <c r="AQ354" i="14" s="1"/>
  <c r="AK338" i="14"/>
  <c r="AO338" i="14" s="1"/>
  <c r="AQ338" i="14" s="1"/>
  <c r="AK322" i="14"/>
  <c r="AO322" i="14" s="1"/>
  <c r="AQ322" i="14" s="1"/>
  <c r="AK293" i="14"/>
  <c r="AO293" i="14" s="1"/>
  <c r="AQ293" i="14" s="1"/>
  <c r="AK255" i="14"/>
  <c r="AO255" i="14" s="1"/>
  <c r="AQ255" i="14" s="1"/>
  <c r="AK214" i="14"/>
  <c r="AO214" i="14" s="1"/>
  <c r="AQ214" i="14" s="1"/>
  <c r="AJ363" i="14"/>
  <c r="AN363" i="14" s="1"/>
  <c r="AP363" i="14" s="1"/>
  <c r="AJ347" i="14"/>
  <c r="AN347" i="14" s="1"/>
  <c r="AP347" i="14" s="1"/>
  <c r="AJ331" i="14"/>
  <c r="AN331" i="14" s="1"/>
  <c r="AP331" i="14" s="1"/>
  <c r="AK310" i="14"/>
  <c r="AO310" i="14" s="1"/>
  <c r="AQ310" i="14" s="1"/>
  <c r="AK273" i="14"/>
  <c r="AO273" i="14" s="1"/>
  <c r="AQ273" i="14" s="1"/>
  <c r="AK231" i="14"/>
  <c r="AO231" i="14" s="1"/>
  <c r="AQ231" i="14" s="1"/>
  <c r="AK200" i="14"/>
  <c r="AO200" i="14" s="1"/>
  <c r="AQ200" i="14" s="1"/>
  <c r="AJ177" i="14"/>
  <c r="AN177" i="14" s="1"/>
  <c r="AP177" i="14" s="1"/>
  <c r="AJ161" i="14"/>
  <c r="AN161" i="14" s="1"/>
  <c r="AP161" i="14" s="1"/>
  <c r="AK118" i="14"/>
  <c r="AO118" i="14" s="1"/>
  <c r="AQ118" i="14" s="1"/>
  <c r="AK86" i="14"/>
  <c r="AO86" i="14" s="1"/>
  <c r="AQ86" i="14" s="1"/>
  <c r="AK67" i="14"/>
  <c r="AO67" i="14" s="1"/>
  <c r="AQ67" i="14" s="1"/>
  <c r="AK35" i="14"/>
  <c r="AO35" i="14" s="1"/>
  <c r="AQ35" i="14" s="1"/>
  <c r="AK131" i="14"/>
  <c r="AO131" i="14" s="1"/>
  <c r="AQ131" i="14" s="1"/>
  <c r="AJ110" i="14"/>
  <c r="AN110" i="14" s="1"/>
  <c r="AP110" i="14" s="1"/>
  <c r="AK52" i="14"/>
  <c r="AO52" i="14" s="1"/>
  <c r="AQ52" i="14" s="1"/>
  <c r="AK20" i="14"/>
  <c r="AO20" i="14" s="1"/>
  <c r="AQ20" i="14" s="1"/>
  <c r="AK143" i="14"/>
  <c r="AO143" i="14" s="1"/>
  <c r="AQ143" i="14" s="1"/>
  <c r="AJ125" i="14"/>
  <c r="AN125" i="14" s="1"/>
  <c r="AP125" i="14" s="1"/>
  <c r="AK97" i="14"/>
  <c r="AO97" i="14" s="1"/>
  <c r="AQ97" i="14" s="1"/>
  <c r="AJ52" i="14"/>
  <c r="AN52" i="14" s="1"/>
  <c r="AP52" i="14" s="1"/>
  <c r="AJ200" i="14"/>
  <c r="AN200" i="14" s="1"/>
  <c r="AP200" i="14" s="1"/>
  <c r="AK175" i="14"/>
  <c r="AO175" i="14" s="1"/>
  <c r="AQ175" i="14" s="1"/>
  <c r="AK159" i="14"/>
  <c r="AO159" i="14" s="1"/>
  <c r="AQ159" i="14" s="1"/>
  <c r="AJ142" i="14"/>
  <c r="AN142" i="14" s="1"/>
  <c r="AP142" i="14" s="1"/>
  <c r="AK107" i="14"/>
  <c r="AO107" i="14" s="1"/>
  <c r="AQ107" i="14" s="1"/>
  <c r="AJ85" i="14"/>
  <c r="AN85" i="14" s="1"/>
  <c r="AP85" i="14" s="1"/>
  <c r="AK69" i="14"/>
  <c r="AO69" i="14" s="1"/>
  <c r="AQ69" i="14" s="1"/>
  <c r="AK38" i="14"/>
  <c r="AO38" i="14" s="1"/>
  <c r="AQ38" i="14" s="1"/>
  <c r="AJ822" i="14"/>
  <c r="AN822" i="14" s="1"/>
  <c r="AP822" i="14" s="1"/>
  <c r="AJ801" i="14"/>
  <c r="AN801" i="14" s="1"/>
  <c r="AP801" i="14" s="1"/>
  <c r="AK735" i="14"/>
  <c r="AO735" i="14" s="1"/>
  <c r="AQ735" i="14" s="1"/>
  <c r="AK776" i="14"/>
  <c r="AO776" i="14" s="1"/>
  <c r="AQ776" i="14" s="1"/>
  <c r="AJ804" i="14"/>
  <c r="AN804" i="14" s="1"/>
  <c r="AP804" i="14" s="1"/>
  <c r="AK744" i="14"/>
  <c r="AO744" i="14" s="1"/>
  <c r="AQ744" i="14" s="1"/>
  <c r="AK700" i="14"/>
  <c r="AO700" i="14" s="1"/>
  <c r="AQ700" i="14" s="1"/>
  <c r="AK668" i="14"/>
  <c r="AO668" i="14" s="1"/>
  <c r="AQ668" i="14" s="1"/>
  <c r="AJ700" i="14"/>
  <c r="AN700" i="14" s="1"/>
  <c r="AP700" i="14" s="1"/>
  <c r="AJ668" i="14"/>
  <c r="AN668" i="14" s="1"/>
  <c r="AP668" i="14" s="1"/>
  <c r="AK637" i="14"/>
  <c r="AO637" i="14" s="1"/>
  <c r="AQ637" i="14" s="1"/>
  <c r="AJ584" i="14"/>
  <c r="AN584" i="14" s="1"/>
  <c r="AP584" i="14" s="1"/>
  <c r="AJ623" i="14"/>
  <c r="AN623" i="14" s="1"/>
  <c r="AP623" i="14" s="1"/>
  <c r="AJ589" i="14"/>
  <c r="AN589" i="14" s="1"/>
  <c r="AP589" i="14" s="1"/>
  <c r="AJ651" i="14"/>
  <c r="AN651" i="14" s="1"/>
  <c r="AP651" i="14" s="1"/>
  <c r="AK611" i="14"/>
  <c r="AO611" i="14" s="1"/>
  <c r="AQ611" i="14" s="1"/>
  <c r="AJ573" i="14"/>
  <c r="AN573" i="14" s="1"/>
  <c r="AP573" i="14" s="1"/>
  <c r="AJ638" i="14"/>
  <c r="AN638" i="14" s="1"/>
  <c r="AP638" i="14" s="1"/>
  <c r="AK607" i="14"/>
  <c r="AO607" i="14" s="1"/>
  <c r="AQ607" i="14" s="1"/>
  <c r="AJ574" i="14"/>
  <c r="AN574" i="14" s="1"/>
  <c r="AP574" i="14" s="1"/>
  <c r="AK548" i="14"/>
  <c r="AO548" i="14" s="1"/>
  <c r="AQ548" i="14" s="1"/>
  <c r="AJ522" i="14"/>
  <c r="AN522" i="14" s="1"/>
  <c r="AP522" i="14" s="1"/>
  <c r="AJ496" i="14"/>
  <c r="AN496" i="14" s="1"/>
  <c r="AP496" i="14" s="1"/>
  <c r="AJ480" i="14"/>
  <c r="AN480" i="14" s="1"/>
  <c r="AP480" i="14" s="1"/>
  <c r="AJ464" i="14"/>
  <c r="AN464" i="14" s="1"/>
  <c r="AP464" i="14" s="1"/>
  <c r="AK432" i="14"/>
  <c r="AO432" i="14" s="1"/>
  <c r="AQ432" i="14" s="1"/>
  <c r="AK402" i="14"/>
  <c r="AO402" i="14" s="1"/>
  <c r="AQ402" i="14" s="1"/>
  <c r="AJ528" i="14"/>
  <c r="AN528" i="14" s="1"/>
  <c r="AP528" i="14" s="1"/>
  <c r="AK449" i="14"/>
  <c r="AO449" i="14" s="1"/>
  <c r="AQ449" i="14" s="1"/>
  <c r="AK420" i="14"/>
  <c r="AO420" i="14" s="1"/>
  <c r="AQ420" i="14" s="1"/>
  <c r="AK404" i="14"/>
  <c r="AO404" i="14" s="1"/>
  <c r="AQ404" i="14" s="1"/>
  <c r="AJ382" i="14"/>
  <c r="AN382" i="14" s="1"/>
  <c r="AP382" i="14" s="1"/>
  <c r="AJ527" i="14"/>
  <c r="AN527" i="14" s="1"/>
  <c r="AP527" i="14" s="1"/>
  <c r="AJ453" i="14"/>
  <c r="AN453" i="14" s="1"/>
  <c r="AP453" i="14" s="1"/>
  <c r="AJ420" i="14"/>
  <c r="AN420" i="14" s="1"/>
  <c r="AP420" i="14" s="1"/>
  <c r="AJ556" i="14"/>
  <c r="AN556" i="14" s="1"/>
  <c r="AP556" i="14" s="1"/>
  <c r="AJ520" i="14"/>
  <c r="AN520" i="14" s="1"/>
  <c r="AP520" i="14" s="1"/>
  <c r="AK499" i="14"/>
  <c r="AO499" i="14" s="1"/>
  <c r="AQ499" i="14" s="1"/>
  <c r="AK483" i="14"/>
  <c r="AO483" i="14" s="1"/>
  <c r="AQ483" i="14" s="1"/>
  <c r="AK467" i="14"/>
  <c r="AO467" i="14" s="1"/>
  <c r="AQ467" i="14" s="1"/>
  <c r="AK439" i="14"/>
  <c r="AO439" i="14" s="1"/>
  <c r="AQ439" i="14" s="1"/>
  <c r="AK385" i="14"/>
  <c r="AO385" i="14" s="1"/>
  <c r="AQ385" i="14" s="1"/>
  <c r="AK291" i="14"/>
  <c r="AO291" i="14" s="1"/>
  <c r="AQ291" i="14" s="1"/>
  <c r="AK263" i="14"/>
  <c r="AO263" i="14" s="1"/>
  <c r="AQ263" i="14" s="1"/>
  <c r="AK224" i="14"/>
  <c r="AO224" i="14" s="1"/>
  <c r="AQ224" i="14" s="1"/>
  <c r="AK380" i="14"/>
  <c r="AO380" i="14" s="1"/>
  <c r="AQ380" i="14" s="1"/>
  <c r="AK296" i="14"/>
  <c r="AO296" i="14" s="1"/>
  <c r="AQ296" i="14" s="1"/>
  <c r="AJ266" i="14"/>
  <c r="AN266" i="14" s="1"/>
  <c r="AP266" i="14" s="1"/>
  <c r="AK226" i="14"/>
  <c r="AO226" i="14" s="1"/>
  <c r="AQ226" i="14" s="1"/>
  <c r="AK387" i="14"/>
  <c r="AO387" i="14" s="1"/>
  <c r="AQ387" i="14" s="1"/>
  <c r="AK365" i="14"/>
  <c r="AO365" i="14" s="1"/>
  <c r="AQ365" i="14" s="1"/>
  <c r="AK349" i="14"/>
  <c r="AO349" i="14" s="1"/>
  <c r="AQ349" i="14" s="1"/>
  <c r="AK333" i="14"/>
  <c r="AO333" i="14" s="1"/>
  <c r="AQ333" i="14" s="1"/>
  <c r="AJ316" i="14"/>
  <c r="AN316" i="14" s="1"/>
  <c r="AP316" i="14" s="1"/>
  <c r="AJ281" i="14"/>
  <c r="AN281" i="14" s="1"/>
  <c r="AP281" i="14" s="1"/>
  <c r="AK235" i="14"/>
  <c r="AO235" i="14" s="1"/>
  <c r="AQ235" i="14" s="1"/>
  <c r="AK378" i="14"/>
  <c r="AO378" i="14" s="1"/>
  <c r="AQ378" i="14" s="1"/>
  <c r="AJ358" i="14"/>
  <c r="AN358" i="14" s="1"/>
  <c r="AP358" i="14" s="1"/>
  <c r="AJ342" i="14"/>
  <c r="AN342" i="14" s="1"/>
  <c r="AP342" i="14" s="1"/>
  <c r="AJ326" i="14"/>
  <c r="AN326" i="14" s="1"/>
  <c r="AP326" i="14" s="1"/>
  <c r="AJ301" i="14"/>
  <c r="AN301" i="14" s="1"/>
  <c r="AP301" i="14" s="1"/>
  <c r="AK267" i="14"/>
  <c r="AO267" i="14" s="1"/>
  <c r="AQ267" i="14" s="1"/>
  <c r="AK222" i="14"/>
  <c r="AO222" i="14" s="1"/>
  <c r="AQ222" i="14" s="1"/>
  <c r="AJ196" i="14"/>
  <c r="AN196" i="14" s="1"/>
  <c r="AP196" i="14" s="1"/>
  <c r="AJ172" i="14"/>
  <c r="AN172" i="14" s="1"/>
  <c r="AP172" i="14" s="1"/>
  <c r="AJ156" i="14"/>
  <c r="AN156" i="14" s="1"/>
  <c r="AP156" i="14" s="1"/>
  <c r="AJ107" i="14"/>
  <c r="AN107" i="14" s="1"/>
  <c r="AP107" i="14" s="1"/>
  <c r="AJ79" i="14"/>
  <c r="AN79" i="14" s="1"/>
  <c r="AP79" i="14" s="1"/>
  <c r="AJ58" i="14"/>
  <c r="AN58" i="14" s="1"/>
  <c r="AP58" i="14" s="1"/>
  <c r="AJ211" i="14"/>
  <c r="AN211" i="14" s="1"/>
  <c r="AP211" i="14" s="1"/>
  <c r="AK125" i="14"/>
  <c r="AO125" i="14" s="1"/>
  <c r="AQ125" i="14" s="1"/>
  <c r="AJ98" i="14"/>
  <c r="AN98" i="14" s="1"/>
  <c r="AP98" i="14" s="1"/>
  <c r="AJ43" i="14"/>
  <c r="AN43" i="14" s="1"/>
  <c r="AP43" i="14" s="1"/>
  <c r="AJ193" i="14"/>
  <c r="AN193" i="14" s="1"/>
  <c r="AP193" i="14" s="1"/>
  <c r="AK138" i="14"/>
  <c r="AO138" i="14" s="1"/>
  <c r="AQ138" i="14" s="1"/>
  <c r="AJ119" i="14"/>
  <c r="AN119" i="14" s="1"/>
  <c r="AP119" i="14" s="1"/>
  <c r="AK87" i="14"/>
  <c r="AO87" i="14" s="1"/>
  <c r="AQ87" i="14" s="1"/>
  <c r="AK41" i="14"/>
  <c r="AO41" i="14" s="1"/>
  <c r="AQ41" i="14" s="1"/>
  <c r="AK190" i="14"/>
  <c r="AO190" i="14" s="1"/>
  <c r="AQ190" i="14" s="1"/>
  <c r="AK170" i="14"/>
  <c r="AO170" i="14" s="1"/>
  <c r="AQ170" i="14" s="1"/>
  <c r="AK154" i="14"/>
  <c r="AO154" i="14" s="1"/>
  <c r="AQ154" i="14" s="1"/>
  <c r="AJ137" i="14"/>
  <c r="AN137" i="14" s="1"/>
  <c r="AP137" i="14" s="1"/>
  <c r="AK100" i="14"/>
  <c r="AO100" i="14" s="1"/>
  <c r="AQ100" i="14" s="1"/>
  <c r="AK80" i="14"/>
  <c r="AO80" i="14" s="1"/>
  <c r="AQ80" i="14" s="1"/>
  <c r="AJ61" i="14"/>
  <c r="AN61" i="14" s="1"/>
  <c r="AP61" i="14" s="1"/>
  <c r="AJ814" i="14"/>
  <c r="AN814" i="14" s="1"/>
  <c r="AP814" i="14" s="1"/>
  <c r="AK799" i="14"/>
  <c r="AO799" i="14" s="1"/>
  <c r="AQ799" i="14" s="1"/>
  <c r="AK733" i="14"/>
  <c r="AO733" i="14" s="1"/>
  <c r="AQ733" i="14" s="1"/>
  <c r="AK775" i="14"/>
  <c r="AO775" i="14" s="1"/>
  <c r="AQ775" i="14" s="1"/>
  <c r="AK803" i="14"/>
  <c r="AO803" i="14" s="1"/>
  <c r="AQ803" i="14" s="1"/>
  <c r="AJ739" i="14"/>
  <c r="AN739" i="14" s="1"/>
  <c r="AP739" i="14" s="1"/>
  <c r="AK699" i="14"/>
  <c r="AO699" i="14" s="1"/>
  <c r="AQ699" i="14" s="1"/>
  <c r="AK667" i="14"/>
  <c r="AO667" i="14" s="1"/>
  <c r="AQ667" i="14" s="1"/>
  <c r="AJ699" i="14"/>
  <c r="AN699" i="14" s="1"/>
  <c r="AP699" i="14" s="1"/>
  <c r="AJ667" i="14"/>
  <c r="AN667" i="14" s="1"/>
  <c r="AP667" i="14" s="1"/>
  <c r="AJ634" i="14"/>
  <c r="AN634" i="14" s="1"/>
  <c r="AP634" i="14" s="1"/>
  <c r="AK583" i="14"/>
  <c r="AO583" i="14" s="1"/>
  <c r="AQ583" i="14" s="1"/>
  <c r="AJ620" i="14"/>
  <c r="AN620" i="14" s="1"/>
  <c r="AP620" i="14" s="1"/>
  <c r="AJ588" i="14"/>
  <c r="AN588" i="14" s="1"/>
  <c r="AP588" i="14" s="1"/>
  <c r="AJ647" i="14"/>
  <c r="AN647" i="14" s="1"/>
  <c r="AP647" i="14" s="1"/>
  <c r="AJ608" i="14"/>
  <c r="AN608" i="14" s="1"/>
  <c r="AP608" i="14" s="1"/>
  <c r="AK570" i="14"/>
  <c r="AO570" i="14" s="1"/>
  <c r="AQ570" i="14" s="1"/>
  <c r="AK634" i="14"/>
  <c r="AO634" i="14" s="1"/>
  <c r="AQ634" i="14" s="1"/>
  <c r="AJ603" i="14"/>
  <c r="AN603" i="14" s="1"/>
  <c r="AP603" i="14" s="1"/>
  <c r="AK571" i="14"/>
  <c r="AO571" i="14" s="1"/>
  <c r="AQ571" i="14" s="1"/>
  <c r="AK543" i="14"/>
  <c r="AO543" i="14" s="1"/>
  <c r="AQ543" i="14" s="1"/>
  <c r="AJ521" i="14"/>
  <c r="AN521" i="14" s="1"/>
  <c r="AP521" i="14" s="1"/>
  <c r="AJ495" i="14"/>
  <c r="AN495" i="14" s="1"/>
  <c r="AP495" i="14" s="1"/>
  <c r="AJ479" i="14"/>
  <c r="AN479" i="14" s="1"/>
  <c r="AP479" i="14" s="1"/>
  <c r="AJ463" i="14"/>
  <c r="AN463" i="14" s="1"/>
  <c r="AP463" i="14" s="1"/>
  <c r="AJ431" i="14"/>
  <c r="AN431" i="14" s="1"/>
  <c r="AP431" i="14" s="1"/>
  <c r="AJ401" i="14"/>
  <c r="AN401" i="14" s="1"/>
  <c r="AP401" i="14" s="1"/>
  <c r="AK527" i="14"/>
  <c r="AO527" i="14" s="1"/>
  <c r="AQ527" i="14" s="1"/>
  <c r="AJ448" i="14"/>
  <c r="AN448" i="14" s="1"/>
  <c r="AP448" i="14" s="1"/>
  <c r="AJ419" i="14"/>
  <c r="AN419" i="14" s="1"/>
  <c r="AP419" i="14" s="1"/>
  <c r="AJ403" i="14"/>
  <c r="AN403" i="14" s="1"/>
  <c r="AP403" i="14" s="1"/>
  <c r="AK564" i="14"/>
  <c r="AO564" i="14" s="1"/>
  <c r="AQ564" i="14" s="1"/>
  <c r="AK520" i="14"/>
  <c r="AO520" i="14" s="1"/>
  <c r="AQ520" i="14" s="1"/>
  <c r="AK450" i="14"/>
  <c r="AO450" i="14" s="1"/>
  <c r="AQ450" i="14" s="1"/>
  <c r="AJ418" i="14"/>
  <c r="AN418" i="14" s="1"/>
  <c r="AP418" i="14" s="1"/>
  <c r="AK553" i="14"/>
  <c r="AO553" i="14" s="1"/>
  <c r="AQ553" i="14" s="1"/>
  <c r="AK519" i="14"/>
  <c r="AO519" i="14" s="1"/>
  <c r="AQ519" i="14" s="1"/>
  <c r="AK498" i="14"/>
  <c r="AO498" i="14" s="1"/>
  <c r="AQ498" i="14" s="1"/>
  <c r="AK482" i="14"/>
  <c r="AO482" i="14" s="1"/>
  <c r="AQ482" i="14" s="1"/>
  <c r="AK466" i="14"/>
  <c r="AO466" i="14" s="1"/>
  <c r="AQ466" i="14" s="1"/>
  <c r="AJ438" i="14"/>
  <c r="AN438" i="14" s="1"/>
  <c r="AP438" i="14" s="1"/>
  <c r="AK381" i="14"/>
  <c r="AO381" i="14" s="1"/>
  <c r="AQ381" i="14" s="1"/>
  <c r="AJ290" i="14"/>
  <c r="AN290" i="14" s="1"/>
  <c r="AP290" i="14" s="1"/>
  <c r="AK261" i="14"/>
  <c r="AO261" i="14" s="1"/>
  <c r="AQ261" i="14" s="1"/>
  <c r="AJ223" i="14"/>
  <c r="AN223" i="14" s="1"/>
  <c r="AP223" i="14" s="1"/>
  <c r="AK377" i="14"/>
  <c r="AO377" i="14" s="1"/>
  <c r="AQ377" i="14" s="1"/>
  <c r="AJ295" i="14"/>
  <c r="AN295" i="14" s="1"/>
  <c r="AP295" i="14" s="1"/>
  <c r="AK265" i="14"/>
  <c r="AO265" i="14" s="1"/>
  <c r="AQ265" i="14" s="1"/>
  <c r="AJ225" i="14"/>
  <c r="AN225" i="14" s="1"/>
  <c r="AP225" i="14" s="1"/>
  <c r="AK383" i="14"/>
  <c r="AO383" i="14" s="1"/>
  <c r="AQ383" i="14" s="1"/>
  <c r="AK364" i="14"/>
  <c r="AO364" i="14" s="1"/>
  <c r="AQ364" i="14" s="1"/>
  <c r="AK348" i="14"/>
  <c r="AO348" i="14" s="1"/>
  <c r="AQ348" i="14" s="1"/>
  <c r="AK332" i="14"/>
  <c r="AO332" i="14" s="1"/>
  <c r="AQ332" i="14" s="1"/>
  <c r="AK313" i="14"/>
  <c r="AO313" i="14" s="1"/>
  <c r="AQ313" i="14" s="1"/>
  <c r="AJ278" i="14"/>
  <c r="AN278" i="14" s="1"/>
  <c r="AP278" i="14" s="1"/>
  <c r="AK234" i="14"/>
  <c r="AO234" i="14" s="1"/>
  <c r="AQ234" i="14" s="1"/>
  <c r="AJ373" i="14"/>
  <c r="AN373" i="14" s="1"/>
  <c r="AP373" i="14" s="1"/>
  <c r="AJ357" i="14"/>
  <c r="AN357" i="14" s="1"/>
  <c r="AP357" i="14" s="1"/>
  <c r="AJ341" i="14"/>
  <c r="AN341" i="14" s="1"/>
  <c r="AP341" i="14" s="1"/>
  <c r="AJ325" i="14"/>
  <c r="AN325" i="14" s="1"/>
  <c r="AP325" i="14" s="1"/>
  <c r="AK298" i="14"/>
  <c r="AO298" i="14" s="1"/>
  <c r="AQ298" i="14" s="1"/>
  <c r="AK260" i="14"/>
  <c r="AO260" i="14" s="1"/>
  <c r="AQ260" i="14" s="1"/>
  <c r="AK219" i="14"/>
  <c r="AO219" i="14" s="1"/>
  <c r="AQ219" i="14" s="1"/>
  <c r="AJ191" i="14"/>
  <c r="AN191" i="14" s="1"/>
  <c r="AP191" i="14" s="1"/>
  <c r="AJ171" i="14"/>
  <c r="AN171" i="14" s="1"/>
  <c r="AP171" i="14" s="1"/>
  <c r="AJ155" i="14"/>
  <c r="AN155" i="14" s="1"/>
  <c r="AP155" i="14" s="1"/>
  <c r="AK106" i="14"/>
  <c r="AO106" i="14" s="1"/>
  <c r="AQ106" i="14" s="1"/>
  <c r="AJ78" i="14"/>
  <c r="AN78" i="14" s="1"/>
  <c r="AP78" i="14" s="1"/>
  <c r="AK55" i="14"/>
  <c r="AO55" i="14" s="1"/>
  <c r="AQ55" i="14" s="1"/>
  <c r="AK207" i="14"/>
  <c r="AO207" i="14" s="1"/>
  <c r="AQ207" i="14" s="1"/>
  <c r="AK123" i="14"/>
  <c r="AO123" i="14" s="1"/>
  <c r="AQ123" i="14" s="1"/>
  <c r="AJ94" i="14"/>
  <c r="AN94" i="14" s="1"/>
  <c r="AP94" i="14" s="1"/>
  <c r="AK40" i="14"/>
  <c r="AO40" i="14" s="1"/>
  <c r="AQ40" i="14" s="1"/>
  <c r="AJ192" i="14"/>
  <c r="AN192" i="14" s="1"/>
  <c r="AP192" i="14" s="1"/>
  <c r="AK137" i="14"/>
  <c r="AO137" i="14" s="1"/>
  <c r="AQ137" i="14" s="1"/>
  <c r="AJ117" i="14"/>
  <c r="AN117" i="14" s="1"/>
  <c r="AP117" i="14" s="1"/>
  <c r="AK85" i="14"/>
  <c r="AO85" i="14" s="1"/>
  <c r="AQ85" i="14" s="1"/>
  <c r="AJ40" i="14"/>
  <c r="AN40" i="14" s="1"/>
  <c r="AP40" i="14" s="1"/>
  <c r="AK187" i="14"/>
  <c r="AO187" i="14" s="1"/>
  <c r="AQ187" i="14" s="1"/>
  <c r="AK169" i="14"/>
  <c r="AO169" i="14" s="1"/>
  <c r="AQ169" i="14" s="1"/>
  <c r="AK153" i="14"/>
  <c r="AO153" i="14" s="1"/>
  <c r="AQ153" i="14" s="1"/>
  <c r="AJ136" i="14"/>
  <c r="AN136" i="14" s="1"/>
  <c r="AP136" i="14" s="1"/>
  <c r="AJ99" i="14"/>
  <c r="AN99" i="14" s="1"/>
  <c r="AP99" i="14" s="1"/>
  <c r="AK79" i="14"/>
  <c r="AO79" i="14" s="1"/>
  <c r="AQ79" i="14" s="1"/>
  <c r="AK58" i="14"/>
  <c r="AO58" i="14" s="1"/>
  <c r="AQ58" i="14" s="1"/>
  <c r="AK26" i="14"/>
  <c r="AO26" i="14" s="1"/>
  <c r="AQ26" i="14" s="1"/>
  <c r="AK728" i="14"/>
  <c r="AO728" i="14" s="1"/>
  <c r="AQ728" i="14" s="1"/>
  <c r="AJ743" i="14"/>
  <c r="AN743" i="14" s="1"/>
  <c r="AP743" i="14" s="1"/>
  <c r="AK784" i="14"/>
  <c r="AO784" i="14" s="1"/>
  <c r="AQ784" i="14" s="1"/>
  <c r="AK812" i="14"/>
  <c r="AO812" i="14" s="1"/>
  <c r="AQ812" i="14" s="1"/>
  <c r="AK752" i="14"/>
  <c r="AO752" i="14" s="1"/>
  <c r="AQ752" i="14" s="1"/>
  <c r="AJ706" i="14"/>
  <c r="AN706" i="14" s="1"/>
  <c r="AP706" i="14" s="1"/>
  <c r="AK672" i="14"/>
  <c r="AO672" i="14" s="1"/>
  <c r="AQ672" i="14" s="1"/>
  <c r="AK704" i="14"/>
  <c r="AO704" i="14" s="1"/>
  <c r="AQ704" i="14" s="1"/>
  <c r="AJ672" i="14"/>
  <c r="AN672" i="14" s="1"/>
  <c r="AP672" i="14" s="1"/>
  <c r="AJ645" i="14"/>
  <c r="AN645" i="14" s="1"/>
  <c r="AP645" i="14" s="1"/>
  <c r="AK589" i="14"/>
  <c r="AO589" i="14" s="1"/>
  <c r="AQ589" i="14" s="1"/>
  <c r="AK626" i="14"/>
  <c r="AO626" i="14" s="1"/>
  <c r="AQ626" i="14" s="1"/>
  <c r="AK592" i="14"/>
  <c r="AO592" i="14" s="1"/>
  <c r="AQ592" i="14" s="1"/>
  <c r="AK561" i="14"/>
  <c r="AO561" i="14" s="1"/>
  <c r="AQ561" i="14" s="1"/>
  <c r="AK619" i="14"/>
  <c r="AO619" i="14" s="1"/>
  <c r="AQ619" i="14" s="1"/>
  <c r="AJ577" i="14"/>
  <c r="AN577" i="14" s="1"/>
  <c r="AP577" i="14" s="1"/>
  <c r="AJ642" i="14"/>
  <c r="AN642" i="14" s="1"/>
  <c r="AP642" i="14" s="1"/>
  <c r="AK613" i="14"/>
  <c r="AO613" i="14" s="1"/>
  <c r="AQ613" i="14" s="1"/>
  <c r="AJ578" i="14"/>
  <c r="AN578" i="14" s="1"/>
  <c r="AP578" i="14" s="1"/>
  <c r="AJ559" i="14"/>
  <c r="AN559" i="14" s="1"/>
  <c r="AP559" i="14" s="1"/>
  <c r="AJ524" i="14"/>
  <c r="AN524" i="14" s="1"/>
  <c r="AP524" i="14" s="1"/>
  <c r="AJ498" i="14"/>
  <c r="AN498" i="14" s="1"/>
  <c r="AP498" i="14" s="1"/>
  <c r="AJ482" i="14"/>
  <c r="AN482" i="14" s="1"/>
  <c r="AP482" i="14" s="1"/>
  <c r="AJ466" i="14"/>
  <c r="AN466" i="14" s="1"/>
  <c r="AP466" i="14" s="1"/>
  <c r="AK436" i="14"/>
  <c r="AO436" i="14" s="1"/>
  <c r="AQ436" i="14" s="1"/>
  <c r="AK405" i="14"/>
  <c r="AO405" i="14" s="1"/>
  <c r="AQ405" i="14" s="1"/>
  <c r="AK530" i="14"/>
  <c r="AO530" i="14" s="1"/>
  <c r="AQ530" i="14" s="1"/>
  <c r="AK453" i="14"/>
  <c r="AO453" i="14" s="1"/>
  <c r="AQ453" i="14" s="1"/>
  <c r="AK423" i="14"/>
  <c r="AO423" i="14" s="1"/>
  <c r="AQ423" i="14" s="1"/>
  <c r="AK406" i="14"/>
  <c r="AO406" i="14" s="1"/>
  <c r="AQ406" i="14" s="1"/>
  <c r="AJ384" i="14"/>
  <c r="AN384" i="14" s="1"/>
  <c r="AP384" i="14" s="1"/>
  <c r="AJ530" i="14"/>
  <c r="AN530" i="14" s="1"/>
  <c r="AP530" i="14" s="1"/>
  <c r="AJ457" i="14"/>
  <c r="AN457" i="14" s="1"/>
  <c r="AP457" i="14" s="1"/>
  <c r="AJ424" i="14"/>
  <c r="AN424" i="14" s="1"/>
  <c r="AP424" i="14" s="1"/>
  <c r="AJ391" i="14"/>
  <c r="AN391" i="14" s="1"/>
  <c r="AP391" i="14" s="1"/>
  <c r="AK522" i="14"/>
  <c r="AO522" i="14" s="1"/>
  <c r="AQ522" i="14" s="1"/>
  <c r="AK501" i="14"/>
  <c r="AO501" i="14" s="1"/>
  <c r="AQ501" i="14" s="1"/>
  <c r="AK485" i="14"/>
  <c r="AO485" i="14" s="1"/>
  <c r="AQ485" i="14" s="1"/>
  <c r="AK469" i="14"/>
  <c r="AO469" i="14" s="1"/>
  <c r="AQ469" i="14" s="1"/>
  <c r="AK443" i="14"/>
  <c r="AO443" i="14" s="1"/>
  <c r="AQ443" i="14" s="1"/>
  <c r="AJ392" i="14"/>
  <c r="AN392" i="14" s="1"/>
  <c r="AP392" i="14" s="1"/>
  <c r="AK295" i="14"/>
  <c r="AO295" i="14" s="1"/>
  <c r="AQ295" i="14" s="1"/>
  <c r="AK266" i="14"/>
  <c r="AO266" i="14" s="1"/>
  <c r="AQ266" i="14" s="1"/>
  <c r="AJ230" i="14"/>
  <c r="AN230" i="14" s="1"/>
  <c r="AP230" i="14" s="1"/>
  <c r="AK384" i="14"/>
  <c r="AO384" i="14" s="1"/>
  <c r="AQ384" i="14" s="1"/>
  <c r="AK300" i="14"/>
  <c r="AO300" i="14" s="1"/>
  <c r="AQ300" i="14" s="1"/>
  <c r="AK275" i="14"/>
  <c r="AO275" i="14" s="1"/>
  <c r="AQ275" i="14" s="1"/>
  <c r="AJ232" i="14"/>
  <c r="AN232" i="14" s="1"/>
  <c r="AP232" i="14" s="1"/>
  <c r="AK197" i="14"/>
  <c r="AO197" i="14" s="1"/>
  <c r="AQ197" i="14" s="1"/>
  <c r="AK367" i="14"/>
  <c r="AO367" i="14" s="1"/>
  <c r="AQ367" i="14" s="1"/>
  <c r="AK351" i="14"/>
  <c r="AO351" i="14" s="1"/>
  <c r="AQ351" i="14" s="1"/>
  <c r="AK335" i="14"/>
  <c r="AO335" i="14" s="1"/>
  <c r="AQ335" i="14" s="1"/>
  <c r="AJ319" i="14"/>
  <c r="AN319" i="14" s="1"/>
  <c r="AP319" i="14" s="1"/>
  <c r="AJ288" i="14"/>
  <c r="AN288" i="14" s="1"/>
  <c r="AP288" i="14" s="1"/>
  <c r="AK250" i="14"/>
  <c r="AO250" i="14" s="1"/>
  <c r="AQ250" i="14" s="1"/>
  <c r="AK382" i="14"/>
  <c r="AO382" i="14" s="1"/>
  <c r="AQ382" i="14" s="1"/>
  <c r="AJ360" i="14"/>
  <c r="AN360" i="14" s="1"/>
  <c r="AP360" i="14" s="1"/>
  <c r="AJ344" i="14"/>
  <c r="AN344" i="14" s="1"/>
  <c r="AP344" i="14" s="1"/>
  <c r="AJ328" i="14"/>
  <c r="AN328" i="14" s="1"/>
  <c r="AP328" i="14" s="1"/>
  <c r="AJ305" i="14"/>
  <c r="AN305" i="14" s="1"/>
  <c r="AP305" i="14" s="1"/>
  <c r="AK270" i="14"/>
  <c r="AO270" i="14" s="1"/>
  <c r="AQ270" i="14" s="1"/>
  <c r="AJ228" i="14"/>
  <c r="AN228" i="14" s="1"/>
  <c r="AP228" i="14" s="1"/>
  <c r="AJ204" i="14"/>
  <c r="AN204" i="14" s="1"/>
  <c r="AP204" i="14" s="1"/>
  <c r="AJ174" i="14"/>
  <c r="AN174" i="14" s="1"/>
  <c r="AP174" i="14" s="1"/>
  <c r="AJ158" i="14"/>
  <c r="AN158" i="14" s="1"/>
  <c r="AP158" i="14" s="1"/>
  <c r="AK110" i="14"/>
  <c r="AO110" i="14" s="1"/>
  <c r="AQ110" i="14" s="1"/>
  <c r="AJ81" i="14"/>
  <c r="AN81" i="14" s="1"/>
  <c r="AP81" i="14" s="1"/>
  <c r="AJ62" i="14"/>
  <c r="AN62" i="14" s="1"/>
  <c r="AP62" i="14" s="1"/>
  <c r="AJ30" i="14"/>
  <c r="AN30" i="14" s="1"/>
  <c r="AP30" i="14" s="1"/>
  <c r="AK127" i="14"/>
  <c r="AO127" i="14" s="1"/>
  <c r="AQ127" i="14" s="1"/>
  <c r="AJ106" i="14"/>
  <c r="AN106" i="14" s="1"/>
  <c r="AP106" i="14" s="1"/>
  <c r="AJ47" i="14"/>
  <c r="AN47" i="14" s="1"/>
  <c r="AP47" i="14" s="1"/>
  <c r="AK195" i="14"/>
  <c r="AO195" i="14" s="1"/>
  <c r="AQ195" i="14" s="1"/>
  <c r="AK140" i="14"/>
  <c r="AO140" i="14" s="1"/>
  <c r="AQ140" i="14" s="1"/>
  <c r="AJ121" i="14"/>
  <c r="AN121" i="14" s="1"/>
  <c r="AP121" i="14" s="1"/>
  <c r="AK91" i="14"/>
  <c r="AO91" i="14" s="1"/>
  <c r="AQ91" i="14" s="1"/>
  <c r="AK45" i="14"/>
  <c r="AO45" i="14" s="1"/>
  <c r="AQ45" i="14" s="1"/>
  <c r="AJ194" i="14"/>
  <c r="AN194" i="14" s="1"/>
  <c r="AP194" i="14" s="1"/>
  <c r="AK172" i="14"/>
  <c r="AO172" i="14" s="1"/>
  <c r="AQ172" i="14" s="1"/>
  <c r="AK156" i="14"/>
  <c r="AO156" i="14" s="1"/>
  <c r="AQ156" i="14" s="1"/>
  <c r="AJ139" i="14"/>
  <c r="AN139" i="14" s="1"/>
  <c r="AP139" i="14" s="1"/>
  <c r="AJ103" i="14"/>
  <c r="AN103" i="14" s="1"/>
  <c r="AP103" i="14" s="1"/>
  <c r="AK82" i="14"/>
  <c r="AO82" i="14" s="1"/>
  <c r="AQ82" i="14" s="1"/>
  <c r="AJ65" i="14"/>
  <c r="AN65" i="14" s="1"/>
  <c r="AP65" i="14" s="1"/>
  <c r="AJ33" i="14"/>
  <c r="AN33" i="14" s="1"/>
  <c r="AP33" i="14" s="1"/>
  <c r="AK23" i="14"/>
  <c r="AO23" i="14" s="1"/>
  <c r="AQ23" i="14" s="1"/>
  <c r="AJ21" i="14"/>
  <c r="AN21" i="14" s="1"/>
  <c r="AP21" i="14" s="1"/>
  <c r="AJ11" i="14"/>
  <c r="AN11" i="14" s="1"/>
  <c r="AP11" i="14" s="1"/>
  <c r="AJ14" i="14"/>
  <c r="AN14" i="14" s="1"/>
  <c r="AP14" i="14" s="1"/>
  <c r="AJ17" i="14"/>
  <c r="AN17" i="14" s="1"/>
  <c r="AP17" i="14" s="1"/>
  <c r="AK21" i="14"/>
  <c r="AO21" i="14" s="1"/>
  <c r="AQ21" i="14" s="1"/>
  <c r="AJ965" i="14"/>
  <c r="AN965" i="14" s="1"/>
  <c r="AP965" i="14" s="1"/>
  <c r="AK967" i="14"/>
  <c r="AO967" i="14" s="1"/>
  <c r="AQ967" i="14" s="1"/>
  <c r="AK929" i="14"/>
  <c r="AO929" i="14" s="1"/>
  <c r="AQ929" i="14" s="1"/>
  <c r="AJ871" i="14"/>
  <c r="AN871" i="14" s="1"/>
  <c r="AP871" i="14" s="1"/>
  <c r="AK829" i="14"/>
  <c r="AO829" i="14" s="1"/>
  <c r="AQ829" i="14" s="1"/>
  <c r="AK864" i="14"/>
  <c r="AO864" i="14" s="1"/>
  <c r="AQ864" i="14" s="1"/>
  <c r="AK1145" i="14"/>
  <c r="AO1145" i="14" s="1"/>
  <c r="AQ1145" i="14" s="1"/>
  <c r="AJ1110" i="14"/>
  <c r="AN1110" i="14" s="1"/>
  <c r="AP1110" i="14" s="1"/>
  <c r="AJ1057" i="14"/>
  <c r="AN1057" i="14" s="1"/>
  <c r="AP1057" i="14" s="1"/>
  <c r="AJ1075" i="14"/>
  <c r="AN1075" i="14" s="1"/>
  <c r="AP1075" i="14" s="1"/>
  <c r="AK1088" i="14"/>
  <c r="AO1088" i="14" s="1"/>
  <c r="AQ1088" i="14" s="1"/>
  <c r="AK1054" i="14"/>
  <c r="AO1054" i="14" s="1"/>
  <c r="AQ1054" i="14" s="1"/>
  <c r="AK1061" i="14"/>
  <c r="AO1061" i="14" s="1"/>
  <c r="AQ1061" i="14" s="1"/>
  <c r="AJ1032" i="14"/>
  <c r="AN1032" i="14" s="1"/>
  <c r="AP1032" i="14" s="1"/>
  <c r="AJ1040" i="14"/>
  <c r="AN1040" i="14" s="1"/>
  <c r="AP1040" i="14" s="1"/>
  <c r="AK1007" i="14"/>
  <c r="AO1007" i="14" s="1"/>
  <c r="AQ1007" i="14" s="1"/>
  <c r="AJ1021" i="14"/>
  <c r="AN1021" i="14" s="1"/>
  <c r="AP1021" i="14" s="1"/>
  <c r="AJ1038" i="14"/>
  <c r="AN1038" i="14" s="1"/>
  <c r="AP1038" i="14" s="1"/>
  <c r="AJ1008" i="14"/>
  <c r="AN1008" i="14" s="1"/>
  <c r="AP1008" i="14" s="1"/>
  <c r="AK981" i="14"/>
  <c r="AO981" i="14" s="1"/>
  <c r="AQ981" i="14" s="1"/>
  <c r="AJ955" i="14"/>
  <c r="AN955" i="14" s="1"/>
  <c r="AP955" i="14" s="1"/>
  <c r="AJ974" i="14"/>
  <c r="AN974" i="14" s="1"/>
  <c r="AP974" i="14" s="1"/>
  <c r="AK987" i="14"/>
  <c r="AO987" i="14" s="1"/>
  <c r="AQ987" i="14" s="1"/>
  <c r="AJ991" i="14"/>
  <c r="AN991" i="14" s="1"/>
  <c r="AP991" i="14" s="1"/>
  <c r="AK953" i="14"/>
  <c r="AO953" i="14" s="1"/>
  <c r="AQ953" i="14" s="1"/>
  <c r="AK915" i="14"/>
  <c r="AO915" i="14" s="1"/>
  <c r="AQ915" i="14" s="1"/>
  <c r="AJ923" i="14"/>
  <c r="AN923" i="14" s="1"/>
  <c r="AP923" i="14" s="1"/>
  <c r="AK948" i="14"/>
  <c r="AO948" i="14" s="1"/>
  <c r="AQ948" i="14" s="1"/>
  <c r="AJ920" i="14"/>
  <c r="AN920" i="14" s="1"/>
  <c r="AP920" i="14" s="1"/>
  <c r="AJ942" i="14"/>
  <c r="AN942" i="14" s="1"/>
  <c r="AP942" i="14" s="1"/>
  <c r="AK914" i="14"/>
  <c r="AO914" i="14" s="1"/>
  <c r="AQ914" i="14" s="1"/>
  <c r="AK882" i="14"/>
  <c r="AO882" i="14" s="1"/>
  <c r="AQ882" i="14" s="1"/>
  <c r="AK863" i="14"/>
  <c r="AO863" i="14" s="1"/>
  <c r="AQ863" i="14" s="1"/>
  <c r="AK840" i="14"/>
  <c r="AO840" i="14" s="1"/>
  <c r="AQ840" i="14" s="1"/>
  <c r="AK887" i="14"/>
  <c r="AO887" i="14" s="1"/>
  <c r="AQ887" i="14" s="1"/>
  <c r="AJ852" i="14"/>
  <c r="AN852" i="14" s="1"/>
  <c r="AP852" i="14" s="1"/>
  <c r="AJ820" i="14"/>
  <c r="AN820" i="14" s="1"/>
  <c r="AP820" i="14" s="1"/>
  <c r="AJ886" i="14"/>
  <c r="AN886" i="14" s="1"/>
  <c r="AP886" i="14" s="1"/>
  <c r="AK830" i="14"/>
  <c r="AO830" i="14" s="1"/>
  <c r="AQ830" i="14" s="1"/>
  <c r="AJ890" i="14"/>
  <c r="AN890" i="14" s="1"/>
  <c r="AP890" i="14" s="1"/>
  <c r="AK857" i="14"/>
  <c r="AO857" i="14" s="1"/>
  <c r="AQ857" i="14" s="1"/>
  <c r="AJ830" i="14"/>
  <c r="AN830" i="14" s="1"/>
  <c r="AP830" i="14" s="1"/>
  <c r="AJ807" i="14"/>
  <c r="AN807" i="14" s="1"/>
  <c r="AP807" i="14" s="1"/>
  <c r="AK742" i="14"/>
  <c r="AO742" i="14" s="1"/>
  <c r="AQ742" i="14" s="1"/>
  <c r="AJ781" i="14"/>
  <c r="AN781" i="14" s="1"/>
  <c r="AP781" i="14" s="1"/>
  <c r="AJ811" i="14"/>
  <c r="AN811" i="14" s="1"/>
  <c r="AP811" i="14" s="1"/>
  <c r="AJ751" i="14"/>
  <c r="AN751" i="14" s="1"/>
  <c r="AP751" i="14" s="1"/>
  <c r="AK705" i="14"/>
  <c r="AO705" i="14" s="1"/>
  <c r="AQ705" i="14" s="1"/>
  <c r="AK671" i="14"/>
  <c r="AO671" i="14" s="1"/>
  <c r="AQ671" i="14" s="1"/>
  <c r="AK703" i="14"/>
  <c r="AO703" i="14" s="1"/>
  <c r="AQ703" i="14" s="1"/>
  <c r="AJ671" i="14"/>
  <c r="AN671" i="14" s="1"/>
  <c r="AP671" i="14" s="1"/>
  <c r="AK644" i="14"/>
  <c r="AO644" i="14" s="1"/>
  <c r="AQ644" i="14" s="1"/>
  <c r="AK588" i="14"/>
  <c r="AO588" i="14" s="1"/>
  <c r="AQ588" i="14" s="1"/>
  <c r="AK625" i="14"/>
  <c r="AO625" i="14" s="1"/>
  <c r="AQ625" i="14" s="1"/>
  <c r="AK590" i="14"/>
  <c r="AO590" i="14" s="1"/>
  <c r="AQ590" i="14" s="1"/>
  <c r="AJ560" i="14"/>
  <c r="AN560" i="14" s="1"/>
  <c r="AP560" i="14" s="1"/>
  <c r="AK615" i="14"/>
  <c r="AO615" i="14" s="1"/>
  <c r="AQ615" i="14" s="1"/>
  <c r="AK574" i="14"/>
  <c r="AO574" i="14" s="1"/>
  <c r="AQ574" i="14" s="1"/>
  <c r="AK641" i="14"/>
  <c r="AO641" i="14" s="1"/>
  <c r="AQ641" i="14" s="1"/>
  <c r="AJ611" i="14"/>
  <c r="AN611" i="14" s="1"/>
  <c r="AP611" i="14" s="1"/>
  <c r="AK575" i="14"/>
  <c r="AO575" i="14" s="1"/>
  <c r="AQ575" i="14" s="1"/>
  <c r="AK549" i="14"/>
  <c r="AO549" i="14" s="1"/>
  <c r="AQ549" i="14" s="1"/>
  <c r="AK523" i="14"/>
  <c r="AO523" i="14" s="1"/>
  <c r="AQ523" i="14" s="1"/>
  <c r="AJ497" i="14"/>
  <c r="AN497" i="14" s="1"/>
  <c r="AP497" i="14" s="1"/>
  <c r="AJ481" i="14"/>
  <c r="AN481" i="14" s="1"/>
  <c r="AP481" i="14" s="1"/>
  <c r="AJ465" i="14"/>
  <c r="AN465" i="14" s="1"/>
  <c r="AP465" i="14" s="1"/>
  <c r="AJ435" i="14"/>
  <c r="AN435" i="14" s="1"/>
  <c r="AP435" i="14" s="1"/>
  <c r="AK403" i="14"/>
  <c r="AO403" i="14" s="1"/>
  <c r="AQ403" i="14" s="1"/>
  <c r="AK529" i="14"/>
  <c r="AO529" i="14" s="1"/>
  <c r="AQ529" i="14" s="1"/>
  <c r="AJ452" i="14"/>
  <c r="AN452" i="14" s="1"/>
  <c r="AP452" i="14" s="1"/>
  <c r="AJ422" i="14"/>
  <c r="AN422" i="14" s="1"/>
  <c r="AP422" i="14" s="1"/>
  <c r="AJ405" i="14"/>
  <c r="AN405" i="14" s="1"/>
  <c r="AP405" i="14" s="1"/>
  <c r="AJ383" i="14"/>
  <c r="AN383" i="14" s="1"/>
  <c r="AP383" i="14" s="1"/>
  <c r="AJ529" i="14"/>
  <c r="AN529" i="14" s="1"/>
  <c r="AP529" i="14" s="1"/>
  <c r="AK454" i="14"/>
  <c r="AO454" i="14" s="1"/>
  <c r="AQ454" i="14" s="1"/>
  <c r="AJ423" i="14"/>
  <c r="AN423" i="14" s="1"/>
  <c r="AP423" i="14" s="1"/>
  <c r="AK557" i="14"/>
  <c r="AO557" i="14" s="1"/>
  <c r="AQ557" i="14" s="1"/>
  <c r="AK521" i="14"/>
  <c r="AO521" i="14" s="1"/>
  <c r="AQ521" i="14" s="1"/>
  <c r="AK500" i="14"/>
  <c r="AO500" i="14" s="1"/>
  <c r="AQ500" i="14" s="1"/>
  <c r="AK484" i="14"/>
  <c r="AO484" i="14" s="1"/>
  <c r="AQ484" i="14" s="1"/>
  <c r="AK468" i="14"/>
  <c r="AO468" i="14" s="1"/>
  <c r="AQ468" i="14" s="1"/>
  <c r="AJ442" i="14"/>
  <c r="AN442" i="14" s="1"/>
  <c r="AP442" i="14" s="1"/>
  <c r="AK389" i="14"/>
  <c r="AO389" i="14" s="1"/>
  <c r="AQ389" i="14" s="1"/>
  <c r="AJ294" i="14"/>
  <c r="AN294" i="14" s="1"/>
  <c r="AP294" i="14" s="1"/>
  <c r="AK264" i="14"/>
  <c r="AO264" i="14" s="1"/>
  <c r="AQ264" i="14" s="1"/>
  <c r="AK225" i="14"/>
  <c r="AO225" i="14" s="1"/>
  <c r="AQ225" i="14" s="1"/>
  <c r="AJ381" i="14"/>
  <c r="AN381" i="14" s="1"/>
  <c r="AP381" i="14" s="1"/>
  <c r="AJ299" i="14"/>
  <c r="AN299" i="14" s="1"/>
  <c r="AP299" i="14" s="1"/>
  <c r="AJ269" i="14"/>
  <c r="AN269" i="14" s="1"/>
  <c r="AP269" i="14" s="1"/>
  <c r="AK227" i="14"/>
  <c r="AO227" i="14" s="1"/>
  <c r="AQ227" i="14" s="1"/>
  <c r="AK196" i="14"/>
  <c r="AO196" i="14" s="1"/>
  <c r="AQ196" i="14" s="1"/>
  <c r="AK366" i="14"/>
  <c r="AO366" i="14" s="1"/>
  <c r="AQ366" i="14" s="1"/>
  <c r="AK350" i="14"/>
  <c r="AO350" i="14" s="1"/>
  <c r="AQ350" i="14" s="1"/>
  <c r="AK334" i="14"/>
  <c r="AO334" i="14" s="1"/>
  <c r="AQ334" i="14" s="1"/>
  <c r="AK317" i="14"/>
  <c r="AO317" i="14" s="1"/>
  <c r="AQ317" i="14" s="1"/>
  <c r="AJ286" i="14"/>
  <c r="AN286" i="14" s="1"/>
  <c r="AP286" i="14" s="1"/>
  <c r="AK238" i="14"/>
  <c r="AO238" i="14" s="1"/>
  <c r="AQ238" i="14" s="1"/>
  <c r="AJ379" i="14"/>
  <c r="AN379" i="14" s="1"/>
  <c r="AP379" i="14" s="1"/>
  <c r="AJ359" i="14"/>
  <c r="AN359" i="14" s="1"/>
  <c r="AP359" i="14" s="1"/>
  <c r="AJ343" i="14"/>
  <c r="AN343" i="14" s="1"/>
  <c r="AP343" i="14" s="1"/>
  <c r="AJ327" i="14"/>
  <c r="AN327" i="14" s="1"/>
  <c r="AP327" i="14" s="1"/>
  <c r="AK302" i="14"/>
  <c r="AO302" i="14" s="1"/>
  <c r="AQ302" i="14" s="1"/>
  <c r="AK268" i="14"/>
  <c r="AO268" i="14" s="1"/>
  <c r="AQ268" i="14" s="1"/>
  <c r="AK223" i="14"/>
  <c r="AO223" i="14" s="1"/>
  <c r="AQ223" i="14" s="1"/>
  <c r="AK202" i="14"/>
  <c r="AO202" i="14" s="1"/>
  <c r="AQ202" i="14" s="1"/>
  <c r="AJ173" i="14"/>
  <c r="AN173" i="14" s="1"/>
  <c r="AP173" i="14" s="1"/>
  <c r="AJ157" i="14"/>
  <c r="AN157" i="14" s="1"/>
  <c r="AP157" i="14" s="1"/>
  <c r="AK108" i="14"/>
  <c r="AO108" i="14" s="1"/>
  <c r="AQ108" i="14" s="1"/>
  <c r="AJ80" i="14"/>
  <c r="AN80" i="14" s="1"/>
  <c r="AP80" i="14" s="1"/>
  <c r="AK59" i="14"/>
  <c r="AO59" i="14" s="1"/>
  <c r="AQ59" i="14" s="1"/>
  <c r="AK27" i="14"/>
  <c r="AO27" i="14" s="1"/>
  <c r="AQ27" i="14" s="1"/>
  <c r="AJ126" i="14"/>
  <c r="AN126" i="14" s="1"/>
  <c r="AP126" i="14" s="1"/>
  <c r="AJ102" i="14"/>
  <c r="AN102" i="14" s="1"/>
  <c r="AP102" i="14" s="1"/>
  <c r="AK44" i="14"/>
  <c r="AO44" i="14" s="1"/>
  <c r="AQ44" i="14" s="1"/>
  <c r="AK194" i="14"/>
  <c r="AO194" i="14" s="1"/>
  <c r="AQ194" i="14" s="1"/>
  <c r="AK139" i="14"/>
  <c r="AO139" i="14" s="1"/>
  <c r="AQ139" i="14" s="1"/>
  <c r="AK120" i="14"/>
  <c r="AO120" i="14" s="1"/>
  <c r="AQ120" i="14" s="1"/>
  <c r="AK89" i="14"/>
  <c r="AO89" i="14" s="1"/>
  <c r="AQ89" i="14" s="1"/>
  <c r="AJ44" i="14"/>
  <c r="AN44" i="14" s="1"/>
  <c r="AP44" i="14" s="1"/>
  <c r="AK191" i="14"/>
  <c r="AO191" i="14" s="1"/>
  <c r="AQ191" i="14" s="1"/>
  <c r="AK171" i="14"/>
  <c r="AO171" i="14" s="1"/>
  <c r="AQ171" i="14" s="1"/>
  <c r="AK155" i="14"/>
  <c r="AO155" i="14" s="1"/>
  <c r="AQ155" i="14" s="1"/>
  <c r="AJ138" i="14"/>
  <c r="AN138" i="14" s="1"/>
  <c r="AP138" i="14" s="1"/>
  <c r="AJ101" i="14"/>
  <c r="AN101" i="14" s="1"/>
  <c r="AP101" i="14" s="1"/>
  <c r="AK81" i="14"/>
  <c r="AO81" i="14" s="1"/>
  <c r="AQ81" i="14" s="1"/>
  <c r="AK62" i="14"/>
  <c r="AO62" i="14" s="1"/>
  <c r="AQ62" i="14" s="1"/>
  <c r="AK30" i="14"/>
  <c r="AO30" i="14" s="1"/>
  <c r="AQ30" i="14" s="1"/>
  <c r="AJ777" i="14"/>
  <c r="AN777" i="14" s="1"/>
  <c r="AP777" i="14" s="1"/>
  <c r="AJ783" i="14"/>
  <c r="AN783" i="14" s="1"/>
  <c r="AP783" i="14" s="1"/>
  <c r="AJ721" i="14"/>
  <c r="AN721" i="14" s="1"/>
  <c r="AP721" i="14" s="1"/>
  <c r="AK759" i="14"/>
  <c r="AO759" i="14" s="1"/>
  <c r="AQ759" i="14" s="1"/>
  <c r="AJ790" i="14"/>
  <c r="AN790" i="14" s="1"/>
  <c r="AP790" i="14" s="1"/>
  <c r="AJ725" i="14"/>
  <c r="AN725" i="14" s="1"/>
  <c r="AP725" i="14" s="1"/>
  <c r="AK692" i="14"/>
  <c r="AO692" i="14" s="1"/>
  <c r="AQ692" i="14" s="1"/>
  <c r="AK660" i="14"/>
  <c r="AO660" i="14" s="1"/>
  <c r="AQ660" i="14" s="1"/>
  <c r="AJ692" i="14"/>
  <c r="AN692" i="14" s="1"/>
  <c r="AP692" i="14" s="1"/>
  <c r="AJ660" i="14"/>
  <c r="AN660" i="14" s="1"/>
  <c r="AP660" i="14" s="1"/>
  <c r="AJ622" i="14"/>
  <c r="AN622" i="14" s="1"/>
  <c r="AP622" i="14" s="1"/>
  <c r="AJ571" i="14"/>
  <c r="AN571" i="14" s="1"/>
  <c r="AP571" i="14" s="1"/>
  <c r="AJ610" i="14"/>
  <c r="AN610" i="14" s="1"/>
  <c r="AP610" i="14" s="1"/>
  <c r="AK581" i="14"/>
  <c r="AO581" i="14" s="1"/>
  <c r="AQ581" i="14" s="1"/>
  <c r="AK642" i="14"/>
  <c r="AO642" i="14" s="1"/>
  <c r="AQ642" i="14" s="1"/>
  <c r="AJ599" i="14"/>
  <c r="AN599" i="14" s="1"/>
  <c r="AP599" i="14" s="1"/>
  <c r="AJ565" i="14"/>
  <c r="AN565" i="14" s="1"/>
  <c r="AP565" i="14" s="1"/>
  <c r="AK630" i="14"/>
  <c r="AO630" i="14" s="1"/>
  <c r="AQ630" i="14" s="1"/>
  <c r="AK598" i="14"/>
  <c r="AO598" i="14" s="1"/>
  <c r="AQ598" i="14" s="1"/>
  <c r="AJ566" i="14"/>
  <c r="AN566" i="14" s="1"/>
  <c r="AP566" i="14" s="1"/>
  <c r="AJ539" i="14"/>
  <c r="AN539" i="14" s="1"/>
  <c r="AP539" i="14" s="1"/>
  <c r="AJ515" i="14"/>
  <c r="AN515" i="14" s="1"/>
  <c r="AP515" i="14" s="1"/>
  <c r="AJ492" i="14"/>
  <c r="AN492" i="14" s="1"/>
  <c r="AP492" i="14" s="1"/>
  <c r="AJ476" i="14"/>
  <c r="AN476" i="14" s="1"/>
  <c r="AP476" i="14" s="1"/>
  <c r="AK456" i="14"/>
  <c r="AO456" i="14" s="1"/>
  <c r="AQ456" i="14" s="1"/>
  <c r="AJ426" i="14"/>
  <c r="AN426" i="14" s="1"/>
  <c r="AP426" i="14" s="1"/>
  <c r="AK550" i="14"/>
  <c r="AO550" i="14" s="1"/>
  <c r="AQ550" i="14" s="1"/>
  <c r="AJ523" i="14"/>
  <c r="AN523" i="14" s="1"/>
  <c r="AP523" i="14" s="1"/>
  <c r="AK441" i="14"/>
  <c r="AO441" i="14" s="1"/>
  <c r="AQ441" i="14" s="1"/>
  <c r="AK416" i="14"/>
  <c r="AO416" i="14" s="1"/>
  <c r="AQ416" i="14" s="1"/>
  <c r="AJ398" i="14"/>
  <c r="AN398" i="14" s="1"/>
  <c r="AP398" i="14" s="1"/>
  <c r="AJ555" i="14"/>
  <c r="AN555" i="14" s="1"/>
  <c r="AP555" i="14" s="1"/>
  <c r="AK514" i="14"/>
  <c r="AO514" i="14" s="1"/>
  <c r="AQ514" i="14" s="1"/>
  <c r="AJ445" i="14"/>
  <c r="AN445" i="14" s="1"/>
  <c r="AP445" i="14" s="1"/>
  <c r="AJ412" i="14"/>
  <c r="AN412" i="14" s="1"/>
  <c r="AP412" i="14" s="1"/>
  <c r="AJ546" i="14"/>
  <c r="AN546" i="14" s="1"/>
  <c r="AP546" i="14" s="1"/>
  <c r="AJ516" i="14"/>
  <c r="AN516" i="14" s="1"/>
  <c r="AP516" i="14" s="1"/>
  <c r="AK495" i="14"/>
  <c r="AO495" i="14" s="1"/>
  <c r="AQ495" i="14" s="1"/>
  <c r="AK479" i="14"/>
  <c r="AO479" i="14" s="1"/>
  <c r="AQ479" i="14" s="1"/>
  <c r="AK463" i="14"/>
  <c r="AO463" i="14" s="1"/>
  <c r="AQ463" i="14" s="1"/>
  <c r="AK431" i="14"/>
  <c r="AO431" i="14" s="1"/>
  <c r="AQ431" i="14" s="1"/>
  <c r="AK315" i="14"/>
  <c r="AO315" i="14" s="1"/>
  <c r="AQ315" i="14" s="1"/>
  <c r="AJ284" i="14"/>
  <c r="AN284" i="14" s="1"/>
  <c r="AP284" i="14" s="1"/>
  <c r="AK257" i="14"/>
  <c r="AO257" i="14" s="1"/>
  <c r="AQ257" i="14" s="1"/>
  <c r="AJ215" i="14"/>
  <c r="AN215" i="14" s="1"/>
  <c r="AP215" i="14" s="1"/>
  <c r="AK374" i="14"/>
  <c r="AO374" i="14" s="1"/>
  <c r="AQ374" i="14" s="1"/>
  <c r="AK288" i="14"/>
  <c r="AO288" i="14" s="1"/>
  <c r="AQ288" i="14" s="1"/>
  <c r="AK262" i="14"/>
  <c r="AO262" i="14" s="1"/>
  <c r="AQ262" i="14" s="1"/>
  <c r="AK220" i="14"/>
  <c r="AO220" i="14" s="1"/>
  <c r="AQ220" i="14" s="1"/>
  <c r="AJ377" i="14"/>
  <c r="AN377" i="14" s="1"/>
  <c r="AP377" i="14" s="1"/>
  <c r="AK361" i="14"/>
  <c r="AO361" i="14" s="1"/>
  <c r="AQ361" i="14" s="1"/>
  <c r="AK345" i="14"/>
  <c r="AO345" i="14" s="1"/>
  <c r="AQ345" i="14" s="1"/>
  <c r="AK329" i="14"/>
  <c r="AO329" i="14" s="1"/>
  <c r="AQ329" i="14" s="1"/>
  <c r="AJ308" i="14"/>
  <c r="AN308" i="14" s="1"/>
  <c r="AP308" i="14" s="1"/>
  <c r="AJ275" i="14"/>
  <c r="AN275" i="14" s="1"/>
  <c r="AP275" i="14" s="1"/>
  <c r="AJ227" i="14"/>
  <c r="AN227" i="14" s="1"/>
  <c r="AP227" i="14" s="1"/>
  <c r="AJ370" i="14"/>
  <c r="AN370" i="14" s="1"/>
  <c r="AP370" i="14" s="1"/>
  <c r="AJ354" i="14"/>
  <c r="AN354" i="14" s="1"/>
  <c r="AP354" i="14" s="1"/>
  <c r="AJ338" i="14"/>
  <c r="AN338" i="14" s="1"/>
  <c r="AP338" i="14" s="1"/>
  <c r="AJ322" i="14"/>
  <c r="AN322" i="14" s="1"/>
  <c r="AP322" i="14" s="1"/>
  <c r="AJ293" i="14"/>
  <c r="AN293" i="14" s="1"/>
  <c r="AP293" i="14" s="1"/>
  <c r="AJ254" i="14"/>
  <c r="AN254" i="14" s="1"/>
  <c r="AP254" i="14" s="1"/>
  <c r="AJ214" i="14"/>
  <c r="AN214" i="14" s="1"/>
  <c r="AP214" i="14" s="1"/>
  <c r="AJ186" i="14"/>
  <c r="AN186" i="14" s="1"/>
  <c r="AP186" i="14" s="1"/>
  <c r="AJ168" i="14"/>
  <c r="AN168" i="14" s="1"/>
  <c r="AP168" i="14" s="1"/>
  <c r="AJ152" i="14"/>
  <c r="AN152" i="14" s="1"/>
  <c r="AP152" i="14" s="1"/>
  <c r="AJ100" i="14"/>
  <c r="AN100" i="14" s="1"/>
  <c r="AP100" i="14" s="1"/>
  <c r="AJ75" i="14"/>
  <c r="AN75" i="14" s="1"/>
  <c r="AP75" i="14" s="1"/>
  <c r="AJ50" i="14"/>
  <c r="AN50" i="14" s="1"/>
  <c r="AP50" i="14" s="1"/>
  <c r="AK193" i="14"/>
  <c r="AO193" i="14" s="1"/>
  <c r="AQ193" i="14" s="1"/>
  <c r="AK119" i="14"/>
  <c r="AO119" i="14" s="1"/>
  <c r="AQ119" i="14" s="1"/>
  <c r="AJ67" i="14"/>
  <c r="AN67" i="14" s="1"/>
  <c r="AP67" i="14" s="1"/>
  <c r="AJ35" i="14"/>
  <c r="AN35" i="14" s="1"/>
  <c r="AP35" i="14" s="1"/>
  <c r="AJ185" i="14"/>
  <c r="AN185" i="14" s="1"/>
  <c r="AP185" i="14" s="1"/>
  <c r="AK134" i="14"/>
  <c r="AO134" i="14" s="1"/>
  <c r="AQ134" i="14" s="1"/>
  <c r="AK114" i="14"/>
  <c r="AO114" i="14" s="1"/>
  <c r="AQ114" i="14" s="1"/>
  <c r="AK65" i="14"/>
  <c r="AO65" i="14" s="1"/>
  <c r="AQ65" i="14" s="1"/>
  <c r="AK33" i="14"/>
  <c r="AO33" i="14" s="1"/>
  <c r="AQ33" i="14" s="1"/>
  <c r="AK182" i="14"/>
  <c r="AO182" i="14" s="1"/>
  <c r="AQ182" i="14" s="1"/>
  <c r="AK166" i="14"/>
  <c r="AO166" i="14" s="1"/>
  <c r="AQ166" i="14" s="1"/>
  <c r="AK150" i="14"/>
  <c r="AO150" i="14" s="1"/>
  <c r="AQ150" i="14" s="1"/>
  <c r="AJ133" i="14"/>
  <c r="AN133" i="14" s="1"/>
  <c r="AP133" i="14" s="1"/>
  <c r="AJ95" i="14"/>
  <c r="AN95" i="14" s="1"/>
  <c r="AP95" i="14" s="1"/>
  <c r="AK76" i="14"/>
  <c r="AO76" i="14" s="1"/>
  <c r="AQ76" i="14" s="1"/>
  <c r="AJ53" i="14"/>
  <c r="AN53" i="14" s="1"/>
  <c r="AP53" i="14" s="1"/>
  <c r="AK771" i="14"/>
  <c r="AO771" i="14" s="1"/>
  <c r="AQ771" i="14" s="1"/>
  <c r="AK781" i="14"/>
  <c r="AO781" i="14" s="1"/>
  <c r="AQ781" i="14" s="1"/>
  <c r="AJ720" i="14"/>
  <c r="AN720" i="14" s="1"/>
  <c r="AP720" i="14" s="1"/>
  <c r="AJ758" i="14"/>
  <c r="AN758" i="14" s="1"/>
  <c r="AP758" i="14" s="1"/>
  <c r="AJ788" i="14"/>
  <c r="AN788" i="14" s="1"/>
  <c r="AP788" i="14" s="1"/>
  <c r="AJ724" i="14"/>
  <c r="AN724" i="14" s="1"/>
  <c r="AP724" i="14" s="1"/>
  <c r="AK691" i="14"/>
  <c r="AO691" i="14" s="1"/>
  <c r="AQ691" i="14" s="1"/>
  <c r="AK659" i="14"/>
  <c r="AO659" i="14" s="1"/>
  <c r="AQ659" i="14" s="1"/>
  <c r="AJ691" i="14"/>
  <c r="AN691" i="14" s="1"/>
  <c r="AP691" i="14" s="1"/>
  <c r="AJ659" i="14"/>
  <c r="AN659" i="14" s="1"/>
  <c r="AP659" i="14" s="1"/>
  <c r="AJ621" i="14"/>
  <c r="AN621" i="14" s="1"/>
  <c r="AP621" i="14" s="1"/>
  <c r="AK568" i="14"/>
  <c r="AO568" i="14" s="1"/>
  <c r="AQ568" i="14" s="1"/>
  <c r="AJ609" i="14"/>
  <c r="AN609" i="14" s="1"/>
  <c r="AP609" i="14" s="1"/>
  <c r="AJ580" i="14"/>
  <c r="AN580" i="14" s="1"/>
  <c r="AP580" i="14" s="1"/>
  <c r="AJ639" i="14"/>
  <c r="AN639" i="14" s="1"/>
  <c r="AP639" i="14" s="1"/>
  <c r="AK597" i="14"/>
  <c r="AO597" i="14" s="1"/>
  <c r="AQ597" i="14" s="1"/>
  <c r="AK562" i="14"/>
  <c r="AO562" i="14" s="1"/>
  <c r="AQ562" i="14" s="1"/>
  <c r="AK627" i="14"/>
  <c r="AO627" i="14" s="1"/>
  <c r="AQ627" i="14" s="1"/>
  <c r="AJ597" i="14"/>
  <c r="AN597" i="14" s="1"/>
  <c r="AP597" i="14" s="1"/>
  <c r="AK563" i="14"/>
  <c r="AO563" i="14" s="1"/>
  <c r="AQ563" i="14" s="1"/>
  <c r="AK537" i="14"/>
  <c r="AO537" i="14" s="1"/>
  <c r="AQ537" i="14" s="1"/>
  <c r="AJ507" i="14"/>
  <c r="AN507" i="14" s="1"/>
  <c r="AP507" i="14" s="1"/>
  <c r="AJ491" i="14"/>
  <c r="AN491" i="14" s="1"/>
  <c r="AP491" i="14" s="1"/>
  <c r="AJ475" i="14"/>
  <c r="AN475" i="14" s="1"/>
  <c r="AP475" i="14" s="1"/>
  <c r="AJ455" i="14"/>
  <c r="AN455" i="14" s="1"/>
  <c r="AP455" i="14" s="1"/>
  <c r="AK422" i="14"/>
  <c r="AO422" i="14" s="1"/>
  <c r="AQ422" i="14" s="1"/>
  <c r="AJ549" i="14"/>
  <c r="AN549" i="14" s="1"/>
  <c r="AP549" i="14" s="1"/>
  <c r="AK512" i="14"/>
  <c r="AO512" i="14" s="1"/>
  <c r="AQ512" i="14" s="1"/>
  <c r="AJ440" i="14"/>
  <c r="AN440" i="14" s="1"/>
  <c r="AP440" i="14" s="1"/>
  <c r="AJ415" i="14"/>
  <c r="AN415" i="14" s="1"/>
  <c r="AP415" i="14" s="1"/>
  <c r="AK395" i="14"/>
  <c r="AO395" i="14" s="1"/>
  <c r="AQ395" i="14" s="1"/>
  <c r="AK552" i="14"/>
  <c r="AO552" i="14" s="1"/>
  <c r="AQ552" i="14" s="1"/>
  <c r="AK513" i="14"/>
  <c r="AO513" i="14" s="1"/>
  <c r="AQ513" i="14" s="1"/>
  <c r="AK442" i="14"/>
  <c r="AO442" i="14" s="1"/>
  <c r="AQ442" i="14" s="1"/>
  <c r="AJ410" i="14"/>
  <c r="AN410" i="14" s="1"/>
  <c r="AP410" i="14" s="1"/>
  <c r="AK541" i="14"/>
  <c r="AO541" i="14" s="1"/>
  <c r="AQ541" i="14" s="1"/>
  <c r="AK515" i="14"/>
  <c r="AO515" i="14" s="1"/>
  <c r="AQ515" i="14" s="1"/>
  <c r="AK494" i="14"/>
  <c r="AO494" i="14" s="1"/>
  <c r="AQ494" i="14" s="1"/>
  <c r="AK478" i="14"/>
  <c r="AO478" i="14" s="1"/>
  <c r="AQ478" i="14" s="1"/>
  <c r="AJ462" i="14"/>
  <c r="AN462" i="14" s="1"/>
  <c r="AP462" i="14" s="1"/>
  <c r="AJ430" i="14"/>
  <c r="AN430" i="14" s="1"/>
  <c r="AP430" i="14" s="1"/>
  <c r="AJ314" i="14"/>
  <c r="AN314" i="14" s="1"/>
  <c r="AP314" i="14" s="1"/>
  <c r="AJ283" i="14"/>
  <c r="AN283" i="14" s="1"/>
  <c r="AP283" i="14" s="1"/>
  <c r="AK256" i="14"/>
  <c r="AO256" i="14" s="1"/>
  <c r="AQ256" i="14" s="1"/>
  <c r="AK213" i="14"/>
  <c r="AO213" i="14" s="1"/>
  <c r="AQ213" i="14" s="1"/>
  <c r="AK319" i="14"/>
  <c r="AO319" i="14" s="1"/>
  <c r="AQ319" i="14" s="1"/>
  <c r="AJ287" i="14"/>
  <c r="AN287" i="14" s="1"/>
  <c r="AP287" i="14" s="1"/>
  <c r="AJ261" i="14"/>
  <c r="AN261" i="14" s="1"/>
  <c r="AP261" i="14" s="1"/>
  <c r="AK217" i="14"/>
  <c r="AO217" i="14" s="1"/>
  <c r="AQ217" i="14" s="1"/>
  <c r="AJ376" i="14"/>
  <c r="AN376" i="14" s="1"/>
  <c r="AP376" i="14" s="1"/>
  <c r="AK360" i="14"/>
  <c r="AO360" i="14" s="1"/>
  <c r="AQ360" i="14" s="1"/>
  <c r="AK344" i="14"/>
  <c r="AO344" i="14" s="1"/>
  <c r="AQ344" i="14" s="1"/>
  <c r="AK328" i="14"/>
  <c r="AO328" i="14" s="1"/>
  <c r="AQ328" i="14" s="1"/>
  <c r="AK305" i="14"/>
  <c r="AO305" i="14" s="1"/>
  <c r="AQ305" i="14" s="1"/>
  <c r="AK274" i="14"/>
  <c r="AO274" i="14" s="1"/>
  <c r="AQ274" i="14" s="1"/>
  <c r="AJ226" i="14"/>
  <c r="AN226" i="14" s="1"/>
  <c r="AP226" i="14" s="1"/>
  <c r="AJ369" i="14"/>
  <c r="AN369" i="14" s="1"/>
  <c r="AP369" i="14" s="1"/>
  <c r="AJ353" i="14"/>
  <c r="AN353" i="14" s="1"/>
  <c r="AP353" i="14" s="1"/>
  <c r="AJ337" i="14"/>
  <c r="AN337" i="14" s="1"/>
  <c r="AP337" i="14" s="1"/>
  <c r="AJ321" i="14"/>
  <c r="AN321" i="14" s="1"/>
  <c r="AP321" i="14" s="1"/>
  <c r="AK290" i="14"/>
  <c r="AO290" i="14" s="1"/>
  <c r="AQ290" i="14" s="1"/>
  <c r="AJ251" i="14"/>
  <c r="AN251" i="14" s="1"/>
  <c r="AP251" i="14" s="1"/>
  <c r="AK212" i="14"/>
  <c r="AO212" i="14" s="1"/>
  <c r="AQ212" i="14" s="1"/>
  <c r="AJ183" i="14"/>
  <c r="AN183" i="14" s="1"/>
  <c r="AP183" i="14" s="1"/>
  <c r="AJ167" i="14"/>
  <c r="AN167" i="14" s="1"/>
  <c r="AP167" i="14" s="1"/>
  <c r="AJ151" i="14"/>
  <c r="AN151" i="14" s="1"/>
  <c r="AP151" i="14" s="1"/>
  <c r="AK98" i="14"/>
  <c r="AO98" i="14" s="1"/>
  <c r="AQ98" i="14" s="1"/>
  <c r="AJ74" i="14"/>
  <c r="AN74" i="14" s="1"/>
  <c r="AP74" i="14" s="1"/>
  <c r="AK47" i="14"/>
  <c r="AO47" i="14" s="1"/>
  <c r="AQ47" i="14" s="1"/>
  <c r="AK192" i="14"/>
  <c r="AO192" i="14" s="1"/>
  <c r="AQ192" i="14" s="1"/>
  <c r="AJ118" i="14"/>
  <c r="AN118" i="14" s="1"/>
  <c r="AP118" i="14" s="1"/>
  <c r="AK64" i="14"/>
  <c r="AO64" i="14" s="1"/>
  <c r="AQ64" i="14" s="1"/>
  <c r="AK32" i="14"/>
  <c r="AO32" i="14" s="1"/>
  <c r="AQ32" i="14" s="1"/>
  <c r="AJ184" i="14"/>
  <c r="AN184" i="14" s="1"/>
  <c r="AP184" i="14" s="1"/>
  <c r="AK133" i="14"/>
  <c r="AO133" i="14" s="1"/>
  <c r="AQ133" i="14" s="1"/>
  <c r="AJ112" i="14"/>
  <c r="AN112" i="14" s="1"/>
  <c r="AP112" i="14" s="1"/>
  <c r="AJ64" i="14"/>
  <c r="AN64" i="14" s="1"/>
  <c r="AP64" i="14" s="1"/>
  <c r="AJ32" i="14"/>
  <c r="AN32" i="14" s="1"/>
  <c r="AP32" i="14" s="1"/>
  <c r="AK181" i="14"/>
  <c r="AO181" i="14" s="1"/>
  <c r="AQ181" i="14" s="1"/>
  <c r="AK165" i="14"/>
  <c r="AO165" i="14" s="1"/>
  <c r="AQ165" i="14" s="1"/>
  <c r="AJ148" i="14"/>
  <c r="AN148" i="14" s="1"/>
  <c r="AP148" i="14" s="1"/>
  <c r="AJ132" i="14"/>
  <c r="AN132" i="14" s="1"/>
  <c r="AP132" i="14" s="1"/>
  <c r="AJ93" i="14"/>
  <c r="AN93" i="14" s="1"/>
  <c r="AP93" i="14" s="1"/>
  <c r="AK75" i="14"/>
  <c r="AO75" i="14" s="1"/>
  <c r="AQ75" i="14" s="1"/>
  <c r="AK50" i="14"/>
  <c r="AO50" i="14" s="1"/>
  <c r="AQ50" i="14" s="1"/>
  <c r="AJ803" i="14"/>
  <c r="AN803" i="14" s="1"/>
  <c r="AP803" i="14" s="1"/>
  <c r="AK793" i="14"/>
  <c r="AO793" i="14" s="1"/>
  <c r="AQ793" i="14" s="1"/>
  <c r="AJ729" i="14"/>
  <c r="AN729" i="14" s="1"/>
  <c r="AP729" i="14" s="1"/>
  <c r="AJ766" i="14"/>
  <c r="AN766" i="14" s="1"/>
  <c r="AP766" i="14" s="1"/>
  <c r="AJ798" i="14"/>
  <c r="AN798" i="14" s="1"/>
  <c r="AP798" i="14" s="1"/>
  <c r="AK736" i="14"/>
  <c r="AO736" i="14" s="1"/>
  <c r="AQ736" i="14" s="1"/>
  <c r="AK696" i="14"/>
  <c r="AO696" i="14" s="1"/>
  <c r="AQ696" i="14" s="1"/>
  <c r="AK664" i="14"/>
  <c r="AO664" i="14" s="1"/>
  <c r="AQ664" i="14" s="1"/>
  <c r="AJ696" i="14"/>
  <c r="AN696" i="14" s="1"/>
  <c r="AP696" i="14" s="1"/>
  <c r="AJ664" i="14"/>
  <c r="AN664" i="14" s="1"/>
  <c r="AP664" i="14" s="1"/>
  <c r="AJ630" i="14"/>
  <c r="AN630" i="14" s="1"/>
  <c r="AP630" i="14" s="1"/>
  <c r="AJ579" i="14"/>
  <c r="AN579" i="14" s="1"/>
  <c r="AP579" i="14" s="1"/>
  <c r="AJ616" i="14"/>
  <c r="AN616" i="14" s="1"/>
  <c r="AP616" i="14" s="1"/>
  <c r="AJ586" i="14"/>
  <c r="AN586" i="14" s="1"/>
  <c r="AP586" i="14" s="1"/>
  <c r="AK646" i="14"/>
  <c r="AO646" i="14" s="1"/>
  <c r="AQ646" i="14" s="1"/>
  <c r="AJ606" i="14"/>
  <c r="AN606" i="14" s="1"/>
  <c r="AP606" i="14" s="1"/>
  <c r="AJ569" i="14"/>
  <c r="AN569" i="14" s="1"/>
  <c r="AP569" i="14" s="1"/>
  <c r="AK633" i="14"/>
  <c r="AO633" i="14" s="1"/>
  <c r="AQ633" i="14" s="1"/>
  <c r="AK601" i="14"/>
  <c r="AO601" i="14" s="1"/>
  <c r="AQ601" i="14" s="1"/>
  <c r="AJ570" i="14"/>
  <c r="AN570" i="14" s="1"/>
  <c r="AP570" i="14" s="1"/>
  <c r="AK542" i="14"/>
  <c r="AO542" i="14" s="1"/>
  <c r="AQ542" i="14" s="1"/>
  <c r="AJ519" i="14"/>
  <c r="AN519" i="14" s="1"/>
  <c r="AP519" i="14" s="1"/>
  <c r="AJ494" i="14"/>
  <c r="AN494" i="14" s="1"/>
  <c r="AP494" i="14" s="1"/>
  <c r="AJ478" i="14"/>
  <c r="AN478" i="14" s="1"/>
  <c r="AP478" i="14" s="1"/>
  <c r="AK460" i="14"/>
  <c r="AO460" i="14" s="1"/>
  <c r="AQ460" i="14" s="1"/>
  <c r="AK428" i="14"/>
  <c r="AO428" i="14" s="1"/>
  <c r="AQ428" i="14" s="1"/>
  <c r="AK398" i="14"/>
  <c r="AO398" i="14" s="1"/>
  <c r="AQ398" i="14" s="1"/>
  <c r="AJ526" i="14"/>
  <c r="AN526" i="14" s="1"/>
  <c r="AP526" i="14" s="1"/>
  <c r="AK445" i="14"/>
  <c r="AO445" i="14" s="1"/>
  <c r="AQ445" i="14" s="1"/>
  <c r="AK418" i="14"/>
  <c r="AO418" i="14" s="1"/>
  <c r="AQ418" i="14" s="1"/>
  <c r="AJ402" i="14"/>
  <c r="AN402" i="14" s="1"/>
  <c r="AP402" i="14" s="1"/>
  <c r="AJ563" i="14"/>
  <c r="AN563" i="14" s="1"/>
  <c r="AP563" i="14" s="1"/>
  <c r="AK518" i="14"/>
  <c r="AO518" i="14" s="1"/>
  <c r="AQ518" i="14" s="1"/>
  <c r="AJ449" i="14"/>
  <c r="AN449" i="14" s="1"/>
  <c r="AP449" i="14" s="1"/>
  <c r="AJ416" i="14"/>
  <c r="AN416" i="14" s="1"/>
  <c r="AP416" i="14" s="1"/>
  <c r="AJ552" i="14"/>
  <c r="AN552" i="14" s="1"/>
  <c r="AP552" i="14" s="1"/>
  <c r="AJ518" i="14"/>
  <c r="AN518" i="14" s="1"/>
  <c r="AP518" i="14" s="1"/>
  <c r="AK497" i="14"/>
  <c r="AO497" i="14" s="1"/>
  <c r="AQ497" i="14" s="1"/>
  <c r="AK481" i="14"/>
  <c r="AO481" i="14" s="1"/>
  <c r="AQ481" i="14" s="1"/>
  <c r="AK465" i="14"/>
  <c r="AO465" i="14" s="1"/>
  <c r="AQ465" i="14" s="1"/>
  <c r="AK435" i="14"/>
  <c r="AO435" i="14" s="1"/>
  <c r="AQ435" i="14" s="1"/>
  <c r="AJ378" i="14"/>
  <c r="AN378" i="14" s="1"/>
  <c r="AP378" i="14" s="1"/>
  <c r="AK287" i="14"/>
  <c r="AO287" i="14" s="1"/>
  <c r="AQ287" i="14" s="1"/>
  <c r="AJ260" i="14"/>
  <c r="AN260" i="14" s="1"/>
  <c r="AP260" i="14" s="1"/>
  <c r="AJ222" i="14"/>
  <c r="AN222" i="14" s="1"/>
  <c r="AP222" i="14" s="1"/>
  <c r="AK376" i="14"/>
  <c r="AO376" i="14" s="1"/>
  <c r="AQ376" i="14" s="1"/>
  <c r="AK292" i="14"/>
  <c r="AO292" i="14" s="1"/>
  <c r="AQ292" i="14" s="1"/>
  <c r="AJ264" i="14"/>
  <c r="AN264" i="14" s="1"/>
  <c r="AP264" i="14" s="1"/>
  <c r="AJ224" i="14"/>
  <c r="AN224" i="14" s="1"/>
  <c r="AP224" i="14" s="1"/>
  <c r="AJ380" i="14"/>
  <c r="AN380" i="14" s="1"/>
  <c r="AP380" i="14" s="1"/>
  <c r="AK363" i="14"/>
  <c r="AO363" i="14" s="1"/>
  <c r="AQ363" i="14" s="1"/>
  <c r="AK347" i="14"/>
  <c r="AO347" i="14" s="1"/>
  <c r="AQ347" i="14" s="1"/>
  <c r="AK331" i="14"/>
  <c r="AO331" i="14" s="1"/>
  <c r="AQ331" i="14" s="1"/>
  <c r="AJ312" i="14"/>
  <c r="AN312" i="14" s="1"/>
  <c r="AP312" i="14" s="1"/>
  <c r="AK277" i="14"/>
  <c r="AO277" i="14" s="1"/>
  <c r="AQ277" i="14" s="1"/>
  <c r="AK229" i="14"/>
  <c r="AO229" i="14" s="1"/>
  <c r="AQ229" i="14" s="1"/>
  <c r="AJ372" i="14"/>
  <c r="AN372" i="14" s="1"/>
  <c r="AP372" i="14" s="1"/>
  <c r="AJ356" i="14"/>
  <c r="AN356" i="14" s="1"/>
  <c r="AP356" i="14" s="1"/>
  <c r="AJ340" i="14"/>
  <c r="AN340" i="14" s="1"/>
  <c r="AP340" i="14" s="1"/>
  <c r="AJ324" i="14"/>
  <c r="AN324" i="14" s="1"/>
  <c r="AP324" i="14" s="1"/>
  <c r="AJ297" i="14"/>
  <c r="AN297" i="14" s="1"/>
  <c r="AP297" i="14" s="1"/>
  <c r="AJ258" i="14"/>
  <c r="AN258" i="14" s="1"/>
  <c r="AP258" i="14" s="1"/>
  <c r="AJ218" i="14"/>
  <c r="AN218" i="14" s="1"/>
  <c r="AP218" i="14" s="1"/>
  <c r="AJ190" i="14"/>
  <c r="AN190" i="14" s="1"/>
  <c r="AP190" i="14" s="1"/>
  <c r="AJ170" i="14"/>
  <c r="AN170" i="14" s="1"/>
  <c r="AP170" i="14" s="1"/>
  <c r="AJ154" i="14"/>
  <c r="AN154" i="14" s="1"/>
  <c r="AP154" i="14" s="1"/>
  <c r="AJ104" i="14"/>
  <c r="AN104" i="14" s="1"/>
  <c r="AP104" i="14" s="1"/>
  <c r="AJ77" i="14"/>
  <c r="AN77" i="14" s="1"/>
  <c r="AP77" i="14" s="1"/>
  <c r="AJ54" i="14"/>
  <c r="AN54" i="14" s="1"/>
  <c r="AP54" i="14" s="1"/>
  <c r="AK199" i="14"/>
  <c r="AO199" i="14" s="1"/>
  <c r="AQ199" i="14" s="1"/>
  <c r="AJ122" i="14"/>
  <c r="AN122" i="14" s="1"/>
  <c r="AP122" i="14" s="1"/>
  <c r="AJ90" i="14"/>
  <c r="AN90" i="14" s="1"/>
  <c r="AP90" i="14" s="1"/>
  <c r="AJ39" i="14"/>
  <c r="AN39" i="14" s="1"/>
  <c r="AP39" i="14" s="1"/>
  <c r="AJ189" i="14"/>
  <c r="AN189" i="14" s="1"/>
  <c r="AP189" i="14" s="1"/>
  <c r="AK136" i="14"/>
  <c r="AO136" i="14" s="1"/>
  <c r="AQ136" i="14" s="1"/>
  <c r="AK116" i="14"/>
  <c r="AO116" i="14" s="1"/>
  <c r="AQ116" i="14" s="1"/>
  <c r="AK83" i="14"/>
  <c r="AO83" i="14" s="1"/>
  <c r="AQ83" i="14" s="1"/>
  <c r="AK37" i="14"/>
  <c r="AO37" i="14" s="1"/>
  <c r="AQ37" i="14" s="1"/>
  <c r="AK186" i="14"/>
  <c r="AO186" i="14" s="1"/>
  <c r="AQ186" i="14" s="1"/>
  <c r="AK168" i="14"/>
  <c r="AO168" i="14" s="1"/>
  <c r="AQ168" i="14" s="1"/>
  <c r="AK152" i="14"/>
  <c r="AO152" i="14" s="1"/>
  <c r="AQ152" i="14" s="1"/>
  <c r="AJ135" i="14"/>
  <c r="AN135" i="14" s="1"/>
  <c r="AP135" i="14" s="1"/>
  <c r="AJ97" i="14"/>
  <c r="AN97" i="14" s="1"/>
  <c r="AP97" i="14" s="1"/>
  <c r="AK78" i="14"/>
  <c r="AO78" i="14" s="1"/>
  <c r="AQ78" i="14" s="1"/>
  <c r="AJ57" i="14"/>
  <c r="AN57" i="14" s="1"/>
  <c r="AP57" i="14" s="1"/>
  <c r="AJ25" i="14"/>
  <c r="AN25" i="14" s="1"/>
  <c r="AP25" i="14" s="1"/>
  <c r="AJ12" i="14"/>
  <c r="AN12" i="14" s="1"/>
  <c r="AP12" i="14" s="1"/>
  <c r="AJ26" i="14"/>
  <c r="AN26" i="14" s="1"/>
  <c r="AP26" i="14" s="1"/>
  <c r="AK19" i="14"/>
  <c r="AO19" i="14" s="1"/>
  <c r="AQ19" i="14" s="1"/>
  <c r="AJ18" i="14"/>
  <c r="AN18" i="14" s="1"/>
  <c r="AP18" i="14" s="1"/>
  <c r="AK12" i="14"/>
  <c r="AO12" i="14" s="1"/>
  <c r="AQ12" i="14" s="1"/>
  <c r="AJ16" i="14"/>
  <c r="AN16" i="14" s="1"/>
  <c r="AP16" i="14" s="1"/>
  <c r="AK982" i="14"/>
  <c r="AO982" i="14" s="1"/>
  <c r="AQ982" i="14" s="1"/>
  <c r="AJ926" i="14"/>
  <c r="AN926" i="14" s="1"/>
  <c r="AP926" i="14" s="1"/>
  <c r="AJ948" i="14"/>
  <c r="AN948" i="14" s="1"/>
  <c r="AP948" i="14" s="1"/>
  <c r="AJ851" i="14"/>
  <c r="AN851" i="14" s="1"/>
  <c r="AP851" i="14" s="1"/>
  <c r="AK891" i="14"/>
  <c r="AO891" i="14" s="1"/>
  <c r="AQ891" i="14" s="1"/>
  <c r="AK839" i="14"/>
  <c r="AO839" i="14" s="1"/>
  <c r="AQ839" i="14" s="1"/>
  <c r="AJ1140" i="14"/>
  <c r="AN1140" i="14" s="1"/>
  <c r="AP1140" i="14" s="1"/>
  <c r="AJ1106" i="14"/>
  <c r="AN1106" i="14" s="1"/>
  <c r="AP1106" i="14" s="1"/>
  <c r="AJ1051" i="14"/>
  <c r="AN1051" i="14" s="1"/>
  <c r="AP1051" i="14" s="1"/>
  <c r="AJ1067" i="14"/>
  <c r="AN1067" i="14" s="1"/>
  <c r="AP1067" i="14" s="1"/>
  <c r="AJ1084" i="14"/>
  <c r="AN1084" i="14" s="1"/>
  <c r="AP1084" i="14" s="1"/>
  <c r="AJ1086" i="14"/>
  <c r="AN1086" i="14" s="1"/>
  <c r="AP1086" i="14" s="1"/>
  <c r="AK1055" i="14"/>
  <c r="AO1055" i="14" s="1"/>
  <c r="AQ1055" i="14" s="1"/>
  <c r="AJ1024" i="14"/>
  <c r="AN1024" i="14" s="1"/>
  <c r="AP1024" i="14" s="1"/>
  <c r="AJ1033" i="14"/>
  <c r="AN1033" i="14" s="1"/>
  <c r="AP1033" i="14" s="1"/>
  <c r="AK1046" i="14"/>
  <c r="AO1046" i="14" s="1"/>
  <c r="AQ1046" i="14" s="1"/>
  <c r="AJ1017" i="14"/>
  <c r="AN1017" i="14" s="1"/>
  <c r="AP1017" i="14" s="1"/>
  <c r="AJ1031" i="14"/>
  <c r="AN1031" i="14" s="1"/>
  <c r="AP1031" i="14" s="1"/>
  <c r="AJ1000" i="14"/>
  <c r="AN1000" i="14" s="1"/>
  <c r="AP1000" i="14" s="1"/>
  <c r="AJ976" i="14"/>
  <c r="AN976" i="14" s="1"/>
  <c r="AP976" i="14" s="1"/>
  <c r="AK999" i="14"/>
  <c r="AO999" i="14" s="1"/>
  <c r="AQ999" i="14" s="1"/>
  <c r="AJ966" i="14"/>
  <c r="AN966" i="14" s="1"/>
  <c r="AP966" i="14" s="1"/>
  <c r="AJ979" i="14"/>
  <c r="AN979" i="14" s="1"/>
  <c r="AP979" i="14" s="1"/>
  <c r="AJ983" i="14"/>
  <c r="AN983" i="14" s="1"/>
  <c r="AP983" i="14" s="1"/>
  <c r="AK944" i="14"/>
  <c r="AO944" i="14" s="1"/>
  <c r="AQ944" i="14" s="1"/>
  <c r="AK907" i="14"/>
  <c r="AO907" i="14" s="1"/>
  <c r="AQ907" i="14" s="1"/>
  <c r="AJ915" i="14"/>
  <c r="AN915" i="14" s="1"/>
  <c r="AP915" i="14" s="1"/>
  <c r="AK939" i="14"/>
  <c r="AO939" i="14" s="1"/>
  <c r="AQ939" i="14" s="1"/>
  <c r="AJ912" i="14"/>
  <c r="AN912" i="14" s="1"/>
  <c r="AP912" i="14" s="1"/>
  <c r="AJ937" i="14"/>
  <c r="AN937" i="14" s="1"/>
  <c r="AP937" i="14" s="1"/>
  <c r="AK906" i="14"/>
  <c r="AO906" i="14" s="1"/>
  <c r="AQ906" i="14" s="1"/>
  <c r="AK878" i="14"/>
  <c r="AO878" i="14" s="1"/>
  <c r="AQ878" i="14" s="1"/>
  <c r="AJ859" i="14"/>
  <c r="AN859" i="14" s="1"/>
  <c r="AP859" i="14" s="1"/>
  <c r="AK832" i="14"/>
  <c r="AO832" i="14" s="1"/>
  <c r="AQ832" i="14" s="1"/>
  <c r="AJ883" i="14"/>
  <c r="AN883" i="14" s="1"/>
  <c r="AP883" i="14" s="1"/>
  <c r="AJ844" i="14"/>
  <c r="AN844" i="14" s="1"/>
  <c r="AP844" i="14" s="1"/>
  <c r="AJ812" i="14"/>
  <c r="AN812" i="14" s="1"/>
  <c r="AP812" i="14" s="1"/>
  <c r="AK865" i="14"/>
  <c r="AO865" i="14" s="1"/>
  <c r="AQ865" i="14" s="1"/>
  <c r="AK822" i="14"/>
  <c r="AO822" i="14" s="1"/>
  <c r="AQ822" i="14" s="1"/>
  <c r="AK877" i="14"/>
  <c r="AO877" i="14" s="1"/>
  <c r="AQ877" i="14" s="1"/>
  <c r="AJ853" i="14"/>
  <c r="AN853" i="14" s="1"/>
  <c r="AP853" i="14" s="1"/>
  <c r="AJ785" i="14"/>
  <c r="AN785" i="14" s="1"/>
  <c r="AP785" i="14" s="1"/>
  <c r="AK791" i="14"/>
  <c r="AO791" i="14" s="1"/>
  <c r="AQ791" i="14" s="1"/>
  <c r="AJ728" i="14"/>
  <c r="AN728" i="14" s="1"/>
  <c r="AP728" i="14" s="1"/>
  <c r="AJ765" i="14"/>
  <c r="AN765" i="14" s="1"/>
  <c r="AP765" i="14" s="1"/>
  <c r="AJ796" i="14"/>
  <c r="AN796" i="14" s="1"/>
  <c r="AP796" i="14" s="1"/>
  <c r="AJ734" i="14"/>
  <c r="AN734" i="14" s="1"/>
  <c r="AP734" i="14" s="1"/>
  <c r="AK695" i="14"/>
  <c r="AO695" i="14" s="1"/>
  <c r="AQ695" i="14" s="1"/>
  <c r="AK663" i="14"/>
  <c r="AO663" i="14" s="1"/>
  <c r="AQ663" i="14" s="1"/>
  <c r="AJ695" i="14"/>
  <c r="AN695" i="14" s="1"/>
  <c r="AP695" i="14" s="1"/>
  <c r="AJ663" i="14"/>
  <c r="AN663" i="14" s="1"/>
  <c r="AP663" i="14" s="1"/>
  <c r="AK629" i="14"/>
  <c r="AO629" i="14" s="1"/>
  <c r="AQ629" i="14" s="1"/>
  <c r="AK576" i="14"/>
  <c r="AO576" i="14" s="1"/>
  <c r="AQ576" i="14" s="1"/>
  <c r="AJ612" i="14"/>
  <c r="AN612" i="14" s="1"/>
  <c r="AP612" i="14" s="1"/>
  <c r="AJ583" i="14"/>
  <c r="AN583" i="14" s="1"/>
  <c r="AP583" i="14" s="1"/>
  <c r="AJ643" i="14"/>
  <c r="AN643" i="14" s="1"/>
  <c r="AP643" i="14" s="1"/>
  <c r="AK603" i="14"/>
  <c r="AO603" i="14" s="1"/>
  <c r="AQ603" i="14" s="1"/>
  <c r="AK566" i="14"/>
  <c r="AO566" i="14" s="1"/>
  <c r="AQ566" i="14" s="1"/>
  <c r="AJ631" i="14"/>
  <c r="AN631" i="14" s="1"/>
  <c r="AP631" i="14" s="1"/>
  <c r="AK600" i="14"/>
  <c r="AO600" i="14" s="1"/>
  <c r="AQ600" i="14" s="1"/>
  <c r="AK567" i="14"/>
  <c r="AO567" i="14" s="1"/>
  <c r="AQ567" i="14" s="1"/>
  <c r="AJ541" i="14"/>
  <c r="AN541" i="14" s="1"/>
  <c r="AP541" i="14" s="1"/>
  <c r="AJ517" i="14"/>
  <c r="AN517" i="14" s="1"/>
  <c r="AP517" i="14" s="1"/>
  <c r="AJ493" i="14"/>
  <c r="AN493" i="14" s="1"/>
  <c r="AP493" i="14" s="1"/>
  <c r="AJ477" i="14"/>
  <c r="AN477" i="14" s="1"/>
  <c r="AP477" i="14" s="1"/>
  <c r="AJ459" i="14"/>
  <c r="AN459" i="14" s="1"/>
  <c r="AP459" i="14" s="1"/>
  <c r="AK427" i="14"/>
  <c r="AO427" i="14" s="1"/>
  <c r="AQ427" i="14" s="1"/>
  <c r="AJ397" i="14"/>
  <c r="AN397" i="14" s="1"/>
  <c r="AP397" i="14" s="1"/>
  <c r="AJ525" i="14"/>
  <c r="AN525" i="14" s="1"/>
  <c r="AP525" i="14" s="1"/>
  <c r="AJ444" i="14"/>
  <c r="AN444" i="14" s="1"/>
  <c r="AP444" i="14" s="1"/>
  <c r="AJ417" i="14"/>
  <c r="AN417" i="14" s="1"/>
  <c r="AP417" i="14" s="1"/>
  <c r="AK399" i="14"/>
  <c r="AO399" i="14" s="1"/>
  <c r="AQ399" i="14" s="1"/>
  <c r="AK556" i="14"/>
  <c r="AO556" i="14" s="1"/>
  <c r="AQ556" i="14" s="1"/>
  <c r="AK516" i="14"/>
  <c r="AO516" i="14" s="1"/>
  <c r="AQ516" i="14" s="1"/>
  <c r="AK446" i="14"/>
  <c r="AO446" i="14" s="1"/>
  <c r="AQ446" i="14" s="1"/>
  <c r="AJ414" i="14"/>
  <c r="AN414" i="14" s="1"/>
  <c r="AP414" i="14" s="1"/>
  <c r="AJ547" i="14"/>
  <c r="AN547" i="14" s="1"/>
  <c r="AP547" i="14" s="1"/>
  <c r="AK517" i="14"/>
  <c r="AO517" i="14" s="1"/>
  <c r="AQ517" i="14" s="1"/>
  <c r="AK496" i="14"/>
  <c r="AO496" i="14" s="1"/>
  <c r="AQ496" i="14" s="1"/>
  <c r="AK480" i="14"/>
  <c r="AO480" i="14" s="1"/>
  <c r="AQ480" i="14" s="1"/>
  <c r="AK464" i="14"/>
  <c r="AO464" i="14" s="1"/>
  <c r="AQ464" i="14" s="1"/>
  <c r="AJ434" i="14"/>
  <c r="AN434" i="14" s="1"/>
  <c r="AP434" i="14" s="1"/>
  <c r="AJ318" i="14"/>
  <c r="AN318" i="14" s="1"/>
  <c r="AP318" i="14" s="1"/>
  <c r="AK285" i="14"/>
  <c r="AO285" i="14" s="1"/>
  <c r="AQ285" i="14" s="1"/>
  <c r="AK259" i="14"/>
  <c r="AO259" i="14" s="1"/>
  <c r="AQ259" i="14" s="1"/>
  <c r="AJ219" i="14"/>
  <c r="AN219" i="14" s="1"/>
  <c r="AP219" i="14" s="1"/>
  <c r="AK375" i="14"/>
  <c r="AO375" i="14" s="1"/>
  <c r="AQ375" i="14" s="1"/>
  <c r="AJ291" i="14"/>
  <c r="AN291" i="14" s="1"/>
  <c r="AP291" i="14" s="1"/>
  <c r="AJ263" i="14"/>
  <c r="AN263" i="14" s="1"/>
  <c r="AP263" i="14" s="1"/>
  <c r="AK221" i="14"/>
  <c r="AO221" i="14" s="1"/>
  <c r="AQ221" i="14" s="1"/>
  <c r="AK379" i="14"/>
  <c r="AO379" i="14" s="1"/>
  <c r="AQ379" i="14" s="1"/>
  <c r="AK362" i="14"/>
  <c r="AO362" i="14" s="1"/>
  <c r="AQ362" i="14" s="1"/>
  <c r="AK346" i="14"/>
  <c r="AO346" i="14" s="1"/>
  <c r="AQ346" i="14" s="1"/>
  <c r="AK330" i="14"/>
  <c r="AO330" i="14" s="1"/>
  <c r="AQ330" i="14" s="1"/>
  <c r="AK309" i="14"/>
  <c r="AO309" i="14" s="1"/>
  <c r="AQ309" i="14" s="1"/>
  <c r="AJ276" i="14"/>
  <c r="AN276" i="14" s="1"/>
  <c r="AP276" i="14" s="1"/>
  <c r="AK228" i="14"/>
  <c r="AO228" i="14" s="1"/>
  <c r="AQ228" i="14" s="1"/>
  <c r="AJ371" i="14"/>
  <c r="AN371" i="14" s="1"/>
  <c r="AP371" i="14" s="1"/>
  <c r="AJ355" i="14"/>
  <c r="AN355" i="14" s="1"/>
  <c r="AP355" i="14" s="1"/>
  <c r="AJ339" i="14"/>
  <c r="AN339" i="14" s="1"/>
  <c r="AP339" i="14" s="1"/>
  <c r="AJ323" i="14"/>
  <c r="AN323" i="14" s="1"/>
  <c r="AP323" i="14" s="1"/>
  <c r="AK294" i="14"/>
  <c r="AO294" i="14" s="1"/>
  <c r="AQ294" i="14" s="1"/>
  <c r="AJ255" i="14"/>
  <c r="AN255" i="14" s="1"/>
  <c r="AP255" i="14" s="1"/>
  <c r="AK215" i="14"/>
  <c r="AO215" i="14" s="1"/>
  <c r="AQ215" i="14" s="1"/>
  <c r="AJ187" i="14"/>
  <c r="AN187" i="14" s="1"/>
  <c r="AP187" i="14" s="1"/>
  <c r="AJ169" i="14"/>
  <c r="AN169" i="14" s="1"/>
  <c r="AP169" i="14" s="1"/>
  <c r="AJ153" i="14"/>
  <c r="AN153" i="14" s="1"/>
  <c r="AP153" i="14" s="1"/>
  <c r="AK102" i="14"/>
  <c r="AO102" i="14" s="1"/>
  <c r="AQ102" i="14" s="1"/>
  <c r="AJ76" i="14"/>
  <c r="AN76" i="14" s="1"/>
  <c r="AP76" i="14" s="1"/>
  <c r="AK51" i="14"/>
  <c r="AO51" i="14" s="1"/>
  <c r="AQ51" i="14" s="1"/>
  <c r="AK198" i="14"/>
  <c r="AO198" i="14" s="1"/>
  <c r="AQ198" i="14" s="1"/>
  <c r="AK121" i="14"/>
  <c r="AO121" i="14" s="1"/>
  <c r="AQ121" i="14" s="1"/>
  <c r="AJ86" i="14"/>
  <c r="AN86" i="14" s="1"/>
  <c r="AP86" i="14" s="1"/>
  <c r="AK36" i="14"/>
  <c r="AO36" i="14" s="1"/>
  <c r="AQ36" i="14" s="1"/>
  <c r="AJ188" i="14"/>
  <c r="AN188" i="14" s="1"/>
  <c r="AP188" i="14" s="1"/>
  <c r="AK135" i="14"/>
  <c r="AO135" i="14" s="1"/>
  <c r="AQ135" i="14" s="1"/>
  <c r="AJ115" i="14"/>
  <c r="AN115" i="14" s="1"/>
  <c r="AP115" i="14" s="1"/>
  <c r="AK68" i="14"/>
  <c r="AO68" i="14" s="1"/>
  <c r="AQ68" i="14" s="1"/>
  <c r="AJ36" i="14"/>
  <c r="AN36" i="14" s="1"/>
  <c r="AP36" i="14" s="1"/>
  <c r="AK183" i="14"/>
  <c r="AO183" i="14" s="1"/>
  <c r="AQ183" i="14" s="1"/>
  <c r="AK167" i="14"/>
  <c r="AO167" i="14" s="1"/>
  <c r="AQ167" i="14" s="1"/>
  <c r="AK151" i="14"/>
  <c r="AO151" i="14" s="1"/>
  <c r="AQ151" i="14" s="1"/>
  <c r="AJ134" i="14"/>
  <c r="AN134" i="14" s="1"/>
  <c r="AP134" i="14" s="1"/>
  <c r="AK96" i="14"/>
  <c r="AO96" i="14" s="1"/>
  <c r="AQ96" i="14" s="1"/>
  <c r="AK77" i="14"/>
  <c r="AO77" i="14" s="1"/>
  <c r="AQ77" i="14" s="1"/>
  <c r="AK54" i="14"/>
  <c r="AO54" i="14" s="1"/>
  <c r="AQ54" i="14" s="1"/>
  <c r="AK22" i="14"/>
  <c r="AO22" i="14" s="1"/>
  <c r="AQ22" i="14" s="1"/>
  <c r="AJ748" i="14"/>
  <c r="AN748" i="14" s="1"/>
  <c r="AP748" i="14" s="1"/>
  <c r="AJ764" i="14"/>
  <c r="AN764" i="14" s="1"/>
  <c r="AP764" i="14" s="1"/>
  <c r="AK798" i="14"/>
  <c r="AO798" i="14" s="1"/>
  <c r="AQ798" i="14" s="1"/>
  <c r="AK737" i="14"/>
  <c r="AO737" i="14" s="1"/>
  <c r="AQ737" i="14" s="1"/>
  <c r="AJ776" i="14"/>
  <c r="AN776" i="14" s="1"/>
  <c r="AP776" i="14" s="1"/>
  <c r="AK714" i="14"/>
  <c r="AO714" i="14" s="1"/>
  <c r="AQ714" i="14" s="1"/>
  <c r="AK684" i="14"/>
  <c r="AO684" i="14" s="1"/>
  <c r="AQ684" i="14" s="1"/>
  <c r="AK652" i="14"/>
  <c r="AO652" i="14" s="1"/>
  <c r="AQ652" i="14" s="1"/>
  <c r="AJ684" i="14"/>
  <c r="AN684" i="14" s="1"/>
  <c r="AP684" i="14" s="1"/>
  <c r="AJ652" i="14"/>
  <c r="AN652" i="14" s="1"/>
  <c r="AP652" i="14" s="1"/>
  <c r="AK612" i="14"/>
  <c r="AO612" i="14" s="1"/>
  <c r="AQ612" i="14" s="1"/>
  <c r="AK639" i="14"/>
  <c r="AO639" i="14" s="1"/>
  <c r="AQ639" i="14" s="1"/>
  <c r="AJ605" i="14"/>
  <c r="AN605" i="14" s="1"/>
  <c r="AP605" i="14" s="1"/>
  <c r="AK573" i="14"/>
  <c r="AO573" i="14" s="1"/>
  <c r="AQ573" i="14" s="1"/>
  <c r="AJ635" i="14"/>
  <c r="AN635" i="14" s="1"/>
  <c r="AP635" i="14" s="1"/>
  <c r="AJ593" i="14"/>
  <c r="AN593" i="14" s="1"/>
  <c r="AP593" i="14" s="1"/>
  <c r="AJ557" i="14"/>
  <c r="AN557" i="14" s="1"/>
  <c r="AP557" i="14" s="1"/>
  <c r="AK621" i="14"/>
  <c r="AO621" i="14" s="1"/>
  <c r="AQ621" i="14" s="1"/>
  <c r="AK591" i="14"/>
  <c r="AO591" i="14" s="1"/>
  <c r="AQ591" i="14" s="1"/>
  <c r="AJ558" i="14"/>
  <c r="AN558" i="14" s="1"/>
  <c r="AP558" i="14" s="1"/>
  <c r="AJ534" i="14"/>
  <c r="AN534" i="14" s="1"/>
  <c r="AP534" i="14" s="1"/>
  <c r="AJ504" i="14"/>
  <c r="AN504" i="14" s="1"/>
  <c r="AP504" i="14" s="1"/>
  <c r="AJ488" i="14"/>
  <c r="AN488" i="14" s="1"/>
  <c r="AP488" i="14" s="1"/>
  <c r="AJ472" i="14"/>
  <c r="AN472" i="14" s="1"/>
  <c r="AP472" i="14" s="1"/>
  <c r="AK448" i="14"/>
  <c r="AO448" i="14" s="1"/>
  <c r="AQ448" i="14" s="1"/>
  <c r="AK417" i="14"/>
  <c r="AO417" i="14" s="1"/>
  <c r="AQ417" i="14" s="1"/>
  <c r="AK544" i="14"/>
  <c r="AO544" i="14" s="1"/>
  <c r="AQ544" i="14" s="1"/>
  <c r="AJ506" i="14"/>
  <c r="AN506" i="14" s="1"/>
  <c r="AP506" i="14" s="1"/>
  <c r="AK433" i="14"/>
  <c r="AO433" i="14" s="1"/>
  <c r="AQ433" i="14" s="1"/>
  <c r="AK412" i="14"/>
  <c r="AO412" i="14" s="1"/>
  <c r="AQ412" i="14" s="1"/>
  <c r="AJ390" i="14"/>
  <c r="AN390" i="14" s="1"/>
  <c r="AP390" i="14" s="1"/>
  <c r="AK546" i="14"/>
  <c r="AO546" i="14" s="1"/>
  <c r="AQ546" i="14" s="1"/>
  <c r="AJ510" i="14"/>
  <c r="AN510" i="14" s="1"/>
  <c r="AP510" i="14" s="1"/>
  <c r="AJ437" i="14"/>
  <c r="AN437" i="14" s="1"/>
  <c r="AP437" i="14" s="1"/>
  <c r="AJ404" i="14"/>
  <c r="AN404" i="14" s="1"/>
  <c r="AP404" i="14" s="1"/>
  <c r="AK536" i="14"/>
  <c r="AO536" i="14" s="1"/>
  <c r="AQ536" i="14" s="1"/>
  <c r="AJ511" i="14"/>
  <c r="AN511" i="14" s="1"/>
  <c r="AP511" i="14" s="1"/>
  <c r="AK491" i="14"/>
  <c r="AO491" i="14" s="1"/>
  <c r="AQ491" i="14" s="1"/>
  <c r="AK475" i="14"/>
  <c r="AO475" i="14" s="1"/>
  <c r="AQ475" i="14" s="1"/>
  <c r="AK455" i="14"/>
  <c r="AO455" i="14" s="1"/>
  <c r="AQ455" i="14" s="1"/>
  <c r="AK421" i="14"/>
  <c r="AO421" i="14" s="1"/>
  <c r="AQ421" i="14" s="1"/>
  <c r="AK307" i="14"/>
  <c r="AO307" i="14" s="1"/>
  <c r="AQ307" i="14" s="1"/>
  <c r="AK279" i="14"/>
  <c r="AO279" i="14" s="1"/>
  <c r="AQ279" i="14" s="1"/>
  <c r="AJ239" i="14"/>
  <c r="AN239" i="14" s="1"/>
  <c r="AP239" i="14" s="1"/>
  <c r="AJ209" i="14"/>
  <c r="AN209" i="14" s="1"/>
  <c r="AP209" i="14" s="1"/>
  <c r="AK312" i="14"/>
  <c r="AO312" i="14" s="1"/>
  <c r="AQ312" i="14" s="1"/>
  <c r="AJ282" i="14"/>
  <c r="AN282" i="14" s="1"/>
  <c r="AP282" i="14" s="1"/>
  <c r="AJ256" i="14"/>
  <c r="AN256" i="14" s="1"/>
  <c r="AP256" i="14" s="1"/>
  <c r="AK211" i="14"/>
  <c r="AO211" i="14" s="1"/>
  <c r="AQ211" i="14" s="1"/>
  <c r="AK373" i="14"/>
  <c r="AO373" i="14" s="1"/>
  <c r="AQ373" i="14" s="1"/>
  <c r="AK357" i="14"/>
  <c r="AO357" i="14" s="1"/>
  <c r="AQ357" i="14" s="1"/>
  <c r="AK341" i="14"/>
  <c r="AO341" i="14" s="1"/>
  <c r="AQ341" i="14" s="1"/>
  <c r="AK325" i="14"/>
  <c r="AO325" i="14" s="1"/>
  <c r="AQ325" i="14" s="1"/>
  <c r="AJ300" i="14"/>
  <c r="AN300" i="14" s="1"/>
  <c r="AP300" i="14" s="1"/>
  <c r="AJ265" i="14"/>
  <c r="AN265" i="14" s="1"/>
  <c r="AP265" i="14" s="1"/>
  <c r="AK218" i="14"/>
  <c r="AO218" i="14" s="1"/>
  <c r="AQ218" i="14" s="1"/>
  <c r="AJ366" i="14"/>
  <c r="AN366" i="14" s="1"/>
  <c r="AP366" i="14" s="1"/>
  <c r="AJ350" i="14"/>
  <c r="AN350" i="14" s="1"/>
  <c r="AP350" i="14" s="1"/>
  <c r="AJ334" i="14"/>
  <c r="AN334" i="14" s="1"/>
  <c r="AP334" i="14" s="1"/>
  <c r="AJ317" i="14"/>
  <c r="AN317" i="14" s="1"/>
  <c r="AP317" i="14" s="1"/>
  <c r="AK283" i="14"/>
  <c r="AO283" i="14" s="1"/>
  <c r="AQ283" i="14" s="1"/>
  <c r="AJ238" i="14"/>
  <c r="AN238" i="14" s="1"/>
  <c r="AP238" i="14" s="1"/>
  <c r="AJ207" i="14"/>
  <c r="AN207" i="14" s="1"/>
  <c r="AP207" i="14" s="1"/>
  <c r="AJ180" i="14"/>
  <c r="AN180" i="14" s="1"/>
  <c r="AP180" i="14" s="1"/>
  <c r="AJ164" i="14"/>
  <c r="AN164" i="14" s="1"/>
  <c r="AP164" i="14" s="1"/>
  <c r="AK130" i="14"/>
  <c r="AO130" i="14" s="1"/>
  <c r="AQ130" i="14" s="1"/>
  <c r="AJ92" i="14"/>
  <c r="AN92" i="14" s="1"/>
  <c r="AP92" i="14" s="1"/>
  <c r="AJ71" i="14"/>
  <c r="AN71" i="14" s="1"/>
  <c r="AP71" i="14" s="1"/>
  <c r="AJ42" i="14"/>
  <c r="AN42" i="14" s="1"/>
  <c r="AP42" i="14" s="1"/>
  <c r="AK185" i="14"/>
  <c r="AO185" i="14" s="1"/>
  <c r="AQ185" i="14" s="1"/>
  <c r="AJ113" i="14"/>
  <c r="AN113" i="14" s="1"/>
  <c r="AP113" i="14" s="1"/>
  <c r="AJ59" i="14"/>
  <c r="AN59" i="14" s="1"/>
  <c r="AP59" i="14" s="1"/>
  <c r="AJ27" i="14"/>
  <c r="AN27" i="14" s="1"/>
  <c r="AP27" i="14" s="1"/>
  <c r="AK146" i="14"/>
  <c r="AO146" i="14" s="1"/>
  <c r="AQ146" i="14" s="1"/>
  <c r="AJ129" i="14"/>
  <c r="AN129" i="14" s="1"/>
  <c r="AP129" i="14" s="1"/>
  <c r="AK103" i="14"/>
  <c r="AO103" i="14" s="1"/>
  <c r="AQ103" i="14" s="1"/>
  <c r="AK57" i="14"/>
  <c r="AO57" i="14" s="1"/>
  <c r="AQ57" i="14" s="1"/>
  <c r="AK25" i="14"/>
  <c r="AO25" i="14" s="1"/>
  <c r="AQ25" i="14" s="1"/>
  <c r="AK178" i="14"/>
  <c r="AO178" i="14" s="1"/>
  <c r="AQ178" i="14" s="1"/>
  <c r="AK162" i="14"/>
  <c r="AO162" i="14" s="1"/>
  <c r="AQ162" i="14" s="1"/>
  <c r="AJ145" i="14"/>
  <c r="AN145" i="14" s="1"/>
  <c r="AP145" i="14" s="1"/>
  <c r="AJ120" i="14"/>
  <c r="AN120" i="14" s="1"/>
  <c r="AP120" i="14" s="1"/>
  <c r="AJ89" i="14"/>
  <c r="AN89" i="14" s="1"/>
  <c r="AP89" i="14" s="1"/>
  <c r="AK72" i="14"/>
  <c r="AO72" i="14" s="1"/>
  <c r="AQ72" i="14" s="1"/>
  <c r="AJ45" i="14"/>
  <c r="AN45" i="14" s="1"/>
  <c r="AP45" i="14" s="1"/>
  <c r="AK747" i="14"/>
  <c r="AO747" i="14" s="1"/>
  <c r="AQ747" i="14" s="1"/>
  <c r="AJ763" i="14"/>
  <c r="AN763" i="14" s="1"/>
  <c r="AP763" i="14" s="1"/>
  <c r="AJ797" i="14"/>
  <c r="AN797" i="14" s="1"/>
  <c r="AP797" i="14" s="1"/>
  <c r="AJ735" i="14"/>
  <c r="AN735" i="14" s="1"/>
  <c r="AP735" i="14" s="1"/>
  <c r="AJ775" i="14"/>
  <c r="AN775" i="14" s="1"/>
  <c r="AP775" i="14" s="1"/>
  <c r="AK709" i="14"/>
  <c r="AO709" i="14" s="1"/>
  <c r="AQ709" i="14" s="1"/>
  <c r="AK683" i="14"/>
  <c r="AO683" i="14" s="1"/>
  <c r="AQ683" i="14" s="1"/>
  <c r="AK651" i="14"/>
  <c r="AO651" i="14" s="1"/>
  <c r="AQ651" i="14" s="1"/>
  <c r="AJ683" i="14"/>
  <c r="AN683" i="14" s="1"/>
  <c r="AP683" i="14" s="1"/>
  <c r="AK726" i="14"/>
  <c r="AO726" i="14" s="1"/>
  <c r="AQ726" i="14" s="1"/>
  <c r="AK610" i="14"/>
  <c r="AO610" i="14" s="1"/>
  <c r="AQ610" i="14" s="1"/>
  <c r="AJ637" i="14"/>
  <c r="AN637" i="14" s="1"/>
  <c r="AP637" i="14" s="1"/>
  <c r="AJ604" i="14"/>
  <c r="AN604" i="14" s="1"/>
  <c r="AP604" i="14" s="1"/>
  <c r="AJ572" i="14"/>
  <c r="AN572" i="14" s="1"/>
  <c r="AP572" i="14" s="1"/>
  <c r="AK631" i="14"/>
  <c r="AO631" i="14" s="1"/>
  <c r="AQ631" i="14" s="1"/>
  <c r="AJ592" i="14"/>
  <c r="AN592" i="14" s="1"/>
  <c r="AP592" i="14" s="1"/>
  <c r="AK554" i="14"/>
  <c r="AO554" i="14" s="1"/>
  <c r="AQ554" i="14" s="1"/>
  <c r="AJ619" i="14"/>
  <c r="AN619" i="14" s="1"/>
  <c r="AP619" i="14" s="1"/>
  <c r="AJ587" i="14"/>
  <c r="AN587" i="14" s="1"/>
  <c r="AP587" i="14" s="1"/>
  <c r="AK555" i="14"/>
  <c r="AO555" i="14" s="1"/>
  <c r="AQ555" i="14" s="1"/>
  <c r="AJ533" i="14"/>
  <c r="AN533" i="14" s="1"/>
  <c r="AP533" i="14" s="1"/>
  <c r="AJ503" i="14"/>
  <c r="AN503" i="14" s="1"/>
  <c r="AP503" i="14" s="1"/>
  <c r="AJ487" i="14"/>
  <c r="AN487" i="14" s="1"/>
  <c r="AP487" i="14" s="1"/>
  <c r="AJ471" i="14"/>
  <c r="AN471" i="14" s="1"/>
  <c r="AP471" i="14" s="1"/>
  <c r="AJ447" i="14"/>
  <c r="AN447" i="14" s="1"/>
  <c r="AP447" i="14" s="1"/>
  <c r="AK415" i="14"/>
  <c r="AO415" i="14" s="1"/>
  <c r="AQ415" i="14" s="1"/>
  <c r="AJ543" i="14"/>
  <c r="AN543" i="14" s="1"/>
  <c r="AP543" i="14" s="1"/>
  <c r="AJ505" i="14"/>
  <c r="AN505" i="14" s="1"/>
  <c r="AP505" i="14" s="1"/>
  <c r="AJ432" i="14"/>
  <c r="AN432" i="14" s="1"/>
  <c r="AP432" i="14" s="1"/>
  <c r="AJ411" i="14"/>
  <c r="AN411" i="14" s="1"/>
  <c r="AP411" i="14" s="1"/>
  <c r="AJ389" i="14"/>
  <c r="AN389" i="14" s="1"/>
  <c r="AP389" i="14" s="1"/>
  <c r="AJ545" i="14"/>
  <c r="AN545" i="14" s="1"/>
  <c r="AP545" i="14" s="1"/>
  <c r="AJ509" i="14"/>
  <c r="AN509" i="14" s="1"/>
  <c r="AP509" i="14" s="1"/>
  <c r="AK434" i="14"/>
  <c r="AO434" i="14" s="1"/>
  <c r="AQ434" i="14" s="1"/>
  <c r="AK400" i="14"/>
  <c r="AO400" i="14" s="1"/>
  <c r="AQ400" i="14" s="1"/>
  <c r="AK534" i="14"/>
  <c r="AO534" i="14" s="1"/>
  <c r="AQ534" i="14" s="1"/>
  <c r="AJ508" i="14"/>
  <c r="AN508" i="14" s="1"/>
  <c r="AP508" i="14" s="1"/>
  <c r="AK490" i="14"/>
  <c r="AO490" i="14" s="1"/>
  <c r="AQ490" i="14" s="1"/>
  <c r="AK474" i="14"/>
  <c r="AO474" i="14" s="1"/>
  <c r="AQ474" i="14" s="1"/>
  <c r="AJ454" i="14"/>
  <c r="AN454" i="14" s="1"/>
  <c r="AP454" i="14" s="1"/>
  <c r="AK401" i="14"/>
  <c r="AO401" i="14" s="1"/>
  <c r="AQ401" i="14" s="1"/>
  <c r="AJ306" i="14"/>
  <c r="AN306" i="14" s="1"/>
  <c r="AP306" i="14" s="1"/>
  <c r="AJ273" i="14"/>
  <c r="AN273" i="14" s="1"/>
  <c r="AP273" i="14" s="1"/>
  <c r="AK237" i="14"/>
  <c r="AO237" i="14" s="1"/>
  <c r="AQ237" i="14" s="1"/>
  <c r="AJ208" i="14"/>
  <c r="AN208" i="14" s="1"/>
  <c r="AP208" i="14" s="1"/>
  <c r="AJ311" i="14"/>
  <c r="AN311" i="14" s="1"/>
  <c r="AP311" i="14" s="1"/>
  <c r="AK281" i="14"/>
  <c r="AO281" i="14" s="1"/>
  <c r="AQ281" i="14" s="1"/>
  <c r="AJ253" i="14"/>
  <c r="AN253" i="14" s="1"/>
  <c r="AP253" i="14" s="1"/>
  <c r="AJ210" i="14"/>
  <c r="AN210" i="14" s="1"/>
  <c r="AP210" i="14" s="1"/>
  <c r="AK372" i="14"/>
  <c r="AO372" i="14" s="1"/>
  <c r="AQ372" i="14" s="1"/>
  <c r="AK356" i="14"/>
  <c r="AO356" i="14" s="1"/>
  <c r="AQ356" i="14" s="1"/>
  <c r="AK340" i="14"/>
  <c r="AO340" i="14" s="1"/>
  <c r="AQ340" i="14" s="1"/>
  <c r="AK324" i="14"/>
  <c r="AO324" i="14" s="1"/>
  <c r="AQ324" i="14" s="1"/>
  <c r="AK297" i="14"/>
  <c r="AO297" i="14" s="1"/>
  <c r="AQ297" i="14" s="1"/>
  <c r="AJ262" i="14"/>
  <c r="AN262" i="14" s="1"/>
  <c r="AP262" i="14" s="1"/>
  <c r="AJ217" i="14"/>
  <c r="AN217" i="14" s="1"/>
  <c r="AP217" i="14" s="1"/>
  <c r="AJ365" i="14"/>
  <c r="AN365" i="14" s="1"/>
  <c r="AP365" i="14" s="1"/>
  <c r="AJ349" i="14"/>
  <c r="AN349" i="14" s="1"/>
  <c r="AP349" i="14" s="1"/>
  <c r="AJ333" i="14"/>
  <c r="AN333" i="14" s="1"/>
  <c r="AP333" i="14" s="1"/>
  <c r="AK314" i="14"/>
  <c r="AO314" i="14" s="1"/>
  <c r="AQ314" i="14" s="1"/>
  <c r="AJ277" i="14"/>
  <c r="AN277" i="14" s="1"/>
  <c r="AP277" i="14" s="1"/>
  <c r="AJ235" i="14"/>
  <c r="AN235" i="14" s="1"/>
  <c r="AP235" i="14" s="1"/>
  <c r="AJ206" i="14"/>
  <c r="AN206" i="14" s="1"/>
  <c r="AP206" i="14" s="1"/>
  <c r="AJ179" i="14"/>
  <c r="AN179" i="14" s="1"/>
  <c r="AP179" i="14" s="1"/>
  <c r="AJ163" i="14"/>
  <c r="AN163" i="14" s="1"/>
  <c r="AP163" i="14" s="1"/>
  <c r="AK126" i="14"/>
  <c r="AO126" i="14" s="1"/>
  <c r="AQ126" i="14" s="1"/>
  <c r="AK90" i="14"/>
  <c r="AO90" i="14" s="1"/>
  <c r="AQ90" i="14" s="1"/>
  <c r="AJ70" i="14"/>
  <c r="AN70" i="14" s="1"/>
  <c r="AP70" i="14" s="1"/>
  <c r="AK39" i="14"/>
  <c r="AO39" i="14" s="1"/>
  <c r="AQ39" i="14" s="1"/>
  <c r="AK184" i="14"/>
  <c r="AO184" i="14" s="1"/>
  <c r="AQ184" i="14" s="1"/>
  <c r="AK112" i="14"/>
  <c r="AO112" i="14" s="1"/>
  <c r="AQ112" i="14" s="1"/>
  <c r="AK56" i="14"/>
  <c r="AO56" i="14" s="1"/>
  <c r="AQ56" i="14" s="1"/>
  <c r="AK24" i="14"/>
  <c r="AO24" i="14" s="1"/>
  <c r="AQ24" i="14" s="1"/>
  <c r="AK145" i="14"/>
  <c r="AO145" i="14" s="1"/>
  <c r="AQ145" i="14" s="1"/>
  <c r="AK128" i="14"/>
  <c r="AO128" i="14" s="1"/>
  <c r="AQ128" i="14" s="1"/>
  <c r="AK101" i="14"/>
  <c r="AO101" i="14" s="1"/>
  <c r="AQ101" i="14" s="1"/>
  <c r="AJ56" i="14"/>
  <c r="AN56" i="14" s="1"/>
  <c r="AP56" i="14" s="1"/>
  <c r="AJ24" i="14"/>
  <c r="AN24" i="14" s="1"/>
  <c r="AP24" i="14" s="1"/>
  <c r="AK177" i="14"/>
  <c r="AO177" i="14" s="1"/>
  <c r="AQ177" i="14" s="1"/>
  <c r="AK161" i="14"/>
  <c r="AO161" i="14" s="1"/>
  <c r="AQ161" i="14" s="1"/>
  <c r="AJ144" i="14"/>
  <c r="AN144" i="14" s="1"/>
  <c r="AP144" i="14" s="1"/>
  <c r="AJ116" i="14"/>
  <c r="AN116" i="14" s="1"/>
  <c r="AP116" i="14" s="1"/>
  <c r="AK88" i="14"/>
  <c r="AO88" i="14" s="1"/>
  <c r="AQ88" i="14" s="1"/>
  <c r="AK71" i="14"/>
  <c r="AO71" i="14" s="1"/>
  <c r="AQ71" i="14" s="1"/>
  <c r="AK42" i="14"/>
  <c r="AO42" i="14" s="1"/>
  <c r="AQ42" i="14" s="1"/>
  <c r="AK763" i="14"/>
  <c r="AO763" i="14" s="1"/>
  <c r="AQ763" i="14" s="1"/>
  <c r="AJ772" i="14"/>
  <c r="AN772" i="14" s="1"/>
  <c r="AP772" i="14" s="1"/>
  <c r="AJ805" i="14"/>
  <c r="AN805" i="14" s="1"/>
  <c r="AP805" i="14" s="1"/>
  <c r="AK751" i="14"/>
  <c r="AO751" i="14" s="1"/>
  <c r="AQ751" i="14" s="1"/>
  <c r="AJ784" i="14"/>
  <c r="AN784" i="14" s="1"/>
  <c r="AP784" i="14" s="1"/>
  <c r="AK721" i="14"/>
  <c r="AO721" i="14" s="1"/>
  <c r="AQ721" i="14" s="1"/>
  <c r="AK688" i="14"/>
  <c r="AO688" i="14" s="1"/>
  <c r="AQ688" i="14" s="1"/>
  <c r="AK656" i="14"/>
  <c r="AO656" i="14" s="1"/>
  <c r="AQ656" i="14" s="1"/>
  <c r="AJ688" i="14"/>
  <c r="AN688" i="14" s="1"/>
  <c r="AP688" i="14" s="1"/>
  <c r="AJ656" i="14"/>
  <c r="AN656" i="14" s="1"/>
  <c r="AP656" i="14" s="1"/>
  <c r="AJ617" i="14"/>
  <c r="AN617" i="14" s="1"/>
  <c r="AP617" i="14" s="1"/>
  <c r="AK647" i="14"/>
  <c r="AO647" i="14" s="1"/>
  <c r="AQ647" i="14" s="1"/>
  <c r="AK608" i="14"/>
  <c r="AO608" i="14" s="1"/>
  <c r="AQ608" i="14" s="1"/>
  <c r="AK577" i="14"/>
  <c r="AO577" i="14" s="1"/>
  <c r="AQ577" i="14" s="1"/>
  <c r="AK638" i="14"/>
  <c r="AO638" i="14" s="1"/>
  <c r="AQ638" i="14" s="1"/>
  <c r="AK596" i="14"/>
  <c r="AO596" i="14" s="1"/>
  <c r="AQ596" i="14" s="1"/>
  <c r="AJ561" i="14"/>
  <c r="AN561" i="14" s="1"/>
  <c r="AP561" i="14" s="1"/>
  <c r="AJ624" i="14"/>
  <c r="AN624" i="14" s="1"/>
  <c r="AP624" i="14" s="1"/>
  <c r="AJ596" i="14"/>
  <c r="AN596" i="14" s="1"/>
  <c r="AP596" i="14" s="1"/>
  <c r="AJ562" i="14"/>
  <c r="AN562" i="14" s="1"/>
  <c r="AP562" i="14" s="1"/>
  <c r="AJ536" i="14"/>
  <c r="AN536" i="14" s="1"/>
  <c r="AP536" i="14" s="1"/>
  <c r="AK506" i="14"/>
  <c r="AO506" i="14" s="1"/>
  <c r="AQ506" i="14" s="1"/>
  <c r="AJ490" i="14"/>
  <c r="AN490" i="14" s="1"/>
  <c r="AP490" i="14" s="1"/>
  <c r="AJ474" i="14"/>
  <c r="AN474" i="14" s="1"/>
  <c r="AP474" i="14" s="1"/>
  <c r="AK452" i="14"/>
  <c r="AO452" i="14" s="1"/>
  <c r="AQ452" i="14" s="1"/>
  <c r="AJ421" i="14"/>
  <c r="AN421" i="14" s="1"/>
  <c r="AP421" i="14" s="1"/>
  <c r="AJ548" i="14"/>
  <c r="AN548" i="14" s="1"/>
  <c r="AP548" i="14" s="1"/>
  <c r="AK510" i="14"/>
  <c r="AO510" i="14" s="1"/>
  <c r="AQ510" i="14" s="1"/>
  <c r="AK437" i="14"/>
  <c r="AO437" i="14" s="1"/>
  <c r="AQ437" i="14" s="1"/>
  <c r="AK414" i="14"/>
  <c r="AO414" i="14" s="1"/>
  <c r="AQ414" i="14" s="1"/>
  <c r="AJ394" i="14"/>
  <c r="AN394" i="14" s="1"/>
  <c r="AP394" i="14" s="1"/>
  <c r="AJ551" i="14"/>
  <c r="AN551" i="14" s="1"/>
  <c r="AP551" i="14" s="1"/>
  <c r="AJ512" i="14"/>
  <c r="AN512" i="14" s="1"/>
  <c r="AP512" i="14" s="1"/>
  <c r="AJ441" i="14"/>
  <c r="AN441" i="14" s="1"/>
  <c r="AP441" i="14" s="1"/>
  <c r="AJ408" i="14"/>
  <c r="AN408" i="14" s="1"/>
  <c r="AP408" i="14" s="1"/>
  <c r="AJ540" i="14"/>
  <c r="AN540" i="14" s="1"/>
  <c r="AP540" i="14" s="1"/>
  <c r="AJ514" i="14"/>
  <c r="AN514" i="14" s="1"/>
  <c r="AP514" i="14" s="1"/>
  <c r="AK493" i="14"/>
  <c r="AO493" i="14" s="1"/>
  <c r="AQ493" i="14" s="1"/>
  <c r="AK477" i="14"/>
  <c r="AO477" i="14" s="1"/>
  <c r="AQ477" i="14" s="1"/>
  <c r="AK459" i="14"/>
  <c r="AO459" i="14" s="1"/>
  <c r="AQ459" i="14" s="1"/>
  <c r="AK426" i="14"/>
  <c r="AO426" i="14" s="1"/>
  <c r="AQ426" i="14" s="1"/>
  <c r="AK311" i="14"/>
  <c r="AO311" i="14" s="1"/>
  <c r="AQ311" i="14" s="1"/>
  <c r="AK282" i="14"/>
  <c r="AO282" i="14" s="1"/>
  <c r="AQ282" i="14" s="1"/>
  <c r="AK253" i="14"/>
  <c r="AO253" i="14" s="1"/>
  <c r="AQ253" i="14" s="1"/>
  <c r="AJ212" i="14"/>
  <c r="AN212" i="14" s="1"/>
  <c r="AP212" i="14" s="1"/>
  <c r="AK316" i="14"/>
  <c r="AO316" i="14" s="1"/>
  <c r="AQ316" i="14" s="1"/>
  <c r="AK286" i="14"/>
  <c r="AO286" i="14" s="1"/>
  <c r="AQ286" i="14" s="1"/>
  <c r="AJ259" i="14"/>
  <c r="AN259" i="14" s="1"/>
  <c r="AP259" i="14" s="1"/>
  <c r="AK216" i="14"/>
  <c r="AO216" i="14" s="1"/>
  <c r="AQ216" i="14" s="1"/>
  <c r="AJ375" i="14"/>
  <c r="AN375" i="14" s="1"/>
  <c r="AP375" i="14" s="1"/>
  <c r="AK359" i="14"/>
  <c r="AO359" i="14" s="1"/>
  <c r="AQ359" i="14" s="1"/>
  <c r="AK343" i="14"/>
  <c r="AO343" i="14" s="1"/>
  <c r="AQ343" i="14" s="1"/>
  <c r="AK327" i="14"/>
  <c r="AO327" i="14" s="1"/>
  <c r="AQ327" i="14" s="1"/>
  <c r="AJ304" i="14"/>
  <c r="AN304" i="14" s="1"/>
  <c r="AP304" i="14" s="1"/>
  <c r="AK272" i="14"/>
  <c r="AO272" i="14" s="1"/>
  <c r="AQ272" i="14" s="1"/>
  <c r="AJ221" i="14"/>
  <c r="AN221" i="14" s="1"/>
  <c r="AP221" i="14" s="1"/>
  <c r="AJ368" i="14"/>
  <c r="AN368" i="14" s="1"/>
  <c r="AP368" i="14" s="1"/>
  <c r="AJ352" i="14"/>
  <c r="AN352" i="14" s="1"/>
  <c r="AP352" i="14" s="1"/>
  <c r="AJ336" i="14"/>
  <c r="AN336" i="14" s="1"/>
  <c r="AP336" i="14" s="1"/>
  <c r="AJ320" i="14"/>
  <c r="AN320" i="14" s="1"/>
  <c r="AP320" i="14" s="1"/>
  <c r="AJ289" i="14"/>
  <c r="AN289" i="14" s="1"/>
  <c r="AP289" i="14" s="1"/>
  <c r="AJ250" i="14"/>
  <c r="AN250" i="14" s="1"/>
  <c r="AP250" i="14" s="1"/>
  <c r="AK209" i="14"/>
  <c r="AO209" i="14" s="1"/>
  <c r="AQ209" i="14" s="1"/>
  <c r="AJ182" i="14"/>
  <c r="AN182" i="14" s="1"/>
  <c r="AP182" i="14" s="1"/>
  <c r="AJ166" i="14"/>
  <c r="AN166" i="14" s="1"/>
  <c r="AP166" i="14" s="1"/>
  <c r="AJ150" i="14"/>
  <c r="AN150" i="14" s="1"/>
  <c r="AP150" i="14" s="1"/>
  <c r="AJ96" i="14"/>
  <c r="AN96" i="14" s="1"/>
  <c r="AP96" i="14" s="1"/>
  <c r="AJ73" i="14"/>
  <c r="AN73" i="14" s="1"/>
  <c r="AP73" i="14" s="1"/>
  <c r="AJ46" i="14"/>
  <c r="AN46" i="14" s="1"/>
  <c r="AP46" i="14" s="1"/>
  <c r="AK189" i="14"/>
  <c r="AO189" i="14" s="1"/>
  <c r="AQ189" i="14" s="1"/>
  <c r="AK117" i="14"/>
  <c r="AO117" i="14" s="1"/>
  <c r="AQ117" i="14" s="1"/>
  <c r="AJ63" i="14"/>
  <c r="AN63" i="14" s="1"/>
  <c r="AP63" i="14" s="1"/>
  <c r="AJ31" i="14"/>
  <c r="AN31" i="14" s="1"/>
  <c r="AP31" i="14" s="1"/>
  <c r="AK148" i="14"/>
  <c r="AO148" i="14" s="1"/>
  <c r="AQ148" i="14" s="1"/>
  <c r="AK132" i="14"/>
  <c r="AO132" i="14" s="1"/>
  <c r="AQ132" i="14" s="1"/>
  <c r="AJ109" i="14"/>
  <c r="AN109" i="14" s="1"/>
  <c r="AP109" i="14" s="1"/>
  <c r="AK61" i="14"/>
  <c r="AO61" i="14" s="1"/>
  <c r="AQ61" i="14" s="1"/>
  <c r="AK29" i="14"/>
  <c r="AO29" i="14" s="1"/>
  <c r="AQ29" i="14" s="1"/>
  <c r="AK180" i="14"/>
  <c r="AO180" i="14" s="1"/>
  <c r="AQ180" i="14" s="1"/>
  <c r="AK164" i="14"/>
  <c r="AO164" i="14" s="1"/>
  <c r="AQ164" i="14" s="1"/>
  <c r="AJ147" i="14"/>
  <c r="AN147" i="14" s="1"/>
  <c r="AP147" i="14" s="1"/>
  <c r="AJ128" i="14"/>
  <c r="AN128" i="14" s="1"/>
  <c r="AP128" i="14" s="1"/>
  <c r="AK92" i="14"/>
  <c r="AO92" i="14" s="1"/>
  <c r="AQ92" i="14" s="1"/>
  <c r="AK74" i="14"/>
  <c r="AO74" i="14" s="1"/>
  <c r="AQ74" i="14" s="1"/>
  <c r="AJ49" i="14"/>
  <c r="AN49" i="14" s="1"/>
  <c r="AP49" i="14" s="1"/>
  <c r="AJ29" i="14"/>
  <c r="AN29" i="14" s="1"/>
  <c r="AP29" i="14" s="1"/>
  <c r="AJ15" i="14"/>
  <c r="AN15" i="14" s="1"/>
  <c r="AP15" i="14" s="1"/>
  <c r="AK15" i="14"/>
  <c r="AO15" i="14" s="1"/>
  <c r="AQ15" i="14" s="1"/>
  <c r="AK18" i="14"/>
  <c r="AO18" i="14" s="1"/>
  <c r="AQ18" i="14" s="1"/>
  <c r="AJ22" i="14"/>
  <c r="AN22" i="14" s="1"/>
  <c r="AP22" i="14" s="1"/>
  <c r="AK13" i="14"/>
  <c r="AO13" i="14" s="1"/>
  <c r="AQ13" i="14" s="1"/>
  <c r="AB11" i="14"/>
  <c r="AF11" i="14" s="1"/>
  <c r="AH11" i="14" s="1"/>
  <c r="AC16" i="14"/>
  <c r="AG16" i="14" s="1"/>
  <c r="AI16" i="14" s="1"/>
  <c r="AC48" i="14"/>
  <c r="AG48" i="14" s="1"/>
  <c r="AI48" i="14" s="1"/>
  <c r="AB75" i="14"/>
  <c r="AF75" i="14" s="1"/>
  <c r="AH75" i="14" s="1"/>
  <c r="AB99" i="14"/>
  <c r="AF99" i="14" s="1"/>
  <c r="AH99" i="14" s="1"/>
  <c r="AB153" i="14"/>
  <c r="AF153" i="14" s="1"/>
  <c r="AH153" i="14" s="1"/>
  <c r="AB174" i="14"/>
  <c r="AF174" i="14" s="1"/>
  <c r="AH174" i="14" s="1"/>
  <c r="AC35" i="14"/>
  <c r="AG35" i="14" s="1"/>
  <c r="AI35" i="14" s="1"/>
  <c r="AC73" i="14"/>
  <c r="AG73" i="14" s="1"/>
  <c r="AI73" i="14" s="1"/>
  <c r="AB136" i="14"/>
  <c r="AF136" i="14" s="1"/>
  <c r="AH136" i="14" s="1"/>
  <c r="AC175" i="14"/>
  <c r="AG175" i="14" s="1"/>
  <c r="AI175" i="14" s="1"/>
  <c r="AC50" i="14"/>
  <c r="AG50" i="14" s="1"/>
  <c r="AI50" i="14" s="1"/>
  <c r="AB135" i="14"/>
  <c r="AF135" i="14" s="1"/>
  <c r="AH135" i="14" s="1"/>
  <c r="AC41" i="14"/>
  <c r="AG41" i="14" s="1"/>
  <c r="AI41" i="14" s="1"/>
  <c r="AC121" i="14"/>
  <c r="AG121" i="14" s="1"/>
  <c r="AI121" i="14" s="1"/>
  <c r="AB212" i="14"/>
  <c r="AF212" i="14" s="1"/>
  <c r="AH212" i="14" s="1"/>
  <c r="AC282" i="14"/>
  <c r="AG282" i="14" s="1"/>
  <c r="AI282" i="14" s="1"/>
  <c r="AB310" i="14"/>
  <c r="AF310" i="14" s="1"/>
  <c r="AH310" i="14" s="1"/>
  <c r="AC200" i="14"/>
  <c r="AG200" i="14" s="1"/>
  <c r="AI200" i="14" s="1"/>
  <c r="AB12" i="14"/>
  <c r="AF12" i="14" s="1"/>
  <c r="AH12" i="14" s="1"/>
  <c r="AC25" i="14"/>
  <c r="AG25" i="14" s="1"/>
  <c r="AI25" i="14" s="1"/>
  <c r="AB43" i="14"/>
  <c r="AF43" i="14" s="1"/>
  <c r="AH43" i="14" s="1"/>
  <c r="AB72" i="14"/>
  <c r="AF72" i="14" s="1"/>
  <c r="AH72" i="14" s="1"/>
  <c r="AB94" i="14"/>
  <c r="AF94" i="14" s="1"/>
  <c r="AH94" i="14" s="1"/>
  <c r="AC131" i="14"/>
  <c r="AG131" i="14" s="1"/>
  <c r="AI131" i="14" s="1"/>
  <c r="AB170" i="14"/>
  <c r="AF170" i="14" s="1"/>
  <c r="AH170" i="14" s="1"/>
  <c r="AC27" i="14"/>
  <c r="AG27" i="14" s="1"/>
  <c r="AI27" i="14" s="1"/>
  <c r="AC69" i="14"/>
  <c r="AG69" i="14" s="1"/>
  <c r="AI69" i="14" s="1"/>
  <c r="AC103" i="14"/>
  <c r="AG103" i="14" s="1"/>
  <c r="AI103" i="14" s="1"/>
  <c r="AC169" i="14"/>
  <c r="AG169" i="14" s="1"/>
  <c r="AI169" i="14" s="1"/>
  <c r="AC38" i="14"/>
  <c r="AG38" i="14" s="1"/>
  <c r="AI38" i="14" s="1"/>
  <c r="AB125" i="14"/>
  <c r="AF125" i="14" s="1"/>
  <c r="AH125" i="14" s="1"/>
  <c r="AC29" i="14"/>
  <c r="AG29" i="14" s="1"/>
  <c r="AI29" i="14" s="1"/>
  <c r="AC115" i="14"/>
  <c r="AG115" i="14" s="1"/>
  <c r="AI115" i="14" s="1"/>
  <c r="AC194" i="14"/>
  <c r="AG194" i="14" s="1"/>
  <c r="AI194" i="14" s="1"/>
  <c r="AB261" i="14"/>
  <c r="AF261" i="14" s="1"/>
  <c r="AH261" i="14" s="1"/>
  <c r="AC284" i="14"/>
  <c r="AG284" i="14" s="1"/>
  <c r="AI284" i="14" s="1"/>
  <c r="AB367" i="14"/>
  <c r="AF367" i="14" s="1"/>
  <c r="AH367" i="14" s="1"/>
  <c r="AC321" i="14"/>
  <c r="AG321" i="14" s="1"/>
  <c r="AI321" i="14" s="1"/>
  <c r="AB20" i="14"/>
  <c r="AF20" i="14" s="1"/>
  <c r="AH20" i="14" s="1"/>
  <c r="AC36" i="14"/>
  <c r="AG36" i="14" s="1"/>
  <c r="AI36" i="14" s="1"/>
  <c r="AB69" i="14"/>
  <c r="AF69" i="14" s="1"/>
  <c r="AH69" i="14" s="1"/>
  <c r="AC88" i="14"/>
  <c r="AG88" i="14" s="1"/>
  <c r="AI88" i="14" s="1"/>
  <c r="AC123" i="14"/>
  <c r="AG123" i="14" s="1"/>
  <c r="AI123" i="14" s="1"/>
  <c r="AB166" i="14"/>
  <c r="AF166" i="14" s="1"/>
  <c r="AH166" i="14" s="1"/>
  <c r="AB195" i="14"/>
  <c r="AF195" i="14" s="1"/>
  <c r="AH195" i="14" s="1"/>
  <c r="AB62" i="14"/>
  <c r="AF62" i="14" s="1"/>
  <c r="AH62" i="14" s="1"/>
  <c r="AC95" i="14"/>
  <c r="AG95" i="14" s="1"/>
  <c r="AI95" i="14" s="1"/>
  <c r="AC163" i="14"/>
  <c r="AG163" i="14" s="1"/>
  <c r="AI163" i="14" s="1"/>
  <c r="AC26" i="14"/>
  <c r="AG26" i="14" s="1"/>
  <c r="AI26" i="14" s="1"/>
  <c r="AB115" i="14"/>
  <c r="AF115" i="14" s="1"/>
  <c r="AH115" i="14" s="1"/>
  <c r="AC193" i="14"/>
  <c r="AG193" i="14" s="1"/>
  <c r="AI193" i="14" s="1"/>
  <c r="AC108" i="14"/>
  <c r="AG108" i="14" s="1"/>
  <c r="AI108" i="14" s="1"/>
  <c r="AC149" i="14"/>
  <c r="AG149" i="14" s="1"/>
  <c r="AI149" i="14" s="1"/>
  <c r="AB232" i="14"/>
  <c r="AF232" i="14" s="1"/>
  <c r="AH232" i="14" s="1"/>
  <c r="AB258" i="14"/>
  <c r="AF258" i="14" s="1"/>
  <c r="AH258" i="14" s="1"/>
  <c r="AB355" i="14"/>
  <c r="AF355" i="14" s="1"/>
  <c r="AH355" i="14" s="1"/>
  <c r="AC298" i="14"/>
  <c r="AG298" i="14" s="1"/>
  <c r="AI298" i="14" s="1"/>
  <c r="AB17" i="14"/>
  <c r="AF17" i="14" s="1"/>
  <c r="AH17" i="14" s="1"/>
  <c r="AB23" i="14"/>
  <c r="AF23" i="14" s="1"/>
  <c r="AH23" i="14" s="1"/>
  <c r="AB55" i="14"/>
  <c r="AF55" i="14" s="1"/>
  <c r="AH55" i="14" s="1"/>
  <c r="AB78" i="14"/>
  <c r="AF78" i="14" s="1"/>
  <c r="AH78" i="14" s="1"/>
  <c r="AC104" i="14"/>
  <c r="AG104" i="14" s="1"/>
  <c r="AI104" i="14" s="1"/>
  <c r="AB157" i="14"/>
  <c r="AF157" i="14" s="1"/>
  <c r="AH157" i="14" s="1"/>
  <c r="AB178" i="14"/>
  <c r="AF178" i="14" s="1"/>
  <c r="AH178" i="14" s="1"/>
  <c r="AC43" i="14"/>
  <c r="AG43" i="14" s="1"/>
  <c r="AI43" i="14" s="1"/>
  <c r="AC78" i="14"/>
  <c r="AG78" i="14" s="1"/>
  <c r="AI78" i="14" s="1"/>
  <c r="AB148" i="14"/>
  <c r="AF148" i="14" s="1"/>
  <c r="AH148" i="14" s="1"/>
  <c r="AC181" i="14"/>
  <c r="AG181" i="14" s="1"/>
  <c r="AI181" i="14" s="1"/>
  <c r="AC62" i="14"/>
  <c r="AG62" i="14" s="1"/>
  <c r="AI62" i="14" s="1"/>
  <c r="AB141" i="14"/>
  <c r="AF141" i="14" s="1"/>
  <c r="AH141" i="14" s="1"/>
  <c r="AC53" i="14"/>
  <c r="AG53" i="14" s="1"/>
  <c r="AI53" i="14" s="1"/>
  <c r="AB127" i="14"/>
  <c r="AF127" i="14" s="1"/>
  <c r="AH127" i="14" s="1"/>
  <c r="AC204" i="14"/>
  <c r="AG204" i="14" s="1"/>
  <c r="AI204" i="14" s="1"/>
  <c r="AC300" i="14"/>
  <c r="AG300" i="14" s="1"/>
  <c r="AI300" i="14" s="1"/>
  <c r="AB327" i="14"/>
  <c r="AF327" i="14" s="1"/>
  <c r="AH327" i="14" s="1"/>
  <c r="AC221" i="14"/>
  <c r="AG221" i="14" s="1"/>
  <c r="AI221" i="14" s="1"/>
  <c r="AC333" i="14"/>
  <c r="AG333" i="14" s="1"/>
  <c r="AI333" i="14" s="1"/>
  <c r="AC349" i="14"/>
  <c r="AG349" i="14" s="1"/>
  <c r="AI349" i="14" s="1"/>
  <c r="AC365" i="14"/>
  <c r="AG365" i="14" s="1"/>
  <c r="AI365" i="14" s="1"/>
  <c r="AC209" i="14"/>
  <c r="AG209" i="14" s="1"/>
  <c r="AI209" i="14" s="1"/>
  <c r="AB236" i="14"/>
  <c r="AF236" i="14" s="1"/>
  <c r="AH236" i="14" s="1"/>
  <c r="AB279" i="14"/>
  <c r="AF279" i="14" s="1"/>
  <c r="AH279" i="14" s="1"/>
  <c r="AB308" i="14"/>
  <c r="AF308" i="14" s="1"/>
  <c r="AH308" i="14" s="1"/>
  <c r="AC375" i="14"/>
  <c r="AG375" i="14" s="1"/>
  <c r="AI375" i="14" s="1"/>
  <c r="AC391" i="14"/>
  <c r="AG391" i="14" s="1"/>
  <c r="AI391" i="14" s="1"/>
  <c r="AB422" i="14"/>
  <c r="AF422" i="14" s="1"/>
  <c r="AH422" i="14" s="1"/>
  <c r="AC453" i="14"/>
  <c r="AG453" i="14" s="1"/>
  <c r="AI453" i="14" s="1"/>
  <c r="AB475" i="14"/>
  <c r="AF475" i="14" s="1"/>
  <c r="AH475" i="14" s="1"/>
  <c r="AB491" i="14"/>
  <c r="AF491" i="14" s="1"/>
  <c r="AH491" i="14" s="1"/>
  <c r="AB508" i="14"/>
  <c r="AF508" i="14" s="1"/>
  <c r="AH508" i="14" s="1"/>
  <c r="AB542" i="14"/>
  <c r="AF542" i="14" s="1"/>
  <c r="AH542" i="14" s="1"/>
  <c r="AC422" i="14"/>
  <c r="AG422" i="14" s="1"/>
  <c r="AI422" i="14" s="1"/>
  <c r="AC456" i="14"/>
  <c r="AG456" i="14" s="1"/>
  <c r="AI456" i="14" s="1"/>
  <c r="AC476" i="14"/>
  <c r="AG476" i="14" s="1"/>
  <c r="AI476" i="14" s="1"/>
  <c r="AC492" i="14"/>
  <c r="AG492" i="14" s="1"/>
  <c r="AI492" i="14" s="1"/>
  <c r="AB516" i="14"/>
  <c r="AF516" i="14" s="1"/>
  <c r="AH516" i="14" s="1"/>
  <c r="AC542" i="14"/>
  <c r="AG542" i="14" s="1"/>
  <c r="AI542" i="14" s="1"/>
  <c r="AB412" i="14"/>
  <c r="AF412" i="14" s="1"/>
  <c r="AH412" i="14" s="1"/>
  <c r="AB446" i="14"/>
  <c r="AF446" i="14" s="1"/>
  <c r="AH446" i="14" s="1"/>
  <c r="AC516" i="14"/>
  <c r="AG516" i="14" s="1"/>
  <c r="AI516" i="14" s="1"/>
  <c r="AC396" i="14"/>
  <c r="AG396" i="14" s="1"/>
  <c r="AI396" i="14" s="1"/>
  <c r="AC416" i="14"/>
  <c r="AG416" i="14" s="1"/>
  <c r="AI416" i="14" s="1"/>
  <c r="AC442" i="14"/>
  <c r="AG442" i="14" s="1"/>
  <c r="AI442" i="14" s="1"/>
  <c r="AC512" i="14"/>
  <c r="AG512" i="14" s="1"/>
  <c r="AI512" i="14" s="1"/>
  <c r="AC547" i="14"/>
  <c r="AG547" i="14" s="1"/>
  <c r="AI547" i="14" s="1"/>
  <c r="AC569" i="14"/>
  <c r="AG569" i="14" s="1"/>
  <c r="AI569" i="14" s="1"/>
  <c r="AB600" i="14"/>
  <c r="AF600" i="14" s="1"/>
  <c r="AH600" i="14" s="1"/>
  <c r="AC632" i="14"/>
  <c r="AG632" i="14" s="1"/>
  <c r="AI632" i="14" s="1"/>
  <c r="AC568" i="14"/>
  <c r="AG568" i="14" s="1"/>
  <c r="AI568" i="14" s="1"/>
  <c r="AC600" i="14"/>
  <c r="AG600" i="14" s="1"/>
  <c r="AI600" i="14" s="1"/>
  <c r="AC563" i="14"/>
  <c r="AG563" i="14" s="1"/>
  <c r="AI563" i="14" s="1"/>
  <c r="AC596" i="14"/>
  <c r="AG596" i="14" s="1"/>
  <c r="AI596" i="14" s="1"/>
  <c r="AB629" i="14"/>
  <c r="AF629" i="14" s="1"/>
  <c r="AH629" i="14" s="1"/>
  <c r="AC587" i="14"/>
  <c r="AG587" i="14" s="1"/>
  <c r="AI587" i="14" s="1"/>
  <c r="AB612" i="14"/>
  <c r="AF612" i="14" s="1"/>
  <c r="AH612" i="14" s="1"/>
  <c r="AB633" i="14"/>
  <c r="AF633" i="14" s="1"/>
  <c r="AH633" i="14" s="1"/>
  <c r="AB703" i="14"/>
  <c r="AF703" i="14" s="1"/>
  <c r="AH703" i="14" s="1"/>
  <c r="AB655" i="14"/>
  <c r="AF655" i="14" s="1"/>
  <c r="AH655" i="14" s="1"/>
  <c r="AB671" i="14"/>
  <c r="AF671" i="14" s="1"/>
  <c r="AH671" i="14" s="1"/>
  <c r="AB687" i="14"/>
  <c r="AF687" i="14" s="1"/>
  <c r="AH687" i="14" s="1"/>
  <c r="AC703" i="14"/>
  <c r="AG703" i="14" s="1"/>
  <c r="AI703" i="14" s="1"/>
  <c r="AC645" i="14"/>
  <c r="AG645" i="14" s="1"/>
  <c r="AI645" i="14" s="1"/>
  <c r="AC661" i="14"/>
  <c r="AG661" i="14" s="1"/>
  <c r="AI661" i="14" s="1"/>
  <c r="AC677" i="14"/>
  <c r="AG677" i="14" s="1"/>
  <c r="AI677" i="14" s="1"/>
  <c r="AC693" i="14"/>
  <c r="AG693" i="14" s="1"/>
  <c r="AI693" i="14" s="1"/>
  <c r="AB716" i="14"/>
  <c r="AF716" i="14" s="1"/>
  <c r="AH716" i="14" s="1"/>
  <c r="AC742" i="14"/>
  <c r="AG742" i="14" s="1"/>
  <c r="AI742" i="14" s="1"/>
  <c r="AC92" i="14"/>
  <c r="AG92" i="14" s="1"/>
  <c r="AI92" i="14" s="1"/>
  <c r="AC119" i="14"/>
  <c r="AG119" i="14" s="1"/>
  <c r="AI119" i="14" s="1"/>
  <c r="AB159" i="14"/>
  <c r="AF159" i="14" s="1"/>
  <c r="AH159" i="14" s="1"/>
  <c r="AB175" i="14"/>
  <c r="AF175" i="14" s="1"/>
  <c r="AH175" i="14" s="1"/>
  <c r="AB26" i="14"/>
  <c r="AF26" i="14" s="1"/>
  <c r="AH26" i="14" s="1"/>
  <c r="AB58" i="14"/>
  <c r="AF58" i="14" s="1"/>
  <c r="AH58" i="14" s="1"/>
  <c r="AC79" i="14"/>
  <c r="AG79" i="14" s="1"/>
  <c r="AI79" i="14" s="1"/>
  <c r="AC99" i="14"/>
  <c r="AG99" i="14" s="1"/>
  <c r="AI99" i="14" s="1"/>
  <c r="AC150" i="14"/>
  <c r="AG150" i="14" s="1"/>
  <c r="AI150" i="14" s="1"/>
  <c r="AC166" i="14"/>
  <c r="AG166" i="14" s="1"/>
  <c r="AI166" i="14" s="1"/>
  <c r="AC182" i="14"/>
  <c r="AG182" i="14" s="1"/>
  <c r="AI182" i="14" s="1"/>
  <c r="AB33" i="14"/>
  <c r="AF33" i="14" s="1"/>
  <c r="AH33" i="14" s="1"/>
  <c r="AB65" i="14"/>
  <c r="AF65" i="14" s="1"/>
  <c r="AH65" i="14" s="1"/>
  <c r="AB120" i="14"/>
  <c r="AF120" i="14" s="1"/>
  <c r="AH120" i="14" s="1"/>
  <c r="AC142" i="14"/>
  <c r="AG142" i="14" s="1"/>
  <c r="AI142" i="14" s="1"/>
  <c r="AC202" i="14"/>
  <c r="AG202" i="14" s="1"/>
  <c r="AI202" i="14" s="1"/>
  <c r="AB56" i="14"/>
  <c r="AF56" i="14" s="1"/>
  <c r="AH56" i="14" s="1"/>
  <c r="AC111" i="14"/>
  <c r="AG111" i="14" s="1"/>
  <c r="AI111" i="14" s="1"/>
  <c r="AC128" i="14"/>
  <c r="AG128" i="14" s="1"/>
  <c r="AI128" i="14" s="1"/>
  <c r="AC188" i="14"/>
  <c r="AG188" i="14" s="1"/>
  <c r="AI188" i="14" s="1"/>
  <c r="AB205" i="14"/>
  <c r="AF205" i="14" s="1"/>
  <c r="AH205" i="14" s="1"/>
  <c r="AB239" i="14"/>
  <c r="AF239" i="14" s="1"/>
  <c r="AH239" i="14" s="1"/>
  <c r="AC279" i="14"/>
  <c r="AG279" i="14" s="1"/>
  <c r="AI279" i="14" s="1"/>
  <c r="AB303" i="14"/>
  <c r="AF303" i="14" s="1"/>
  <c r="AH303" i="14" s="1"/>
  <c r="AC227" i="14"/>
  <c r="AG227" i="14" s="1"/>
  <c r="AI227" i="14" s="1"/>
  <c r="AC269" i="14"/>
  <c r="AG269" i="14" s="1"/>
  <c r="AI269" i="14" s="1"/>
  <c r="AC303" i="14"/>
  <c r="AG303" i="14" s="1"/>
  <c r="AI303" i="14" s="1"/>
  <c r="AB328" i="14"/>
  <c r="AF328" i="14" s="1"/>
  <c r="AH328" i="14" s="1"/>
  <c r="AB344" i="14"/>
  <c r="AF344" i="14" s="1"/>
  <c r="AH344" i="14" s="1"/>
  <c r="AB360" i="14"/>
  <c r="AF360" i="14" s="1"/>
  <c r="AH360" i="14" s="1"/>
  <c r="AB388" i="14"/>
  <c r="AF388" i="14" s="1"/>
  <c r="AH388" i="14" s="1"/>
  <c r="AB225" i="14"/>
  <c r="AF225" i="14" s="1"/>
  <c r="AH225" i="14" s="1"/>
  <c r="AC273" i="14"/>
  <c r="AG273" i="14" s="1"/>
  <c r="AI273" i="14" s="1"/>
  <c r="AB309" i="14"/>
  <c r="AF309" i="14" s="1"/>
  <c r="AH309" i="14" s="1"/>
  <c r="AC330" i="14"/>
  <c r="AG330" i="14" s="1"/>
  <c r="AI330" i="14" s="1"/>
  <c r="AC346" i="14"/>
  <c r="AG346" i="14" s="1"/>
  <c r="AI346" i="14" s="1"/>
  <c r="AC362" i="14"/>
  <c r="AG362" i="14" s="1"/>
  <c r="AI362" i="14" s="1"/>
  <c r="AB204" i="14"/>
  <c r="AF204" i="14" s="1"/>
  <c r="AH204" i="14" s="1"/>
  <c r="AB229" i="14"/>
  <c r="AF229" i="14" s="1"/>
  <c r="AH229" i="14" s="1"/>
  <c r="AC276" i="14"/>
  <c r="AG276" i="14" s="1"/>
  <c r="AI276" i="14" s="1"/>
  <c r="AC301" i="14"/>
  <c r="AG301" i="14" s="1"/>
  <c r="AI301" i="14" s="1"/>
  <c r="AB386" i="14"/>
  <c r="AF386" i="14" s="1"/>
  <c r="AH386" i="14" s="1"/>
  <c r="AC388" i="14"/>
  <c r="AG388" i="14" s="1"/>
  <c r="AI388" i="14" s="1"/>
  <c r="AC417" i="14"/>
  <c r="AG417" i="14" s="1"/>
  <c r="AI417" i="14" s="1"/>
  <c r="AB448" i="14"/>
  <c r="AF448" i="14" s="1"/>
  <c r="AH448" i="14" s="1"/>
  <c r="AB472" i="14"/>
  <c r="AF472" i="14" s="1"/>
  <c r="AH472" i="14" s="1"/>
  <c r="AB488" i="14"/>
  <c r="AF488" i="14" s="1"/>
  <c r="AH488" i="14" s="1"/>
  <c r="AB504" i="14"/>
  <c r="AF504" i="14" s="1"/>
  <c r="AH504" i="14" s="1"/>
  <c r="AB537" i="14"/>
  <c r="AF537" i="14" s="1"/>
  <c r="AH537" i="14" s="1"/>
  <c r="AB401" i="14"/>
  <c r="AF401" i="14" s="1"/>
  <c r="AH401" i="14" s="1"/>
  <c r="AB451" i="14"/>
  <c r="AF451" i="14" s="1"/>
  <c r="AH451" i="14" s="1"/>
  <c r="AC473" i="14"/>
  <c r="AG473" i="14" s="1"/>
  <c r="AI473" i="14" s="1"/>
  <c r="AC489" i="14"/>
  <c r="AG489" i="14" s="1"/>
  <c r="AI489" i="14" s="1"/>
  <c r="AC508" i="14"/>
  <c r="AG508" i="14" s="1"/>
  <c r="AI508" i="14" s="1"/>
  <c r="AC537" i="14"/>
  <c r="AG537" i="14" s="1"/>
  <c r="AI537" i="14" s="1"/>
  <c r="AB406" i="14"/>
  <c r="AF406" i="14" s="1"/>
  <c r="AH406" i="14" s="1"/>
  <c r="AC439" i="14"/>
  <c r="AG439" i="14" s="1"/>
  <c r="AI439" i="14" s="1"/>
  <c r="AB512" i="14"/>
  <c r="AF512" i="14" s="1"/>
  <c r="AH512" i="14" s="1"/>
  <c r="AB546" i="14"/>
  <c r="AF546" i="14" s="1"/>
  <c r="AH546" i="14" s="1"/>
  <c r="AB413" i="14"/>
  <c r="AF413" i="14" s="1"/>
  <c r="AH413" i="14" s="1"/>
  <c r="AB437" i="14"/>
  <c r="AF437" i="14" s="1"/>
  <c r="AH437" i="14" s="1"/>
  <c r="AB507" i="14"/>
  <c r="AF507" i="14" s="1"/>
  <c r="AH507" i="14" s="1"/>
  <c r="AB544" i="14"/>
  <c r="AF544" i="14" s="1"/>
  <c r="AH544" i="14" s="1"/>
  <c r="AB564" i="14"/>
  <c r="AF564" i="14" s="1"/>
  <c r="AH564" i="14" s="1"/>
  <c r="AB595" i="14"/>
  <c r="AF595" i="14" s="1"/>
  <c r="AH595" i="14" s="1"/>
  <c r="AC622" i="14"/>
  <c r="AG622" i="14" s="1"/>
  <c r="AI622" i="14" s="1"/>
  <c r="AB563" i="14"/>
  <c r="AF563" i="14" s="1"/>
  <c r="AH563" i="14" s="1"/>
  <c r="AB596" i="14"/>
  <c r="AF596" i="14" s="1"/>
  <c r="AH596" i="14" s="1"/>
  <c r="AB558" i="14"/>
  <c r="AF558" i="14" s="1"/>
  <c r="AH558" i="14" s="1"/>
  <c r="AB592" i="14"/>
  <c r="AF592" i="14" s="1"/>
  <c r="AH592" i="14" s="1"/>
  <c r="AC626" i="14"/>
  <c r="AG626" i="14" s="1"/>
  <c r="AI626" i="14" s="1"/>
  <c r="AB581" i="14"/>
  <c r="AF581" i="14" s="1"/>
  <c r="AH581" i="14" s="1"/>
  <c r="AC609" i="14"/>
  <c r="AG609" i="14" s="1"/>
  <c r="AI609" i="14" s="1"/>
  <c r="AB630" i="14"/>
  <c r="AF630" i="14" s="1"/>
  <c r="AH630" i="14" s="1"/>
  <c r="AC717" i="14"/>
  <c r="AG717" i="14" s="1"/>
  <c r="AI717" i="14" s="1"/>
  <c r="AB652" i="14"/>
  <c r="AF652" i="14" s="1"/>
  <c r="AH652" i="14" s="1"/>
  <c r="AB668" i="14"/>
  <c r="AF668" i="14" s="1"/>
  <c r="AH668" i="14" s="1"/>
  <c r="AB684" i="14"/>
  <c r="AF684" i="14" s="1"/>
  <c r="AH684" i="14" s="1"/>
  <c r="AB700" i="14"/>
  <c r="AF700" i="14" s="1"/>
  <c r="AH700" i="14" s="1"/>
  <c r="AC642" i="14"/>
  <c r="AG642" i="14" s="1"/>
  <c r="AI642" i="14" s="1"/>
  <c r="AC658" i="14"/>
  <c r="AG658" i="14" s="1"/>
  <c r="AI658" i="14" s="1"/>
  <c r="AC674" i="14"/>
  <c r="AG674" i="14" s="1"/>
  <c r="AI674" i="14" s="1"/>
  <c r="AC690" i="14"/>
  <c r="AG690" i="14" s="1"/>
  <c r="AI690" i="14" s="1"/>
  <c r="AB709" i="14"/>
  <c r="AF709" i="14" s="1"/>
  <c r="AH709" i="14" s="1"/>
  <c r="AB732" i="14"/>
  <c r="AF732" i="14" s="1"/>
  <c r="AH732" i="14" s="1"/>
  <c r="AB259" i="14"/>
  <c r="AF259" i="14" s="1"/>
  <c r="AH259" i="14" s="1"/>
  <c r="AB284" i="14"/>
  <c r="AF284" i="14" s="1"/>
  <c r="AH284" i="14" s="1"/>
  <c r="AC312" i="14"/>
  <c r="AG312" i="14" s="1"/>
  <c r="AI312" i="14" s="1"/>
  <c r="AB238" i="14"/>
  <c r="AF238" i="14" s="1"/>
  <c r="AH238" i="14" s="1"/>
  <c r="AB274" i="14"/>
  <c r="AF274" i="14" s="1"/>
  <c r="AH274" i="14" s="1"/>
  <c r="AB314" i="14"/>
  <c r="AF314" i="14" s="1"/>
  <c r="AH314" i="14" s="1"/>
  <c r="AB333" i="14"/>
  <c r="AF333" i="14" s="1"/>
  <c r="AH333" i="14" s="1"/>
  <c r="AB349" i="14"/>
  <c r="AF349" i="14" s="1"/>
  <c r="AH349" i="14" s="1"/>
  <c r="AB365" i="14"/>
  <c r="AF365" i="14" s="1"/>
  <c r="AH365" i="14" s="1"/>
  <c r="AC203" i="14"/>
  <c r="AG203" i="14" s="1"/>
  <c r="AI203" i="14" s="1"/>
  <c r="AC234" i="14"/>
  <c r="AG234" i="14" s="1"/>
  <c r="AI234" i="14" s="1"/>
  <c r="AB278" i="14"/>
  <c r="AF278" i="14" s="1"/>
  <c r="AH278" i="14" s="1"/>
  <c r="AC318" i="14"/>
  <c r="AG318" i="14" s="1"/>
  <c r="AI318" i="14" s="1"/>
  <c r="AC335" i="14"/>
  <c r="AG335" i="14" s="1"/>
  <c r="AI335" i="14" s="1"/>
  <c r="AC351" i="14"/>
  <c r="AG351" i="14" s="1"/>
  <c r="AI351" i="14" s="1"/>
  <c r="AC367" i="14"/>
  <c r="AG367" i="14" s="1"/>
  <c r="AI367" i="14" s="1"/>
  <c r="AC214" i="14"/>
  <c r="AG214" i="14" s="1"/>
  <c r="AI214" i="14" s="1"/>
  <c r="AB252" i="14"/>
  <c r="AF252" i="14" s="1"/>
  <c r="AH252" i="14" s="1"/>
  <c r="AB281" i="14"/>
  <c r="AF281" i="14" s="1"/>
  <c r="AH281" i="14" s="1"/>
  <c r="AB312" i="14"/>
  <c r="AF312" i="14" s="1"/>
  <c r="AH312" i="14" s="1"/>
  <c r="AC377" i="14"/>
  <c r="AG377" i="14" s="1"/>
  <c r="AI377" i="14" s="1"/>
  <c r="AC395" i="14"/>
  <c r="AG395" i="14" s="1"/>
  <c r="AI395" i="14" s="1"/>
  <c r="AB427" i="14"/>
  <c r="AF427" i="14" s="1"/>
  <c r="AH427" i="14" s="1"/>
  <c r="AC457" i="14"/>
  <c r="AG457" i="14" s="1"/>
  <c r="AI457" i="14" s="1"/>
  <c r="AB477" i="14"/>
  <c r="AF477" i="14" s="1"/>
  <c r="AH477" i="14" s="1"/>
  <c r="AB493" i="14"/>
  <c r="AF493" i="14" s="1"/>
  <c r="AH493" i="14" s="1"/>
  <c r="AC515" i="14"/>
  <c r="AG515" i="14" s="1"/>
  <c r="AI515" i="14" s="1"/>
  <c r="AC544" i="14"/>
  <c r="AG544" i="14" s="1"/>
  <c r="AI544" i="14" s="1"/>
  <c r="AC427" i="14"/>
  <c r="AG427" i="14" s="1"/>
  <c r="AI427" i="14" s="1"/>
  <c r="AC460" i="14"/>
  <c r="AG460" i="14" s="1"/>
  <c r="AI460" i="14" s="1"/>
  <c r="AC478" i="14"/>
  <c r="AG478" i="14" s="1"/>
  <c r="AI478" i="14" s="1"/>
  <c r="AC494" i="14"/>
  <c r="AG494" i="14" s="1"/>
  <c r="AI494" i="14" s="1"/>
  <c r="AB518" i="14"/>
  <c r="AF518" i="14" s="1"/>
  <c r="AH518" i="14" s="1"/>
  <c r="AB548" i="14"/>
  <c r="AF548" i="14" s="1"/>
  <c r="AH548" i="14" s="1"/>
  <c r="AB416" i="14"/>
  <c r="AF416" i="14" s="1"/>
  <c r="AH416" i="14" s="1"/>
  <c r="AB450" i="14"/>
  <c r="AF450" i="14" s="1"/>
  <c r="AH450" i="14" s="1"/>
  <c r="AC518" i="14"/>
  <c r="AG518" i="14" s="1"/>
  <c r="AI518" i="14" s="1"/>
  <c r="AC400" i="14"/>
  <c r="AG400" i="14" s="1"/>
  <c r="AI400" i="14" s="1"/>
  <c r="AC418" i="14"/>
  <c r="AG418" i="14" s="1"/>
  <c r="AI418" i="14" s="1"/>
  <c r="AC446" i="14"/>
  <c r="AG446" i="14" s="1"/>
  <c r="AI446" i="14" s="1"/>
  <c r="AB515" i="14"/>
  <c r="AF515" i="14" s="1"/>
  <c r="AH515" i="14" s="1"/>
  <c r="AB554" i="14"/>
  <c r="AF554" i="14" s="1"/>
  <c r="AH554" i="14" s="1"/>
  <c r="AC573" i="14"/>
  <c r="AG573" i="14" s="1"/>
  <c r="AI573" i="14" s="1"/>
  <c r="AC602" i="14"/>
  <c r="AG602" i="14" s="1"/>
  <c r="AI602" i="14" s="1"/>
  <c r="AB634" i="14"/>
  <c r="AF634" i="14" s="1"/>
  <c r="AH634" i="14" s="1"/>
  <c r="AC572" i="14"/>
  <c r="AG572" i="14" s="1"/>
  <c r="AI572" i="14" s="1"/>
  <c r="AB607" i="14"/>
  <c r="AF607" i="14" s="1"/>
  <c r="AH607" i="14" s="1"/>
  <c r="AC567" i="14"/>
  <c r="AG567" i="14" s="1"/>
  <c r="AI567" i="14" s="1"/>
  <c r="AB603" i="14"/>
  <c r="AF603" i="14" s="1"/>
  <c r="AH603" i="14" s="1"/>
  <c r="AC635" i="14"/>
  <c r="AG635" i="14" s="1"/>
  <c r="AI635" i="14" s="1"/>
  <c r="AB589" i="14"/>
  <c r="AF589" i="14" s="1"/>
  <c r="AH589" i="14" s="1"/>
  <c r="AB614" i="14"/>
  <c r="AF614" i="14" s="1"/>
  <c r="AH614" i="14" s="1"/>
  <c r="AB637" i="14"/>
  <c r="AF637" i="14" s="1"/>
  <c r="AH637" i="14" s="1"/>
  <c r="AB705" i="14"/>
  <c r="AF705" i="14" s="1"/>
  <c r="AH705" i="14" s="1"/>
  <c r="AB657" i="14"/>
  <c r="AF657" i="14" s="1"/>
  <c r="AH657" i="14" s="1"/>
  <c r="AB673" i="14"/>
  <c r="AF673" i="14" s="1"/>
  <c r="AH673" i="14" s="1"/>
  <c r="AB689" i="14"/>
  <c r="AF689" i="14" s="1"/>
  <c r="AH689" i="14" s="1"/>
  <c r="AB706" i="14"/>
  <c r="AF706" i="14" s="1"/>
  <c r="AH706" i="14" s="1"/>
  <c r="AC647" i="14"/>
  <c r="AG647" i="14" s="1"/>
  <c r="AI647" i="14" s="1"/>
  <c r="AC663" i="14"/>
  <c r="AG663" i="14" s="1"/>
  <c r="AI663" i="14" s="1"/>
  <c r="AC679" i="14"/>
  <c r="AG679" i="14" s="1"/>
  <c r="AI679" i="14" s="1"/>
  <c r="AC695" i="14"/>
  <c r="AG695" i="14" s="1"/>
  <c r="AI695" i="14" s="1"/>
  <c r="AB722" i="14"/>
  <c r="AF722" i="14" s="1"/>
  <c r="AH722" i="14" s="1"/>
  <c r="U249" i="14"/>
  <c r="Y249" i="14" s="1"/>
  <c r="AA249" i="14" s="1"/>
  <c r="T245" i="14"/>
  <c r="X245" i="14" s="1"/>
  <c r="Z245" i="14" s="1"/>
  <c r="T243" i="14"/>
  <c r="X243" i="14" s="1"/>
  <c r="Z243" i="14" s="1"/>
  <c r="T249" i="14"/>
  <c r="X249" i="14" s="1"/>
  <c r="Z249" i="14" s="1"/>
  <c r="T248" i="14"/>
  <c r="X248" i="14" s="1"/>
  <c r="Z248" i="14" s="1"/>
  <c r="T1147" i="14"/>
  <c r="X1147" i="14" s="1"/>
  <c r="Z1147" i="14" s="1"/>
  <c r="U1149" i="14"/>
  <c r="Y1149" i="14" s="1"/>
  <c r="AA1149" i="14" s="1"/>
  <c r="T1130" i="14"/>
  <c r="X1130" i="14" s="1"/>
  <c r="Z1130" i="14" s="1"/>
  <c r="T1132" i="14"/>
  <c r="X1132" i="14" s="1"/>
  <c r="Z1132" i="14" s="1"/>
  <c r="T1120" i="14"/>
  <c r="X1120" i="14" s="1"/>
  <c r="Z1120" i="14" s="1"/>
  <c r="T1098" i="14"/>
  <c r="X1098" i="14" s="1"/>
  <c r="Z1098" i="14" s="1"/>
  <c r="U1105" i="14"/>
  <c r="Y1105" i="14" s="1"/>
  <c r="AA1105" i="14" s="1"/>
  <c r="U1098" i="14"/>
  <c r="Y1098" i="14" s="1"/>
  <c r="AA1098" i="14" s="1"/>
  <c r="T1072" i="14"/>
  <c r="X1072" i="14" s="1"/>
  <c r="Z1072" i="14" s="1"/>
  <c r="T1081" i="14"/>
  <c r="X1081" i="14" s="1"/>
  <c r="Z1081" i="14" s="1"/>
  <c r="U1088" i="14"/>
  <c r="Y1088" i="14" s="1"/>
  <c r="AA1088" i="14" s="1"/>
  <c r="U1057" i="14"/>
  <c r="Y1057" i="14" s="1"/>
  <c r="AA1057" i="14" s="1"/>
  <c r="T1071" i="14"/>
  <c r="X1071" i="14" s="1"/>
  <c r="Z1071" i="14" s="1"/>
  <c r="U1045" i="14"/>
  <c r="Y1045" i="14" s="1"/>
  <c r="AA1045" i="14" s="1"/>
  <c r="U1012" i="14"/>
  <c r="Y1012" i="14" s="1"/>
  <c r="AA1012" i="14" s="1"/>
  <c r="T1027" i="14"/>
  <c r="X1027" i="14" s="1"/>
  <c r="Z1027" i="14" s="1"/>
  <c r="T1004" i="14"/>
  <c r="X1004" i="14" s="1"/>
  <c r="Z1004" i="14" s="1"/>
  <c r="T1019" i="14"/>
  <c r="X1019" i="14" s="1"/>
  <c r="Z1019" i="14" s="1"/>
  <c r="U1030" i="14"/>
  <c r="Y1030" i="14" s="1"/>
  <c r="AA1030" i="14" s="1"/>
  <c r="T994" i="14"/>
  <c r="X994" i="14" s="1"/>
  <c r="Z994" i="14" s="1"/>
  <c r="T961" i="14"/>
  <c r="X961" i="14" s="1"/>
  <c r="Z961" i="14" s="1"/>
  <c r="T970" i="14"/>
  <c r="X970" i="14" s="1"/>
  <c r="Z970" i="14" s="1"/>
  <c r="T968" i="14"/>
  <c r="X968" i="14" s="1"/>
  <c r="Z968" i="14" s="1"/>
  <c r="U1146" i="14"/>
  <c r="Y1146" i="14" s="1"/>
  <c r="AA1146" i="14" s="1"/>
  <c r="T1142" i="14"/>
  <c r="X1142" i="14" s="1"/>
  <c r="Z1142" i="14" s="1"/>
  <c r="U1127" i="14"/>
  <c r="Y1127" i="14" s="1"/>
  <c r="AA1127" i="14" s="1"/>
  <c r="U1129" i="14"/>
  <c r="Y1129" i="14" s="1"/>
  <c r="AA1129" i="14" s="1"/>
  <c r="T1119" i="14"/>
  <c r="X1119" i="14" s="1"/>
  <c r="Z1119" i="14" s="1"/>
  <c r="U1097" i="14"/>
  <c r="Y1097" i="14" s="1"/>
  <c r="AA1097" i="14" s="1"/>
  <c r="U1100" i="14"/>
  <c r="Y1100" i="14" s="1"/>
  <c r="AA1100" i="14" s="1"/>
  <c r="T1096" i="14"/>
  <c r="X1096" i="14" s="1"/>
  <c r="Z1096" i="14" s="1"/>
  <c r="U1069" i="14"/>
  <c r="Y1069" i="14" s="1"/>
  <c r="AA1069" i="14" s="1"/>
  <c r="U1078" i="14"/>
  <c r="Y1078" i="14" s="1"/>
  <c r="AA1078" i="14" s="1"/>
  <c r="T1087" i="14"/>
  <c r="X1087" i="14" s="1"/>
  <c r="Z1087" i="14" s="1"/>
  <c r="U1056" i="14"/>
  <c r="Y1056" i="14" s="1"/>
  <c r="AA1056" i="14" s="1"/>
  <c r="U1068" i="14"/>
  <c r="Y1068" i="14" s="1"/>
  <c r="AA1068" i="14" s="1"/>
  <c r="U1044" i="14"/>
  <c r="Y1044" i="14" s="1"/>
  <c r="AA1044" i="14" s="1"/>
  <c r="T1011" i="14"/>
  <c r="X1011" i="14" s="1"/>
  <c r="Z1011" i="14" s="1"/>
  <c r="U1024" i="14"/>
  <c r="Y1024" i="14" s="1"/>
  <c r="AA1024" i="14" s="1"/>
  <c r="U1001" i="14"/>
  <c r="Y1001" i="14" s="1"/>
  <c r="AA1001" i="14" s="1"/>
  <c r="T1015" i="14"/>
  <c r="X1015" i="14" s="1"/>
  <c r="Z1015" i="14" s="1"/>
  <c r="T1029" i="14"/>
  <c r="X1029" i="14" s="1"/>
  <c r="Z1029" i="14" s="1"/>
  <c r="U991" i="14"/>
  <c r="Y991" i="14" s="1"/>
  <c r="AA991" i="14" s="1"/>
  <c r="T960" i="14"/>
  <c r="X960" i="14" s="1"/>
  <c r="Z960" i="14" s="1"/>
  <c r="T969" i="14"/>
  <c r="X969" i="14" s="1"/>
  <c r="Z969" i="14" s="1"/>
  <c r="U967" i="14"/>
  <c r="Y967" i="14" s="1"/>
  <c r="AA967" i="14" s="1"/>
  <c r="T1135" i="14"/>
  <c r="X1135" i="14" s="1"/>
  <c r="Z1135" i="14" s="1"/>
  <c r="T1136" i="14"/>
  <c r="X1136" i="14" s="1"/>
  <c r="Z1136" i="14" s="1"/>
  <c r="T1115" i="14"/>
  <c r="X1115" i="14" s="1"/>
  <c r="Z1115" i="14" s="1"/>
  <c r="T1123" i="14"/>
  <c r="X1123" i="14" s="1"/>
  <c r="Z1123" i="14" s="1"/>
  <c r="U1113" i="14"/>
  <c r="Y1113" i="14" s="1"/>
  <c r="AA1113" i="14" s="1"/>
  <c r="T1108" i="14"/>
  <c r="X1108" i="14" s="1"/>
  <c r="Z1108" i="14" s="1"/>
  <c r="U1090" i="14"/>
  <c r="Y1090" i="14" s="1"/>
  <c r="AA1090" i="14" s="1"/>
  <c r="T1090" i="14"/>
  <c r="X1090" i="14" s="1"/>
  <c r="Z1090" i="14" s="1"/>
  <c r="T1060" i="14"/>
  <c r="X1060" i="14" s="1"/>
  <c r="Z1060" i="14" s="1"/>
  <c r="T1069" i="14"/>
  <c r="X1069" i="14" s="1"/>
  <c r="Z1069" i="14" s="1"/>
  <c r="U1075" i="14"/>
  <c r="Y1075" i="14" s="1"/>
  <c r="AA1075" i="14" s="1"/>
  <c r="T1051" i="14"/>
  <c r="X1051" i="14" s="1"/>
  <c r="Z1051" i="14" s="1"/>
  <c r="U1061" i="14"/>
  <c r="Y1061" i="14" s="1"/>
  <c r="AA1061" i="14" s="1"/>
  <c r="T1030" i="14"/>
  <c r="X1030" i="14" s="1"/>
  <c r="Z1030" i="14" s="1"/>
  <c r="U1000" i="14"/>
  <c r="Y1000" i="14" s="1"/>
  <c r="AA1000" i="14" s="1"/>
  <c r="U1019" i="14"/>
  <c r="Y1019" i="14" s="1"/>
  <c r="AA1019" i="14" s="1"/>
  <c r="T1039" i="14"/>
  <c r="X1039" i="14" s="1"/>
  <c r="Z1039" i="14" s="1"/>
  <c r="T1005" i="14"/>
  <c r="X1005" i="14" s="1"/>
  <c r="Z1005" i="14" s="1"/>
  <c r="T1010" i="14"/>
  <c r="X1010" i="14" s="1"/>
  <c r="Z1010" i="14" s="1"/>
  <c r="T982" i="14"/>
  <c r="X982" i="14" s="1"/>
  <c r="Z982" i="14" s="1"/>
  <c r="T996" i="14"/>
  <c r="X996" i="14" s="1"/>
  <c r="Z996" i="14" s="1"/>
  <c r="U989" i="14"/>
  <c r="Y989" i="14" s="1"/>
  <c r="AA989" i="14" s="1"/>
  <c r="U955" i="14"/>
  <c r="Y955" i="14" s="1"/>
  <c r="AA955" i="14" s="1"/>
  <c r="T1146" i="14"/>
  <c r="X1146" i="14" s="1"/>
  <c r="Z1146" i="14" s="1"/>
  <c r="T1149" i="14"/>
  <c r="X1149" i="14" s="1"/>
  <c r="Z1149" i="14" s="1"/>
  <c r="U1132" i="14"/>
  <c r="Y1132" i="14" s="1"/>
  <c r="AA1132" i="14" s="1"/>
  <c r="U1120" i="14"/>
  <c r="Y1120" i="14" s="1"/>
  <c r="AA1120" i="14" s="1"/>
  <c r="U1109" i="14"/>
  <c r="Y1109" i="14" s="1"/>
  <c r="AA1109" i="14" s="1"/>
  <c r="T1103" i="14"/>
  <c r="X1103" i="14" s="1"/>
  <c r="Z1103" i="14" s="1"/>
  <c r="T1089" i="14"/>
  <c r="X1089" i="14" s="1"/>
  <c r="Z1089" i="14" s="1"/>
  <c r="U1087" i="14"/>
  <c r="Y1087" i="14" s="1"/>
  <c r="AA1087" i="14" s="1"/>
  <c r="U1050" i="14"/>
  <c r="Y1050" i="14" s="1"/>
  <c r="AA1050" i="14" s="1"/>
  <c r="U1066" i="14"/>
  <c r="Y1066" i="14" s="1"/>
  <c r="AA1066" i="14" s="1"/>
  <c r="T1074" i="14"/>
  <c r="X1074" i="14" s="1"/>
  <c r="Z1074" i="14" s="1"/>
  <c r="U1089" i="14"/>
  <c r="Y1089" i="14" s="1"/>
  <c r="AA1089" i="14" s="1"/>
  <c r="U1060" i="14"/>
  <c r="Y1060" i="14" s="1"/>
  <c r="AA1060" i="14" s="1"/>
  <c r="U1027" i="14"/>
  <c r="Y1027" i="14" s="1"/>
  <c r="AA1027" i="14" s="1"/>
  <c r="T999" i="14"/>
  <c r="X999" i="14" s="1"/>
  <c r="Z999" i="14" s="1"/>
  <c r="T1018" i="14"/>
  <c r="X1018" i="14" s="1"/>
  <c r="Z1018" i="14" s="1"/>
  <c r="U1037" i="14"/>
  <c r="Y1037" i="14" s="1"/>
  <c r="AA1037" i="14" s="1"/>
  <c r="U1002" i="14"/>
  <c r="Y1002" i="14" s="1"/>
  <c r="AA1002" i="14" s="1"/>
  <c r="U1007" i="14"/>
  <c r="Y1007" i="14" s="1"/>
  <c r="AA1007" i="14" s="1"/>
  <c r="T981" i="14"/>
  <c r="X981" i="14" s="1"/>
  <c r="Z981" i="14" s="1"/>
  <c r="T995" i="14"/>
  <c r="X995" i="14" s="1"/>
  <c r="Z995" i="14" s="1"/>
  <c r="T988" i="14"/>
  <c r="X988" i="14" s="1"/>
  <c r="Z988" i="14" s="1"/>
  <c r="U954" i="14"/>
  <c r="Y954" i="14" s="1"/>
  <c r="AA954" i="14" s="1"/>
  <c r="T977" i="14"/>
  <c r="X977" i="14" s="1"/>
  <c r="Z977" i="14" s="1"/>
  <c r="U957" i="14"/>
  <c r="Y957" i="14" s="1"/>
  <c r="AA957" i="14" s="1"/>
  <c r="T932" i="14"/>
  <c r="X932" i="14" s="1"/>
  <c r="Z932" i="14" s="1"/>
  <c r="U942" i="14"/>
  <c r="Y942" i="14" s="1"/>
  <c r="AA942" i="14" s="1"/>
  <c r="U910" i="14"/>
  <c r="Y910" i="14" s="1"/>
  <c r="AA910" i="14" s="1"/>
  <c r="T930" i="14"/>
  <c r="X930" i="14" s="1"/>
  <c r="Z930" i="14" s="1"/>
  <c r="U948" i="14"/>
  <c r="Y948" i="14" s="1"/>
  <c r="AA948" i="14" s="1"/>
  <c r="T919" i="14"/>
  <c r="X919" i="14" s="1"/>
  <c r="Z919" i="14" s="1"/>
  <c r="T883" i="14"/>
  <c r="X883" i="14" s="1"/>
  <c r="Z883" i="14" s="1"/>
  <c r="U834" i="14"/>
  <c r="Y834" i="14" s="1"/>
  <c r="AA834" i="14" s="1"/>
  <c r="T887" i="14"/>
  <c r="X887" i="14" s="1"/>
  <c r="Z887" i="14" s="1"/>
  <c r="U856" i="14"/>
  <c r="Y856" i="14" s="1"/>
  <c r="AA856" i="14" s="1"/>
  <c r="T826" i="14"/>
  <c r="X826" i="14" s="1"/>
  <c r="Z826" i="14" s="1"/>
  <c r="T894" i="14"/>
  <c r="X894" i="14" s="1"/>
  <c r="Z894" i="14" s="1"/>
  <c r="T866" i="14"/>
  <c r="X866" i="14" s="1"/>
  <c r="Z866" i="14" s="1"/>
  <c r="U844" i="14"/>
  <c r="Y844" i="14" s="1"/>
  <c r="AA844" i="14" s="1"/>
  <c r="T900" i="14"/>
  <c r="X900" i="14" s="1"/>
  <c r="Z900" i="14" s="1"/>
  <c r="T875" i="14"/>
  <c r="X875" i="14" s="1"/>
  <c r="Z875" i="14" s="1"/>
  <c r="T836" i="14"/>
  <c r="X836" i="14" s="1"/>
  <c r="Z836" i="14" s="1"/>
  <c r="T805" i="14"/>
  <c r="X805" i="14" s="1"/>
  <c r="Z805" i="14" s="1"/>
  <c r="U784" i="14"/>
  <c r="Y784" i="14" s="1"/>
  <c r="AA784" i="14" s="1"/>
  <c r="U751" i="14"/>
  <c r="Y751" i="14" s="1"/>
  <c r="AA751" i="14" s="1"/>
  <c r="T799" i="14"/>
  <c r="X799" i="14" s="1"/>
  <c r="Z799" i="14" s="1"/>
  <c r="U779" i="14"/>
  <c r="Y779" i="14" s="1"/>
  <c r="AA779" i="14" s="1"/>
  <c r="U739" i="14"/>
  <c r="Y739" i="14" s="1"/>
  <c r="AA739" i="14" s="1"/>
  <c r="T804" i="14"/>
  <c r="X804" i="14" s="1"/>
  <c r="Z804" i="14" s="1"/>
  <c r="U761" i="14"/>
  <c r="Y761" i="14" s="1"/>
  <c r="AA761" i="14" s="1"/>
  <c r="U729" i="14"/>
  <c r="Y729" i="14" s="1"/>
  <c r="AA729" i="14" s="1"/>
  <c r="U775" i="14"/>
  <c r="Y775" i="14" s="1"/>
  <c r="AA775" i="14" s="1"/>
  <c r="T745" i="14"/>
  <c r="X745" i="14" s="1"/>
  <c r="Z745" i="14" s="1"/>
  <c r="U720" i="14"/>
  <c r="Y720" i="14" s="1"/>
  <c r="AA720" i="14" s="1"/>
  <c r="T695" i="14"/>
  <c r="X695" i="14" s="1"/>
  <c r="Z695" i="14" s="1"/>
  <c r="T679" i="14"/>
  <c r="X679" i="14" s="1"/>
  <c r="Z679" i="14" s="1"/>
  <c r="T663" i="14"/>
  <c r="X663" i="14" s="1"/>
  <c r="Z663" i="14" s="1"/>
  <c r="T647" i="14"/>
  <c r="X647" i="14" s="1"/>
  <c r="Z647" i="14" s="1"/>
  <c r="U710" i="14"/>
  <c r="Y710" i="14" s="1"/>
  <c r="AA710" i="14" s="1"/>
  <c r="T717" i="14"/>
  <c r="X717" i="14" s="1"/>
  <c r="Z717" i="14" s="1"/>
  <c r="U695" i="14"/>
  <c r="Y695" i="14" s="1"/>
  <c r="AA695" i="14" s="1"/>
  <c r="U679" i="14"/>
  <c r="Y679" i="14" s="1"/>
  <c r="AA679" i="14" s="1"/>
  <c r="U663" i="14"/>
  <c r="Y663" i="14" s="1"/>
  <c r="AA663" i="14" s="1"/>
  <c r="U647" i="14"/>
  <c r="Y647" i="14" s="1"/>
  <c r="AA647" i="14" s="1"/>
  <c r="U629" i="14"/>
  <c r="Y629" i="14" s="1"/>
  <c r="AA629" i="14" s="1"/>
  <c r="U607" i="14"/>
  <c r="Y607" i="14" s="1"/>
  <c r="AA607" i="14" s="1"/>
  <c r="U972" i="14"/>
  <c r="Y972" i="14" s="1"/>
  <c r="AA972" i="14" s="1"/>
  <c r="T952" i="14"/>
  <c r="X952" i="14" s="1"/>
  <c r="Z952" i="14" s="1"/>
  <c r="U921" i="14"/>
  <c r="Y921" i="14" s="1"/>
  <c r="AA921" i="14" s="1"/>
  <c r="T933" i="14"/>
  <c r="X933" i="14" s="1"/>
  <c r="Z933" i="14" s="1"/>
  <c r="T901" i="14"/>
  <c r="X901" i="14" s="1"/>
  <c r="Z901" i="14" s="1"/>
  <c r="U919" i="14"/>
  <c r="Y919" i="14" s="1"/>
  <c r="AA919" i="14" s="1"/>
  <c r="T941" i="14"/>
  <c r="X941" i="14" s="1"/>
  <c r="Z941" i="14" s="1"/>
  <c r="U908" i="14"/>
  <c r="Y908" i="14" s="1"/>
  <c r="AA908" i="14" s="1"/>
  <c r="T867" i="14"/>
  <c r="X867" i="14" s="1"/>
  <c r="Z867" i="14" s="1"/>
  <c r="T825" i="14"/>
  <c r="X825" i="14" s="1"/>
  <c r="Z825" i="14" s="1"/>
  <c r="U870" i="14"/>
  <c r="Y870" i="14" s="1"/>
  <c r="AA870" i="14" s="1"/>
  <c r="U847" i="14"/>
  <c r="Y847" i="14" s="1"/>
  <c r="AA847" i="14" s="1"/>
  <c r="U815" i="14"/>
  <c r="Y815" i="14" s="1"/>
  <c r="AA815" i="14" s="1"/>
  <c r="U882" i="14"/>
  <c r="Y882" i="14" s="1"/>
  <c r="AA882" i="14" s="1"/>
  <c r="T860" i="14"/>
  <c r="X860" i="14" s="1"/>
  <c r="Z860" i="14" s="1"/>
  <c r="T835" i="14"/>
  <c r="X835" i="14" s="1"/>
  <c r="Z835" i="14" s="1"/>
  <c r="T895" i="14"/>
  <c r="X895" i="14" s="1"/>
  <c r="Z895" i="14" s="1"/>
  <c r="U867" i="14"/>
  <c r="Y867" i="14" s="1"/>
  <c r="AA867" i="14" s="1"/>
  <c r="U825" i="14"/>
  <c r="Y825" i="14" s="1"/>
  <c r="AA825" i="14" s="1"/>
  <c r="U798" i="14"/>
  <c r="Y798" i="14" s="1"/>
  <c r="AA798" i="14" s="1"/>
  <c r="T775" i="14"/>
  <c r="X775" i="14" s="1"/>
  <c r="Z775" i="14" s="1"/>
  <c r="U740" i="14"/>
  <c r="Y740" i="14" s="1"/>
  <c r="AA740" i="14" s="1"/>
  <c r="T794" i="14"/>
  <c r="X794" i="14" s="1"/>
  <c r="Z794" i="14" s="1"/>
  <c r="U767" i="14"/>
  <c r="Y767" i="14" s="1"/>
  <c r="AA767" i="14" s="1"/>
  <c r="T733" i="14"/>
  <c r="X733" i="14" s="1"/>
  <c r="Z733" i="14" s="1"/>
  <c r="T782" i="14"/>
  <c r="X782" i="14" s="1"/>
  <c r="Z782" i="14" s="1"/>
  <c r="T752" i="14"/>
  <c r="X752" i="14" s="1"/>
  <c r="Z752" i="14" s="1"/>
  <c r="T807" i="14"/>
  <c r="X807" i="14" s="1"/>
  <c r="Z807" i="14" s="1"/>
  <c r="T762" i="14"/>
  <c r="X762" i="14" s="1"/>
  <c r="Z762" i="14" s="1"/>
  <c r="U736" i="14"/>
  <c r="Y736" i="14" s="1"/>
  <c r="AA736" i="14" s="1"/>
  <c r="U711" i="14"/>
  <c r="Y711" i="14" s="1"/>
  <c r="AA711" i="14" s="1"/>
  <c r="T690" i="14"/>
  <c r="X690" i="14" s="1"/>
  <c r="Z690" i="14" s="1"/>
  <c r="T674" i="14"/>
  <c r="X674" i="14" s="1"/>
  <c r="Z674" i="14" s="1"/>
  <c r="T658" i="14"/>
  <c r="X658" i="14" s="1"/>
  <c r="Z658" i="14" s="1"/>
  <c r="T642" i="14"/>
  <c r="X642" i="14" s="1"/>
  <c r="Z642" i="14" s="1"/>
  <c r="T718" i="14"/>
  <c r="X718" i="14" s="1"/>
  <c r="Z718" i="14" s="1"/>
  <c r="T708" i="14"/>
  <c r="X708" i="14" s="1"/>
  <c r="Z708" i="14" s="1"/>
  <c r="U690" i="14"/>
  <c r="Y690" i="14" s="1"/>
  <c r="AA690" i="14" s="1"/>
  <c r="U674" i="14"/>
  <c r="Y674" i="14" s="1"/>
  <c r="AA674" i="14" s="1"/>
  <c r="U658" i="14"/>
  <c r="Y658" i="14" s="1"/>
  <c r="AA658" i="14" s="1"/>
  <c r="U642" i="14"/>
  <c r="Y642" i="14" s="1"/>
  <c r="AA642" i="14" s="1"/>
  <c r="T620" i="14"/>
  <c r="X620" i="14" s="1"/>
  <c r="Z620" i="14" s="1"/>
  <c r="U979" i="14"/>
  <c r="Y979" i="14" s="1"/>
  <c r="AA979" i="14" s="1"/>
  <c r="U959" i="14"/>
  <c r="Y959" i="14" s="1"/>
  <c r="AA959" i="14" s="1"/>
  <c r="T936" i="14"/>
  <c r="X936" i="14" s="1"/>
  <c r="Z936" i="14" s="1"/>
  <c r="T904" i="14"/>
  <c r="X904" i="14" s="1"/>
  <c r="Z904" i="14" s="1"/>
  <c r="U914" i="14"/>
  <c r="Y914" i="14" s="1"/>
  <c r="AA914" i="14" s="1"/>
  <c r="T934" i="14"/>
  <c r="X934" i="14" s="1"/>
  <c r="Z934" i="14" s="1"/>
  <c r="U950" i="14"/>
  <c r="Y950" i="14" s="1"/>
  <c r="AA950" i="14" s="1"/>
  <c r="T923" i="14"/>
  <c r="X923" i="14" s="1"/>
  <c r="Z923" i="14" s="1"/>
  <c r="T886" i="14"/>
  <c r="X886" i="14" s="1"/>
  <c r="Z886" i="14" s="1"/>
  <c r="U838" i="14"/>
  <c r="Y838" i="14" s="1"/>
  <c r="AA838" i="14" s="1"/>
  <c r="T890" i="14"/>
  <c r="X890" i="14" s="1"/>
  <c r="Z890" i="14" s="1"/>
  <c r="U858" i="14"/>
  <c r="Y858" i="14" s="1"/>
  <c r="AA858" i="14" s="1"/>
  <c r="T830" i="14"/>
  <c r="X830" i="14" s="1"/>
  <c r="Z830" i="14" s="1"/>
  <c r="U896" i="14"/>
  <c r="Y896" i="14" s="1"/>
  <c r="AA896" i="14" s="1"/>
  <c r="T870" i="14"/>
  <c r="X870" i="14" s="1"/>
  <c r="Z870" i="14" s="1"/>
  <c r="U848" i="14"/>
  <c r="Y848" i="14" s="1"/>
  <c r="AA848" i="14" s="1"/>
  <c r="U816" i="14"/>
  <c r="Y816" i="14" s="1"/>
  <c r="AA816" i="14" s="1"/>
  <c r="T878" i="14"/>
  <c r="X878" i="14" s="1"/>
  <c r="Z878" i="14" s="1"/>
  <c r="T840" i="14"/>
  <c r="X840" i="14" s="1"/>
  <c r="Z840" i="14" s="1"/>
  <c r="U809" i="14"/>
  <c r="Y809" i="14" s="1"/>
  <c r="AA809" i="14" s="1"/>
  <c r="U789" i="14"/>
  <c r="Y789" i="14" s="1"/>
  <c r="AA789" i="14" s="1"/>
  <c r="U755" i="14"/>
  <c r="Y755" i="14" s="1"/>
  <c r="AA755" i="14" s="1"/>
  <c r="T802" i="14"/>
  <c r="X802" i="14" s="1"/>
  <c r="Z802" i="14" s="1"/>
  <c r="U782" i="14"/>
  <c r="Y782" i="14" s="1"/>
  <c r="AA782" i="14" s="1"/>
  <c r="T751" i="14"/>
  <c r="X751" i="14" s="1"/>
  <c r="Z751" i="14" s="1"/>
  <c r="T810" i="14"/>
  <c r="X810" i="14" s="1"/>
  <c r="Z810" i="14" s="1"/>
  <c r="T763" i="14"/>
  <c r="X763" i="14" s="1"/>
  <c r="Z763" i="14" s="1"/>
  <c r="T737" i="14"/>
  <c r="X737" i="14" s="1"/>
  <c r="Z737" i="14" s="1"/>
  <c r="T777" i="14"/>
  <c r="X777" i="14" s="1"/>
  <c r="Z777" i="14" s="1"/>
  <c r="T747" i="14"/>
  <c r="X747" i="14" s="1"/>
  <c r="Z747" i="14" s="1"/>
  <c r="T720" i="14"/>
  <c r="X720" i="14" s="1"/>
  <c r="Z720" i="14" s="1"/>
  <c r="T697" i="14"/>
  <c r="X697" i="14" s="1"/>
  <c r="Z697" i="14" s="1"/>
  <c r="T681" i="14"/>
  <c r="X681" i="14" s="1"/>
  <c r="Z681" i="14" s="1"/>
  <c r="T665" i="14"/>
  <c r="X665" i="14" s="1"/>
  <c r="Z665" i="14" s="1"/>
  <c r="T649" i="14"/>
  <c r="X649" i="14" s="1"/>
  <c r="Z649" i="14" s="1"/>
  <c r="T712" i="14"/>
  <c r="X712" i="14" s="1"/>
  <c r="Z712" i="14" s="1"/>
  <c r="U724" i="14"/>
  <c r="Y724" i="14" s="1"/>
  <c r="AA724" i="14" s="1"/>
  <c r="U697" i="14"/>
  <c r="Y697" i="14" s="1"/>
  <c r="AA697" i="14" s="1"/>
  <c r="U681" i="14"/>
  <c r="Y681" i="14" s="1"/>
  <c r="AA681" i="14" s="1"/>
  <c r="U665" i="14"/>
  <c r="Y665" i="14" s="1"/>
  <c r="AA665" i="14" s="1"/>
  <c r="U649" i="14"/>
  <c r="Y649" i="14" s="1"/>
  <c r="AA649" i="14" s="1"/>
  <c r="T631" i="14"/>
  <c r="X631" i="14" s="1"/>
  <c r="Z631" i="14" s="1"/>
  <c r="U609" i="14"/>
  <c r="Y609" i="14" s="1"/>
  <c r="AA609" i="14" s="1"/>
  <c r="T966" i="14"/>
  <c r="X966" i="14" s="1"/>
  <c r="Z966" i="14" s="1"/>
  <c r="T950" i="14"/>
  <c r="X950" i="14" s="1"/>
  <c r="Z950" i="14" s="1"/>
  <c r="U917" i="14"/>
  <c r="Y917" i="14" s="1"/>
  <c r="AA917" i="14" s="1"/>
  <c r="T929" i="14"/>
  <c r="X929" i="14" s="1"/>
  <c r="Z929" i="14" s="1"/>
  <c r="U944" i="14"/>
  <c r="Y944" i="14" s="1"/>
  <c r="AA944" i="14" s="1"/>
  <c r="U915" i="14"/>
  <c r="Y915" i="14" s="1"/>
  <c r="AA915" i="14" s="1"/>
  <c r="U936" i="14"/>
  <c r="Y936" i="14" s="1"/>
  <c r="AA936" i="14" s="1"/>
  <c r="U904" i="14"/>
  <c r="Y904" i="14" s="1"/>
  <c r="AA904" i="14" s="1"/>
  <c r="T853" i="14"/>
  <c r="X853" i="14" s="1"/>
  <c r="Z853" i="14" s="1"/>
  <c r="T821" i="14"/>
  <c r="X821" i="14" s="1"/>
  <c r="Z821" i="14" s="1"/>
  <c r="U866" i="14"/>
  <c r="Y866" i="14" s="1"/>
  <c r="AA866" i="14" s="1"/>
  <c r="U843" i="14"/>
  <c r="Y843" i="14" s="1"/>
  <c r="AA843" i="14" s="1"/>
  <c r="U811" i="14"/>
  <c r="Y811" i="14" s="1"/>
  <c r="AA811" i="14" s="1"/>
  <c r="U879" i="14"/>
  <c r="Y879" i="14" s="1"/>
  <c r="AA879" i="14" s="1"/>
  <c r="T858" i="14"/>
  <c r="X858" i="14" s="1"/>
  <c r="Z858" i="14" s="1"/>
  <c r="T831" i="14"/>
  <c r="X831" i="14" s="1"/>
  <c r="Z831" i="14" s="1"/>
  <c r="T888" i="14"/>
  <c r="X888" i="14" s="1"/>
  <c r="Z888" i="14" s="1"/>
  <c r="U853" i="14"/>
  <c r="Y853" i="14" s="1"/>
  <c r="AA853" i="14" s="1"/>
  <c r="U821" i="14"/>
  <c r="Y821" i="14" s="1"/>
  <c r="AA821" i="14" s="1"/>
  <c r="U796" i="14"/>
  <c r="Y796" i="14" s="1"/>
  <c r="AA796" i="14" s="1"/>
  <c r="U773" i="14"/>
  <c r="Y773" i="14" s="1"/>
  <c r="AA773" i="14" s="1"/>
  <c r="U735" i="14"/>
  <c r="Y735" i="14" s="1"/>
  <c r="AA735" i="14" s="1"/>
  <c r="T792" i="14"/>
  <c r="X792" i="14" s="1"/>
  <c r="Z792" i="14" s="1"/>
  <c r="U764" i="14"/>
  <c r="Y764" i="14" s="1"/>
  <c r="AA764" i="14" s="1"/>
  <c r="T724" i="14"/>
  <c r="X724" i="14" s="1"/>
  <c r="Z724" i="14" s="1"/>
  <c r="T779" i="14"/>
  <c r="X779" i="14" s="1"/>
  <c r="Z779" i="14" s="1"/>
  <c r="U748" i="14"/>
  <c r="Y748" i="14" s="1"/>
  <c r="AA748" i="14" s="1"/>
  <c r="U805" i="14"/>
  <c r="Y805" i="14" s="1"/>
  <c r="AA805" i="14" s="1"/>
  <c r="U758" i="14"/>
  <c r="Y758" i="14" s="1"/>
  <c r="AA758" i="14" s="1"/>
  <c r="U731" i="14"/>
  <c r="Y731" i="14" s="1"/>
  <c r="AA731" i="14" s="1"/>
  <c r="U704" i="14"/>
  <c r="Y704" i="14" s="1"/>
  <c r="AA704" i="14" s="1"/>
  <c r="T688" i="14"/>
  <c r="X688" i="14" s="1"/>
  <c r="Z688" i="14" s="1"/>
  <c r="T672" i="14"/>
  <c r="X672" i="14" s="1"/>
  <c r="Z672" i="14" s="1"/>
  <c r="T656" i="14"/>
  <c r="X656" i="14" s="1"/>
  <c r="Z656" i="14" s="1"/>
  <c r="T640" i="14"/>
  <c r="X640" i="14" s="1"/>
  <c r="Z640" i="14" s="1"/>
  <c r="U716" i="14"/>
  <c r="Y716" i="14" s="1"/>
  <c r="AA716" i="14" s="1"/>
  <c r="U705" i="14"/>
  <c r="Y705" i="14" s="1"/>
  <c r="AA705" i="14" s="1"/>
  <c r="U688" i="14"/>
  <c r="Y688" i="14" s="1"/>
  <c r="AA688" i="14" s="1"/>
  <c r="U672" i="14"/>
  <c r="Y672" i="14" s="1"/>
  <c r="AA672" i="14" s="1"/>
  <c r="U656" i="14"/>
  <c r="Y656" i="14" s="1"/>
  <c r="AA656" i="14" s="1"/>
  <c r="U640" i="14"/>
  <c r="Y640" i="14" s="1"/>
  <c r="AA640" i="14" s="1"/>
  <c r="T617" i="14"/>
  <c r="X617" i="14" s="1"/>
  <c r="Z617" i="14" s="1"/>
  <c r="U594" i="14"/>
  <c r="Y594" i="14" s="1"/>
  <c r="AA594" i="14" s="1"/>
  <c r="U566" i="14"/>
  <c r="Y566" i="14" s="1"/>
  <c r="AA566" i="14" s="1"/>
  <c r="U595" i="14"/>
  <c r="Y595" i="14" s="1"/>
  <c r="AA595" i="14" s="1"/>
  <c r="U559" i="14"/>
  <c r="Y559" i="14" s="1"/>
  <c r="AA559" i="14" s="1"/>
  <c r="T596" i="14"/>
  <c r="X596" i="14" s="1"/>
  <c r="Z596" i="14" s="1"/>
  <c r="U560" i="14"/>
  <c r="Y560" i="14" s="1"/>
  <c r="AA560" i="14" s="1"/>
  <c r="U617" i="14"/>
  <c r="Y617" i="14" s="1"/>
  <c r="AA617" i="14" s="1"/>
  <c r="U590" i="14"/>
  <c r="Y590" i="14" s="1"/>
  <c r="AA590" i="14" s="1"/>
  <c r="U565" i="14"/>
  <c r="Y565" i="14" s="1"/>
  <c r="AA565" i="14" s="1"/>
  <c r="U535" i="14"/>
  <c r="Y535" i="14" s="1"/>
  <c r="AA535" i="14" s="1"/>
  <c r="T457" i="14"/>
  <c r="X457" i="14" s="1"/>
  <c r="Z457" i="14" s="1"/>
  <c r="U425" i="14"/>
  <c r="Y425" i="14" s="1"/>
  <c r="AA425" i="14" s="1"/>
  <c r="T406" i="14"/>
  <c r="X406" i="14" s="1"/>
  <c r="Z406" i="14" s="1"/>
  <c r="U541" i="14"/>
  <c r="Y541" i="14" s="1"/>
  <c r="AA541" i="14" s="1"/>
  <c r="U509" i="14"/>
  <c r="Y509" i="14" s="1"/>
  <c r="AA509" i="14" s="1"/>
  <c r="U492" i="14"/>
  <c r="Y492" i="14" s="1"/>
  <c r="AA492" i="14" s="1"/>
  <c r="U476" i="14"/>
  <c r="Y476" i="14" s="1"/>
  <c r="AA476" i="14" s="1"/>
  <c r="T458" i="14"/>
  <c r="X458" i="14" s="1"/>
  <c r="Z458" i="14" s="1"/>
  <c r="T425" i="14"/>
  <c r="X425" i="14" s="1"/>
  <c r="Z425" i="14" s="1"/>
  <c r="U543" i="14"/>
  <c r="Y543" i="14" s="1"/>
  <c r="AA543" i="14" s="1"/>
  <c r="T517" i="14"/>
  <c r="X517" i="14" s="1"/>
  <c r="Z517" i="14" s="1"/>
  <c r="T496" i="14"/>
  <c r="X496" i="14" s="1"/>
  <c r="Z496" i="14" s="1"/>
  <c r="T480" i="14"/>
  <c r="X480" i="14" s="1"/>
  <c r="Z480" i="14" s="1"/>
  <c r="T464" i="14"/>
  <c r="X464" i="14" s="1"/>
  <c r="Z464" i="14" s="1"/>
  <c r="U432" i="14"/>
  <c r="Y432" i="14" s="1"/>
  <c r="AA432" i="14" s="1"/>
  <c r="U388" i="14"/>
  <c r="Y388" i="14" s="1"/>
  <c r="AA388" i="14" s="1"/>
  <c r="U539" i="14"/>
  <c r="Y539" i="14" s="1"/>
  <c r="AA539" i="14" s="1"/>
  <c r="T506" i="14"/>
  <c r="X506" i="14" s="1"/>
  <c r="Z506" i="14" s="1"/>
  <c r="T432" i="14"/>
  <c r="X432" i="14" s="1"/>
  <c r="Z432" i="14" s="1"/>
  <c r="U410" i="14"/>
  <c r="Y410" i="14" s="1"/>
  <c r="AA410" i="14" s="1"/>
  <c r="T388" i="14"/>
  <c r="X388" i="14" s="1"/>
  <c r="Z388" i="14" s="1"/>
  <c r="U372" i="14"/>
  <c r="Y372" i="14" s="1"/>
  <c r="AA372" i="14" s="1"/>
  <c r="U356" i="14"/>
  <c r="Y356" i="14" s="1"/>
  <c r="AA356" i="14" s="1"/>
  <c r="U340" i="14"/>
  <c r="Y340" i="14" s="1"/>
  <c r="AA340" i="14" s="1"/>
  <c r="U324" i="14"/>
  <c r="Y324" i="14" s="1"/>
  <c r="AA324" i="14" s="1"/>
  <c r="T296" i="14"/>
  <c r="X296" i="14" s="1"/>
  <c r="Z296" i="14" s="1"/>
  <c r="T265" i="14"/>
  <c r="X265" i="14" s="1"/>
  <c r="Z265" i="14" s="1"/>
  <c r="T224" i="14"/>
  <c r="X224" i="14" s="1"/>
  <c r="Z224" i="14" s="1"/>
  <c r="T368" i="14"/>
  <c r="X368" i="14" s="1"/>
  <c r="Z368" i="14" s="1"/>
  <c r="T352" i="14"/>
  <c r="X352" i="14" s="1"/>
  <c r="Z352" i="14" s="1"/>
  <c r="T336" i="14"/>
  <c r="X336" i="14" s="1"/>
  <c r="Z336" i="14" s="1"/>
  <c r="T320" i="14"/>
  <c r="X320" i="14" s="1"/>
  <c r="Z320" i="14" s="1"/>
  <c r="T289" i="14"/>
  <c r="X289" i="14" s="1"/>
  <c r="Z289" i="14" s="1"/>
  <c r="U593" i="14"/>
  <c r="Y593" i="14" s="1"/>
  <c r="AA593" i="14" s="1"/>
  <c r="T635" i="14"/>
  <c r="X635" i="14" s="1"/>
  <c r="Z635" i="14" s="1"/>
  <c r="T594" i="14"/>
  <c r="X594" i="14" s="1"/>
  <c r="Z594" i="14" s="1"/>
  <c r="T558" i="14"/>
  <c r="X558" i="14" s="1"/>
  <c r="Z558" i="14" s="1"/>
  <c r="T595" i="14"/>
  <c r="X595" i="14" s="1"/>
  <c r="Z595" i="14" s="1"/>
  <c r="T559" i="14"/>
  <c r="X559" i="14" s="1"/>
  <c r="Z559" i="14" s="1"/>
  <c r="U616" i="14"/>
  <c r="Y616" i="14" s="1"/>
  <c r="AA616" i="14" s="1"/>
  <c r="U589" i="14"/>
  <c r="Y589" i="14" s="1"/>
  <c r="AA589" i="14" s="1"/>
  <c r="T564" i="14"/>
  <c r="X564" i="14" s="1"/>
  <c r="Z564" i="14" s="1"/>
  <c r="T531" i="14"/>
  <c r="X531" i="14" s="1"/>
  <c r="Z531" i="14" s="1"/>
  <c r="U454" i="14"/>
  <c r="Y454" i="14" s="1"/>
  <c r="AA454" i="14" s="1"/>
  <c r="U424" i="14"/>
  <c r="Y424" i="14" s="1"/>
  <c r="AA424" i="14" s="1"/>
  <c r="T405" i="14"/>
  <c r="X405" i="14" s="1"/>
  <c r="Z405" i="14" s="1"/>
  <c r="U540" i="14"/>
  <c r="Y540" i="14" s="1"/>
  <c r="AA540" i="14" s="1"/>
  <c r="T508" i="14"/>
  <c r="X508" i="14" s="1"/>
  <c r="Z508" i="14" s="1"/>
  <c r="U491" i="14"/>
  <c r="Y491" i="14" s="1"/>
  <c r="AA491" i="14" s="1"/>
  <c r="U475" i="14"/>
  <c r="Y475" i="14" s="1"/>
  <c r="AA475" i="14" s="1"/>
  <c r="U455" i="14"/>
  <c r="Y455" i="14" s="1"/>
  <c r="AA455" i="14" s="1"/>
  <c r="T424" i="14"/>
  <c r="X424" i="14" s="1"/>
  <c r="Z424" i="14" s="1"/>
  <c r="U542" i="14"/>
  <c r="Y542" i="14" s="1"/>
  <c r="AA542" i="14" s="1"/>
  <c r="T516" i="14"/>
  <c r="X516" i="14" s="1"/>
  <c r="Z516" i="14" s="1"/>
  <c r="T495" i="14"/>
  <c r="X495" i="14" s="1"/>
  <c r="Z495" i="14" s="1"/>
  <c r="T479" i="14"/>
  <c r="X479" i="14" s="1"/>
  <c r="Z479" i="14" s="1"/>
  <c r="T463" i="14"/>
  <c r="X463" i="14" s="1"/>
  <c r="Z463" i="14" s="1"/>
  <c r="T431" i="14"/>
  <c r="X431" i="14" s="1"/>
  <c r="Z431" i="14" s="1"/>
  <c r="U387" i="14"/>
  <c r="Y387" i="14" s="1"/>
  <c r="AA387" i="14" s="1"/>
  <c r="U538" i="14"/>
  <c r="Y538" i="14" s="1"/>
  <c r="AA538" i="14" s="1"/>
  <c r="U461" i="14"/>
  <c r="Y461" i="14" s="1"/>
  <c r="AA461" i="14" s="1"/>
  <c r="U429" i="14"/>
  <c r="Y429" i="14" s="1"/>
  <c r="AA429" i="14" s="1"/>
  <c r="U409" i="14"/>
  <c r="Y409" i="14" s="1"/>
  <c r="AA409" i="14" s="1"/>
  <c r="T387" i="14"/>
  <c r="X387" i="14" s="1"/>
  <c r="Z387" i="14" s="1"/>
  <c r="U371" i="14"/>
  <c r="Y371" i="14" s="1"/>
  <c r="AA371" i="14" s="1"/>
  <c r="U355" i="14"/>
  <c r="Y355" i="14" s="1"/>
  <c r="AA355" i="14" s="1"/>
  <c r="U339" i="14"/>
  <c r="Y339" i="14" s="1"/>
  <c r="AA339" i="14" s="1"/>
  <c r="U323" i="14"/>
  <c r="Y323" i="14" s="1"/>
  <c r="AA323" i="14" s="1"/>
  <c r="U293" i="14"/>
  <c r="Y293" i="14" s="1"/>
  <c r="AA293" i="14" s="1"/>
  <c r="T264" i="14"/>
  <c r="X264" i="14" s="1"/>
  <c r="Z264" i="14" s="1"/>
  <c r="U221" i="14"/>
  <c r="Y221" i="14" s="1"/>
  <c r="AA221" i="14" s="1"/>
  <c r="T367" i="14"/>
  <c r="X367" i="14" s="1"/>
  <c r="Z367" i="14" s="1"/>
  <c r="T351" i="14"/>
  <c r="X351" i="14" s="1"/>
  <c r="Z351" i="14" s="1"/>
  <c r="T335" i="14"/>
  <c r="X335" i="14" s="1"/>
  <c r="Z335" i="14" s="1"/>
  <c r="U318" i="14"/>
  <c r="Y318" i="14" s="1"/>
  <c r="AA318" i="14" s="1"/>
  <c r="T278" i="14"/>
  <c r="X278" i="14" s="1"/>
  <c r="Z278" i="14" s="1"/>
  <c r="T588" i="14"/>
  <c r="X588" i="14" s="1"/>
  <c r="Z588" i="14" s="1"/>
  <c r="T626" i="14"/>
  <c r="X626" i="14" s="1"/>
  <c r="Z626" i="14" s="1"/>
  <c r="U579" i="14"/>
  <c r="Y579" i="14" s="1"/>
  <c r="AA579" i="14" s="1"/>
  <c r="T623" i="14"/>
  <c r="X623" i="14" s="1"/>
  <c r="Z623" i="14" s="1"/>
  <c r="U580" i="14"/>
  <c r="Y580" i="14" s="1"/>
  <c r="AA580" i="14" s="1"/>
  <c r="U636" i="14"/>
  <c r="Y636" i="14" s="1"/>
  <c r="AA636" i="14" s="1"/>
  <c r="U611" i="14"/>
  <c r="Y611" i="14" s="1"/>
  <c r="AA611" i="14" s="1"/>
  <c r="T584" i="14"/>
  <c r="X584" i="14" s="1"/>
  <c r="Z584" i="14" s="1"/>
  <c r="U553" i="14"/>
  <c r="Y553" i="14" s="1"/>
  <c r="AA553" i="14" s="1"/>
  <c r="U523" i="14"/>
  <c r="Y523" i="14" s="1"/>
  <c r="AA523" i="14" s="1"/>
  <c r="T445" i="14"/>
  <c r="X445" i="14" s="1"/>
  <c r="Z445" i="14" s="1"/>
  <c r="T416" i="14"/>
  <c r="X416" i="14" s="1"/>
  <c r="Z416" i="14" s="1"/>
  <c r="U396" i="14"/>
  <c r="Y396" i="14" s="1"/>
  <c r="AA396" i="14" s="1"/>
  <c r="U527" i="14"/>
  <c r="Y527" i="14" s="1"/>
  <c r="AA527" i="14" s="1"/>
  <c r="U502" i="14"/>
  <c r="Y502" i="14" s="1"/>
  <c r="AA502" i="14" s="1"/>
  <c r="U486" i="14"/>
  <c r="Y486" i="14" s="1"/>
  <c r="AA486" i="14" s="1"/>
  <c r="U470" i="14"/>
  <c r="Y470" i="14" s="1"/>
  <c r="AA470" i="14" s="1"/>
  <c r="T446" i="14"/>
  <c r="X446" i="14" s="1"/>
  <c r="Z446" i="14" s="1"/>
  <c r="T396" i="14"/>
  <c r="X396" i="14" s="1"/>
  <c r="Z396" i="14" s="1"/>
  <c r="U534" i="14"/>
  <c r="Y534" i="14" s="1"/>
  <c r="AA534" i="14" s="1"/>
  <c r="U506" i="14"/>
  <c r="Y506" i="14" s="1"/>
  <c r="AA506" i="14" s="1"/>
  <c r="T490" i="14"/>
  <c r="X490" i="14" s="1"/>
  <c r="Z490" i="14" s="1"/>
  <c r="T474" i="14"/>
  <c r="X474" i="14" s="1"/>
  <c r="Z474" i="14" s="1"/>
  <c r="U452" i="14"/>
  <c r="Y452" i="14" s="1"/>
  <c r="AA452" i="14" s="1"/>
  <c r="U420" i="14"/>
  <c r="Y420" i="14" s="1"/>
  <c r="AA420" i="14" s="1"/>
  <c r="U382" i="14"/>
  <c r="Y382" i="14" s="1"/>
  <c r="AA382" i="14" s="1"/>
  <c r="U529" i="14"/>
  <c r="Y529" i="14" s="1"/>
  <c r="AA529" i="14" s="1"/>
  <c r="T452" i="14"/>
  <c r="X452" i="14" s="1"/>
  <c r="Z452" i="14" s="1"/>
  <c r="T420" i="14"/>
  <c r="X420" i="14" s="1"/>
  <c r="Z420" i="14" s="1"/>
  <c r="U404" i="14"/>
  <c r="Y404" i="14" s="1"/>
  <c r="AA404" i="14" s="1"/>
  <c r="T382" i="14"/>
  <c r="X382" i="14" s="1"/>
  <c r="Z382" i="14" s="1"/>
  <c r="U366" i="14"/>
  <c r="Y366" i="14" s="1"/>
  <c r="AA366" i="14" s="1"/>
  <c r="U350" i="14"/>
  <c r="Y350" i="14" s="1"/>
  <c r="AA350" i="14" s="1"/>
  <c r="U334" i="14"/>
  <c r="Y334" i="14" s="1"/>
  <c r="AA334" i="14" s="1"/>
  <c r="T316" i="14"/>
  <c r="X316" i="14" s="1"/>
  <c r="Z316" i="14" s="1"/>
  <c r="T286" i="14"/>
  <c r="X286" i="14" s="1"/>
  <c r="Z286" i="14" s="1"/>
  <c r="T256" i="14"/>
  <c r="X256" i="14" s="1"/>
  <c r="Z256" i="14" s="1"/>
  <c r="T213" i="14"/>
  <c r="X213" i="14" s="1"/>
  <c r="Z213" i="14" s="1"/>
  <c r="T362" i="14"/>
  <c r="X362" i="14" s="1"/>
  <c r="Z362" i="14" s="1"/>
  <c r="T346" i="14"/>
  <c r="X346" i="14" s="1"/>
  <c r="Z346" i="14" s="1"/>
  <c r="T330" i="14"/>
  <c r="X330" i="14" s="1"/>
  <c r="Z330" i="14" s="1"/>
  <c r="T309" i="14"/>
  <c r="X309" i="14" s="1"/>
  <c r="Z309" i="14" s="1"/>
  <c r="U273" i="14"/>
  <c r="Y273" i="14" s="1"/>
  <c r="AA273" i="14" s="1"/>
  <c r="T577" i="14"/>
  <c r="X577" i="14" s="1"/>
  <c r="Z577" i="14" s="1"/>
  <c r="T608" i="14"/>
  <c r="X608" i="14" s="1"/>
  <c r="Z608" i="14" s="1"/>
  <c r="T570" i="14"/>
  <c r="X570" i="14" s="1"/>
  <c r="Z570" i="14" s="1"/>
  <c r="U601" i="14"/>
  <c r="Y601" i="14" s="1"/>
  <c r="AA601" i="14" s="1"/>
  <c r="T571" i="14"/>
  <c r="X571" i="14" s="1"/>
  <c r="Z571" i="14" s="1"/>
  <c r="T622" i="14"/>
  <c r="X622" i="14" s="1"/>
  <c r="Z622" i="14" s="1"/>
  <c r="U603" i="14"/>
  <c r="Y603" i="14" s="1"/>
  <c r="AA603" i="14" s="1"/>
  <c r="T576" i="14"/>
  <c r="X576" i="14" s="1"/>
  <c r="Z576" i="14" s="1"/>
  <c r="U546" i="14"/>
  <c r="Y546" i="14" s="1"/>
  <c r="AA546" i="14" s="1"/>
  <c r="T510" i="14"/>
  <c r="X510" i="14" s="1"/>
  <c r="Z510" i="14" s="1"/>
  <c r="U434" i="14"/>
  <c r="Y434" i="14" s="1"/>
  <c r="AA434" i="14" s="1"/>
  <c r="T411" i="14"/>
  <c r="X411" i="14" s="1"/>
  <c r="Z411" i="14" s="1"/>
  <c r="U550" i="14"/>
  <c r="Y550" i="14" s="1"/>
  <c r="AA550" i="14" s="1"/>
  <c r="U517" i="14"/>
  <c r="Y517" i="14" s="1"/>
  <c r="AA517" i="14" s="1"/>
  <c r="U497" i="14"/>
  <c r="Y497" i="14" s="1"/>
  <c r="AA497" i="14" s="1"/>
  <c r="U481" i="14"/>
  <c r="Y481" i="14" s="1"/>
  <c r="AA481" i="14" s="1"/>
  <c r="U465" i="14"/>
  <c r="Y465" i="14" s="1"/>
  <c r="AA465" i="14" s="1"/>
  <c r="U435" i="14"/>
  <c r="Y435" i="14" s="1"/>
  <c r="AA435" i="14" s="1"/>
  <c r="T554" i="14"/>
  <c r="X554" i="14" s="1"/>
  <c r="Z554" i="14" s="1"/>
  <c r="U524" i="14"/>
  <c r="Y524" i="14" s="1"/>
  <c r="AA524" i="14" s="1"/>
  <c r="T501" i="14"/>
  <c r="X501" i="14" s="1"/>
  <c r="Z501" i="14" s="1"/>
  <c r="T485" i="14"/>
  <c r="X485" i="14" s="1"/>
  <c r="Z485" i="14" s="1"/>
  <c r="T469" i="14"/>
  <c r="X469" i="14" s="1"/>
  <c r="Z469" i="14" s="1"/>
  <c r="T443" i="14"/>
  <c r="X443" i="14" s="1"/>
  <c r="Z443" i="14" s="1"/>
  <c r="U394" i="14"/>
  <c r="Y394" i="14" s="1"/>
  <c r="AA394" i="14" s="1"/>
  <c r="T565" i="14"/>
  <c r="X565" i="14" s="1"/>
  <c r="Z565" i="14" s="1"/>
  <c r="T522" i="14"/>
  <c r="X522" i="14" s="1"/>
  <c r="Z522" i="14" s="1"/>
  <c r="U441" i="14"/>
  <c r="Y441" i="14" s="1"/>
  <c r="AA441" i="14" s="1"/>
  <c r="U415" i="14"/>
  <c r="Y415" i="14" s="1"/>
  <c r="AA415" i="14" s="1"/>
  <c r="U395" i="14"/>
  <c r="Y395" i="14" s="1"/>
  <c r="AA395" i="14" s="1"/>
  <c r="T377" i="14"/>
  <c r="X377" i="14" s="1"/>
  <c r="Z377" i="14" s="1"/>
  <c r="U361" i="14"/>
  <c r="Y361" i="14" s="1"/>
  <c r="AA361" i="14" s="1"/>
  <c r="U345" i="14"/>
  <c r="Y345" i="14" s="1"/>
  <c r="AA345" i="14" s="1"/>
  <c r="U329" i="14"/>
  <c r="Y329" i="14" s="1"/>
  <c r="AA329" i="14" s="1"/>
  <c r="U305" i="14"/>
  <c r="Y305" i="14" s="1"/>
  <c r="AA305" i="14" s="1"/>
  <c r="U278" i="14"/>
  <c r="Y278" i="14" s="1"/>
  <c r="AA278" i="14" s="1"/>
  <c r="T233" i="14"/>
  <c r="X233" i="14" s="1"/>
  <c r="Z233" i="14" s="1"/>
  <c r="T373" i="14"/>
  <c r="X373" i="14" s="1"/>
  <c r="Z373" i="14" s="1"/>
  <c r="T357" i="14"/>
  <c r="X357" i="14" s="1"/>
  <c r="Z357" i="14" s="1"/>
  <c r="T341" i="14"/>
  <c r="X341" i="14" s="1"/>
  <c r="Z341" i="14" s="1"/>
  <c r="T325" i="14"/>
  <c r="X325" i="14" s="1"/>
  <c r="Z325" i="14" s="1"/>
  <c r="U298" i="14"/>
  <c r="Y298" i="14" s="1"/>
  <c r="AA298" i="14" s="1"/>
  <c r="U258" i="14"/>
  <c r="Y258" i="14" s="1"/>
  <c r="AA258" i="14" s="1"/>
  <c r="T214" i="14"/>
  <c r="X214" i="14" s="1"/>
  <c r="Z214" i="14" s="1"/>
  <c r="T318" i="14"/>
  <c r="X318" i="14" s="1"/>
  <c r="Z318" i="14" s="1"/>
  <c r="U284" i="14"/>
  <c r="Y284" i="14" s="1"/>
  <c r="AA284" i="14" s="1"/>
  <c r="T250" i="14"/>
  <c r="X250" i="14" s="1"/>
  <c r="Z250" i="14" s="1"/>
  <c r="U316" i="14"/>
  <c r="Y316" i="14" s="1"/>
  <c r="AA316" i="14" s="1"/>
  <c r="U286" i="14"/>
  <c r="Y286" i="14" s="1"/>
  <c r="AA286" i="14" s="1"/>
  <c r="U260" i="14"/>
  <c r="Y260" i="14" s="1"/>
  <c r="AA260" i="14" s="1"/>
  <c r="T219" i="14"/>
  <c r="X219" i="14" s="1"/>
  <c r="Z219" i="14" s="1"/>
  <c r="U193" i="14"/>
  <c r="Y193" i="14" s="1"/>
  <c r="AA193" i="14" s="1"/>
  <c r="T131" i="14"/>
  <c r="X131" i="14" s="1"/>
  <c r="Z131" i="14" s="1"/>
  <c r="U115" i="14"/>
  <c r="Y115" i="14" s="1"/>
  <c r="AA115" i="14" s="1"/>
  <c r="U61" i="14"/>
  <c r="Y61" i="14" s="1"/>
  <c r="AA61" i="14" s="1"/>
  <c r="U29" i="14"/>
  <c r="Y29" i="14" s="1"/>
  <c r="AA29" i="14" s="1"/>
  <c r="U180" i="14"/>
  <c r="Y180" i="14" s="1"/>
  <c r="AA180" i="14" s="1"/>
  <c r="U164" i="14"/>
  <c r="Y164" i="14" s="1"/>
  <c r="AA164" i="14" s="1"/>
  <c r="T147" i="14"/>
  <c r="X147" i="14" s="1"/>
  <c r="Z147" i="14" s="1"/>
  <c r="T129" i="14"/>
  <c r="X129" i="14" s="1"/>
  <c r="Z129" i="14" s="1"/>
  <c r="T85" i="14"/>
  <c r="X85" i="14" s="1"/>
  <c r="Z85" i="14" s="1"/>
  <c r="U66" i="14"/>
  <c r="Y66" i="14" s="1"/>
  <c r="AA66" i="14" s="1"/>
  <c r="U34" i="14"/>
  <c r="Y34" i="14" s="1"/>
  <c r="AA34" i="14" s="1"/>
  <c r="T182" i="14"/>
  <c r="X182" i="14" s="1"/>
  <c r="Z182" i="14" s="1"/>
  <c r="T166" i="14"/>
  <c r="X166" i="14" s="1"/>
  <c r="Z166" i="14" s="1"/>
  <c r="T150" i="14"/>
  <c r="X150" i="14" s="1"/>
  <c r="Z150" i="14" s="1"/>
  <c r="U99" i="14"/>
  <c r="Y99" i="14" s="1"/>
  <c r="AA99" i="14" s="1"/>
  <c r="T79" i="14"/>
  <c r="X79" i="14" s="1"/>
  <c r="Z79" i="14" s="1"/>
  <c r="T58" i="14"/>
  <c r="X58" i="14" s="1"/>
  <c r="Z58" i="14" s="1"/>
  <c r="T26" i="14"/>
  <c r="X26" i="14" s="1"/>
  <c r="Z26" i="14" s="1"/>
  <c r="U123" i="14"/>
  <c r="Y123" i="14" s="1"/>
  <c r="AA123" i="14" s="1"/>
  <c r="T98" i="14"/>
  <c r="X98" i="14" s="1"/>
  <c r="Z98" i="14" s="1"/>
  <c r="T59" i="14"/>
  <c r="X59" i="14" s="1"/>
  <c r="Z59" i="14" s="1"/>
  <c r="T27" i="14"/>
  <c r="X27" i="14" s="1"/>
  <c r="Z27" i="14" s="1"/>
  <c r="T16" i="14"/>
  <c r="X16" i="14" s="1"/>
  <c r="Z16" i="14" s="1"/>
  <c r="U255" i="14"/>
  <c r="Y255" i="14" s="1"/>
  <c r="AA255" i="14" s="1"/>
  <c r="U212" i="14"/>
  <c r="Y212" i="14" s="1"/>
  <c r="AA212" i="14" s="1"/>
  <c r="U315" i="14"/>
  <c r="Y315" i="14" s="1"/>
  <c r="AA315" i="14" s="1"/>
  <c r="U283" i="14"/>
  <c r="Y283" i="14" s="1"/>
  <c r="AA283" i="14" s="1"/>
  <c r="T239" i="14"/>
  <c r="X239" i="14" s="1"/>
  <c r="Z239" i="14" s="1"/>
  <c r="T315" i="14"/>
  <c r="X315" i="14" s="1"/>
  <c r="Z315" i="14" s="1"/>
  <c r="T285" i="14"/>
  <c r="X285" i="14" s="1"/>
  <c r="Z285" i="14" s="1"/>
  <c r="U257" i="14"/>
  <c r="Y257" i="14" s="1"/>
  <c r="AA257" i="14" s="1"/>
  <c r="U216" i="14"/>
  <c r="Y216" i="14" s="1"/>
  <c r="AA216" i="14" s="1"/>
  <c r="U192" i="14"/>
  <c r="Y192" i="14" s="1"/>
  <c r="AA192" i="14" s="1"/>
  <c r="T130" i="14"/>
  <c r="X130" i="14" s="1"/>
  <c r="Z130" i="14" s="1"/>
  <c r="T113" i="14"/>
  <c r="X113" i="14" s="1"/>
  <c r="Z113" i="14" s="1"/>
  <c r="T60" i="14"/>
  <c r="X60" i="14" s="1"/>
  <c r="Z60" i="14" s="1"/>
  <c r="T28" i="14"/>
  <c r="X28" i="14" s="1"/>
  <c r="Z28" i="14" s="1"/>
  <c r="U179" i="14"/>
  <c r="Y179" i="14" s="1"/>
  <c r="AA179" i="14" s="1"/>
  <c r="U163" i="14"/>
  <c r="Y163" i="14" s="1"/>
  <c r="AA163" i="14" s="1"/>
  <c r="U146" i="14"/>
  <c r="Y146" i="14" s="1"/>
  <c r="AA146" i="14" s="1"/>
  <c r="T128" i="14"/>
  <c r="X128" i="14" s="1"/>
  <c r="Z128" i="14" s="1"/>
  <c r="U83" i="14"/>
  <c r="Y83" i="14" s="1"/>
  <c r="AA83" i="14" s="1"/>
  <c r="T65" i="14"/>
  <c r="X65" i="14" s="1"/>
  <c r="Z65" i="14" s="1"/>
  <c r="T33" i="14"/>
  <c r="X33" i="14" s="1"/>
  <c r="Z33" i="14" s="1"/>
  <c r="T181" i="14"/>
  <c r="X181" i="14" s="1"/>
  <c r="Z181" i="14" s="1"/>
  <c r="T165" i="14"/>
  <c r="X165" i="14" s="1"/>
  <c r="Z165" i="14" s="1"/>
  <c r="T148" i="14"/>
  <c r="X148" i="14" s="1"/>
  <c r="Z148" i="14" s="1"/>
  <c r="U98" i="14"/>
  <c r="Y98" i="14" s="1"/>
  <c r="AA98" i="14" s="1"/>
  <c r="T78" i="14"/>
  <c r="X78" i="14" s="1"/>
  <c r="Z78" i="14" s="1"/>
  <c r="U55" i="14"/>
  <c r="Y55" i="14" s="1"/>
  <c r="AA55" i="14" s="1"/>
  <c r="U23" i="14"/>
  <c r="Y23" i="14" s="1"/>
  <c r="AA23" i="14" s="1"/>
  <c r="U122" i="14"/>
  <c r="Y122" i="14" s="1"/>
  <c r="AA122" i="14" s="1"/>
  <c r="T96" i="14"/>
  <c r="X96" i="14" s="1"/>
  <c r="Z96" i="14" s="1"/>
  <c r="U56" i="14"/>
  <c r="Y56" i="14" s="1"/>
  <c r="AA56" i="14" s="1"/>
  <c r="U24" i="14"/>
  <c r="Y24" i="14" s="1"/>
  <c r="AA24" i="14" s="1"/>
  <c r="U11" i="14"/>
  <c r="Y11" i="14" s="1"/>
  <c r="AA11" i="14" s="1"/>
  <c r="U254" i="14"/>
  <c r="Y254" i="14" s="1"/>
  <c r="AA254" i="14" s="1"/>
  <c r="T211" i="14"/>
  <c r="X211" i="14" s="1"/>
  <c r="Z211" i="14" s="1"/>
  <c r="T314" i="14"/>
  <c r="X314" i="14" s="1"/>
  <c r="Z314" i="14" s="1"/>
  <c r="T274" i="14"/>
  <c r="X274" i="14" s="1"/>
  <c r="Z274" i="14" s="1"/>
  <c r="T238" i="14"/>
  <c r="X238" i="14" s="1"/>
  <c r="Z238" i="14" s="1"/>
  <c r="U312" i="14"/>
  <c r="Y312" i="14" s="1"/>
  <c r="AA312" i="14" s="1"/>
  <c r="T284" i="14"/>
  <c r="X284" i="14" s="1"/>
  <c r="Z284" i="14" s="1"/>
  <c r="U256" i="14"/>
  <c r="Y256" i="14" s="1"/>
  <c r="AA256" i="14" s="1"/>
  <c r="T215" i="14"/>
  <c r="X215" i="14" s="1"/>
  <c r="Z215" i="14" s="1"/>
  <c r="U189" i="14"/>
  <c r="Y189" i="14" s="1"/>
  <c r="AA189" i="14" s="1"/>
  <c r="U129" i="14"/>
  <c r="Y129" i="14" s="1"/>
  <c r="AA129" i="14" s="1"/>
  <c r="T112" i="14"/>
  <c r="X112" i="14" s="1"/>
  <c r="Z112" i="14" s="1"/>
  <c r="U57" i="14"/>
  <c r="Y57" i="14" s="1"/>
  <c r="AA57" i="14" s="1"/>
  <c r="T212" i="14"/>
  <c r="X212" i="14" s="1"/>
  <c r="Z212" i="14" s="1"/>
  <c r="U178" i="14"/>
  <c r="Y178" i="14" s="1"/>
  <c r="AA178" i="14" s="1"/>
  <c r="U162" i="14"/>
  <c r="Y162" i="14" s="1"/>
  <c r="AA162" i="14" s="1"/>
  <c r="T145" i="14"/>
  <c r="X145" i="14" s="1"/>
  <c r="Z145" i="14" s="1"/>
  <c r="T125" i="14"/>
  <c r="X125" i="14" s="1"/>
  <c r="Z125" i="14" s="1"/>
  <c r="U82" i="14"/>
  <c r="Y82" i="14" s="1"/>
  <c r="AA82" i="14" s="1"/>
  <c r="U62" i="14"/>
  <c r="Y62" i="14" s="1"/>
  <c r="AA62" i="14" s="1"/>
  <c r="U30" i="14"/>
  <c r="Y30" i="14" s="1"/>
  <c r="AA30" i="14" s="1"/>
  <c r="T180" i="14"/>
  <c r="X180" i="14" s="1"/>
  <c r="Z180" i="14" s="1"/>
  <c r="T164" i="14"/>
  <c r="X164" i="14" s="1"/>
  <c r="Z164" i="14" s="1"/>
  <c r="T146" i="14"/>
  <c r="X146" i="14" s="1"/>
  <c r="Z146" i="14" s="1"/>
  <c r="U96" i="14"/>
  <c r="Y96" i="14" s="1"/>
  <c r="AA96" i="14" s="1"/>
  <c r="T77" i="14"/>
  <c r="X77" i="14" s="1"/>
  <c r="Z77" i="14" s="1"/>
  <c r="T54" i="14"/>
  <c r="X54" i="14" s="1"/>
  <c r="Z54" i="14" s="1"/>
  <c r="U207" i="14"/>
  <c r="Y207" i="14" s="1"/>
  <c r="AA207" i="14" s="1"/>
  <c r="U119" i="14"/>
  <c r="Y119" i="14" s="1"/>
  <c r="AA119" i="14" s="1"/>
  <c r="T95" i="14"/>
  <c r="X95" i="14" s="1"/>
  <c r="Z95" i="14" s="1"/>
  <c r="T55" i="14"/>
  <c r="X55" i="14" s="1"/>
  <c r="Z55" i="14" s="1"/>
  <c r="T23" i="14"/>
  <c r="X23" i="14" s="1"/>
  <c r="Z23" i="14" s="1"/>
  <c r="T24" i="14"/>
  <c r="X24" i="14" s="1"/>
  <c r="Z24" i="14" s="1"/>
  <c r="U251" i="14"/>
  <c r="Y251" i="14" s="1"/>
  <c r="AA251" i="14" s="1"/>
  <c r="U208" i="14"/>
  <c r="Y208" i="14" s="1"/>
  <c r="AA208" i="14" s="1"/>
  <c r="U311" i="14"/>
  <c r="Y311" i="14" s="1"/>
  <c r="AA311" i="14" s="1"/>
  <c r="T273" i="14"/>
  <c r="X273" i="14" s="1"/>
  <c r="Z273" i="14" s="1"/>
  <c r="T235" i="14"/>
  <c r="X235" i="14" s="1"/>
  <c r="Z235" i="14" s="1"/>
  <c r="T311" i="14"/>
  <c r="X311" i="14" s="1"/>
  <c r="Z311" i="14" s="1"/>
  <c r="T283" i="14"/>
  <c r="X283" i="14" s="1"/>
  <c r="Z283" i="14" s="1"/>
  <c r="U253" i="14"/>
  <c r="Y253" i="14" s="1"/>
  <c r="AA253" i="14" s="1"/>
  <c r="U213" i="14"/>
  <c r="Y213" i="14" s="1"/>
  <c r="AA213" i="14" s="1"/>
  <c r="U188" i="14"/>
  <c r="Y188" i="14" s="1"/>
  <c r="AA188" i="14" s="1"/>
  <c r="U128" i="14"/>
  <c r="Y128" i="14" s="1"/>
  <c r="AA128" i="14" s="1"/>
  <c r="T111" i="14"/>
  <c r="X111" i="14" s="1"/>
  <c r="Z111" i="14" s="1"/>
  <c r="T56" i="14"/>
  <c r="X56" i="14" s="1"/>
  <c r="Z56" i="14" s="1"/>
  <c r="T208" i="14"/>
  <c r="X208" i="14" s="1"/>
  <c r="Z208" i="14" s="1"/>
  <c r="U177" i="14"/>
  <c r="Y177" i="14" s="1"/>
  <c r="AA177" i="14" s="1"/>
  <c r="U161" i="14"/>
  <c r="Y161" i="14" s="1"/>
  <c r="AA161" i="14" s="1"/>
  <c r="U144" i="14"/>
  <c r="Y144" i="14" s="1"/>
  <c r="AA144" i="14" s="1"/>
  <c r="T124" i="14"/>
  <c r="X124" i="14" s="1"/>
  <c r="Z124" i="14" s="1"/>
  <c r="U81" i="14"/>
  <c r="Y81" i="14" s="1"/>
  <c r="AA81" i="14" s="1"/>
  <c r="T61" i="14"/>
  <c r="X61" i="14" s="1"/>
  <c r="Z61" i="14" s="1"/>
  <c r="T29" i="14"/>
  <c r="X29" i="14" s="1"/>
  <c r="Z29" i="14" s="1"/>
  <c r="T179" i="14"/>
  <c r="X179" i="14" s="1"/>
  <c r="Z179" i="14" s="1"/>
  <c r="T163" i="14"/>
  <c r="X163" i="14" s="1"/>
  <c r="Z163" i="14" s="1"/>
  <c r="T144" i="14"/>
  <c r="X144" i="14" s="1"/>
  <c r="Z144" i="14" s="1"/>
  <c r="U95" i="14"/>
  <c r="Y95" i="14" s="1"/>
  <c r="AA95" i="14" s="1"/>
  <c r="T76" i="14"/>
  <c r="X76" i="14" s="1"/>
  <c r="Z76" i="14" s="1"/>
  <c r="U51" i="14"/>
  <c r="Y51" i="14" s="1"/>
  <c r="AA51" i="14" s="1"/>
  <c r="U202" i="14"/>
  <c r="Y202" i="14" s="1"/>
  <c r="AA202" i="14" s="1"/>
  <c r="U118" i="14"/>
  <c r="Y118" i="14" s="1"/>
  <c r="AA118" i="14" s="1"/>
  <c r="T94" i="14"/>
  <c r="X94" i="14" s="1"/>
  <c r="Z94" i="14" s="1"/>
  <c r="U52" i="14"/>
  <c r="Y52" i="14" s="1"/>
  <c r="AA52" i="14" s="1"/>
  <c r="U20" i="14"/>
  <c r="Y20" i="14" s="1"/>
  <c r="AA20" i="14" s="1"/>
  <c r="T22" i="14"/>
  <c r="X22" i="14" s="1"/>
  <c r="Z22" i="14" s="1"/>
  <c r="U241" i="14"/>
  <c r="Y241" i="14" s="1"/>
  <c r="AA241" i="14" s="1"/>
  <c r="U247" i="14"/>
  <c r="Y247" i="14" s="1"/>
  <c r="AA247" i="14" s="1"/>
  <c r="T242" i="14"/>
  <c r="X242" i="14" s="1"/>
  <c r="Z242" i="14" s="1"/>
  <c r="U242" i="14"/>
  <c r="Y242" i="14" s="1"/>
  <c r="AA242" i="14" s="1"/>
  <c r="T247" i="14"/>
  <c r="X247" i="14" s="1"/>
  <c r="Z247" i="14" s="1"/>
  <c r="T1143" i="14"/>
  <c r="X1143" i="14" s="1"/>
  <c r="Z1143" i="14" s="1"/>
  <c r="T1138" i="14"/>
  <c r="X1138" i="14" s="1"/>
  <c r="Z1138" i="14" s="1"/>
  <c r="T1118" i="14"/>
  <c r="X1118" i="14" s="1"/>
  <c r="Z1118" i="14" s="1"/>
  <c r="T1125" i="14"/>
  <c r="X1125" i="14" s="1"/>
  <c r="Z1125" i="14" s="1"/>
  <c r="U1115" i="14"/>
  <c r="Y1115" i="14" s="1"/>
  <c r="AA1115" i="14" s="1"/>
  <c r="U1110" i="14"/>
  <c r="Y1110" i="14" s="1"/>
  <c r="AA1110" i="14" s="1"/>
  <c r="U1094" i="14"/>
  <c r="Y1094" i="14" s="1"/>
  <c r="AA1094" i="14" s="1"/>
  <c r="T1093" i="14"/>
  <c r="X1093" i="14" s="1"/>
  <c r="Z1093" i="14" s="1"/>
  <c r="T1064" i="14"/>
  <c r="X1064" i="14" s="1"/>
  <c r="Z1064" i="14" s="1"/>
  <c r="T1073" i="14"/>
  <c r="X1073" i="14" s="1"/>
  <c r="Z1073" i="14" s="1"/>
  <c r="T1082" i="14"/>
  <c r="X1082" i="14" s="1"/>
  <c r="Z1082" i="14" s="1"/>
  <c r="U1053" i="14"/>
  <c r="Y1053" i="14" s="1"/>
  <c r="AA1053" i="14" s="1"/>
  <c r="T1063" i="14"/>
  <c r="X1063" i="14" s="1"/>
  <c r="Z1063" i="14" s="1"/>
  <c r="T1034" i="14"/>
  <c r="X1034" i="14" s="1"/>
  <c r="Z1034" i="14" s="1"/>
  <c r="U1004" i="14"/>
  <c r="Y1004" i="14" s="1"/>
  <c r="AA1004" i="14" s="1"/>
  <c r="T1021" i="14"/>
  <c r="X1021" i="14" s="1"/>
  <c r="Z1021" i="14" s="1"/>
  <c r="T1041" i="14"/>
  <c r="X1041" i="14" s="1"/>
  <c r="Z1041" i="14" s="1"/>
  <c r="T1009" i="14"/>
  <c r="X1009" i="14" s="1"/>
  <c r="Z1009" i="14" s="1"/>
  <c r="T1013" i="14"/>
  <c r="X1013" i="14" s="1"/>
  <c r="Z1013" i="14" s="1"/>
  <c r="T986" i="14"/>
  <c r="X986" i="14" s="1"/>
  <c r="Z986" i="14" s="1"/>
  <c r="T957" i="14"/>
  <c r="X957" i="14" s="1"/>
  <c r="Z957" i="14" s="1"/>
  <c r="U993" i="14"/>
  <c r="Y993" i="14" s="1"/>
  <c r="AA993" i="14" s="1"/>
  <c r="U964" i="14"/>
  <c r="Y964" i="14" s="1"/>
  <c r="AA964" i="14" s="1"/>
  <c r="T1139" i="14"/>
  <c r="X1139" i="14" s="1"/>
  <c r="Z1139" i="14" s="1"/>
  <c r="T1137" i="14"/>
  <c r="X1137" i="14" s="1"/>
  <c r="Z1137" i="14" s="1"/>
  <c r="T1116" i="14"/>
  <c r="X1116" i="14" s="1"/>
  <c r="Z1116" i="14" s="1"/>
  <c r="U1124" i="14"/>
  <c r="Y1124" i="14" s="1"/>
  <c r="AA1124" i="14" s="1"/>
  <c r="T1113" i="14"/>
  <c r="X1113" i="14" s="1"/>
  <c r="Z1113" i="14" s="1"/>
  <c r="T1109" i="14"/>
  <c r="X1109" i="14" s="1"/>
  <c r="Z1109" i="14" s="1"/>
  <c r="U1093" i="14"/>
  <c r="Y1093" i="14" s="1"/>
  <c r="AA1093" i="14" s="1"/>
  <c r="U1091" i="14"/>
  <c r="Y1091" i="14" s="1"/>
  <c r="AA1091" i="14" s="1"/>
  <c r="T1061" i="14"/>
  <c r="X1061" i="14" s="1"/>
  <c r="Z1061" i="14" s="1"/>
  <c r="U1070" i="14"/>
  <c r="Y1070" i="14" s="1"/>
  <c r="AA1070" i="14" s="1"/>
  <c r="T1078" i="14"/>
  <c r="X1078" i="14" s="1"/>
  <c r="Z1078" i="14" s="1"/>
  <c r="U1052" i="14"/>
  <c r="Y1052" i="14" s="1"/>
  <c r="AA1052" i="14" s="1"/>
  <c r="T1062" i="14"/>
  <c r="X1062" i="14" s="1"/>
  <c r="Z1062" i="14" s="1"/>
  <c r="U1031" i="14"/>
  <c r="Y1031" i="14" s="1"/>
  <c r="AA1031" i="14" s="1"/>
  <c r="T1003" i="14"/>
  <c r="X1003" i="14" s="1"/>
  <c r="Z1003" i="14" s="1"/>
  <c r="T1020" i="14"/>
  <c r="X1020" i="14" s="1"/>
  <c r="Z1020" i="14" s="1"/>
  <c r="U1040" i="14"/>
  <c r="Y1040" i="14" s="1"/>
  <c r="AA1040" i="14" s="1"/>
  <c r="U1006" i="14"/>
  <c r="Y1006" i="14" s="1"/>
  <c r="AA1006" i="14" s="1"/>
  <c r="U1011" i="14"/>
  <c r="Y1011" i="14" s="1"/>
  <c r="AA1011" i="14" s="1"/>
  <c r="U983" i="14"/>
  <c r="Y983" i="14" s="1"/>
  <c r="AA983" i="14" s="1"/>
  <c r="T997" i="14"/>
  <c r="X997" i="14" s="1"/>
  <c r="Z997" i="14" s="1"/>
  <c r="T992" i="14"/>
  <c r="X992" i="14" s="1"/>
  <c r="Z992" i="14" s="1"/>
  <c r="U956" i="14"/>
  <c r="Y956" i="14" s="1"/>
  <c r="AA956" i="14" s="1"/>
  <c r="U1141" i="14"/>
  <c r="Y1141" i="14" s="1"/>
  <c r="AA1141" i="14" s="1"/>
  <c r="U1145" i="14"/>
  <c r="Y1145" i="14" s="1"/>
  <c r="AA1145" i="14" s="1"/>
  <c r="T1127" i="14"/>
  <c r="X1127" i="14" s="1"/>
  <c r="Z1127" i="14" s="1"/>
  <c r="T1133" i="14"/>
  <c r="X1133" i="14" s="1"/>
  <c r="Z1133" i="14" s="1"/>
  <c r="T1106" i="14"/>
  <c r="X1106" i="14" s="1"/>
  <c r="Z1106" i="14" s="1"/>
  <c r="T1097" i="14"/>
  <c r="X1097" i="14" s="1"/>
  <c r="Z1097" i="14" s="1"/>
  <c r="U1107" i="14"/>
  <c r="Y1107" i="14" s="1"/>
  <c r="AA1107" i="14" s="1"/>
  <c r="U1081" i="14"/>
  <c r="Y1081" i="14" s="1"/>
  <c r="AA1081" i="14" s="1"/>
  <c r="T1045" i="14"/>
  <c r="X1045" i="14" s="1"/>
  <c r="Z1045" i="14" s="1"/>
  <c r="U1054" i="14"/>
  <c r="Y1054" i="14" s="1"/>
  <c r="AA1054" i="14" s="1"/>
  <c r="U1067" i="14"/>
  <c r="Y1067" i="14" s="1"/>
  <c r="AA1067" i="14" s="1"/>
  <c r="T1083" i="14"/>
  <c r="X1083" i="14" s="1"/>
  <c r="Z1083" i="14" s="1"/>
  <c r="T1057" i="14"/>
  <c r="X1057" i="14" s="1"/>
  <c r="Z1057" i="14" s="1"/>
  <c r="U1021" i="14"/>
  <c r="Y1021" i="14" s="1"/>
  <c r="AA1021" i="14" s="1"/>
  <c r="U1039" i="14"/>
  <c r="Y1039" i="14" s="1"/>
  <c r="AA1039" i="14" s="1"/>
  <c r="U1015" i="14"/>
  <c r="Y1015" i="14" s="1"/>
  <c r="AA1015" i="14" s="1"/>
  <c r="T1032" i="14"/>
  <c r="X1032" i="14" s="1"/>
  <c r="Z1032" i="14" s="1"/>
  <c r="T1043" i="14"/>
  <c r="X1043" i="14" s="1"/>
  <c r="Z1043" i="14" s="1"/>
  <c r="T1002" i="14"/>
  <c r="X1002" i="14" s="1"/>
  <c r="Z1002" i="14" s="1"/>
  <c r="T972" i="14"/>
  <c r="X972" i="14" s="1"/>
  <c r="Z972" i="14" s="1"/>
  <c r="U988" i="14"/>
  <c r="Y988" i="14" s="1"/>
  <c r="AA988" i="14" s="1"/>
  <c r="U978" i="14"/>
  <c r="Y978" i="14" s="1"/>
  <c r="AA978" i="14" s="1"/>
  <c r="U998" i="14"/>
  <c r="Y998" i="14" s="1"/>
  <c r="AA998" i="14" s="1"/>
  <c r="U1140" i="14"/>
  <c r="Y1140" i="14" s="1"/>
  <c r="AA1140" i="14" s="1"/>
  <c r="U1143" i="14"/>
  <c r="Y1143" i="14" s="1"/>
  <c r="AA1143" i="14" s="1"/>
  <c r="U1125" i="14"/>
  <c r="Y1125" i="14" s="1"/>
  <c r="AA1125" i="14" s="1"/>
  <c r="U1130" i="14"/>
  <c r="Y1130" i="14" s="1"/>
  <c r="AA1130" i="14" s="1"/>
  <c r="T1104" i="14"/>
  <c r="X1104" i="14" s="1"/>
  <c r="Z1104" i="14" s="1"/>
  <c r="T1092" i="14"/>
  <c r="X1092" i="14" s="1"/>
  <c r="Z1092" i="14" s="1"/>
  <c r="U1106" i="14"/>
  <c r="Y1106" i="14" s="1"/>
  <c r="AA1106" i="14" s="1"/>
  <c r="T1080" i="14"/>
  <c r="X1080" i="14" s="1"/>
  <c r="Z1080" i="14" s="1"/>
  <c r="T1044" i="14"/>
  <c r="X1044" i="14" s="1"/>
  <c r="Z1044" i="14" s="1"/>
  <c r="U1051" i="14"/>
  <c r="Y1051" i="14" s="1"/>
  <c r="AA1051" i="14" s="1"/>
  <c r="T1066" i="14"/>
  <c r="X1066" i="14" s="1"/>
  <c r="Z1066" i="14" s="1"/>
  <c r="U1080" i="14"/>
  <c r="Y1080" i="14" s="1"/>
  <c r="AA1080" i="14" s="1"/>
  <c r="T1056" i="14"/>
  <c r="X1056" i="14" s="1"/>
  <c r="Z1056" i="14" s="1"/>
  <c r="U1020" i="14"/>
  <c r="Y1020" i="14" s="1"/>
  <c r="AA1020" i="14" s="1"/>
  <c r="U1036" i="14"/>
  <c r="Y1036" i="14" s="1"/>
  <c r="AA1036" i="14" s="1"/>
  <c r="T1014" i="14"/>
  <c r="X1014" i="14" s="1"/>
  <c r="Z1014" i="14" s="1"/>
  <c r="U1029" i="14"/>
  <c r="Y1029" i="14" s="1"/>
  <c r="AA1029" i="14" s="1"/>
  <c r="T1040" i="14"/>
  <c r="X1040" i="14" s="1"/>
  <c r="Z1040" i="14" s="1"/>
  <c r="U999" i="14"/>
  <c r="Y999" i="14" s="1"/>
  <c r="AA999" i="14" s="1"/>
  <c r="U971" i="14"/>
  <c r="Y971" i="14" s="1"/>
  <c r="AA971" i="14" s="1"/>
  <c r="T987" i="14"/>
  <c r="X987" i="14" s="1"/>
  <c r="Z987" i="14" s="1"/>
  <c r="U977" i="14"/>
  <c r="Y977" i="14" s="1"/>
  <c r="AA977" i="14" s="1"/>
  <c r="U994" i="14"/>
  <c r="Y994" i="14" s="1"/>
  <c r="AA994" i="14" s="1"/>
  <c r="T973" i="14"/>
  <c r="X973" i="14" s="1"/>
  <c r="Z973" i="14" s="1"/>
  <c r="T953" i="14"/>
  <c r="X953" i="14" s="1"/>
  <c r="Z953" i="14" s="1"/>
  <c r="T924" i="14"/>
  <c r="X924" i="14" s="1"/>
  <c r="Z924" i="14" s="1"/>
  <c r="U934" i="14"/>
  <c r="Y934" i="14" s="1"/>
  <c r="AA934" i="14" s="1"/>
  <c r="U902" i="14"/>
  <c r="Y902" i="14" s="1"/>
  <c r="AA902" i="14" s="1"/>
  <c r="T922" i="14"/>
  <c r="X922" i="14" s="1"/>
  <c r="Z922" i="14" s="1"/>
  <c r="T944" i="14"/>
  <c r="X944" i="14" s="1"/>
  <c r="Z944" i="14" s="1"/>
  <c r="T911" i="14"/>
  <c r="X911" i="14" s="1"/>
  <c r="Z911" i="14" s="1"/>
  <c r="T868" i="14"/>
  <c r="X868" i="14" s="1"/>
  <c r="Z868" i="14" s="1"/>
  <c r="U826" i="14"/>
  <c r="Y826" i="14" s="1"/>
  <c r="AA826" i="14" s="1"/>
  <c r="T872" i="14"/>
  <c r="X872" i="14" s="1"/>
  <c r="Z872" i="14" s="1"/>
  <c r="T850" i="14"/>
  <c r="X850" i="14" s="1"/>
  <c r="Z850" i="14" s="1"/>
  <c r="T818" i="14"/>
  <c r="X818" i="14" s="1"/>
  <c r="Z818" i="14" s="1"/>
  <c r="T884" i="14"/>
  <c r="X884" i="14" s="1"/>
  <c r="Z884" i="14" s="1"/>
  <c r="T861" i="14"/>
  <c r="X861" i="14" s="1"/>
  <c r="Z861" i="14" s="1"/>
  <c r="U836" i="14"/>
  <c r="Y836" i="14" s="1"/>
  <c r="AA836" i="14" s="1"/>
  <c r="T896" i="14"/>
  <c r="X896" i="14" s="1"/>
  <c r="Z896" i="14" s="1"/>
  <c r="U868" i="14"/>
  <c r="Y868" i="14" s="1"/>
  <c r="AA868" i="14" s="1"/>
  <c r="T828" i="14"/>
  <c r="X828" i="14" s="1"/>
  <c r="Z828" i="14" s="1"/>
  <c r="U799" i="14"/>
  <c r="Y799" i="14" s="1"/>
  <c r="AA799" i="14" s="1"/>
  <c r="T776" i="14"/>
  <c r="X776" i="14" s="1"/>
  <c r="Z776" i="14" s="1"/>
  <c r="T741" i="14"/>
  <c r="X741" i="14" s="1"/>
  <c r="Z741" i="14" s="1"/>
  <c r="T795" i="14"/>
  <c r="X795" i="14" s="1"/>
  <c r="Z795" i="14" s="1"/>
  <c r="T770" i="14"/>
  <c r="X770" i="14" s="1"/>
  <c r="Z770" i="14" s="1"/>
  <c r="T734" i="14"/>
  <c r="X734" i="14" s="1"/>
  <c r="Z734" i="14" s="1"/>
  <c r="U785" i="14"/>
  <c r="Y785" i="14" s="1"/>
  <c r="AA785" i="14" s="1"/>
  <c r="U753" i="14"/>
  <c r="Y753" i="14" s="1"/>
  <c r="AA753" i="14" s="1"/>
  <c r="U808" i="14"/>
  <c r="Y808" i="14" s="1"/>
  <c r="AA808" i="14" s="1"/>
  <c r="T766" i="14"/>
  <c r="X766" i="14" s="1"/>
  <c r="Z766" i="14" s="1"/>
  <c r="U741" i="14"/>
  <c r="Y741" i="14" s="1"/>
  <c r="AA741" i="14" s="1"/>
  <c r="U712" i="14"/>
  <c r="Y712" i="14" s="1"/>
  <c r="AA712" i="14" s="1"/>
  <c r="T691" i="14"/>
  <c r="X691" i="14" s="1"/>
  <c r="Z691" i="14" s="1"/>
  <c r="T675" i="14"/>
  <c r="X675" i="14" s="1"/>
  <c r="Z675" i="14" s="1"/>
  <c r="T659" i="14"/>
  <c r="X659" i="14" s="1"/>
  <c r="Z659" i="14" s="1"/>
  <c r="T643" i="14"/>
  <c r="X643" i="14" s="1"/>
  <c r="Z643" i="14" s="1"/>
  <c r="T722" i="14"/>
  <c r="X722" i="14" s="1"/>
  <c r="Z722" i="14" s="1"/>
  <c r="T709" i="14"/>
  <c r="X709" i="14" s="1"/>
  <c r="Z709" i="14" s="1"/>
  <c r="U691" i="14"/>
  <c r="Y691" i="14" s="1"/>
  <c r="AA691" i="14" s="1"/>
  <c r="U675" i="14"/>
  <c r="Y675" i="14" s="1"/>
  <c r="AA675" i="14" s="1"/>
  <c r="U659" i="14"/>
  <c r="Y659" i="14" s="1"/>
  <c r="AA659" i="14" s="1"/>
  <c r="U643" i="14"/>
  <c r="Y643" i="14" s="1"/>
  <c r="AA643" i="14" s="1"/>
  <c r="T621" i="14"/>
  <c r="X621" i="14" s="1"/>
  <c r="Z621" i="14" s="1"/>
  <c r="T989" i="14"/>
  <c r="X989" i="14" s="1"/>
  <c r="Z989" i="14" s="1"/>
  <c r="T964" i="14"/>
  <c r="X964" i="14" s="1"/>
  <c r="Z964" i="14" s="1"/>
  <c r="T948" i="14"/>
  <c r="X948" i="14" s="1"/>
  <c r="Z948" i="14" s="1"/>
  <c r="U913" i="14"/>
  <c r="Y913" i="14" s="1"/>
  <c r="AA913" i="14" s="1"/>
  <c r="T925" i="14"/>
  <c r="X925" i="14" s="1"/>
  <c r="Z925" i="14" s="1"/>
  <c r="T942" i="14"/>
  <c r="X942" i="14" s="1"/>
  <c r="Z942" i="14" s="1"/>
  <c r="U911" i="14"/>
  <c r="Y911" i="14" s="1"/>
  <c r="AA911" i="14" s="1"/>
  <c r="U932" i="14"/>
  <c r="Y932" i="14" s="1"/>
  <c r="AA932" i="14" s="1"/>
  <c r="U903" i="14"/>
  <c r="Y903" i="14" s="1"/>
  <c r="AA903" i="14" s="1"/>
  <c r="T849" i="14"/>
  <c r="X849" i="14" s="1"/>
  <c r="Z849" i="14" s="1"/>
  <c r="T817" i="14"/>
  <c r="X817" i="14" s="1"/>
  <c r="Z817" i="14" s="1"/>
  <c r="U864" i="14"/>
  <c r="Y864" i="14" s="1"/>
  <c r="AA864" i="14" s="1"/>
  <c r="U839" i="14"/>
  <c r="Y839" i="14" s="1"/>
  <c r="AA839" i="14" s="1"/>
  <c r="U901" i="14"/>
  <c r="Y901" i="14" s="1"/>
  <c r="AA901" i="14" s="1"/>
  <c r="U877" i="14"/>
  <c r="Y877" i="14" s="1"/>
  <c r="AA877" i="14" s="1"/>
  <c r="T856" i="14"/>
  <c r="X856" i="14" s="1"/>
  <c r="Z856" i="14" s="1"/>
  <c r="T827" i="14"/>
  <c r="X827" i="14" s="1"/>
  <c r="Z827" i="14" s="1"/>
  <c r="U885" i="14"/>
  <c r="Y885" i="14" s="1"/>
  <c r="AA885" i="14" s="1"/>
  <c r="U849" i="14"/>
  <c r="Y849" i="14" s="1"/>
  <c r="AA849" i="14" s="1"/>
  <c r="U817" i="14"/>
  <c r="Y817" i="14" s="1"/>
  <c r="AA817" i="14" s="1"/>
  <c r="U794" i="14"/>
  <c r="Y794" i="14" s="1"/>
  <c r="AA794" i="14" s="1"/>
  <c r="U770" i="14"/>
  <c r="Y770" i="14" s="1"/>
  <c r="AA770" i="14" s="1"/>
  <c r="U733" i="14"/>
  <c r="Y733" i="14" s="1"/>
  <c r="AA733" i="14" s="1"/>
  <c r="T790" i="14"/>
  <c r="X790" i="14" s="1"/>
  <c r="Z790" i="14" s="1"/>
  <c r="U760" i="14"/>
  <c r="Y760" i="14" s="1"/>
  <c r="AA760" i="14" s="1"/>
  <c r="U722" i="14"/>
  <c r="Y722" i="14" s="1"/>
  <c r="AA722" i="14" s="1"/>
  <c r="T772" i="14"/>
  <c r="X772" i="14" s="1"/>
  <c r="Z772" i="14" s="1"/>
  <c r="U746" i="14"/>
  <c r="Y746" i="14" s="1"/>
  <c r="AA746" i="14" s="1"/>
  <c r="U786" i="14"/>
  <c r="Y786" i="14" s="1"/>
  <c r="AA786" i="14" s="1"/>
  <c r="U754" i="14"/>
  <c r="Y754" i="14" s="1"/>
  <c r="AA754" i="14" s="1"/>
  <c r="T729" i="14"/>
  <c r="X729" i="14" s="1"/>
  <c r="Z729" i="14" s="1"/>
  <c r="T702" i="14"/>
  <c r="X702" i="14" s="1"/>
  <c r="Z702" i="14" s="1"/>
  <c r="T686" i="14"/>
  <c r="X686" i="14" s="1"/>
  <c r="Z686" i="14" s="1"/>
  <c r="T670" i="14"/>
  <c r="X670" i="14" s="1"/>
  <c r="Z670" i="14" s="1"/>
  <c r="T654" i="14"/>
  <c r="X654" i="14" s="1"/>
  <c r="Z654" i="14" s="1"/>
  <c r="T638" i="14"/>
  <c r="X638" i="14" s="1"/>
  <c r="Z638" i="14" s="1"/>
  <c r="T710" i="14"/>
  <c r="X710" i="14" s="1"/>
  <c r="Z710" i="14" s="1"/>
  <c r="U702" i="14"/>
  <c r="Y702" i="14" s="1"/>
  <c r="AA702" i="14" s="1"/>
  <c r="U686" i="14"/>
  <c r="Y686" i="14" s="1"/>
  <c r="AA686" i="14" s="1"/>
  <c r="U670" i="14"/>
  <c r="Y670" i="14" s="1"/>
  <c r="AA670" i="14" s="1"/>
  <c r="U654" i="14"/>
  <c r="Y654" i="14" s="1"/>
  <c r="AA654" i="14" s="1"/>
  <c r="U638" i="14"/>
  <c r="Y638" i="14" s="1"/>
  <c r="AA638" i="14" s="1"/>
  <c r="T615" i="14"/>
  <c r="X615" i="14" s="1"/>
  <c r="Z615" i="14" s="1"/>
  <c r="T975" i="14"/>
  <c r="X975" i="14" s="1"/>
  <c r="Z975" i="14" s="1"/>
  <c r="T955" i="14"/>
  <c r="X955" i="14" s="1"/>
  <c r="Z955" i="14" s="1"/>
  <c r="T928" i="14"/>
  <c r="X928" i="14" s="1"/>
  <c r="Z928" i="14" s="1"/>
  <c r="T939" i="14"/>
  <c r="X939" i="14" s="1"/>
  <c r="Z939" i="14" s="1"/>
  <c r="U906" i="14"/>
  <c r="Y906" i="14" s="1"/>
  <c r="AA906" i="14" s="1"/>
  <c r="T926" i="14"/>
  <c r="X926" i="14" s="1"/>
  <c r="Z926" i="14" s="1"/>
  <c r="T946" i="14"/>
  <c r="X946" i="14" s="1"/>
  <c r="Z946" i="14" s="1"/>
  <c r="T915" i="14"/>
  <c r="X915" i="14" s="1"/>
  <c r="Z915" i="14" s="1"/>
  <c r="U876" i="14"/>
  <c r="Y876" i="14" s="1"/>
  <c r="AA876" i="14" s="1"/>
  <c r="U830" i="14"/>
  <c r="Y830" i="14" s="1"/>
  <c r="AA830" i="14" s="1"/>
  <c r="T880" i="14"/>
  <c r="X880" i="14" s="1"/>
  <c r="Z880" i="14" s="1"/>
  <c r="U854" i="14"/>
  <c r="Y854" i="14" s="1"/>
  <c r="AA854" i="14" s="1"/>
  <c r="T822" i="14"/>
  <c r="X822" i="14" s="1"/>
  <c r="Z822" i="14" s="1"/>
  <c r="T891" i="14"/>
  <c r="X891" i="14" s="1"/>
  <c r="Z891" i="14" s="1"/>
  <c r="U863" i="14"/>
  <c r="Y863" i="14" s="1"/>
  <c r="AA863" i="14" s="1"/>
  <c r="U840" i="14"/>
  <c r="Y840" i="14" s="1"/>
  <c r="AA840" i="14" s="1"/>
  <c r="T898" i="14"/>
  <c r="X898" i="14" s="1"/>
  <c r="Z898" i="14" s="1"/>
  <c r="T873" i="14"/>
  <c r="X873" i="14" s="1"/>
  <c r="Z873" i="14" s="1"/>
  <c r="T832" i="14"/>
  <c r="X832" i="14" s="1"/>
  <c r="Z832" i="14" s="1"/>
  <c r="U802" i="14"/>
  <c r="Y802" i="14" s="1"/>
  <c r="AA802" i="14" s="1"/>
  <c r="U781" i="14"/>
  <c r="Y781" i="14" s="1"/>
  <c r="AA781" i="14" s="1"/>
  <c r="T743" i="14"/>
  <c r="X743" i="14" s="1"/>
  <c r="Z743" i="14" s="1"/>
  <c r="T797" i="14"/>
  <c r="X797" i="14" s="1"/>
  <c r="Z797" i="14" s="1"/>
  <c r="T773" i="14"/>
  <c r="X773" i="14" s="1"/>
  <c r="Z773" i="14" s="1"/>
  <c r="U737" i="14"/>
  <c r="Y737" i="14" s="1"/>
  <c r="AA737" i="14" s="1"/>
  <c r="T788" i="14"/>
  <c r="X788" i="14" s="1"/>
  <c r="Z788" i="14" s="1"/>
  <c r="U757" i="14"/>
  <c r="Y757" i="14" s="1"/>
  <c r="AA757" i="14" s="1"/>
  <c r="U727" i="14"/>
  <c r="Y727" i="14" s="1"/>
  <c r="AA727" i="14" s="1"/>
  <c r="T769" i="14"/>
  <c r="X769" i="14" s="1"/>
  <c r="Z769" i="14" s="1"/>
  <c r="U743" i="14"/>
  <c r="Y743" i="14" s="1"/>
  <c r="AA743" i="14" s="1"/>
  <c r="T714" i="14"/>
  <c r="X714" i="14" s="1"/>
  <c r="Z714" i="14" s="1"/>
  <c r="T693" i="14"/>
  <c r="X693" i="14" s="1"/>
  <c r="Z693" i="14" s="1"/>
  <c r="T677" i="14"/>
  <c r="X677" i="14" s="1"/>
  <c r="Z677" i="14" s="1"/>
  <c r="T661" i="14"/>
  <c r="X661" i="14" s="1"/>
  <c r="Z661" i="14" s="1"/>
  <c r="T645" i="14"/>
  <c r="X645" i="14" s="1"/>
  <c r="Z645" i="14" s="1"/>
  <c r="T704" i="14"/>
  <c r="X704" i="14" s="1"/>
  <c r="Z704" i="14" s="1"/>
  <c r="T715" i="14"/>
  <c r="X715" i="14" s="1"/>
  <c r="Z715" i="14" s="1"/>
  <c r="U693" i="14"/>
  <c r="Y693" i="14" s="1"/>
  <c r="AA693" i="14" s="1"/>
  <c r="U677" i="14"/>
  <c r="Y677" i="14" s="1"/>
  <c r="AA677" i="14" s="1"/>
  <c r="U661" i="14"/>
  <c r="Y661" i="14" s="1"/>
  <c r="AA661" i="14" s="1"/>
  <c r="U645" i="14"/>
  <c r="Y645" i="14" s="1"/>
  <c r="AA645" i="14" s="1"/>
  <c r="U627" i="14"/>
  <c r="Y627" i="14" s="1"/>
  <c r="AA627" i="14" s="1"/>
  <c r="T985" i="14"/>
  <c r="X985" i="14" s="1"/>
  <c r="Z985" i="14" s="1"/>
  <c r="U962" i="14"/>
  <c r="Y962" i="14" s="1"/>
  <c r="AA962" i="14" s="1"/>
  <c r="T945" i="14"/>
  <c r="X945" i="14" s="1"/>
  <c r="Z945" i="14" s="1"/>
  <c r="U909" i="14"/>
  <c r="Y909" i="14" s="1"/>
  <c r="AA909" i="14" s="1"/>
  <c r="T921" i="14"/>
  <c r="X921" i="14" s="1"/>
  <c r="Z921" i="14" s="1"/>
  <c r="T940" i="14"/>
  <c r="X940" i="14" s="1"/>
  <c r="Z940" i="14" s="1"/>
  <c r="U907" i="14"/>
  <c r="Y907" i="14" s="1"/>
  <c r="AA907" i="14" s="1"/>
  <c r="U928" i="14"/>
  <c r="Y928" i="14" s="1"/>
  <c r="AA928" i="14" s="1"/>
  <c r="U890" i="14"/>
  <c r="Y890" i="14" s="1"/>
  <c r="AA890" i="14" s="1"/>
  <c r="T845" i="14"/>
  <c r="X845" i="14" s="1"/>
  <c r="Z845" i="14" s="1"/>
  <c r="U894" i="14"/>
  <c r="Y894" i="14" s="1"/>
  <c r="AA894" i="14" s="1"/>
  <c r="U861" i="14"/>
  <c r="Y861" i="14" s="1"/>
  <c r="AA861" i="14" s="1"/>
  <c r="U835" i="14"/>
  <c r="Y835" i="14" s="1"/>
  <c r="AA835" i="14" s="1"/>
  <c r="U899" i="14"/>
  <c r="Y899" i="14" s="1"/>
  <c r="AA899" i="14" s="1"/>
  <c r="U874" i="14"/>
  <c r="Y874" i="14" s="1"/>
  <c r="AA874" i="14" s="1"/>
  <c r="T854" i="14"/>
  <c r="X854" i="14" s="1"/>
  <c r="Z854" i="14" s="1"/>
  <c r="T823" i="14"/>
  <c r="X823" i="14" s="1"/>
  <c r="Z823" i="14" s="1"/>
  <c r="T882" i="14"/>
  <c r="X882" i="14" s="1"/>
  <c r="Z882" i="14" s="1"/>
  <c r="U845" i="14"/>
  <c r="Y845" i="14" s="1"/>
  <c r="AA845" i="14" s="1"/>
  <c r="U813" i="14"/>
  <c r="Y813" i="14" s="1"/>
  <c r="AA813" i="14" s="1"/>
  <c r="U792" i="14"/>
  <c r="Y792" i="14" s="1"/>
  <c r="AA792" i="14" s="1"/>
  <c r="U765" i="14"/>
  <c r="Y765" i="14" s="1"/>
  <c r="AA765" i="14" s="1"/>
  <c r="T730" i="14"/>
  <c r="X730" i="14" s="1"/>
  <c r="Z730" i="14" s="1"/>
  <c r="U788" i="14"/>
  <c r="Y788" i="14" s="1"/>
  <c r="AA788" i="14" s="1"/>
  <c r="U756" i="14"/>
  <c r="Y756" i="14" s="1"/>
  <c r="AA756" i="14" s="1"/>
  <c r="T813" i="14"/>
  <c r="X813" i="14" s="1"/>
  <c r="Z813" i="14" s="1"/>
  <c r="T767" i="14"/>
  <c r="X767" i="14" s="1"/>
  <c r="Z767" i="14" s="1"/>
  <c r="U744" i="14"/>
  <c r="Y744" i="14" s="1"/>
  <c r="AA744" i="14" s="1"/>
  <c r="U783" i="14"/>
  <c r="Y783" i="14" s="1"/>
  <c r="AA783" i="14" s="1"/>
  <c r="U750" i="14"/>
  <c r="Y750" i="14" s="1"/>
  <c r="AA750" i="14" s="1"/>
  <c r="T727" i="14"/>
  <c r="X727" i="14" s="1"/>
  <c r="Z727" i="14" s="1"/>
  <c r="T700" i="14"/>
  <c r="X700" i="14" s="1"/>
  <c r="Z700" i="14" s="1"/>
  <c r="T684" i="14"/>
  <c r="X684" i="14" s="1"/>
  <c r="Z684" i="14" s="1"/>
  <c r="T668" i="14"/>
  <c r="X668" i="14" s="1"/>
  <c r="Z668" i="14" s="1"/>
  <c r="T652" i="14"/>
  <c r="X652" i="14" s="1"/>
  <c r="Z652" i="14" s="1"/>
  <c r="T719" i="14"/>
  <c r="X719" i="14" s="1"/>
  <c r="Z719" i="14" s="1"/>
  <c r="U708" i="14"/>
  <c r="Y708" i="14" s="1"/>
  <c r="AA708" i="14" s="1"/>
  <c r="U700" i="14"/>
  <c r="Y700" i="14" s="1"/>
  <c r="AA700" i="14" s="1"/>
  <c r="U684" i="14"/>
  <c r="Y684" i="14" s="1"/>
  <c r="AA684" i="14" s="1"/>
  <c r="U668" i="14"/>
  <c r="Y668" i="14" s="1"/>
  <c r="AA668" i="14" s="1"/>
  <c r="U652" i="14"/>
  <c r="Y652" i="14" s="1"/>
  <c r="AA652" i="14" s="1"/>
  <c r="U635" i="14"/>
  <c r="Y635" i="14" s="1"/>
  <c r="AA635" i="14" s="1"/>
  <c r="T612" i="14"/>
  <c r="X612" i="14" s="1"/>
  <c r="Z612" i="14" s="1"/>
  <c r="T590" i="14"/>
  <c r="X590" i="14" s="1"/>
  <c r="Z590" i="14" s="1"/>
  <c r="T628" i="14"/>
  <c r="X628" i="14" s="1"/>
  <c r="Z628" i="14" s="1"/>
  <c r="T591" i="14"/>
  <c r="X591" i="14" s="1"/>
  <c r="Z591" i="14" s="1"/>
  <c r="T625" i="14"/>
  <c r="X625" i="14" s="1"/>
  <c r="Z625" i="14" s="1"/>
  <c r="U584" i="14"/>
  <c r="Y584" i="14" s="1"/>
  <c r="AA584" i="14" s="1"/>
  <c r="U552" i="14"/>
  <c r="Y552" i="14" s="1"/>
  <c r="AA552" i="14" s="1"/>
  <c r="U613" i="14"/>
  <c r="Y613" i="14" s="1"/>
  <c r="AA613" i="14" s="1"/>
  <c r="T586" i="14"/>
  <c r="X586" i="14" s="1"/>
  <c r="Z586" i="14" s="1"/>
  <c r="U557" i="14"/>
  <c r="Y557" i="14" s="1"/>
  <c r="AA557" i="14" s="1"/>
  <c r="T528" i="14"/>
  <c r="X528" i="14" s="1"/>
  <c r="Z528" i="14" s="1"/>
  <c r="T449" i="14"/>
  <c r="X449" i="14" s="1"/>
  <c r="Z449" i="14" s="1"/>
  <c r="T418" i="14"/>
  <c r="X418" i="14" s="1"/>
  <c r="Z418" i="14" s="1"/>
  <c r="U400" i="14"/>
  <c r="Y400" i="14" s="1"/>
  <c r="AA400" i="14" s="1"/>
  <c r="U532" i="14"/>
  <c r="Y532" i="14" s="1"/>
  <c r="AA532" i="14" s="1"/>
  <c r="U504" i="14"/>
  <c r="Y504" i="14" s="1"/>
  <c r="AA504" i="14" s="1"/>
  <c r="U488" i="14"/>
  <c r="Y488" i="14" s="1"/>
  <c r="AA488" i="14" s="1"/>
  <c r="U472" i="14"/>
  <c r="Y472" i="14" s="1"/>
  <c r="AA472" i="14" s="1"/>
  <c r="T450" i="14"/>
  <c r="X450" i="14" s="1"/>
  <c r="Z450" i="14" s="1"/>
  <c r="T400" i="14"/>
  <c r="X400" i="14" s="1"/>
  <c r="Z400" i="14" s="1"/>
  <c r="U537" i="14"/>
  <c r="Y537" i="14" s="1"/>
  <c r="AA537" i="14" s="1"/>
  <c r="T509" i="14"/>
  <c r="X509" i="14" s="1"/>
  <c r="Z509" i="14" s="1"/>
  <c r="T492" i="14"/>
  <c r="X492" i="14" s="1"/>
  <c r="Z492" i="14" s="1"/>
  <c r="T476" i="14"/>
  <c r="X476" i="14" s="1"/>
  <c r="Z476" i="14" s="1"/>
  <c r="U456" i="14"/>
  <c r="Y456" i="14" s="1"/>
  <c r="AA456" i="14" s="1"/>
  <c r="U422" i="14"/>
  <c r="Y422" i="14" s="1"/>
  <c r="AA422" i="14" s="1"/>
  <c r="U384" i="14"/>
  <c r="Y384" i="14" s="1"/>
  <c r="AA384" i="14" s="1"/>
  <c r="T534" i="14"/>
  <c r="X534" i="14" s="1"/>
  <c r="Z534" i="14" s="1"/>
  <c r="T456" i="14"/>
  <c r="X456" i="14" s="1"/>
  <c r="Z456" i="14" s="1"/>
  <c r="U423" i="14"/>
  <c r="Y423" i="14" s="1"/>
  <c r="AA423" i="14" s="1"/>
  <c r="U406" i="14"/>
  <c r="Y406" i="14" s="1"/>
  <c r="AA406" i="14" s="1"/>
  <c r="T384" i="14"/>
  <c r="X384" i="14" s="1"/>
  <c r="Z384" i="14" s="1"/>
  <c r="U368" i="14"/>
  <c r="Y368" i="14" s="1"/>
  <c r="AA368" i="14" s="1"/>
  <c r="U352" i="14"/>
  <c r="Y352" i="14" s="1"/>
  <c r="AA352" i="14" s="1"/>
  <c r="U336" i="14"/>
  <c r="Y336" i="14" s="1"/>
  <c r="AA336" i="14" s="1"/>
  <c r="U320" i="14"/>
  <c r="Y320" i="14" s="1"/>
  <c r="AA320" i="14" s="1"/>
  <c r="T288" i="14"/>
  <c r="X288" i="14" s="1"/>
  <c r="Z288" i="14" s="1"/>
  <c r="T260" i="14"/>
  <c r="X260" i="14" s="1"/>
  <c r="Z260" i="14" s="1"/>
  <c r="T216" i="14"/>
  <c r="X216" i="14" s="1"/>
  <c r="Z216" i="14" s="1"/>
  <c r="T364" i="14"/>
  <c r="X364" i="14" s="1"/>
  <c r="Z364" i="14" s="1"/>
  <c r="T348" i="14"/>
  <c r="X348" i="14" s="1"/>
  <c r="Z348" i="14" s="1"/>
  <c r="T332" i="14"/>
  <c r="X332" i="14" s="1"/>
  <c r="Z332" i="14" s="1"/>
  <c r="T313" i="14"/>
  <c r="X313" i="14" s="1"/>
  <c r="Z313" i="14" s="1"/>
  <c r="T275" i="14"/>
  <c r="X275" i="14" s="1"/>
  <c r="Z275" i="14" s="1"/>
  <c r="T589" i="14"/>
  <c r="X589" i="14" s="1"/>
  <c r="Z589" i="14" s="1"/>
  <c r="T627" i="14"/>
  <c r="X627" i="14" s="1"/>
  <c r="Z627" i="14" s="1"/>
  <c r="T582" i="14"/>
  <c r="X582" i="14" s="1"/>
  <c r="Z582" i="14" s="1"/>
  <c r="T624" i="14"/>
  <c r="X624" i="14" s="1"/>
  <c r="Z624" i="14" s="1"/>
  <c r="U583" i="14"/>
  <c r="Y583" i="14" s="1"/>
  <c r="AA583" i="14" s="1"/>
  <c r="T637" i="14"/>
  <c r="X637" i="14" s="1"/>
  <c r="Z637" i="14" s="1"/>
  <c r="U612" i="14"/>
  <c r="Y612" i="14" s="1"/>
  <c r="AA612" i="14" s="1"/>
  <c r="T585" i="14"/>
  <c r="X585" i="14" s="1"/>
  <c r="Z585" i="14" s="1"/>
  <c r="T556" i="14"/>
  <c r="X556" i="14" s="1"/>
  <c r="Z556" i="14" s="1"/>
  <c r="T526" i="14"/>
  <c r="X526" i="14" s="1"/>
  <c r="Z526" i="14" s="1"/>
  <c r="U446" i="14"/>
  <c r="Y446" i="14" s="1"/>
  <c r="AA446" i="14" s="1"/>
  <c r="T417" i="14"/>
  <c r="X417" i="14" s="1"/>
  <c r="Z417" i="14" s="1"/>
  <c r="T399" i="14"/>
  <c r="X399" i="14" s="1"/>
  <c r="Z399" i="14" s="1"/>
  <c r="T530" i="14"/>
  <c r="X530" i="14" s="1"/>
  <c r="Z530" i="14" s="1"/>
  <c r="U503" i="14"/>
  <c r="Y503" i="14" s="1"/>
  <c r="AA503" i="14" s="1"/>
  <c r="U487" i="14"/>
  <c r="Y487" i="14" s="1"/>
  <c r="AA487" i="14" s="1"/>
  <c r="U471" i="14"/>
  <c r="Y471" i="14" s="1"/>
  <c r="AA471" i="14" s="1"/>
  <c r="U447" i="14"/>
  <c r="Y447" i="14" s="1"/>
  <c r="AA447" i="14" s="1"/>
  <c r="U397" i="14"/>
  <c r="Y397" i="14" s="1"/>
  <c r="AA397" i="14" s="1"/>
  <c r="U536" i="14"/>
  <c r="Y536" i="14" s="1"/>
  <c r="AA536" i="14" s="1"/>
  <c r="T507" i="14"/>
  <c r="X507" i="14" s="1"/>
  <c r="Z507" i="14" s="1"/>
  <c r="T491" i="14"/>
  <c r="X491" i="14" s="1"/>
  <c r="Z491" i="14" s="1"/>
  <c r="T475" i="14"/>
  <c r="X475" i="14" s="1"/>
  <c r="Z475" i="14" s="1"/>
  <c r="T455" i="14"/>
  <c r="X455" i="14" s="1"/>
  <c r="Z455" i="14" s="1"/>
  <c r="T421" i="14"/>
  <c r="X421" i="14" s="1"/>
  <c r="Z421" i="14" s="1"/>
  <c r="U383" i="14"/>
  <c r="Y383" i="14" s="1"/>
  <c r="AA383" i="14" s="1"/>
  <c r="U531" i="14"/>
  <c r="Y531" i="14" s="1"/>
  <c r="AA531" i="14" s="1"/>
  <c r="U453" i="14"/>
  <c r="Y453" i="14" s="1"/>
  <c r="AA453" i="14" s="1"/>
  <c r="T422" i="14"/>
  <c r="X422" i="14" s="1"/>
  <c r="Z422" i="14" s="1"/>
  <c r="U405" i="14"/>
  <c r="Y405" i="14" s="1"/>
  <c r="AA405" i="14" s="1"/>
  <c r="T383" i="14"/>
  <c r="X383" i="14" s="1"/>
  <c r="Z383" i="14" s="1"/>
  <c r="U367" i="14"/>
  <c r="Y367" i="14" s="1"/>
  <c r="AA367" i="14" s="1"/>
  <c r="U351" i="14"/>
  <c r="Y351" i="14" s="1"/>
  <c r="AA351" i="14" s="1"/>
  <c r="U335" i="14"/>
  <c r="Y335" i="14" s="1"/>
  <c r="AA335" i="14" s="1"/>
  <c r="U317" i="14"/>
  <c r="Y317" i="14" s="1"/>
  <c r="AA317" i="14" s="1"/>
  <c r="T287" i="14"/>
  <c r="X287" i="14" s="1"/>
  <c r="Z287" i="14" s="1"/>
  <c r="T257" i="14"/>
  <c r="X257" i="14" s="1"/>
  <c r="Z257" i="14" s="1"/>
  <c r="U214" i="14"/>
  <c r="Y214" i="14" s="1"/>
  <c r="AA214" i="14" s="1"/>
  <c r="T363" i="14"/>
  <c r="X363" i="14" s="1"/>
  <c r="Z363" i="14" s="1"/>
  <c r="T347" i="14"/>
  <c r="X347" i="14" s="1"/>
  <c r="Z347" i="14" s="1"/>
  <c r="T331" i="14"/>
  <c r="X331" i="14" s="1"/>
  <c r="Z331" i="14" s="1"/>
  <c r="U310" i="14"/>
  <c r="Y310" i="14" s="1"/>
  <c r="AA310" i="14" s="1"/>
  <c r="U274" i="14"/>
  <c r="Y274" i="14" s="1"/>
  <c r="AA274" i="14" s="1"/>
  <c r="U578" i="14"/>
  <c r="Y578" i="14" s="1"/>
  <c r="AA578" i="14" s="1"/>
  <c r="T609" i="14"/>
  <c r="X609" i="14" s="1"/>
  <c r="Z609" i="14" s="1"/>
  <c r="U571" i="14"/>
  <c r="Y571" i="14" s="1"/>
  <c r="AA571" i="14" s="1"/>
  <c r="U602" i="14"/>
  <c r="Y602" i="14" s="1"/>
  <c r="AA602" i="14" s="1"/>
  <c r="U572" i="14"/>
  <c r="Y572" i="14" s="1"/>
  <c r="AA572" i="14" s="1"/>
  <c r="U630" i="14"/>
  <c r="Y630" i="14" s="1"/>
  <c r="AA630" i="14" s="1"/>
  <c r="U604" i="14"/>
  <c r="Y604" i="14" s="1"/>
  <c r="AA604" i="14" s="1"/>
  <c r="U577" i="14"/>
  <c r="Y577" i="14" s="1"/>
  <c r="AA577" i="14" s="1"/>
  <c r="U547" i="14"/>
  <c r="Y547" i="14" s="1"/>
  <c r="AA547" i="14" s="1"/>
  <c r="U512" i="14"/>
  <c r="Y512" i="14" s="1"/>
  <c r="AA512" i="14" s="1"/>
  <c r="T437" i="14"/>
  <c r="X437" i="14" s="1"/>
  <c r="Z437" i="14" s="1"/>
  <c r="T412" i="14"/>
  <c r="X412" i="14" s="1"/>
  <c r="Z412" i="14" s="1"/>
  <c r="U551" i="14"/>
  <c r="Y551" i="14" s="1"/>
  <c r="AA551" i="14" s="1"/>
  <c r="U518" i="14"/>
  <c r="Y518" i="14" s="1"/>
  <c r="AA518" i="14" s="1"/>
  <c r="U498" i="14"/>
  <c r="Y498" i="14" s="1"/>
  <c r="AA498" i="14" s="1"/>
  <c r="U482" i="14"/>
  <c r="Y482" i="14" s="1"/>
  <c r="AA482" i="14" s="1"/>
  <c r="U466" i="14"/>
  <c r="Y466" i="14" s="1"/>
  <c r="AA466" i="14" s="1"/>
  <c r="T438" i="14"/>
  <c r="X438" i="14" s="1"/>
  <c r="Z438" i="14" s="1"/>
  <c r="T557" i="14"/>
  <c r="X557" i="14" s="1"/>
  <c r="Z557" i="14" s="1"/>
  <c r="U525" i="14"/>
  <c r="Y525" i="14" s="1"/>
  <c r="AA525" i="14" s="1"/>
  <c r="T502" i="14"/>
  <c r="X502" i="14" s="1"/>
  <c r="Z502" i="14" s="1"/>
  <c r="T486" i="14"/>
  <c r="X486" i="14" s="1"/>
  <c r="Z486" i="14" s="1"/>
  <c r="T470" i="14"/>
  <c r="X470" i="14" s="1"/>
  <c r="Z470" i="14" s="1"/>
  <c r="U444" i="14"/>
  <c r="Y444" i="14" s="1"/>
  <c r="AA444" i="14" s="1"/>
  <c r="T397" i="14"/>
  <c r="X397" i="14" s="1"/>
  <c r="Z397" i="14" s="1"/>
  <c r="U378" i="14"/>
  <c r="Y378" i="14" s="1"/>
  <c r="AA378" i="14" s="1"/>
  <c r="T524" i="14"/>
  <c r="X524" i="14" s="1"/>
  <c r="Z524" i="14" s="1"/>
  <c r="T444" i="14"/>
  <c r="X444" i="14" s="1"/>
  <c r="Z444" i="14" s="1"/>
  <c r="U416" i="14"/>
  <c r="Y416" i="14" s="1"/>
  <c r="AA416" i="14" s="1"/>
  <c r="T398" i="14"/>
  <c r="X398" i="14" s="1"/>
  <c r="Z398" i="14" s="1"/>
  <c r="T378" i="14"/>
  <c r="X378" i="14" s="1"/>
  <c r="Z378" i="14" s="1"/>
  <c r="U362" i="14"/>
  <c r="Y362" i="14" s="1"/>
  <c r="AA362" i="14" s="1"/>
  <c r="U346" i="14"/>
  <c r="Y346" i="14" s="1"/>
  <c r="AA346" i="14" s="1"/>
  <c r="U330" i="14"/>
  <c r="Y330" i="14" s="1"/>
  <c r="AA330" i="14" s="1"/>
  <c r="T308" i="14"/>
  <c r="X308" i="14" s="1"/>
  <c r="Z308" i="14" s="1"/>
  <c r="T279" i="14"/>
  <c r="X279" i="14" s="1"/>
  <c r="Z279" i="14" s="1"/>
  <c r="T236" i="14"/>
  <c r="X236" i="14" s="1"/>
  <c r="Z236" i="14" s="1"/>
  <c r="T204" i="14"/>
  <c r="X204" i="14" s="1"/>
  <c r="Z204" i="14" s="1"/>
  <c r="T358" i="14"/>
  <c r="X358" i="14" s="1"/>
  <c r="Z358" i="14" s="1"/>
  <c r="T342" i="14"/>
  <c r="X342" i="14" s="1"/>
  <c r="Z342" i="14" s="1"/>
  <c r="T326" i="14"/>
  <c r="X326" i="14" s="1"/>
  <c r="Z326" i="14" s="1"/>
  <c r="T301" i="14"/>
  <c r="X301" i="14" s="1"/>
  <c r="Z301" i="14" s="1"/>
  <c r="T603" i="14"/>
  <c r="X603" i="14" s="1"/>
  <c r="Z603" i="14" s="1"/>
  <c r="T569" i="14"/>
  <c r="X569" i="14" s="1"/>
  <c r="Z569" i="14" s="1"/>
  <c r="U596" i="14"/>
  <c r="Y596" i="14" s="1"/>
  <c r="AA596" i="14" s="1"/>
  <c r="T562" i="14"/>
  <c r="X562" i="14" s="1"/>
  <c r="Z562" i="14" s="1"/>
  <c r="T597" i="14"/>
  <c r="X597" i="14" s="1"/>
  <c r="Z597" i="14" s="1"/>
  <c r="T563" i="14"/>
  <c r="X563" i="14" s="1"/>
  <c r="Z563" i="14" s="1"/>
  <c r="T618" i="14"/>
  <c r="X618" i="14" s="1"/>
  <c r="Z618" i="14" s="1"/>
  <c r="T599" i="14"/>
  <c r="X599" i="14" s="1"/>
  <c r="Z599" i="14" s="1"/>
  <c r="T568" i="14"/>
  <c r="X568" i="14" s="1"/>
  <c r="Z568" i="14" s="1"/>
  <c r="T538" i="14"/>
  <c r="X538" i="14" s="1"/>
  <c r="Z538" i="14" s="1"/>
  <c r="U458" i="14"/>
  <c r="Y458" i="14" s="1"/>
  <c r="AA458" i="14" s="1"/>
  <c r="T428" i="14"/>
  <c r="X428" i="14" s="1"/>
  <c r="Z428" i="14" s="1"/>
  <c r="T407" i="14"/>
  <c r="X407" i="14" s="1"/>
  <c r="Z407" i="14" s="1"/>
  <c r="T546" i="14"/>
  <c r="X546" i="14" s="1"/>
  <c r="Z546" i="14" s="1"/>
  <c r="T512" i="14"/>
  <c r="X512" i="14" s="1"/>
  <c r="Z512" i="14" s="1"/>
  <c r="U493" i="14"/>
  <c r="Y493" i="14" s="1"/>
  <c r="AA493" i="14" s="1"/>
  <c r="U477" i="14"/>
  <c r="Y477" i="14" s="1"/>
  <c r="AA477" i="14" s="1"/>
  <c r="U459" i="14"/>
  <c r="Y459" i="14" s="1"/>
  <c r="AA459" i="14" s="1"/>
  <c r="U426" i="14"/>
  <c r="Y426" i="14" s="1"/>
  <c r="AA426" i="14" s="1"/>
  <c r="T548" i="14"/>
  <c r="X548" i="14" s="1"/>
  <c r="Z548" i="14" s="1"/>
  <c r="T518" i="14"/>
  <c r="X518" i="14" s="1"/>
  <c r="Z518" i="14" s="1"/>
  <c r="T497" i="14"/>
  <c r="X497" i="14" s="1"/>
  <c r="Z497" i="14" s="1"/>
  <c r="T481" i="14"/>
  <c r="X481" i="14" s="1"/>
  <c r="Z481" i="14" s="1"/>
  <c r="T465" i="14"/>
  <c r="X465" i="14" s="1"/>
  <c r="Z465" i="14" s="1"/>
  <c r="T435" i="14"/>
  <c r="X435" i="14" s="1"/>
  <c r="Z435" i="14" s="1"/>
  <c r="U389" i="14"/>
  <c r="Y389" i="14" s="1"/>
  <c r="AA389" i="14" s="1"/>
  <c r="T542" i="14"/>
  <c r="X542" i="14" s="1"/>
  <c r="Z542" i="14" s="1"/>
  <c r="U510" i="14"/>
  <c r="Y510" i="14" s="1"/>
  <c r="AA510" i="14" s="1"/>
  <c r="U433" i="14"/>
  <c r="Y433" i="14" s="1"/>
  <c r="AA433" i="14" s="1"/>
  <c r="U411" i="14"/>
  <c r="Y411" i="14" s="1"/>
  <c r="AA411" i="14" s="1"/>
  <c r="T389" i="14"/>
  <c r="X389" i="14" s="1"/>
  <c r="Z389" i="14" s="1"/>
  <c r="U373" i="14"/>
  <c r="Y373" i="14" s="1"/>
  <c r="AA373" i="14" s="1"/>
  <c r="U357" i="14"/>
  <c r="Y357" i="14" s="1"/>
  <c r="AA357" i="14" s="1"/>
  <c r="U341" i="14"/>
  <c r="Y341" i="14" s="1"/>
  <c r="AA341" i="14" s="1"/>
  <c r="U325" i="14"/>
  <c r="Y325" i="14" s="1"/>
  <c r="AA325" i="14" s="1"/>
  <c r="U297" i="14"/>
  <c r="Y297" i="14" s="1"/>
  <c r="AA297" i="14" s="1"/>
  <c r="T266" i="14"/>
  <c r="X266" i="14" s="1"/>
  <c r="Z266" i="14" s="1"/>
  <c r="T225" i="14"/>
  <c r="X225" i="14" s="1"/>
  <c r="Z225" i="14" s="1"/>
  <c r="T369" i="14"/>
  <c r="X369" i="14" s="1"/>
  <c r="Z369" i="14" s="1"/>
  <c r="T353" i="14"/>
  <c r="X353" i="14" s="1"/>
  <c r="Z353" i="14" s="1"/>
  <c r="T337" i="14"/>
  <c r="X337" i="14" s="1"/>
  <c r="Z337" i="14" s="1"/>
  <c r="T321" i="14"/>
  <c r="X321" i="14" s="1"/>
  <c r="Z321" i="14" s="1"/>
  <c r="U290" i="14"/>
  <c r="Y290" i="14" s="1"/>
  <c r="AA290" i="14" s="1"/>
  <c r="U250" i="14"/>
  <c r="Y250" i="14" s="1"/>
  <c r="AA250" i="14" s="1"/>
  <c r="T206" i="14"/>
  <c r="X206" i="14" s="1"/>
  <c r="Z206" i="14" s="1"/>
  <c r="T310" i="14"/>
  <c r="X310" i="14" s="1"/>
  <c r="Z310" i="14" s="1"/>
  <c r="T272" i="14"/>
  <c r="X272" i="14" s="1"/>
  <c r="Z272" i="14" s="1"/>
  <c r="T234" i="14"/>
  <c r="X234" i="14" s="1"/>
  <c r="Z234" i="14" s="1"/>
  <c r="U308" i="14"/>
  <c r="Y308" i="14" s="1"/>
  <c r="AA308" i="14" s="1"/>
  <c r="U282" i="14"/>
  <c r="Y282" i="14" s="1"/>
  <c r="AA282" i="14" s="1"/>
  <c r="U252" i="14"/>
  <c r="Y252" i="14" s="1"/>
  <c r="AA252" i="14" s="1"/>
  <c r="T210" i="14"/>
  <c r="X210" i="14" s="1"/>
  <c r="Z210" i="14" s="1"/>
  <c r="U185" i="14"/>
  <c r="Y185" i="14" s="1"/>
  <c r="AA185" i="14" s="1"/>
  <c r="T127" i="14"/>
  <c r="X127" i="14" s="1"/>
  <c r="Z127" i="14" s="1"/>
  <c r="U110" i="14"/>
  <c r="Y110" i="14" s="1"/>
  <c r="AA110" i="14" s="1"/>
  <c r="U53" i="14"/>
  <c r="Y53" i="14" s="1"/>
  <c r="AA53" i="14" s="1"/>
  <c r="T205" i="14"/>
  <c r="X205" i="14" s="1"/>
  <c r="Z205" i="14" s="1"/>
  <c r="U176" i="14"/>
  <c r="Y176" i="14" s="1"/>
  <c r="AA176" i="14" s="1"/>
  <c r="U160" i="14"/>
  <c r="Y160" i="14" s="1"/>
  <c r="AA160" i="14" s="1"/>
  <c r="T143" i="14"/>
  <c r="X143" i="14" s="1"/>
  <c r="Z143" i="14" s="1"/>
  <c r="T121" i="14"/>
  <c r="X121" i="14" s="1"/>
  <c r="Z121" i="14" s="1"/>
  <c r="U80" i="14"/>
  <c r="Y80" i="14" s="1"/>
  <c r="AA80" i="14" s="1"/>
  <c r="U58" i="14"/>
  <c r="Y58" i="14" s="1"/>
  <c r="AA58" i="14" s="1"/>
  <c r="U26" i="14"/>
  <c r="Y26" i="14" s="1"/>
  <c r="AA26" i="14" s="1"/>
  <c r="T178" i="14"/>
  <c r="X178" i="14" s="1"/>
  <c r="Z178" i="14" s="1"/>
  <c r="T162" i="14"/>
  <c r="X162" i="14" s="1"/>
  <c r="Z162" i="14" s="1"/>
  <c r="T142" i="14"/>
  <c r="X142" i="14" s="1"/>
  <c r="Z142" i="14" s="1"/>
  <c r="U94" i="14"/>
  <c r="Y94" i="14" s="1"/>
  <c r="AA94" i="14" s="1"/>
  <c r="T75" i="14"/>
  <c r="X75" i="14" s="1"/>
  <c r="Z75" i="14" s="1"/>
  <c r="T50" i="14"/>
  <c r="X50" i="14" s="1"/>
  <c r="Z50" i="14" s="1"/>
  <c r="T197" i="14"/>
  <c r="X197" i="14" s="1"/>
  <c r="Z197" i="14" s="1"/>
  <c r="T114" i="14"/>
  <c r="X114" i="14" s="1"/>
  <c r="Z114" i="14" s="1"/>
  <c r="T92" i="14"/>
  <c r="X92" i="14" s="1"/>
  <c r="Z92" i="14" s="1"/>
  <c r="T51" i="14"/>
  <c r="X51" i="14" s="1"/>
  <c r="Z51" i="14" s="1"/>
  <c r="T19" i="14"/>
  <c r="X19" i="14" s="1"/>
  <c r="Z19" i="14" s="1"/>
  <c r="U21" i="14"/>
  <c r="Y21" i="14" s="1"/>
  <c r="AA21" i="14" s="1"/>
  <c r="U239" i="14"/>
  <c r="Y239" i="14" s="1"/>
  <c r="AA239" i="14" s="1"/>
  <c r="U205" i="14"/>
  <c r="Y205" i="14" s="1"/>
  <c r="AA205" i="14" s="1"/>
  <c r="U307" i="14"/>
  <c r="Y307" i="14" s="1"/>
  <c r="AA307" i="14" s="1"/>
  <c r="T271" i="14"/>
  <c r="X271" i="14" s="1"/>
  <c r="Z271" i="14" s="1"/>
  <c r="U232" i="14"/>
  <c r="Y232" i="14" s="1"/>
  <c r="AA232" i="14" s="1"/>
  <c r="T307" i="14"/>
  <c r="X307" i="14" s="1"/>
  <c r="Z307" i="14" s="1"/>
  <c r="U281" i="14"/>
  <c r="Y281" i="14" s="1"/>
  <c r="AA281" i="14" s="1"/>
  <c r="U237" i="14"/>
  <c r="Y237" i="14" s="1"/>
  <c r="AA237" i="14" s="1"/>
  <c r="U209" i="14"/>
  <c r="Y209" i="14" s="1"/>
  <c r="AA209" i="14" s="1"/>
  <c r="U184" i="14"/>
  <c r="Y184" i="14" s="1"/>
  <c r="AA184" i="14" s="1"/>
  <c r="T126" i="14"/>
  <c r="X126" i="14" s="1"/>
  <c r="Z126" i="14" s="1"/>
  <c r="U109" i="14"/>
  <c r="Y109" i="14" s="1"/>
  <c r="AA109" i="14" s="1"/>
  <c r="T52" i="14"/>
  <c r="X52" i="14" s="1"/>
  <c r="Z52" i="14" s="1"/>
  <c r="U199" i="14"/>
  <c r="Y199" i="14" s="1"/>
  <c r="AA199" i="14" s="1"/>
  <c r="U175" i="14"/>
  <c r="Y175" i="14" s="1"/>
  <c r="AA175" i="14" s="1"/>
  <c r="U159" i="14"/>
  <c r="Y159" i="14" s="1"/>
  <c r="AA159" i="14" s="1"/>
  <c r="U142" i="14"/>
  <c r="Y142" i="14" s="1"/>
  <c r="AA142" i="14" s="1"/>
  <c r="T120" i="14"/>
  <c r="X120" i="14" s="1"/>
  <c r="Z120" i="14" s="1"/>
  <c r="U79" i="14"/>
  <c r="Y79" i="14" s="1"/>
  <c r="AA79" i="14" s="1"/>
  <c r="T57" i="14"/>
  <c r="X57" i="14" s="1"/>
  <c r="Z57" i="14" s="1"/>
  <c r="T25" i="14"/>
  <c r="X25" i="14" s="1"/>
  <c r="Z25" i="14" s="1"/>
  <c r="T177" i="14"/>
  <c r="X177" i="14" s="1"/>
  <c r="Z177" i="14" s="1"/>
  <c r="T161" i="14"/>
  <c r="X161" i="14" s="1"/>
  <c r="Z161" i="14" s="1"/>
  <c r="T140" i="14"/>
  <c r="X140" i="14" s="1"/>
  <c r="Z140" i="14" s="1"/>
  <c r="U92" i="14"/>
  <c r="Y92" i="14" s="1"/>
  <c r="AA92" i="14" s="1"/>
  <c r="T74" i="14"/>
  <c r="X74" i="14" s="1"/>
  <c r="Z74" i="14" s="1"/>
  <c r="U47" i="14"/>
  <c r="Y47" i="14" s="1"/>
  <c r="AA47" i="14" s="1"/>
  <c r="T196" i="14"/>
  <c r="X196" i="14" s="1"/>
  <c r="Z196" i="14" s="1"/>
  <c r="U113" i="14"/>
  <c r="Y113" i="14" s="1"/>
  <c r="AA113" i="14" s="1"/>
  <c r="T91" i="14"/>
  <c r="X91" i="14" s="1"/>
  <c r="Z91" i="14" s="1"/>
  <c r="U48" i="14"/>
  <c r="Y48" i="14" s="1"/>
  <c r="AA48" i="14" s="1"/>
  <c r="U16" i="14"/>
  <c r="Y16" i="14" s="1"/>
  <c r="AA16" i="14" s="1"/>
  <c r="T20" i="14"/>
  <c r="X20" i="14" s="1"/>
  <c r="Z20" i="14" s="1"/>
  <c r="U238" i="14"/>
  <c r="Y238" i="14" s="1"/>
  <c r="AA238" i="14" s="1"/>
  <c r="T203" i="14"/>
  <c r="X203" i="14" s="1"/>
  <c r="Z203" i="14" s="1"/>
  <c r="T306" i="14"/>
  <c r="X306" i="14" s="1"/>
  <c r="Z306" i="14" s="1"/>
  <c r="U270" i="14"/>
  <c r="Y270" i="14" s="1"/>
  <c r="AA270" i="14" s="1"/>
  <c r="T230" i="14"/>
  <c r="X230" i="14" s="1"/>
  <c r="Z230" i="14" s="1"/>
  <c r="U304" i="14"/>
  <c r="Y304" i="14" s="1"/>
  <c r="AA304" i="14" s="1"/>
  <c r="U280" i="14"/>
  <c r="Y280" i="14" s="1"/>
  <c r="AA280" i="14" s="1"/>
  <c r="U236" i="14"/>
  <c r="Y236" i="14" s="1"/>
  <c r="AA236" i="14" s="1"/>
  <c r="T207" i="14"/>
  <c r="X207" i="14" s="1"/>
  <c r="Z207" i="14" s="1"/>
  <c r="T149" i="14"/>
  <c r="X149" i="14" s="1"/>
  <c r="Z149" i="14" s="1"/>
  <c r="U125" i="14"/>
  <c r="Y125" i="14" s="1"/>
  <c r="AA125" i="14" s="1"/>
  <c r="T108" i="14"/>
  <c r="X108" i="14" s="1"/>
  <c r="Z108" i="14" s="1"/>
  <c r="U49" i="14"/>
  <c r="Y49" i="14" s="1"/>
  <c r="AA49" i="14" s="1"/>
  <c r="T195" i="14"/>
  <c r="X195" i="14" s="1"/>
  <c r="Z195" i="14" s="1"/>
  <c r="U174" i="14"/>
  <c r="Y174" i="14" s="1"/>
  <c r="AA174" i="14" s="1"/>
  <c r="U158" i="14"/>
  <c r="Y158" i="14" s="1"/>
  <c r="AA158" i="14" s="1"/>
  <c r="T141" i="14"/>
  <c r="X141" i="14" s="1"/>
  <c r="Z141" i="14" s="1"/>
  <c r="T117" i="14"/>
  <c r="X117" i="14" s="1"/>
  <c r="Z117" i="14" s="1"/>
  <c r="U78" i="14"/>
  <c r="Y78" i="14" s="1"/>
  <c r="AA78" i="14" s="1"/>
  <c r="U54" i="14"/>
  <c r="Y54" i="14" s="1"/>
  <c r="AA54" i="14" s="1"/>
  <c r="U22" i="14"/>
  <c r="Y22" i="14" s="1"/>
  <c r="AA22" i="14" s="1"/>
  <c r="T176" i="14"/>
  <c r="X176" i="14" s="1"/>
  <c r="Z176" i="14" s="1"/>
  <c r="T160" i="14"/>
  <c r="X160" i="14" s="1"/>
  <c r="Z160" i="14" s="1"/>
  <c r="T138" i="14"/>
  <c r="X138" i="14" s="1"/>
  <c r="Z138" i="14" s="1"/>
  <c r="U91" i="14"/>
  <c r="Y91" i="14" s="1"/>
  <c r="AA91" i="14" s="1"/>
  <c r="T73" i="14"/>
  <c r="X73" i="14" s="1"/>
  <c r="Z73" i="14" s="1"/>
  <c r="T46" i="14"/>
  <c r="X46" i="14" s="1"/>
  <c r="Z46" i="14" s="1"/>
  <c r="U194" i="14"/>
  <c r="Y194" i="14" s="1"/>
  <c r="AA194" i="14" s="1"/>
  <c r="U112" i="14"/>
  <c r="Y112" i="14" s="1"/>
  <c r="AA112" i="14" s="1"/>
  <c r="T90" i="14"/>
  <c r="X90" i="14" s="1"/>
  <c r="Z90" i="14" s="1"/>
  <c r="T47" i="14"/>
  <c r="X47" i="14" s="1"/>
  <c r="Z47" i="14" s="1"/>
  <c r="T15" i="14"/>
  <c r="X15" i="14" s="1"/>
  <c r="Z15" i="14" s="1"/>
  <c r="U15" i="14"/>
  <c r="Y15" i="14" s="1"/>
  <c r="AA15" i="14" s="1"/>
  <c r="U235" i="14"/>
  <c r="Y235" i="14" s="1"/>
  <c r="AA235" i="14" s="1"/>
  <c r="U200" i="14"/>
  <c r="Y200" i="14" s="1"/>
  <c r="AA200" i="14" s="1"/>
  <c r="U303" i="14"/>
  <c r="Y303" i="14" s="1"/>
  <c r="AA303" i="14" s="1"/>
  <c r="U269" i="14"/>
  <c r="Y269" i="14" s="1"/>
  <c r="AA269" i="14" s="1"/>
  <c r="U229" i="14"/>
  <c r="Y229" i="14" s="1"/>
  <c r="AA229" i="14" s="1"/>
  <c r="T303" i="14"/>
  <c r="X303" i="14" s="1"/>
  <c r="Z303" i="14" s="1"/>
  <c r="U279" i="14"/>
  <c r="Y279" i="14" s="1"/>
  <c r="AA279" i="14" s="1"/>
  <c r="U233" i="14"/>
  <c r="Y233" i="14" s="1"/>
  <c r="AA233" i="14" s="1"/>
  <c r="U204" i="14"/>
  <c r="Y204" i="14" s="1"/>
  <c r="AA204" i="14" s="1"/>
  <c r="U147" i="14"/>
  <c r="Y147" i="14" s="1"/>
  <c r="AA147" i="14" s="1"/>
  <c r="U124" i="14"/>
  <c r="Y124" i="14" s="1"/>
  <c r="AA124" i="14" s="1"/>
  <c r="U105" i="14"/>
  <c r="Y105" i="14" s="1"/>
  <c r="AA105" i="14" s="1"/>
  <c r="T48" i="14"/>
  <c r="X48" i="14" s="1"/>
  <c r="Z48" i="14" s="1"/>
  <c r="T193" i="14"/>
  <c r="X193" i="14" s="1"/>
  <c r="Z193" i="14" s="1"/>
  <c r="U173" i="14"/>
  <c r="Y173" i="14" s="1"/>
  <c r="AA173" i="14" s="1"/>
  <c r="U157" i="14"/>
  <c r="Y157" i="14" s="1"/>
  <c r="AA157" i="14" s="1"/>
  <c r="U140" i="14"/>
  <c r="Y140" i="14" s="1"/>
  <c r="AA140" i="14" s="1"/>
  <c r="T116" i="14"/>
  <c r="X116" i="14" s="1"/>
  <c r="Z116" i="14" s="1"/>
  <c r="U77" i="14"/>
  <c r="Y77" i="14" s="1"/>
  <c r="AA77" i="14" s="1"/>
  <c r="T53" i="14"/>
  <c r="X53" i="14" s="1"/>
  <c r="Z53" i="14" s="1"/>
  <c r="T21" i="14"/>
  <c r="X21" i="14" s="1"/>
  <c r="Z21" i="14" s="1"/>
  <c r="T175" i="14"/>
  <c r="X175" i="14" s="1"/>
  <c r="Z175" i="14" s="1"/>
  <c r="T159" i="14"/>
  <c r="X159" i="14" s="1"/>
  <c r="Z159" i="14" s="1"/>
  <c r="T136" i="14"/>
  <c r="X136" i="14" s="1"/>
  <c r="Z136" i="14" s="1"/>
  <c r="U90" i="14"/>
  <c r="Y90" i="14" s="1"/>
  <c r="AA90" i="14" s="1"/>
  <c r="T72" i="14"/>
  <c r="X72" i="14" s="1"/>
  <c r="Z72" i="14" s="1"/>
  <c r="U43" i="14"/>
  <c r="Y43" i="14" s="1"/>
  <c r="AA43" i="14" s="1"/>
  <c r="T191" i="14"/>
  <c r="X191" i="14" s="1"/>
  <c r="Z191" i="14" s="1"/>
  <c r="U111" i="14"/>
  <c r="Y111" i="14" s="1"/>
  <c r="AA111" i="14" s="1"/>
  <c r="T88" i="14"/>
  <c r="X88" i="14" s="1"/>
  <c r="Z88" i="14" s="1"/>
  <c r="U44" i="14"/>
  <c r="Y44" i="14" s="1"/>
  <c r="AA44" i="14" s="1"/>
  <c r="U12" i="14"/>
  <c r="Y12" i="14" s="1"/>
  <c r="AA12" i="14" s="1"/>
  <c r="T14" i="14"/>
  <c r="X14" i="14" s="1"/>
  <c r="Z14" i="14" s="1"/>
  <c r="U246" i="14"/>
  <c r="Y246" i="14" s="1"/>
  <c r="AA246" i="14" s="1"/>
  <c r="U248" i="14"/>
  <c r="Y248" i="14" s="1"/>
  <c r="AA248" i="14" s="1"/>
  <c r="T246" i="14"/>
  <c r="X246" i="14" s="1"/>
  <c r="Z246" i="14" s="1"/>
  <c r="U240" i="14"/>
  <c r="Y240" i="14" s="1"/>
  <c r="AA240" i="14" s="1"/>
  <c r="T241" i="14"/>
  <c r="X241" i="14" s="1"/>
  <c r="Z241" i="14" s="1"/>
  <c r="T1144" i="14"/>
  <c r="X1144" i="14" s="1"/>
  <c r="Z1144" i="14" s="1"/>
  <c r="U1148" i="14"/>
  <c r="Y1148" i="14" s="1"/>
  <c r="AA1148" i="14" s="1"/>
  <c r="T1131" i="14"/>
  <c r="X1131" i="14" s="1"/>
  <c r="Z1131" i="14" s="1"/>
  <c r="U1119" i="14"/>
  <c r="Y1119" i="14" s="1"/>
  <c r="AA1119" i="14" s="1"/>
  <c r="U1108" i="14"/>
  <c r="Y1108" i="14" s="1"/>
  <c r="AA1108" i="14" s="1"/>
  <c r="T1102" i="14"/>
  <c r="X1102" i="14" s="1"/>
  <c r="Z1102" i="14" s="1"/>
  <c r="T1114" i="14"/>
  <c r="X1114" i="14" s="1"/>
  <c r="Z1114" i="14" s="1"/>
  <c r="U1085" i="14"/>
  <c r="Y1085" i="14" s="1"/>
  <c r="AA1085" i="14" s="1"/>
  <c r="T1049" i="14"/>
  <c r="X1049" i="14" s="1"/>
  <c r="Z1049" i="14" s="1"/>
  <c r="T1065" i="14"/>
  <c r="X1065" i="14" s="1"/>
  <c r="Z1065" i="14" s="1"/>
  <c r="U1071" i="14"/>
  <c r="Y1071" i="14" s="1"/>
  <c r="AA1071" i="14" s="1"/>
  <c r="T1088" i="14"/>
  <c r="X1088" i="14" s="1"/>
  <c r="Z1088" i="14" s="1"/>
  <c r="T1059" i="14"/>
  <c r="X1059" i="14" s="1"/>
  <c r="Z1059" i="14" s="1"/>
  <c r="T1026" i="14"/>
  <c r="X1026" i="14" s="1"/>
  <c r="Z1026" i="14" s="1"/>
  <c r="U1042" i="14"/>
  <c r="Y1042" i="14" s="1"/>
  <c r="AA1042" i="14" s="1"/>
  <c r="T1017" i="14"/>
  <c r="X1017" i="14" s="1"/>
  <c r="Z1017" i="14" s="1"/>
  <c r="T1036" i="14"/>
  <c r="X1036" i="14" s="1"/>
  <c r="Z1036" i="14" s="1"/>
  <c r="T1001" i="14"/>
  <c r="X1001" i="14" s="1"/>
  <c r="Z1001" i="14" s="1"/>
  <c r="T1006" i="14"/>
  <c r="X1006" i="14" s="1"/>
  <c r="Z1006" i="14" s="1"/>
  <c r="U980" i="14"/>
  <c r="Y980" i="14" s="1"/>
  <c r="AA980" i="14" s="1"/>
  <c r="U992" i="14"/>
  <c r="Y992" i="14" s="1"/>
  <c r="AA992" i="14" s="1"/>
  <c r="U985" i="14"/>
  <c r="Y985" i="14" s="1"/>
  <c r="AA985" i="14" s="1"/>
  <c r="U953" i="14"/>
  <c r="Y953" i="14" s="1"/>
  <c r="AA953" i="14" s="1"/>
  <c r="U1142" i="14"/>
  <c r="Y1142" i="14" s="1"/>
  <c r="AA1142" i="14" s="1"/>
  <c r="U1147" i="14"/>
  <c r="Y1147" i="14" s="1"/>
  <c r="AA1147" i="14" s="1"/>
  <c r="U1128" i="14"/>
  <c r="Y1128" i="14" s="1"/>
  <c r="AA1128" i="14" s="1"/>
  <c r="T1117" i="14"/>
  <c r="X1117" i="14" s="1"/>
  <c r="Z1117" i="14" s="1"/>
  <c r="T1107" i="14"/>
  <c r="X1107" i="14" s="1"/>
  <c r="Z1107" i="14" s="1"/>
  <c r="T1101" i="14"/>
  <c r="X1101" i="14" s="1"/>
  <c r="Z1101" i="14" s="1"/>
  <c r="T1111" i="14"/>
  <c r="X1111" i="14" s="1"/>
  <c r="Z1111" i="14" s="1"/>
  <c r="T1084" i="14"/>
  <c r="X1084" i="14" s="1"/>
  <c r="Z1084" i="14" s="1"/>
  <c r="U1046" i="14"/>
  <c r="Y1046" i="14" s="1"/>
  <c r="AA1046" i="14" s="1"/>
  <c r="U1055" i="14"/>
  <c r="Y1055" i="14" s="1"/>
  <c r="AA1055" i="14" s="1"/>
  <c r="T1070" i="14"/>
  <c r="X1070" i="14" s="1"/>
  <c r="Z1070" i="14" s="1"/>
  <c r="U1084" i="14"/>
  <c r="Y1084" i="14" s="1"/>
  <c r="AA1084" i="14" s="1"/>
  <c r="T1058" i="14"/>
  <c r="X1058" i="14" s="1"/>
  <c r="Z1058" i="14" s="1"/>
  <c r="U1022" i="14"/>
  <c r="Y1022" i="14" s="1"/>
  <c r="AA1022" i="14" s="1"/>
  <c r="U1041" i="14"/>
  <c r="Y1041" i="14" s="1"/>
  <c r="AA1041" i="14" s="1"/>
  <c r="T1016" i="14"/>
  <c r="X1016" i="14" s="1"/>
  <c r="Z1016" i="14" s="1"/>
  <c r="U1033" i="14"/>
  <c r="Y1033" i="14" s="1"/>
  <c r="AA1033" i="14" s="1"/>
  <c r="T1047" i="14"/>
  <c r="X1047" i="14" s="1"/>
  <c r="Z1047" i="14" s="1"/>
  <c r="U1003" i="14"/>
  <c r="Y1003" i="14" s="1"/>
  <c r="AA1003" i="14" s="1"/>
  <c r="T979" i="14"/>
  <c r="X979" i="14" s="1"/>
  <c r="Z979" i="14" s="1"/>
  <c r="T991" i="14"/>
  <c r="X991" i="14" s="1"/>
  <c r="Z991" i="14" s="1"/>
  <c r="T984" i="14"/>
  <c r="X984" i="14" s="1"/>
  <c r="Z984" i="14" s="1"/>
  <c r="U952" i="14"/>
  <c r="Y952" i="14" s="1"/>
  <c r="AA952" i="14" s="1"/>
  <c r="U1136" i="14"/>
  <c r="Y1136" i="14" s="1"/>
  <c r="AA1136" i="14" s="1"/>
  <c r="T1134" i="14"/>
  <c r="X1134" i="14" s="1"/>
  <c r="Z1134" i="14" s="1"/>
  <c r="U1117" i="14"/>
  <c r="Y1117" i="14" s="1"/>
  <c r="AA1117" i="14" s="1"/>
  <c r="T1124" i="14"/>
  <c r="X1124" i="14" s="1"/>
  <c r="Z1124" i="14" s="1"/>
  <c r="U1101" i="14"/>
  <c r="Y1101" i="14" s="1"/>
  <c r="AA1101" i="14" s="1"/>
  <c r="U1111" i="14"/>
  <c r="Y1111" i="14" s="1"/>
  <c r="AA1111" i="14" s="1"/>
  <c r="T1100" i="14"/>
  <c r="X1100" i="14" s="1"/>
  <c r="Z1100" i="14" s="1"/>
  <c r="T1076" i="14"/>
  <c r="X1076" i="14" s="1"/>
  <c r="Z1076" i="14" s="1"/>
  <c r="T1085" i="14"/>
  <c r="X1085" i="14" s="1"/>
  <c r="Z1085" i="14" s="1"/>
  <c r="T1046" i="14"/>
  <c r="X1046" i="14" s="1"/>
  <c r="Z1046" i="14" s="1"/>
  <c r="U1059" i="14"/>
  <c r="Y1059" i="14" s="1"/>
  <c r="AA1059" i="14" s="1"/>
  <c r="T1075" i="14"/>
  <c r="X1075" i="14" s="1"/>
  <c r="Z1075" i="14" s="1"/>
  <c r="U1049" i="14"/>
  <c r="Y1049" i="14" s="1"/>
  <c r="AA1049" i="14" s="1"/>
  <c r="U1016" i="14"/>
  <c r="Y1016" i="14" s="1"/>
  <c r="AA1016" i="14" s="1"/>
  <c r="T1031" i="14"/>
  <c r="X1031" i="14" s="1"/>
  <c r="Z1031" i="14" s="1"/>
  <c r="T1008" i="14"/>
  <c r="X1008" i="14" s="1"/>
  <c r="Z1008" i="14" s="1"/>
  <c r="T1024" i="14"/>
  <c r="X1024" i="14" s="1"/>
  <c r="Z1024" i="14" s="1"/>
  <c r="U1034" i="14"/>
  <c r="Y1034" i="14" s="1"/>
  <c r="AA1034" i="14" s="1"/>
  <c r="U996" i="14"/>
  <c r="Y996" i="14" s="1"/>
  <c r="AA996" i="14" s="1"/>
  <c r="T963" i="14"/>
  <c r="X963" i="14" s="1"/>
  <c r="Z963" i="14" s="1"/>
  <c r="T980" i="14"/>
  <c r="X980" i="14" s="1"/>
  <c r="Z980" i="14" s="1"/>
  <c r="U974" i="14"/>
  <c r="Y974" i="14" s="1"/>
  <c r="AA974" i="14" s="1"/>
  <c r="T1148" i="14"/>
  <c r="X1148" i="14" s="1"/>
  <c r="Z1148" i="14" s="1"/>
  <c r="U1133" i="14"/>
  <c r="Y1133" i="14" s="1"/>
  <c r="AA1133" i="14" s="1"/>
  <c r="U1131" i="14"/>
  <c r="Y1131" i="14" s="1"/>
  <c r="AA1131" i="14" s="1"/>
  <c r="U1134" i="14"/>
  <c r="Y1134" i="14" s="1"/>
  <c r="AA1134" i="14" s="1"/>
  <c r="U1122" i="14"/>
  <c r="Y1122" i="14" s="1"/>
  <c r="AA1122" i="14" s="1"/>
  <c r="T1099" i="14"/>
  <c r="X1099" i="14" s="1"/>
  <c r="Z1099" i="14" s="1"/>
  <c r="T1110" i="14"/>
  <c r="X1110" i="14" s="1"/>
  <c r="Z1110" i="14" s="1"/>
  <c r="U1099" i="14"/>
  <c r="Y1099" i="14" s="1"/>
  <c r="AA1099" i="14" s="1"/>
  <c r="U1073" i="14"/>
  <c r="Y1073" i="14" s="1"/>
  <c r="AA1073" i="14" s="1"/>
  <c r="U1082" i="14"/>
  <c r="Y1082" i="14" s="1"/>
  <c r="AA1082" i="14" s="1"/>
  <c r="T1042" i="14"/>
  <c r="X1042" i="14" s="1"/>
  <c r="Z1042" i="14" s="1"/>
  <c r="U1058" i="14"/>
  <c r="Y1058" i="14" s="1"/>
  <c r="AA1058" i="14" s="1"/>
  <c r="U1072" i="14"/>
  <c r="Y1072" i="14" s="1"/>
  <c r="AA1072" i="14" s="1"/>
  <c r="T1048" i="14"/>
  <c r="X1048" i="14" s="1"/>
  <c r="Z1048" i="14" s="1"/>
  <c r="U1014" i="14"/>
  <c r="Y1014" i="14" s="1"/>
  <c r="AA1014" i="14" s="1"/>
  <c r="U1028" i="14"/>
  <c r="Y1028" i="14" s="1"/>
  <c r="AA1028" i="14" s="1"/>
  <c r="U1005" i="14"/>
  <c r="Y1005" i="14" s="1"/>
  <c r="AA1005" i="14" s="1"/>
  <c r="T1023" i="14"/>
  <c r="X1023" i="14" s="1"/>
  <c r="Z1023" i="14" s="1"/>
  <c r="T1033" i="14"/>
  <c r="X1033" i="14" s="1"/>
  <c r="Z1033" i="14" s="1"/>
  <c r="U995" i="14"/>
  <c r="Y995" i="14" s="1"/>
  <c r="AA995" i="14" s="1"/>
  <c r="T962" i="14"/>
  <c r="X962" i="14" s="1"/>
  <c r="Z962" i="14" s="1"/>
  <c r="T971" i="14"/>
  <c r="X971" i="14" s="1"/>
  <c r="Z971" i="14" s="1"/>
  <c r="U973" i="14"/>
  <c r="Y973" i="14" s="1"/>
  <c r="AA973" i="14" s="1"/>
  <c r="U990" i="14"/>
  <c r="Y990" i="14" s="1"/>
  <c r="AA990" i="14" s="1"/>
  <c r="T965" i="14"/>
  <c r="X965" i="14" s="1"/>
  <c r="Z965" i="14" s="1"/>
  <c r="T949" i="14"/>
  <c r="X949" i="14" s="1"/>
  <c r="Z949" i="14" s="1"/>
  <c r="T916" i="14"/>
  <c r="X916" i="14" s="1"/>
  <c r="Z916" i="14" s="1"/>
  <c r="U926" i="14"/>
  <c r="Y926" i="14" s="1"/>
  <c r="AA926" i="14" s="1"/>
  <c r="T943" i="14"/>
  <c r="X943" i="14" s="1"/>
  <c r="Z943" i="14" s="1"/>
  <c r="T914" i="14"/>
  <c r="X914" i="14" s="1"/>
  <c r="Z914" i="14" s="1"/>
  <c r="T935" i="14"/>
  <c r="X935" i="14" s="1"/>
  <c r="Z935" i="14" s="1"/>
  <c r="T903" i="14"/>
  <c r="X903" i="14" s="1"/>
  <c r="Z903" i="14" s="1"/>
  <c r="U850" i="14"/>
  <c r="Y850" i="14" s="1"/>
  <c r="AA850" i="14" s="1"/>
  <c r="U818" i="14"/>
  <c r="Y818" i="14" s="1"/>
  <c r="AA818" i="14" s="1"/>
  <c r="T865" i="14"/>
  <c r="X865" i="14" s="1"/>
  <c r="Z865" i="14" s="1"/>
  <c r="T842" i="14"/>
  <c r="X842" i="14" s="1"/>
  <c r="Z842" i="14" s="1"/>
  <c r="T808" i="14"/>
  <c r="X808" i="14" s="1"/>
  <c r="Z808" i="14" s="1"/>
  <c r="U878" i="14"/>
  <c r="Y878" i="14" s="1"/>
  <c r="AA878" i="14" s="1"/>
  <c r="T857" i="14"/>
  <c r="X857" i="14" s="1"/>
  <c r="Z857" i="14" s="1"/>
  <c r="U828" i="14"/>
  <c r="Y828" i="14" s="1"/>
  <c r="AA828" i="14" s="1"/>
  <c r="U886" i="14"/>
  <c r="Y886" i="14" s="1"/>
  <c r="AA886" i="14" s="1"/>
  <c r="T852" i="14"/>
  <c r="X852" i="14" s="1"/>
  <c r="Z852" i="14" s="1"/>
  <c r="T820" i="14"/>
  <c r="X820" i="14" s="1"/>
  <c r="Z820" i="14" s="1"/>
  <c r="U795" i="14"/>
  <c r="Y795" i="14" s="1"/>
  <c r="AA795" i="14" s="1"/>
  <c r="T771" i="14"/>
  <c r="X771" i="14" s="1"/>
  <c r="Z771" i="14" s="1"/>
  <c r="U734" i="14"/>
  <c r="Y734" i="14" s="1"/>
  <c r="AA734" i="14" s="1"/>
  <c r="T791" i="14"/>
  <c r="X791" i="14" s="1"/>
  <c r="Z791" i="14" s="1"/>
  <c r="U763" i="14"/>
  <c r="Y763" i="14" s="1"/>
  <c r="AA763" i="14" s="1"/>
  <c r="T723" i="14"/>
  <c r="X723" i="14" s="1"/>
  <c r="Z723" i="14" s="1"/>
  <c r="U777" i="14"/>
  <c r="Y777" i="14" s="1"/>
  <c r="AA777" i="14" s="1"/>
  <c r="U747" i="14"/>
  <c r="Y747" i="14" s="1"/>
  <c r="AA747" i="14" s="1"/>
  <c r="T801" i="14"/>
  <c r="X801" i="14" s="1"/>
  <c r="Z801" i="14" s="1"/>
  <c r="T757" i="14"/>
  <c r="X757" i="14" s="1"/>
  <c r="Z757" i="14" s="1"/>
  <c r="U730" i="14"/>
  <c r="Y730" i="14" s="1"/>
  <c r="AA730" i="14" s="1"/>
  <c r="T703" i="14"/>
  <c r="X703" i="14" s="1"/>
  <c r="Z703" i="14" s="1"/>
  <c r="T687" i="14"/>
  <c r="X687" i="14" s="1"/>
  <c r="Z687" i="14" s="1"/>
  <c r="T671" i="14"/>
  <c r="X671" i="14" s="1"/>
  <c r="Z671" i="14" s="1"/>
  <c r="T655" i="14"/>
  <c r="X655" i="14" s="1"/>
  <c r="Z655" i="14" s="1"/>
  <c r="T639" i="14"/>
  <c r="X639" i="14" s="1"/>
  <c r="Z639" i="14" s="1"/>
  <c r="U715" i="14"/>
  <c r="Y715" i="14" s="1"/>
  <c r="AA715" i="14" s="1"/>
  <c r="U703" i="14"/>
  <c r="Y703" i="14" s="1"/>
  <c r="AA703" i="14" s="1"/>
  <c r="U687" i="14"/>
  <c r="Y687" i="14" s="1"/>
  <c r="AA687" i="14" s="1"/>
  <c r="U671" i="14"/>
  <c r="Y671" i="14" s="1"/>
  <c r="AA671" i="14" s="1"/>
  <c r="U655" i="14"/>
  <c r="Y655" i="14" s="1"/>
  <c r="AA655" i="14" s="1"/>
  <c r="U639" i="14"/>
  <c r="Y639" i="14" s="1"/>
  <c r="AA639" i="14" s="1"/>
  <c r="T616" i="14"/>
  <c r="X616" i="14" s="1"/>
  <c r="Z616" i="14" s="1"/>
  <c r="U981" i="14"/>
  <c r="Y981" i="14" s="1"/>
  <c r="AA981" i="14" s="1"/>
  <c r="U960" i="14"/>
  <c r="Y960" i="14" s="1"/>
  <c r="AA960" i="14" s="1"/>
  <c r="U938" i="14"/>
  <c r="Y938" i="14" s="1"/>
  <c r="AA938" i="14" s="1"/>
  <c r="U905" i="14"/>
  <c r="Y905" i="14" s="1"/>
  <c r="AA905" i="14" s="1"/>
  <c r="T917" i="14"/>
  <c r="X917" i="14" s="1"/>
  <c r="Z917" i="14" s="1"/>
  <c r="U935" i="14"/>
  <c r="Y935" i="14" s="1"/>
  <c r="AA935" i="14" s="1"/>
  <c r="U951" i="14"/>
  <c r="Y951" i="14" s="1"/>
  <c r="AA951" i="14" s="1"/>
  <c r="U924" i="14"/>
  <c r="Y924" i="14" s="1"/>
  <c r="AA924" i="14" s="1"/>
  <c r="U887" i="14"/>
  <c r="Y887" i="14" s="1"/>
  <c r="AA887" i="14" s="1"/>
  <c r="T841" i="14"/>
  <c r="X841" i="14" s="1"/>
  <c r="Z841" i="14" s="1"/>
  <c r="U891" i="14"/>
  <c r="Y891" i="14" s="1"/>
  <c r="AA891" i="14" s="1"/>
  <c r="U859" i="14"/>
  <c r="Y859" i="14" s="1"/>
  <c r="AA859" i="14" s="1"/>
  <c r="U831" i="14"/>
  <c r="Y831" i="14" s="1"/>
  <c r="AA831" i="14" s="1"/>
  <c r="U897" i="14"/>
  <c r="Y897" i="14" s="1"/>
  <c r="AA897" i="14" s="1"/>
  <c r="U871" i="14"/>
  <c r="Y871" i="14" s="1"/>
  <c r="AA871" i="14" s="1"/>
  <c r="T851" i="14"/>
  <c r="X851" i="14" s="1"/>
  <c r="Z851" i="14" s="1"/>
  <c r="T819" i="14"/>
  <c r="X819" i="14" s="1"/>
  <c r="Z819" i="14" s="1"/>
  <c r="T879" i="14"/>
  <c r="X879" i="14" s="1"/>
  <c r="Z879" i="14" s="1"/>
  <c r="U841" i="14"/>
  <c r="Y841" i="14" s="1"/>
  <c r="AA841" i="14" s="1"/>
  <c r="U810" i="14"/>
  <c r="Y810" i="14" s="1"/>
  <c r="AA810" i="14" s="1"/>
  <c r="U790" i="14"/>
  <c r="Y790" i="14" s="1"/>
  <c r="AA790" i="14" s="1"/>
  <c r="T758" i="14"/>
  <c r="X758" i="14" s="1"/>
  <c r="Z758" i="14" s="1"/>
  <c r="T803" i="14"/>
  <c r="X803" i="14" s="1"/>
  <c r="Z803" i="14" s="1"/>
  <c r="T784" i="14"/>
  <c r="X784" i="14" s="1"/>
  <c r="Z784" i="14" s="1"/>
  <c r="U752" i="14"/>
  <c r="Y752" i="14" s="1"/>
  <c r="AA752" i="14" s="1"/>
  <c r="T811" i="14"/>
  <c r="X811" i="14" s="1"/>
  <c r="Z811" i="14" s="1"/>
  <c r="T764" i="14"/>
  <c r="X764" i="14" s="1"/>
  <c r="Z764" i="14" s="1"/>
  <c r="T738" i="14"/>
  <c r="X738" i="14" s="1"/>
  <c r="Z738" i="14" s="1"/>
  <c r="U778" i="14"/>
  <c r="Y778" i="14" s="1"/>
  <c r="AA778" i="14" s="1"/>
  <c r="T748" i="14"/>
  <c r="X748" i="14" s="1"/>
  <c r="Z748" i="14" s="1"/>
  <c r="T721" i="14"/>
  <c r="X721" i="14" s="1"/>
  <c r="Z721" i="14" s="1"/>
  <c r="T698" i="14"/>
  <c r="X698" i="14" s="1"/>
  <c r="Z698" i="14" s="1"/>
  <c r="T682" i="14"/>
  <c r="X682" i="14" s="1"/>
  <c r="Z682" i="14" s="1"/>
  <c r="T666" i="14"/>
  <c r="X666" i="14" s="1"/>
  <c r="Z666" i="14" s="1"/>
  <c r="T650" i="14"/>
  <c r="X650" i="14" s="1"/>
  <c r="Z650" i="14" s="1"/>
  <c r="T713" i="14"/>
  <c r="X713" i="14" s="1"/>
  <c r="Z713" i="14" s="1"/>
  <c r="U706" i="14"/>
  <c r="Y706" i="14" s="1"/>
  <c r="AA706" i="14" s="1"/>
  <c r="U698" i="14"/>
  <c r="Y698" i="14" s="1"/>
  <c r="AA698" i="14" s="1"/>
  <c r="U682" i="14"/>
  <c r="Y682" i="14" s="1"/>
  <c r="AA682" i="14" s="1"/>
  <c r="U666" i="14"/>
  <c r="Y666" i="14" s="1"/>
  <c r="AA666" i="14" s="1"/>
  <c r="U650" i="14"/>
  <c r="Y650" i="14" s="1"/>
  <c r="AA650" i="14" s="1"/>
  <c r="T632" i="14"/>
  <c r="X632" i="14" s="1"/>
  <c r="Z632" i="14" s="1"/>
  <c r="T610" i="14"/>
  <c r="X610" i="14" s="1"/>
  <c r="Z610" i="14" s="1"/>
  <c r="T967" i="14"/>
  <c r="X967" i="14" s="1"/>
  <c r="Z967" i="14" s="1"/>
  <c r="T951" i="14"/>
  <c r="X951" i="14" s="1"/>
  <c r="Z951" i="14" s="1"/>
  <c r="T920" i="14"/>
  <c r="X920" i="14" s="1"/>
  <c r="Z920" i="14" s="1"/>
  <c r="U930" i="14"/>
  <c r="Y930" i="14" s="1"/>
  <c r="AA930" i="14" s="1"/>
  <c r="U946" i="14"/>
  <c r="Y946" i="14" s="1"/>
  <c r="AA946" i="14" s="1"/>
  <c r="T918" i="14"/>
  <c r="X918" i="14" s="1"/>
  <c r="Z918" i="14" s="1"/>
  <c r="T937" i="14"/>
  <c r="X937" i="14" s="1"/>
  <c r="Z937" i="14" s="1"/>
  <c r="T907" i="14"/>
  <c r="X907" i="14" s="1"/>
  <c r="Z907" i="14" s="1"/>
  <c r="U865" i="14"/>
  <c r="Y865" i="14" s="1"/>
  <c r="AA865" i="14" s="1"/>
  <c r="U822" i="14"/>
  <c r="Y822" i="14" s="1"/>
  <c r="AA822" i="14" s="1"/>
  <c r="U869" i="14"/>
  <c r="Y869" i="14" s="1"/>
  <c r="AA869" i="14" s="1"/>
  <c r="T846" i="14"/>
  <c r="X846" i="14" s="1"/>
  <c r="Z846" i="14" s="1"/>
  <c r="T814" i="14"/>
  <c r="X814" i="14" s="1"/>
  <c r="Z814" i="14" s="1"/>
  <c r="U881" i="14"/>
  <c r="Y881" i="14" s="1"/>
  <c r="AA881" i="14" s="1"/>
  <c r="T859" i="14"/>
  <c r="X859" i="14" s="1"/>
  <c r="Z859" i="14" s="1"/>
  <c r="U832" i="14"/>
  <c r="Y832" i="14" s="1"/>
  <c r="AA832" i="14" s="1"/>
  <c r="U892" i="14"/>
  <c r="Y892" i="14" s="1"/>
  <c r="AA892" i="14" s="1"/>
  <c r="T863" i="14"/>
  <c r="X863" i="14" s="1"/>
  <c r="Z863" i="14" s="1"/>
  <c r="T824" i="14"/>
  <c r="X824" i="14" s="1"/>
  <c r="Z824" i="14" s="1"/>
  <c r="U797" i="14"/>
  <c r="Y797" i="14" s="1"/>
  <c r="AA797" i="14" s="1"/>
  <c r="U774" i="14"/>
  <c r="Y774" i="14" s="1"/>
  <c r="AA774" i="14" s="1"/>
  <c r="T736" i="14"/>
  <c r="X736" i="14" s="1"/>
  <c r="Z736" i="14" s="1"/>
  <c r="T793" i="14"/>
  <c r="X793" i="14" s="1"/>
  <c r="Z793" i="14" s="1"/>
  <c r="T765" i="14"/>
  <c r="X765" i="14" s="1"/>
  <c r="Z765" i="14" s="1"/>
  <c r="T725" i="14"/>
  <c r="X725" i="14" s="1"/>
  <c r="Z725" i="14" s="1"/>
  <c r="U780" i="14"/>
  <c r="Y780" i="14" s="1"/>
  <c r="AA780" i="14" s="1"/>
  <c r="U749" i="14"/>
  <c r="Y749" i="14" s="1"/>
  <c r="AA749" i="14" s="1"/>
  <c r="U806" i="14"/>
  <c r="Y806" i="14" s="1"/>
  <c r="AA806" i="14" s="1"/>
  <c r="T761" i="14"/>
  <c r="X761" i="14" s="1"/>
  <c r="Z761" i="14" s="1"/>
  <c r="T732" i="14"/>
  <c r="X732" i="14" s="1"/>
  <c r="Z732" i="14" s="1"/>
  <c r="T705" i="14"/>
  <c r="X705" i="14" s="1"/>
  <c r="Z705" i="14" s="1"/>
  <c r="T689" i="14"/>
  <c r="X689" i="14" s="1"/>
  <c r="Z689" i="14" s="1"/>
  <c r="T673" i="14"/>
  <c r="X673" i="14" s="1"/>
  <c r="Z673" i="14" s="1"/>
  <c r="T657" i="14"/>
  <c r="X657" i="14" s="1"/>
  <c r="Z657" i="14" s="1"/>
  <c r="T641" i="14"/>
  <c r="X641" i="14" s="1"/>
  <c r="Z641" i="14" s="1"/>
  <c r="U717" i="14"/>
  <c r="Y717" i="14" s="1"/>
  <c r="AA717" i="14" s="1"/>
  <c r="T706" i="14"/>
  <c r="X706" i="14" s="1"/>
  <c r="Z706" i="14" s="1"/>
  <c r="U689" i="14"/>
  <c r="Y689" i="14" s="1"/>
  <c r="AA689" i="14" s="1"/>
  <c r="U673" i="14"/>
  <c r="Y673" i="14" s="1"/>
  <c r="AA673" i="14" s="1"/>
  <c r="U657" i="14"/>
  <c r="Y657" i="14" s="1"/>
  <c r="AA657" i="14" s="1"/>
  <c r="U641" i="14"/>
  <c r="Y641" i="14" s="1"/>
  <c r="AA641" i="14" s="1"/>
  <c r="T619" i="14"/>
  <c r="X619" i="14" s="1"/>
  <c r="Z619" i="14" s="1"/>
  <c r="T978" i="14"/>
  <c r="X978" i="14" s="1"/>
  <c r="Z978" i="14" s="1"/>
  <c r="U958" i="14"/>
  <c r="Y958" i="14" s="1"/>
  <c r="AA958" i="14" s="1"/>
  <c r="U933" i="14"/>
  <c r="Y933" i="14" s="1"/>
  <c r="AA933" i="14" s="1"/>
  <c r="U943" i="14"/>
  <c r="Y943" i="14" s="1"/>
  <c r="AA943" i="14" s="1"/>
  <c r="T913" i="14"/>
  <c r="X913" i="14" s="1"/>
  <c r="Z913" i="14" s="1"/>
  <c r="U931" i="14"/>
  <c r="Y931" i="14" s="1"/>
  <c r="AA931" i="14" s="1"/>
  <c r="U949" i="14"/>
  <c r="Y949" i="14" s="1"/>
  <c r="AA949" i="14" s="1"/>
  <c r="U920" i="14"/>
  <c r="Y920" i="14" s="1"/>
  <c r="AA920" i="14" s="1"/>
  <c r="T885" i="14"/>
  <c r="X885" i="14" s="1"/>
  <c r="Z885" i="14" s="1"/>
  <c r="T837" i="14"/>
  <c r="X837" i="14" s="1"/>
  <c r="Z837" i="14" s="1"/>
  <c r="T889" i="14"/>
  <c r="X889" i="14" s="1"/>
  <c r="Z889" i="14" s="1"/>
  <c r="U857" i="14"/>
  <c r="Y857" i="14" s="1"/>
  <c r="AA857" i="14" s="1"/>
  <c r="U827" i="14"/>
  <c r="Y827" i="14" s="1"/>
  <c r="AA827" i="14" s="1"/>
  <c r="U895" i="14"/>
  <c r="Y895" i="14" s="1"/>
  <c r="AA895" i="14" s="1"/>
  <c r="T869" i="14"/>
  <c r="X869" i="14" s="1"/>
  <c r="Z869" i="14" s="1"/>
  <c r="T847" i="14"/>
  <c r="X847" i="14" s="1"/>
  <c r="Z847" i="14" s="1"/>
  <c r="T815" i="14"/>
  <c r="X815" i="14" s="1"/>
  <c r="Z815" i="14" s="1"/>
  <c r="T877" i="14"/>
  <c r="X877" i="14" s="1"/>
  <c r="Z877" i="14" s="1"/>
  <c r="U837" i="14"/>
  <c r="Y837" i="14" s="1"/>
  <c r="AA837" i="14" s="1"/>
  <c r="T806" i="14"/>
  <c r="X806" i="14" s="1"/>
  <c r="Z806" i="14" s="1"/>
  <c r="T786" i="14"/>
  <c r="X786" i="14" s="1"/>
  <c r="Z786" i="14" s="1"/>
  <c r="T754" i="14"/>
  <c r="X754" i="14" s="1"/>
  <c r="Z754" i="14" s="1"/>
  <c r="T800" i="14"/>
  <c r="X800" i="14" s="1"/>
  <c r="Z800" i="14" s="1"/>
  <c r="T781" i="14"/>
  <c r="X781" i="14" s="1"/>
  <c r="Z781" i="14" s="1"/>
  <c r="T740" i="14"/>
  <c r="X740" i="14" s="1"/>
  <c r="Z740" i="14" s="1"/>
  <c r="U807" i="14"/>
  <c r="Y807" i="14" s="1"/>
  <c r="AA807" i="14" s="1"/>
  <c r="U762" i="14"/>
  <c r="Y762" i="14" s="1"/>
  <c r="AA762" i="14" s="1"/>
  <c r="U732" i="14"/>
  <c r="Y732" i="14" s="1"/>
  <c r="AA732" i="14" s="1"/>
  <c r="U776" i="14"/>
  <c r="Y776" i="14" s="1"/>
  <c r="AA776" i="14" s="1"/>
  <c r="T746" i="14"/>
  <c r="X746" i="14" s="1"/>
  <c r="Z746" i="14" s="1"/>
  <c r="U723" i="14"/>
  <c r="Y723" i="14" s="1"/>
  <c r="AA723" i="14" s="1"/>
  <c r="T696" i="14"/>
  <c r="X696" i="14" s="1"/>
  <c r="Z696" i="14" s="1"/>
  <c r="T680" i="14"/>
  <c r="X680" i="14" s="1"/>
  <c r="Z680" i="14" s="1"/>
  <c r="T664" i="14"/>
  <c r="X664" i="14" s="1"/>
  <c r="Z664" i="14" s="1"/>
  <c r="T648" i="14"/>
  <c r="X648" i="14" s="1"/>
  <c r="Z648" i="14" s="1"/>
  <c r="T711" i="14"/>
  <c r="X711" i="14" s="1"/>
  <c r="Z711" i="14" s="1"/>
  <c r="U721" i="14"/>
  <c r="Y721" i="14" s="1"/>
  <c r="AA721" i="14" s="1"/>
  <c r="U696" i="14"/>
  <c r="Y696" i="14" s="1"/>
  <c r="AA696" i="14" s="1"/>
  <c r="U680" i="14"/>
  <c r="Y680" i="14" s="1"/>
  <c r="AA680" i="14" s="1"/>
  <c r="U664" i="14"/>
  <c r="Y664" i="14" s="1"/>
  <c r="AA664" i="14" s="1"/>
  <c r="U648" i="14"/>
  <c r="Y648" i="14" s="1"/>
  <c r="AA648" i="14" s="1"/>
  <c r="T630" i="14"/>
  <c r="X630" i="14" s="1"/>
  <c r="Z630" i="14" s="1"/>
  <c r="U608" i="14"/>
  <c r="Y608" i="14" s="1"/>
  <c r="AA608" i="14" s="1"/>
  <c r="U582" i="14"/>
  <c r="Y582" i="14" s="1"/>
  <c r="AA582" i="14" s="1"/>
  <c r="U624" i="14"/>
  <c r="Y624" i="14" s="1"/>
  <c r="AA624" i="14" s="1"/>
  <c r="U575" i="14"/>
  <c r="Y575" i="14" s="1"/>
  <c r="AA575" i="14" s="1"/>
  <c r="U618" i="14"/>
  <c r="Y618" i="14" s="1"/>
  <c r="AA618" i="14" s="1"/>
  <c r="U576" i="14"/>
  <c r="Y576" i="14" s="1"/>
  <c r="AA576" i="14" s="1"/>
  <c r="U632" i="14"/>
  <c r="Y632" i="14" s="1"/>
  <c r="AA632" i="14" s="1"/>
  <c r="U606" i="14"/>
  <c r="Y606" i="14" s="1"/>
  <c r="AA606" i="14" s="1"/>
  <c r="U581" i="14"/>
  <c r="Y581" i="14" s="1"/>
  <c r="AA581" i="14" s="1"/>
  <c r="U549" i="14"/>
  <c r="Y549" i="14" s="1"/>
  <c r="AA549" i="14" s="1"/>
  <c r="T515" i="14"/>
  <c r="X515" i="14" s="1"/>
  <c r="Z515" i="14" s="1"/>
  <c r="T441" i="14"/>
  <c r="X441" i="14" s="1"/>
  <c r="Z441" i="14" s="1"/>
  <c r="T414" i="14"/>
  <c r="X414" i="14" s="1"/>
  <c r="Z414" i="14" s="1"/>
  <c r="U555" i="14"/>
  <c r="Y555" i="14" s="1"/>
  <c r="AA555" i="14" s="1"/>
  <c r="U521" i="14"/>
  <c r="Y521" i="14" s="1"/>
  <c r="AA521" i="14" s="1"/>
  <c r="U500" i="14"/>
  <c r="Y500" i="14" s="1"/>
  <c r="AA500" i="14" s="1"/>
  <c r="U484" i="14"/>
  <c r="Y484" i="14" s="1"/>
  <c r="AA484" i="14" s="1"/>
  <c r="U468" i="14"/>
  <c r="Y468" i="14" s="1"/>
  <c r="AA468" i="14" s="1"/>
  <c r="T442" i="14"/>
  <c r="X442" i="14" s="1"/>
  <c r="Z442" i="14" s="1"/>
  <c r="T392" i="14"/>
  <c r="X392" i="14" s="1"/>
  <c r="Z392" i="14" s="1"/>
  <c r="T532" i="14"/>
  <c r="X532" i="14" s="1"/>
  <c r="Z532" i="14" s="1"/>
  <c r="T504" i="14"/>
  <c r="X504" i="14" s="1"/>
  <c r="Z504" i="14" s="1"/>
  <c r="T488" i="14"/>
  <c r="X488" i="14" s="1"/>
  <c r="Z488" i="14" s="1"/>
  <c r="T472" i="14"/>
  <c r="X472" i="14" s="1"/>
  <c r="Z472" i="14" s="1"/>
  <c r="U448" i="14"/>
  <c r="Y448" i="14" s="1"/>
  <c r="AA448" i="14" s="1"/>
  <c r="T401" i="14"/>
  <c r="X401" i="14" s="1"/>
  <c r="Z401" i="14" s="1"/>
  <c r="U380" i="14"/>
  <c r="Y380" i="14" s="1"/>
  <c r="AA380" i="14" s="1"/>
  <c r="U526" i="14"/>
  <c r="Y526" i="14" s="1"/>
  <c r="AA526" i="14" s="1"/>
  <c r="T448" i="14"/>
  <c r="X448" i="14" s="1"/>
  <c r="Z448" i="14" s="1"/>
  <c r="U418" i="14"/>
  <c r="Y418" i="14" s="1"/>
  <c r="AA418" i="14" s="1"/>
  <c r="T402" i="14"/>
  <c r="X402" i="14" s="1"/>
  <c r="Z402" i="14" s="1"/>
  <c r="T380" i="14"/>
  <c r="X380" i="14" s="1"/>
  <c r="Z380" i="14" s="1"/>
  <c r="U364" i="14"/>
  <c r="Y364" i="14" s="1"/>
  <c r="AA364" i="14" s="1"/>
  <c r="U348" i="14"/>
  <c r="Y348" i="14" s="1"/>
  <c r="AA348" i="14" s="1"/>
  <c r="U332" i="14"/>
  <c r="Y332" i="14" s="1"/>
  <c r="AA332" i="14" s="1"/>
  <c r="T312" i="14"/>
  <c r="X312" i="14" s="1"/>
  <c r="Z312" i="14" s="1"/>
  <c r="T281" i="14"/>
  <c r="X281" i="14" s="1"/>
  <c r="Z281" i="14" s="1"/>
  <c r="T252" i="14"/>
  <c r="X252" i="14" s="1"/>
  <c r="Z252" i="14" s="1"/>
  <c r="T209" i="14"/>
  <c r="X209" i="14" s="1"/>
  <c r="Z209" i="14" s="1"/>
  <c r="T360" i="14"/>
  <c r="X360" i="14" s="1"/>
  <c r="Z360" i="14" s="1"/>
  <c r="T344" i="14"/>
  <c r="X344" i="14" s="1"/>
  <c r="Z344" i="14" s="1"/>
  <c r="T328" i="14"/>
  <c r="X328" i="14" s="1"/>
  <c r="Z328" i="14" s="1"/>
  <c r="T305" i="14"/>
  <c r="X305" i="14" s="1"/>
  <c r="Z305" i="14" s="1"/>
  <c r="U271" i="14"/>
  <c r="Y271" i="14" s="1"/>
  <c r="AA271" i="14" s="1"/>
  <c r="T581" i="14"/>
  <c r="X581" i="14" s="1"/>
  <c r="Z581" i="14" s="1"/>
  <c r="U623" i="14"/>
  <c r="Y623" i="14" s="1"/>
  <c r="AA623" i="14" s="1"/>
  <c r="T574" i="14"/>
  <c r="X574" i="14" s="1"/>
  <c r="Z574" i="14" s="1"/>
  <c r="U614" i="14"/>
  <c r="Y614" i="14" s="1"/>
  <c r="AA614" i="14" s="1"/>
  <c r="T575" i="14"/>
  <c r="X575" i="14" s="1"/>
  <c r="Z575" i="14" s="1"/>
  <c r="U631" i="14"/>
  <c r="Y631" i="14" s="1"/>
  <c r="AA631" i="14" s="1"/>
  <c r="U605" i="14"/>
  <c r="Y605" i="14" s="1"/>
  <c r="AA605" i="14" s="1"/>
  <c r="T580" i="14"/>
  <c r="X580" i="14" s="1"/>
  <c r="Z580" i="14" s="1"/>
  <c r="U562" i="14"/>
  <c r="Y562" i="14" s="1"/>
  <c r="AA562" i="14" s="1"/>
  <c r="U513" i="14"/>
  <c r="Y513" i="14" s="1"/>
  <c r="AA513" i="14" s="1"/>
  <c r="U438" i="14"/>
  <c r="Y438" i="14" s="1"/>
  <c r="AA438" i="14" s="1"/>
  <c r="T413" i="14"/>
  <c r="X413" i="14" s="1"/>
  <c r="Z413" i="14" s="1"/>
  <c r="U554" i="14"/>
  <c r="Y554" i="14" s="1"/>
  <c r="AA554" i="14" s="1"/>
  <c r="U520" i="14"/>
  <c r="Y520" i="14" s="1"/>
  <c r="AA520" i="14" s="1"/>
  <c r="U499" i="14"/>
  <c r="Y499" i="14" s="1"/>
  <c r="AA499" i="14" s="1"/>
  <c r="U483" i="14"/>
  <c r="Y483" i="14" s="1"/>
  <c r="AA483" i="14" s="1"/>
  <c r="U467" i="14"/>
  <c r="Y467" i="14" s="1"/>
  <c r="AA467" i="14" s="1"/>
  <c r="U439" i="14"/>
  <c r="Y439" i="14" s="1"/>
  <c r="AA439" i="14" s="1"/>
  <c r="U558" i="14"/>
  <c r="Y558" i="14" s="1"/>
  <c r="AA558" i="14" s="1"/>
  <c r="T527" i="14"/>
  <c r="X527" i="14" s="1"/>
  <c r="Z527" i="14" s="1"/>
  <c r="T503" i="14"/>
  <c r="X503" i="14" s="1"/>
  <c r="Z503" i="14" s="1"/>
  <c r="T487" i="14"/>
  <c r="X487" i="14" s="1"/>
  <c r="Z487" i="14" s="1"/>
  <c r="T471" i="14"/>
  <c r="X471" i="14" s="1"/>
  <c r="Z471" i="14" s="1"/>
  <c r="T447" i="14"/>
  <c r="X447" i="14" s="1"/>
  <c r="Z447" i="14" s="1"/>
  <c r="U398" i="14"/>
  <c r="Y398" i="14" s="1"/>
  <c r="AA398" i="14" s="1"/>
  <c r="U379" i="14"/>
  <c r="Y379" i="14" s="1"/>
  <c r="AA379" i="14" s="1"/>
  <c r="T525" i="14"/>
  <c r="X525" i="14" s="1"/>
  <c r="Z525" i="14" s="1"/>
  <c r="U445" i="14"/>
  <c r="Y445" i="14" s="1"/>
  <c r="AA445" i="14" s="1"/>
  <c r="U417" i="14"/>
  <c r="Y417" i="14" s="1"/>
  <c r="AA417" i="14" s="1"/>
  <c r="U399" i="14"/>
  <c r="Y399" i="14" s="1"/>
  <c r="AA399" i="14" s="1"/>
  <c r="T379" i="14"/>
  <c r="X379" i="14" s="1"/>
  <c r="Z379" i="14" s="1"/>
  <c r="U363" i="14"/>
  <c r="Y363" i="14" s="1"/>
  <c r="AA363" i="14" s="1"/>
  <c r="U347" i="14"/>
  <c r="Y347" i="14" s="1"/>
  <c r="AA347" i="14" s="1"/>
  <c r="U331" i="14"/>
  <c r="Y331" i="14" s="1"/>
  <c r="AA331" i="14" s="1"/>
  <c r="U309" i="14"/>
  <c r="Y309" i="14" s="1"/>
  <c r="AA309" i="14" s="1"/>
  <c r="T280" i="14"/>
  <c r="X280" i="14" s="1"/>
  <c r="Z280" i="14" s="1"/>
  <c r="T237" i="14"/>
  <c r="X237" i="14" s="1"/>
  <c r="Z237" i="14" s="1"/>
  <c r="U206" i="14"/>
  <c r="Y206" i="14" s="1"/>
  <c r="AA206" i="14" s="1"/>
  <c r="T359" i="14"/>
  <c r="X359" i="14" s="1"/>
  <c r="Z359" i="14" s="1"/>
  <c r="T343" i="14"/>
  <c r="X343" i="14" s="1"/>
  <c r="Z343" i="14" s="1"/>
  <c r="T327" i="14"/>
  <c r="X327" i="14" s="1"/>
  <c r="Z327" i="14" s="1"/>
  <c r="U302" i="14"/>
  <c r="Y302" i="14" s="1"/>
  <c r="AA302" i="14" s="1"/>
  <c r="T604" i="14"/>
  <c r="X604" i="14" s="1"/>
  <c r="Z604" i="14" s="1"/>
  <c r="U570" i="14"/>
  <c r="Y570" i="14" s="1"/>
  <c r="AA570" i="14" s="1"/>
  <c r="U597" i="14"/>
  <c r="Y597" i="14" s="1"/>
  <c r="AA597" i="14" s="1"/>
  <c r="U563" i="14"/>
  <c r="Y563" i="14" s="1"/>
  <c r="AA563" i="14" s="1"/>
  <c r="T598" i="14"/>
  <c r="X598" i="14" s="1"/>
  <c r="Z598" i="14" s="1"/>
  <c r="U564" i="14"/>
  <c r="Y564" i="14" s="1"/>
  <c r="AA564" i="14" s="1"/>
  <c r="U619" i="14"/>
  <c r="Y619" i="14" s="1"/>
  <c r="AA619" i="14" s="1"/>
  <c r="T600" i="14"/>
  <c r="X600" i="14" s="1"/>
  <c r="Z600" i="14" s="1"/>
  <c r="U569" i="14"/>
  <c r="Y569" i="14" s="1"/>
  <c r="AA569" i="14" s="1"/>
  <c r="T539" i="14"/>
  <c r="X539" i="14" s="1"/>
  <c r="Z539" i="14" s="1"/>
  <c r="T461" i="14"/>
  <c r="X461" i="14" s="1"/>
  <c r="Z461" i="14" s="1"/>
  <c r="T429" i="14"/>
  <c r="X429" i="14" s="1"/>
  <c r="Z429" i="14" s="1"/>
  <c r="T408" i="14"/>
  <c r="X408" i="14" s="1"/>
  <c r="Z408" i="14" s="1"/>
  <c r="T547" i="14"/>
  <c r="X547" i="14" s="1"/>
  <c r="Z547" i="14" s="1"/>
  <c r="T513" i="14"/>
  <c r="X513" i="14" s="1"/>
  <c r="Z513" i="14" s="1"/>
  <c r="U494" i="14"/>
  <c r="Y494" i="14" s="1"/>
  <c r="AA494" i="14" s="1"/>
  <c r="U478" i="14"/>
  <c r="Y478" i="14" s="1"/>
  <c r="AA478" i="14" s="1"/>
  <c r="T462" i="14"/>
  <c r="X462" i="14" s="1"/>
  <c r="Z462" i="14" s="1"/>
  <c r="T430" i="14"/>
  <c r="X430" i="14" s="1"/>
  <c r="Z430" i="14" s="1"/>
  <c r="T550" i="14"/>
  <c r="X550" i="14" s="1"/>
  <c r="Z550" i="14" s="1"/>
  <c r="T520" i="14"/>
  <c r="X520" i="14" s="1"/>
  <c r="Z520" i="14" s="1"/>
  <c r="T498" i="14"/>
  <c r="X498" i="14" s="1"/>
  <c r="Z498" i="14" s="1"/>
  <c r="T482" i="14"/>
  <c r="X482" i="14" s="1"/>
  <c r="Z482" i="14" s="1"/>
  <c r="T466" i="14"/>
  <c r="X466" i="14" s="1"/>
  <c r="Z466" i="14" s="1"/>
  <c r="U436" i="14"/>
  <c r="Y436" i="14" s="1"/>
  <c r="AA436" i="14" s="1"/>
  <c r="U390" i="14"/>
  <c r="Y390" i="14" s="1"/>
  <c r="AA390" i="14" s="1"/>
  <c r="T543" i="14"/>
  <c r="X543" i="14" s="1"/>
  <c r="Z543" i="14" s="1"/>
  <c r="T511" i="14"/>
  <c r="X511" i="14" s="1"/>
  <c r="Z511" i="14" s="1"/>
  <c r="T436" i="14"/>
  <c r="X436" i="14" s="1"/>
  <c r="Z436" i="14" s="1"/>
  <c r="U412" i="14"/>
  <c r="Y412" i="14" s="1"/>
  <c r="AA412" i="14" s="1"/>
  <c r="T390" i="14"/>
  <c r="X390" i="14" s="1"/>
  <c r="Z390" i="14" s="1"/>
  <c r="T374" i="14"/>
  <c r="X374" i="14" s="1"/>
  <c r="Z374" i="14" s="1"/>
  <c r="U358" i="14"/>
  <c r="Y358" i="14" s="1"/>
  <c r="AA358" i="14" s="1"/>
  <c r="U342" i="14"/>
  <c r="Y342" i="14" s="1"/>
  <c r="AA342" i="14" s="1"/>
  <c r="U326" i="14"/>
  <c r="Y326" i="14" s="1"/>
  <c r="AA326" i="14" s="1"/>
  <c r="T300" i="14"/>
  <c r="X300" i="14" s="1"/>
  <c r="Z300" i="14" s="1"/>
  <c r="U275" i="14"/>
  <c r="Y275" i="14" s="1"/>
  <c r="AA275" i="14" s="1"/>
  <c r="T226" i="14"/>
  <c r="X226" i="14" s="1"/>
  <c r="Z226" i="14" s="1"/>
  <c r="T370" i="14"/>
  <c r="X370" i="14" s="1"/>
  <c r="Z370" i="14" s="1"/>
  <c r="T354" i="14"/>
  <c r="X354" i="14" s="1"/>
  <c r="Z354" i="14" s="1"/>
  <c r="T338" i="14"/>
  <c r="X338" i="14" s="1"/>
  <c r="Z338" i="14" s="1"/>
  <c r="T322" i="14"/>
  <c r="X322" i="14" s="1"/>
  <c r="Z322" i="14" s="1"/>
  <c r="T293" i="14"/>
  <c r="X293" i="14" s="1"/>
  <c r="Z293" i="14" s="1"/>
  <c r="U591" i="14"/>
  <c r="Y591" i="14" s="1"/>
  <c r="AA591" i="14" s="1"/>
  <c r="T629" i="14"/>
  <c r="X629" i="14" s="1"/>
  <c r="Z629" i="14" s="1"/>
  <c r="T592" i="14"/>
  <c r="X592" i="14" s="1"/>
  <c r="Z592" i="14" s="1"/>
  <c r="T634" i="14"/>
  <c r="X634" i="14" s="1"/>
  <c r="Z634" i="14" s="1"/>
  <c r="U585" i="14"/>
  <c r="Y585" i="14" s="1"/>
  <c r="AA585" i="14" s="1"/>
  <c r="T555" i="14"/>
  <c r="X555" i="14" s="1"/>
  <c r="Z555" i="14" s="1"/>
  <c r="T614" i="14"/>
  <c r="X614" i="14" s="1"/>
  <c r="Z614" i="14" s="1"/>
  <c r="U587" i="14"/>
  <c r="Y587" i="14" s="1"/>
  <c r="AA587" i="14" s="1"/>
  <c r="T560" i="14"/>
  <c r="X560" i="14" s="1"/>
  <c r="Z560" i="14" s="1"/>
  <c r="T529" i="14"/>
  <c r="X529" i="14" s="1"/>
  <c r="Z529" i="14" s="1"/>
  <c r="U450" i="14"/>
  <c r="Y450" i="14" s="1"/>
  <c r="AA450" i="14" s="1"/>
  <c r="T419" i="14"/>
  <c r="X419" i="14" s="1"/>
  <c r="Z419" i="14" s="1"/>
  <c r="T403" i="14"/>
  <c r="X403" i="14" s="1"/>
  <c r="Z403" i="14" s="1"/>
  <c r="U533" i="14"/>
  <c r="Y533" i="14" s="1"/>
  <c r="AA533" i="14" s="1"/>
  <c r="U505" i="14"/>
  <c r="Y505" i="14" s="1"/>
  <c r="AA505" i="14" s="1"/>
  <c r="U489" i="14"/>
  <c r="Y489" i="14" s="1"/>
  <c r="AA489" i="14" s="1"/>
  <c r="U473" i="14"/>
  <c r="Y473" i="14" s="1"/>
  <c r="AA473" i="14" s="1"/>
  <c r="U451" i="14"/>
  <c r="Y451" i="14" s="1"/>
  <c r="AA451" i="14" s="1"/>
  <c r="U401" i="14"/>
  <c r="Y401" i="14" s="1"/>
  <c r="AA401" i="14" s="1"/>
  <c r="T540" i="14"/>
  <c r="X540" i="14" s="1"/>
  <c r="Z540" i="14" s="1"/>
  <c r="U511" i="14"/>
  <c r="Y511" i="14" s="1"/>
  <c r="AA511" i="14" s="1"/>
  <c r="T493" i="14"/>
  <c r="X493" i="14" s="1"/>
  <c r="Z493" i="14" s="1"/>
  <c r="T477" i="14"/>
  <c r="X477" i="14" s="1"/>
  <c r="Z477" i="14" s="1"/>
  <c r="T459" i="14"/>
  <c r="X459" i="14" s="1"/>
  <c r="Z459" i="14" s="1"/>
  <c r="T426" i="14"/>
  <c r="X426" i="14" s="1"/>
  <c r="Z426" i="14" s="1"/>
  <c r="U385" i="14"/>
  <c r="Y385" i="14" s="1"/>
  <c r="AA385" i="14" s="1"/>
  <c r="T536" i="14"/>
  <c r="X536" i="14" s="1"/>
  <c r="Z536" i="14" s="1"/>
  <c r="U457" i="14"/>
  <c r="Y457" i="14" s="1"/>
  <c r="AA457" i="14" s="1"/>
  <c r="T427" i="14"/>
  <c r="X427" i="14" s="1"/>
  <c r="Z427" i="14" s="1"/>
  <c r="U407" i="14"/>
  <c r="Y407" i="14" s="1"/>
  <c r="AA407" i="14" s="1"/>
  <c r="T385" i="14"/>
  <c r="X385" i="14" s="1"/>
  <c r="Z385" i="14" s="1"/>
  <c r="U369" i="14"/>
  <c r="Y369" i="14" s="1"/>
  <c r="AA369" i="14" s="1"/>
  <c r="U353" i="14"/>
  <c r="Y353" i="14" s="1"/>
  <c r="AA353" i="14" s="1"/>
  <c r="U337" i="14"/>
  <c r="Y337" i="14" s="1"/>
  <c r="AA337" i="14" s="1"/>
  <c r="U321" i="14"/>
  <c r="Y321" i="14" s="1"/>
  <c r="AA321" i="14" s="1"/>
  <c r="U289" i="14"/>
  <c r="Y289" i="14" s="1"/>
  <c r="AA289" i="14" s="1"/>
  <c r="U262" i="14"/>
  <c r="Y262" i="14" s="1"/>
  <c r="AA262" i="14" s="1"/>
  <c r="U218" i="14"/>
  <c r="Y218" i="14" s="1"/>
  <c r="AA218" i="14" s="1"/>
  <c r="T365" i="14"/>
  <c r="X365" i="14" s="1"/>
  <c r="Z365" i="14" s="1"/>
  <c r="T349" i="14"/>
  <c r="X349" i="14" s="1"/>
  <c r="Z349" i="14" s="1"/>
  <c r="T333" i="14"/>
  <c r="X333" i="14" s="1"/>
  <c r="Z333" i="14" s="1"/>
  <c r="U314" i="14"/>
  <c r="Y314" i="14" s="1"/>
  <c r="AA314" i="14" s="1"/>
  <c r="T276" i="14"/>
  <c r="X276" i="14" s="1"/>
  <c r="Z276" i="14" s="1"/>
  <c r="U234" i="14"/>
  <c r="Y234" i="14" s="1"/>
  <c r="AA234" i="14" s="1"/>
  <c r="T198" i="14"/>
  <c r="X198" i="14" s="1"/>
  <c r="Z198" i="14" s="1"/>
  <c r="T302" i="14"/>
  <c r="X302" i="14" s="1"/>
  <c r="Z302" i="14" s="1"/>
  <c r="U268" i="14"/>
  <c r="Y268" i="14" s="1"/>
  <c r="AA268" i="14" s="1"/>
  <c r="T227" i="14"/>
  <c r="X227" i="14" s="1"/>
  <c r="Z227" i="14" s="1"/>
  <c r="U300" i="14"/>
  <c r="Y300" i="14" s="1"/>
  <c r="AA300" i="14" s="1"/>
  <c r="T270" i="14"/>
  <c r="X270" i="14" s="1"/>
  <c r="Z270" i="14" s="1"/>
  <c r="T232" i="14"/>
  <c r="X232" i="14" s="1"/>
  <c r="Z232" i="14" s="1"/>
  <c r="T202" i="14"/>
  <c r="X202" i="14" s="1"/>
  <c r="Z202" i="14" s="1"/>
  <c r="U145" i="14"/>
  <c r="Y145" i="14" s="1"/>
  <c r="AA145" i="14" s="1"/>
  <c r="T123" i="14"/>
  <c r="X123" i="14" s="1"/>
  <c r="Z123" i="14" s="1"/>
  <c r="U101" i="14"/>
  <c r="Y101" i="14" s="1"/>
  <c r="AA101" i="14" s="1"/>
  <c r="U45" i="14"/>
  <c r="Y45" i="14" s="1"/>
  <c r="AA45" i="14" s="1"/>
  <c r="T192" i="14"/>
  <c r="X192" i="14" s="1"/>
  <c r="Z192" i="14" s="1"/>
  <c r="U172" i="14"/>
  <c r="Y172" i="14" s="1"/>
  <c r="AA172" i="14" s="1"/>
  <c r="U156" i="14"/>
  <c r="Y156" i="14" s="1"/>
  <c r="AA156" i="14" s="1"/>
  <c r="T139" i="14"/>
  <c r="X139" i="14" s="1"/>
  <c r="Z139" i="14" s="1"/>
  <c r="T115" i="14"/>
  <c r="X115" i="14" s="1"/>
  <c r="Z115" i="14" s="1"/>
  <c r="U76" i="14"/>
  <c r="Y76" i="14" s="1"/>
  <c r="AA76" i="14" s="1"/>
  <c r="U50" i="14"/>
  <c r="Y50" i="14" s="1"/>
  <c r="AA50" i="14" s="1"/>
  <c r="U210" i="14"/>
  <c r="Y210" i="14" s="1"/>
  <c r="AA210" i="14" s="1"/>
  <c r="T174" i="14"/>
  <c r="X174" i="14" s="1"/>
  <c r="Z174" i="14" s="1"/>
  <c r="T158" i="14"/>
  <c r="X158" i="14" s="1"/>
  <c r="Z158" i="14" s="1"/>
  <c r="T134" i="14"/>
  <c r="X134" i="14" s="1"/>
  <c r="Z134" i="14" s="1"/>
  <c r="U88" i="14"/>
  <c r="Y88" i="14" s="1"/>
  <c r="AA88" i="14" s="1"/>
  <c r="T71" i="14"/>
  <c r="X71" i="14" s="1"/>
  <c r="Z71" i="14" s="1"/>
  <c r="T42" i="14"/>
  <c r="X42" i="14" s="1"/>
  <c r="Z42" i="14" s="1"/>
  <c r="T190" i="14"/>
  <c r="X190" i="14" s="1"/>
  <c r="Z190" i="14" s="1"/>
  <c r="U108" i="14"/>
  <c r="Y108" i="14" s="1"/>
  <c r="AA108" i="14" s="1"/>
  <c r="T87" i="14"/>
  <c r="X87" i="14" s="1"/>
  <c r="Z87" i="14" s="1"/>
  <c r="T43" i="14"/>
  <c r="X43" i="14" s="1"/>
  <c r="Z43" i="14" s="1"/>
  <c r="T11" i="14"/>
  <c r="X11" i="14" s="1"/>
  <c r="Z11" i="14" s="1"/>
  <c r="T13" i="14"/>
  <c r="X13" i="14" s="1"/>
  <c r="Z13" i="14" s="1"/>
  <c r="U230" i="14"/>
  <c r="Y230" i="14" s="1"/>
  <c r="AA230" i="14" s="1"/>
  <c r="U197" i="14"/>
  <c r="Y197" i="14" s="1"/>
  <c r="AA197" i="14" s="1"/>
  <c r="U299" i="14"/>
  <c r="Y299" i="14" s="1"/>
  <c r="AA299" i="14" s="1"/>
  <c r="U267" i="14"/>
  <c r="Y267" i="14" s="1"/>
  <c r="AA267" i="14" s="1"/>
  <c r="U223" i="14"/>
  <c r="Y223" i="14" s="1"/>
  <c r="AA223" i="14" s="1"/>
  <c r="T299" i="14"/>
  <c r="X299" i="14" s="1"/>
  <c r="Z299" i="14" s="1"/>
  <c r="T269" i="14"/>
  <c r="X269" i="14" s="1"/>
  <c r="Z269" i="14" s="1"/>
  <c r="U231" i="14"/>
  <c r="Y231" i="14" s="1"/>
  <c r="AA231" i="14" s="1"/>
  <c r="U201" i="14"/>
  <c r="Y201" i="14" s="1"/>
  <c r="AA201" i="14" s="1"/>
  <c r="U143" i="14"/>
  <c r="Y143" i="14" s="1"/>
  <c r="AA143" i="14" s="1"/>
  <c r="T122" i="14"/>
  <c r="X122" i="14" s="1"/>
  <c r="Z122" i="14" s="1"/>
  <c r="U97" i="14"/>
  <c r="Y97" i="14" s="1"/>
  <c r="AA97" i="14" s="1"/>
  <c r="T44" i="14"/>
  <c r="X44" i="14" s="1"/>
  <c r="Z44" i="14" s="1"/>
  <c r="T189" i="14"/>
  <c r="X189" i="14" s="1"/>
  <c r="Z189" i="14" s="1"/>
  <c r="U171" i="14"/>
  <c r="Y171" i="14" s="1"/>
  <c r="AA171" i="14" s="1"/>
  <c r="U155" i="14"/>
  <c r="Y155" i="14" s="1"/>
  <c r="AA155" i="14" s="1"/>
  <c r="U138" i="14"/>
  <c r="Y138" i="14" s="1"/>
  <c r="AA138" i="14" s="1"/>
  <c r="T110" i="14"/>
  <c r="X110" i="14" s="1"/>
  <c r="Z110" i="14" s="1"/>
  <c r="U75" i="14"/>
  <c r="Y75" i="14" s="1"/>
  <c r="AA75" i="14" s="1"/>
  <c r="T49" i="14"/>
  <c r="X49" i="14" s="1"/>
  <c r="Z49" i="14" s="1"/>
  <c r="T201" i="14"/>
  <c r="X201" i="14" s="1"/>
  <c r="Z201" i="14" s="1"/>
  <c r="T173" i="14"/>
  <c r="X173" i="14" s="1"/>
  <c r="Z173" i="14" s="1"/>
  <c r="T157" i="14"/>
  <c r="X157" i="14" s="1"/>
  <c r="Z157" i="14" s="1"/>
  <c r="U114" i="14"/>
  <c r="Y114" i="14" s="1"/>
  <c r="AA114" i="14" s="1"/>
  <c r="U87" i="14"/>
  <c r="Y87" i="14" s="1"/>
  <c r="AA87" i="14" s="1"/>
  <c r="T70" i="14"/>
  <c r="X70" i="14" s="1"/>
  <c r="Z70" i="14" s="1"/>
  <c r="U39" i="14"/>
  <c r="Y39" i="14" s="1"/>
  <c r="AA39" i="14" s="1"/>
  <c r="T187" i="14"/>
  <c r="X187" i="14" s="1"/>
  <c r="Z187" i="14" s="1"/>
  <c r="T107" i="14"/>
  <c r="X107" i="14" s="1"/>
  <c r="Z107" i="14" s="1"/>
  <c r="T86" i="14"/>
  <c r="X86" i="14" s="1"/>
  <c r="Z86" i="14" s="1"/>
  <c r="U40" i="14"/>
  <c r="Y40" i="14" s="1"/>
  <c r="AA40" i="14" s="1"/>
  <c r="U19" i="14"/>
  <c r="Y19" i="14" s="1"/>
  <c r="AA19" i="14" s="1"/>
  <c r="U18" i="14"/>
  <c r="Y18" i="14" s="1"/>
  <c r="AA18" i="14" s="1"/>
  <c r="T228" i="14"/>
  <c r="X228" i="14" s="1"/>
  <c r="Z228" i="14" s="1"/>
  <c r="T395" i="14"/>
  <c r="X395" i="14" s="1"/>
  <c r="Z395" i="14" s="1"/>
  <c r="T298" i="14"/>
  <c r="X298" i="14" s="1"/>
  <c r="Z298" i="14" s="1"/>
  <c r="T261" i="14"/>
  <c r="X261" i="14" s="1"/>
  <c r="Z261" i="14" s="1"/>
  <c r="U222" i="14"/>
  <c r="Y222" i="14" s="1"/>
  <c r="AA222" i="14" s="1"/>
  <c r="U296" i="14"/>
  <c r="Y296" i="14" s="1"/>
  <c r="AA296" i="14" s="1"/>
  <c r="T268" i="14"/>
  <c r="X268" i="14" s="1"/>
  <c r="Z268" i="14" s="1"/>
  <c r="T229" i="14"/>
  <c r="X229" i="14" s="1"/>
  <c r="Z229" i="14" s="1"/>
  <c r="T199" i="14"/>
  <c r="X199" i="14" s="1"/>
  <c r="Z199" i="14" s="1"/>
  <c r="U141" i="14"/>
  <c r="Y141" i="14" s="1"/>
  <c r="AA141" i="14" s="1"/>
  <c r="U121" i="14"/>
  <c r="Y121" i="14" s="1"/>
  <c r="AA121" i="14" s="1"/>
  <c r="U93" i="14"/>
  <c r="Y93" i="14" s="1"/>
  <c r="AA93" i="14" s="1"/>
  <c r="U41" i="14"/>
  <c r="Y41" i="14" s="1"/>
  <c r="AA41" i="14" s="1"/>
  <c r="T188" i="14"/>
  <c r="X188" i="14" s="1"/>
  <c r="Z188" i="14" s="1"/>
  <c r="U170" i="14"/>
  <c r="Y170" i="14" s="1"/>
  <c r="AA170" i="14" s="1"/>
  <c r="U154" i="14"/>
  <c r="Y154" i="14" s="1"/>
  <c r="AA154" i="14" s="1"/>
  <c r="T137" i="14"/>
  <c r="X137" i="14" s="1"/>
  <c r="Z137" i="14" s="1"/>
  <c r="T109" i="14"/>
  <c r="X109" i="14" s="1"/>
  <c r="Z109" i="14" s="1"/>
  <c r="U74" i="14"/>
  <c r="Y74" i="14" s="1"/>
  <c r="AA74" i="14" s="1"/>
  <c r="U46" i="14"/>
  <c r="Y46" i="14" s="1"/>
  <c r="AA46" i="14" s="1"/>
  <c r="T200" i="14"/>
  <c r="X200" i="14" s="1"/>
  <c r="Z200" i="14" s="1"/>
  <c r="T172" i="14"/>
  <c r="X172" i="14" s="1"/>
  <c r="Z172" i="14" s="1"/>
  <c r="T156" i="14"/>
  <c r="X156" i="14" s="1"/>
  <c r="Z156" i="14" s="1"/>
  <c r="U107" i="14"/>
  <c r="Y107" i="14" s="1"/>
  <c r="AA107" i="14" s="1"/>
  <c r="U86" i="14"/>
  <c r="Y86" i="14" s="1"/>
  <c r="AA86" i="14" s="1"/>
  <c r="T69" i="14"/>
  <c r="X69" i="14" s="1"/>
  <c r="Z69" i="14" s="1"/>
  <c r="T38" i="14"/>
  <c r="X38" i="14" s="1"/>
  <c r="Z38" i="14" s="1"/>
  <c r="T186" i="14"/>
  <c r="X186" i="14" s="1"/>
  <c r="Z186" i="14" s="1"/>
  <c r="T106" i="14"/>
  <c r="X106" i="14" s="1"/>
  <c r="Z106" i="14" s="1"/>
  <c r="T84" i="14"/>
  <c r="X84" i="14" s="1"/>
  <c r="Z84" i="14" s="1"/>
  <c r="T39" i="14"/>
  <c r="X39" i="14" s="1"/>
  <c r="Z39" i="14" s="1"/>
  <c r="T18" i="14"/>
  <c r="X18" i="14" s="1"/>
  <c r="Z18" i="14" s="1"/>
  <c r="T17" i="14"/>
  <c r="X17" i="14" s="1"/>
  <c r="Z17" i="14" s="1"/>
  <c r="U227" i="14"/>
  <c r="Y227" i="14" s="1"/>
  <c r="AA227" i="14" s="1"/>
  <c r="U377" i="14"/>
  <c r="Y377" i="14" s="1"/>
  <c r="AA377" i="14" s="1"/>
  <c r="U295" i="14"/>
  <c r="Y295" i="14" s="1"/>
  <c r="AA295" i="14" s="1"/>
  <c r="T259" i="14"/>
  <c r="X259" i="14" s="1"/>
  <c r="Z259" i="14" s="1"/>
  <c r="U219" i="14"/>
  <c r="Y219" i="14" s="1"/>
  <c r="AA219" i="14" s="1"/>
  <c r="T295" i="14"/>
  <c r="X295" i="14" s="1"/>
  <c r="Z295" i="14" s="1"/>
  <c r="T267" i="14"/>
  <c r="X267" i="14" s="1"/>
  <c r="Z267" i="14" s="1"/>
  <c r="U226" i="14"/>
  <c r="Y226" i="14" s="1"/>
  <c r="AA226" i="14" s="1"/>
  <c r="U196" i="14"/>
  <c r="Y196" i="14" s="1"/>
  <c r="AA196" i="14" s="1"/>
  <c r="U139" i="14"/>
  <c r="Y139" i="14" s="1"/>
  <c r="AA139" i="14" s="1"/>
  <c r="U120" i="14"/>
  <c r="Y120" i="14" s="1"/>
  <c r="AA120" i="14" s="1"/>
  <c r="U89" i="14"/>
  <c r="Y89" i="14" s="1"/>
  <c r="AA89" i="14" s="1"/>
  <c r="T40" i="14"/>
  <c r="X40" i="14" s="1"/>
  <c r="Z40" i="14" s="1"/>
  <c r="T185" i="14"/>
  <c r="X185" i="14" s="1"/>
  <c r="Z185" i="14" s="1"/>
  <c r="U169" i="14"/>
  <c r="Y169" i="14" s="1"/>
  <c r="AA169" i="14" s="1"/>
  <c r="U153" i="14"/>
  <c r="Y153" i="14" s="1"/>
  <c r="AA153" i="14" s="1"/>
  <c r="U136" i="14"/>
  <c r="Y136" i="14" s="1"/>
  <c r="AA136" i="14" s="1"/>
  <c r="T105" i="14"/>
  <c r="X105" i="14" s="1"/>
  <c r="Z105" i="14" s="1"/>
  <c r="U73" i="14"/>
  <c r="Y73" i="14" s="1"/>
  <c r="AA73" i="14" s="1"/>
  <c r="T45" i="14"/>
  <c r="X45" i="14" s="1"/>
  <c r="Z45" i="14" s="1"/>
  <c r="U191" i="14"/>
  <c r="Y191" i="14" s="1"/>
  <c r="AA191" i="14" s="1"/>
  <c r="T171" i="14"/>
  <c r="X171" i="14" s="1"/>
  <c r="Z171" i="14" s="1"/>
  <c r="T155" i="14"/>
  <c r="X155" i="14" s="1"/>
  <c r="Z155" i="14" s="1"/>
  <c r="U106" i="14"/>
  <c r="Y106" i="14" s="1"/>
  <c r="AA106" i="14" s="1"/>
  <c r="U84" i="14"/>
  <c r="Y84" i="14" s="1"/>
  <c r="AA84" i="14" s="1"/>
  <c r="U67" i="14"/>
  <c r="Y67" i="14" s="1"/>
  <c r="AA67" i="14" s="1"/>
  <c r="U35" i="14"/>
  <c r="Y35" i="14" s="1"/>
  <c r="AA35" i="14" s="1"/>
  <c r="U149" i="14"/>
  <c r="Y149" i="14" s="1"/>
  <c r="AA149" i="14" s="1"/>
  <c r="T104" i="14"/>
  <c r="X104" i="14" s="1"/>
  <c r="Z104" i="14" s="1"/>
  <c r="U68" i="14"/>
  <c r="Y68" i="14" s="1"/>
  <c r="AA68" i="14" s="1"/>
  <c r="U36" i="14"/>
  <c r="Y36" i="14" s="1"/>
  <c r="AA36" i="14" s="1"/>
  <c r="U25" i="14"/>
  <c r="Y25" i="14" s="1"/>
  <c r="AA25" i="14" s="1"/>
  <c r="U245" i="14"/>
  <c r="Y245" i="14" s="1"/>
  <c r="AA245" i="14" s="1"/>
  <c r="T240" i="14"/>
  <c r="X240" i="14" s="1"/>
  <c r="Z240" i="14" s="1"/>
  <c r="U244" i="14"/>
  <c r="Y244" i="14" s="1"/>
  <c r="AA244" i="14" s="1"/>
  <c r="U243" i="14"/>
  <c r="Y243" i="14" s="1"/>
  <c r="AA243" i="14" s="1"/>
  <c r="T244" i="14"/>
  <c r="X244" i="14" s="1"/>
  <c r="Z244" i="14" s="1"/>
  <c r="U1138" i="14"/>
  <c r="Y1138" i="14" s="1"/>
  <c r="AA1138" i="14" s="1"/>
  <c r="U1139" i="14"/>
  <c r="Y1139" i="14" s="1"/>
  <c r="AA1139" i="14" s="1"/>
  <c r="U1123" i="14"/>
  <c r="Y1123" i="14" s="1"/>
  <c r="AA1123" i="14" s="1"/>
  <c r="T1129" i="14"/>
  <c r="X1129" i="14" s="1"/>
  <c r="Z1129" i="14" s="1"/>
  <c r="U1103" i="14"/>
  <c r="Y1103" i="14" s="1"/>
  <c r="AA1103" i="14" s="1"/>
  <c r="U1114" i="14"/>
  <c r="Y1114" i="14" s="1"/>
  <c r="AA1114" i="14" s="1"/>
  <c r="T1105" i="14"/>
  <c r="X1105" i="14" s="1"/>
  <c r="Z1105" i="14" s="1"/>
  <c r="T1079" i="14"/>
  <c r="X1079" i="14" s="1"/>
  <c r="Z1079" i="14" s="1"/>
  <c r="T1091" i="14"/>
  <c r="X1091" i="14" s="1"/>
  <c r="Z1091" i="14" s="1"/>
  <c r="T1050" i="14"/>
  <c r="X1050" i="14" s="1"/>
  <c r="Z1050" i="14" s="1"/>
  <c r="U1063" i="14"/>
  <c r="Y1063" i="14" s="1"/>
  <c r="AA1063" i="14" s="1"/>
  <c r="U1079" i="14"/>
  <c r="Y1079" i="14" s="1"/>
  <c r="AA1079" i="14" s="1"/>
  <c r="T1053" i="14"/>
  <c r="X1053" i="14" s="1"/>
  <c r="Z1053" i="14" s="1"/>
  <c r="U1018" i="14"/>
  <c r="Y1018" i="14" s="1"/>
  <c r="AA1018" i="14" s="1"/>
  <c r="T1035" i="14"/>
  <c r="X1035" i="14" s="1"/>
  <c r="Z1035" i="14" s="1"/>
  <c r="T1012" i="14"/>
  <c r="X1012" i="14" s="1"/>
  <c r="Z1012" i="14" s="1"/>
  <c r="T1028" i="14"/>
  <c r="X1028" i="14" s="1"/>
  <c r="Z1028" i="14" s="1"/>
  <c r="U1038" i="14"/>
  <c r="Y1038" i="14" s="1"/>
  <c r="AA1038" i="14" s="1"/>
  <c r="T998" i="14"/>
  <c r="X998" i="14" s="1"/>
  <c r="Z998" i="14" s="1"/>
  <c r="U970" i="14"/>
  <c r="Y970" i="14" s="1"/>
  <c r="AA970" i="14" s="1"/>
  <c r="U984" i="14"/>
  <c r="Y984" i="14" s="1"/>
  <c r="AA984" i="14" s="1"/>
  <c r="U976" i="14"/>
  <c r="Y976" i="14" s="1"/>
  <c r="AA976" i="14" s="1"/>
  <c r="T993" i="14"/>
  <c r="X993" i="14" s="1"/>
  <c r="Z993" i="14" s="1"/>
  <c r="U1137" i="14"/>
  <c r="Y1137" i="14" s="1"/>
  <c r="AA1137" i="14" s="1"/>
  <c r="U1135" i="14"/>
  <c r="Y1135" i="14" s="1"/>
  <c r="AA1135" i="14" s="1"/>
  <c r="T1121" i="14"/>
  <c r="X1121" i="14" s="1"/>
  <c r="Z1121" i="14" s="1"/>
  <c r="T1126" i="14"/>
  <c r="X1126" i="14" s="1"/>
  <c r="Z1126" i="14" s="1"/>
  <c r="U1102" i="14"/>
  <c r="Y1102" i="14" s="1"/>
  <c r="AA1102" i="14" s="1"/>
  <c r="T1112" i="14"/>
  <c r="X1112" i="14" s="1"/>
  <c r="Z1112" i="14" s="1"/>
  <c r="U1104" i="14"/>
  <c r="Y1104" i="14" s="1"/>
  <c r="AA1104" i="14" s="1"/>
  <c r="U1077" i="14"/>
  <c r="Y1077" i="14" s="1"/>
  <c r="AA1077" i="14" s="1"/>
  <c r="U1086" i="14"/>
  <c r="Y1086" i="14" s="1"/>
  <c r="AA1086" i="14" s="1"/>
  <c r="U1047" i="14"/>
  <c r="Y1047" i="14" s="1"/>
  <c r="AA1047" i="14" s="1"/>
  <c r="U1062" i="14"/>
  <c r="Y1062" i="14" s="1"/>
  <c r="AA1062" i="14" s="1"/>
  <c r="U1076" i="14"/>
  <c r="Y1076" i="14" s="1"/>
  <c r="AA1076" i="14" s="1"/>
  <c r="T1052" i="14"/>
  <c r="X1052" i="14" s="1"/>
  <c r="Z1052" i="14" s="1"/>
  <c r="U1017" i="14"/>
  <c r="Y1017" i="14" s="1"/>
  <c r="AA1017" i="14" s="1"/>
  <c r="U1032" i="14"/>
  <c r="Y1032" i="14" s="1"/>
  <c r="AA1032" i="14" s="1"/>
  <c r="U1009" i="14"/>
  <c r="Y1009" i="14" s="1"/>
  <c r="AA1009" i="14" s="1"/>
  <c r="U1025" i="14"/>
  <c r="Y1025" i="14" s="1"/>
  <c r="AA1025" i="14" s="1"/>
  <c r="T1037" i="14"/>
  <c r="X1037" i="14" s="1"/>
  <c r="Z1037" i="14" s="1"/>
  <c r="U997" i="14"/>
  <c r="Y997" i="14" s="1"/>
  <c r="AA997" i="14" s="1"/>
  <c r="U969" i="14"/>
  <c r="Y969" i="14" s="1"/>
  <c r="AA969" i="14" s="1"/>
  <c r="T983" i="14"/>
  <c r="X983" i="14" s="1"/>
  <c r="Z983" i="14" s="1"/>
  <c r="U975" i="14"/>
  <c r="Y975" i="14" s="1"/>
  <c r="AA975" i="14" s="1"/>
  <c r="T1145" i="14"/>
  <c r="X1145" i="14" s="1"/>
  <c r="Z1145" i="14" s="1"/>
  <c r="T1141" i="14"/>
  <c r="X1141" i="14" s="1"/>
  <c r="Z1141" i="14" s="1"/>
  <c r="T1122" i="14"/>
  <c r="X1122" i="14" s="1"/>
  <c r="Z1122" i="14" s="1"/>
  <c r="T1128" i="14"/>
  <c r="X1128" i="14" s="1"/>
  <c r="Z1128" i="14" s="1"/>
  <c r="U1118" i="14"/>
  <c r="Y1118" i="14" s="1"/>
  <c r="AA1118" i="14" s="1"/>
  <c r="U1092" i="14"/>
  <c r="Y1092" i="14" s="1"/>
  <c r="AA1092" i="14" s="1"/>
  <c r="U1096" i="14"/>
  <c r="Y1096" i="14" s="1"/>
  <c r="AA1096" i="14" s="1"/>
  <c r="T1095" i="14"/>
  <c r="X1095" i="14" s="1"/>
  <c r="Z1095" i="14" s="1"/>
  <c r="T1068" i="14"/>
  <c r="X1068" i="14" s="1"/>
  <c r="Z1068" i="14" s="1"/>
  <c r="T1077" i="14"/>
  <c r="X1077" i="14" s="1"/>
  <c r="Z1077" i="14" s="1"/>
  <c r="T1086" i="14"/>
  <c r="X1086" i="14" s="1"/>
  <c r="Z1086" i="14" s="1"/>
  <c r="T1055" i="14"/>
  <c r="X1055" i="14" s="1"/>
  <c r="Z1055" i="14" s="1"/>
  <c r="T1067" i="14"/>
  <c r="X1067" i="14" s="1"/>
  <c r="Z1067" i="14" s="1"/>
  <c r="T1038" i="14"/>
  <c r="X1038" i="14" s="1"/>
  <c r="Z1038" i="14" s="1"/>
  <c r="U1008" i="14"/>
  <c r="Y1008" i="14" s="1"/>
  <c r="AA1008" i="14" s="1"/>
  <c r="U1023" i="14"/>
  <c r="Y1023" i="14" s="1"/>
  <c r="AA1023" i="14" s="1"/>
  <c r="U1048" i="14"/>
  <c r="Y1048" i="14" s="1"/>
  <c r="AA1048" i="14" s="1"/>
  <c r="U1013" i="14"/>
  <c r="Y1013" i="14" s="1"/>
  <c r="AA1013" i="14" s="1"/>
  <c r="U1026" i="14"/>
  <c r="Y1026" i="14" s="1"/>
  <c r="AA1026" i="14" s="1"/>
  <c r="T990" i="14"/>
  <c r="X990" i="14" s="1"/>
  <c r="Z990" i="14" s="1"/>
  <c r="T959" i="14"/>
  <c r="X959" i="14" s="1"/>
  <c r="Z959" i="14" s="1"/>
  <c r="U968" i="14"/>
  <c r="Y968" i="14" s="1"/>
  <c r="AA968" i="14" s="1"/>
  <c r="U966" i="14"/>
  <c r="Y966" i="14" s="1"/>
  <c r="AA966" i="14" s="1"/>
  <c r="U1144" i="14"/>
  <c r="Y1144" i="14" s="1"/>
  <c r="AA1144" i="14" s="1"/>
  <c r="T1140" i="14"/>
  <c r="X1140" i="14" s="1"/>
  <c r="Z1140" i="14" s="1"/>
  <c r="U1121" i="14"/>
  <c r="Y1121" i="14" s="1"/>
  <c r="AA1121" i="14" s="1"/>
  <c r="U1126" i="14"/>
  <c r="Y1126" i="14" s="1"/>
  <c r="AA1126" i="14" s="1"/>
  <c r="U1116" i="14"/>
  <c r="Y1116" i="14" s="1"/>
  <c r="AA1116" i="14" s="1"/>
  <c r="U1112" i="14"/>
  <c r="Y1112" i="14" s="1"/>
  <c r="AA1112" i="14" s="1"/>
  <c r="U1095" i="14"/>
  <c r="Y1095" i="14" s="1"/>
  <c r="AA1095" i="14" s="1"/>
  <c r="T1094" i="14"/>
  <c r="X1094" i="14" s="1"/>
  <c r="Z1094" i="14" s="1"/>
  <c r="U1065" i="14"/>
  <c r="Y1065" i="14" s="1"/>
  <c r="AA1065" i="14" s="1"/>
  <c r="U1074" i="14"/>
  <c r="Y1074" i="14" s="1"/>
  <c r="AA1074" i="14" s="1"/>
  <c r="U1083" i="14"/>
  <c r="Y1083" i="14" s="1"/>
  <c r="AA1083" i="14" s="1"/>
  <c r="T1054" i="14"/>
  <c r="X1054" i="14" s="1"/>
  <c r="Z1054" i="14" s="1"/>
  <c r="U1064" i="14"/>
  <c r="Y1064" i="14" s="1"/>
  <c r="AA1064" i="14" s="1"/>
  <c r="U1035" i="14"/>
  <c r="Y1035" i="14" s="1"/>
  <c r="AA1035" i="14" s="1"/>
  <c r="T1007" i="14"/>
  <c r="X1007" i="14" s="1"/>
  <c r="Z1007" i="14" s="1"/>
  <c r="T1022" i="14"/>
  <c r="X1022" i="14" s="1"/>
  <c r="Z1022" i="14" s="1"/>
  <c r="U1043" i="14"/>
  <c r="Y1043" i="14" s="1"/>
  <c r="AA1043" i="14" s="1"/>
  <c r="U1010" i="14"/>
  <c r="Y1010" i="14" s="1"/>
  <c r="AA1010" i="14" s="1"/>
  <c r="T1025" i="14"/>
  <c r="X1025" i="14" s="1"/>
  <c r="Z1025" i="14" s="1"/>
  <c r="U987" i="14"/>
  <c r="Y987" i="14" s="1"/>
  <c r="AA987" i="14" s="1"/>
  <c r="T958" i="14"/>
  <c r="X958" i="14" s="1"/>
  <c r="Z958" i="14" s="1"/>
  <c r="T1000" i="14"/>
  <c r="X1000" i="14" s="1"/>
  <c r="Z1000" i="14" s="1"/>
  <c r="U965" i="14"/>
  <c r="Y965" i="14" s="1"/>
  <c r="AA965" i="14" s="1"/>
  <c r="U982" i="14"/>
  <c r="Y982" i="14" s="1"/>
  <c r="AA982" i="14" s="1"/>
  <c r="U961" i="14"/>
  <c r="Y961" i="14" s="1"/>
  <c r="AA961" i="14" s="1"/>
  <c r="U939" i="14"/>
  <c r="Y939" i="14" s="1"/>
  <c r="AA939" i="14" s="1"/>
  <c r="T908" i="14"/>
  <c r="X908" i="14" s="1"/>
  <c r="Z908" i="14" s="1"/>
  <c r="U918" i="14"/>
  <c r="Y918" i="14" s="1"/>
  <c r="AA918" i="14" s="1"/>
  <c r="U937" i="14"/>
  <c r="Y937" i="14" s="1"/>
  <c r="AA937" i="14" s="1"/>
  <c r="T906" i="14"/>
  <c r="X906" i="14" s="1"/>
  <c r="Z906" i="14" s="1"/>
  <c r="T927" i="14"/>
  <c r="X927" i="14" s="1"/>
  <c r="Z927" i="14" s="1"/>
  <c r="U889" i="14"/>
  <c r="Y889" i="14" s="1"/>
  <c r="AA889" i="14" s="1"/>
  <c r="U842" i="14"/>
  <c r="Y842" i="14" s="1"/>
  <c r="AA842" i="14" s="1"/>
  <c r="U893" i="14"/>
  <c r="Y893" i="14" s="1"/>
  <c r="AA893" i="14" s="1"/>
  <c r="U860" i="14"/>
  <c r="Y860" i="14" s="1"/>
  <c r="AA860" i="14" s="1"/>
  <c r="T834" i="14"/>
  <c r="X834" i="14" s="1"/>
  <c r="Z834" i="14" s="1"/>
  <c r="U898" i="14"/>
  <c r="Y898" i="14" s="1"/>
  <c r="AA898" i="14" s="1"/>
  <c r="U873" i="14"/>
  <c r="Y873" i="14" s="1"/>
  <c r="AA873" i="14" s="1"/>
  <c r="U852" i="14"/>
  <c r="Y852" i="14" s="1"/>
  <c r="AA852" i="14" s="1"/>
  <c r="U820" i="14"/>
  <c r="Y820" i="14" s="1"/>
  <c r="AA820" i="14" s="1"/>
  <c r="T881" i="14"/>
  <c r="X881" i="14" s="1"/>
  <c r="Z881" i="14" s="1"/>
  <c r="T844" i="14"/>
  <c r="X844" i="14" s="1"/>
  <c r="Z844" i="14" s="1"/>
  <c r="T812" i="14"/>
  <c r="X812" i="14" s="1"/>
  <c r="Z812" i="14" s="1"/>
  <c r="U791" i="14"/>
  <c r="Y791" i="14" s="1"/>
  <c r="AA791" i="14" s="1"/>
  <c r="U759" i="14"/>
  <c r="Y759" i="14" s="1"/>
  <c r="AA759" i="14" s="1"/>
  <c r="U804" i="14"/>
  <c r="Y804" i="14" s="1"/>
  <c r="AA804" i="14" s="1"/>
  <c r="U787" i="14"/>
  <c r="Y787" i="14" s="1"/>
  <c r="AA787" i="14" s="1"/>
  <c r="T755" i="14"/>
  <c r="X755" i="14" s="1"/>
  <c r="Z755" i="14" s="1"/>
  <c r="U812" i="14"/>
  <c r="Y812" i="14" s="1"/>
  <c r="AA812" i="14" s="1"/>
  <c r="U766" i="14"/>
  <c r="Y766" i="14" s="1"/>
  <c r="AA766" i="14" s="1"/>
  <c r="T739" i="14"/>
  <c r="X739" i="14" s="1"/>
  <c r="Z739" i="14" s="1"/>
  <c r="T780" i="14"/>
  <c r="X780" i="14" s="1"/>
  <c r="Z780" i="14" s="1"/>
  <c r="T749" i="14"/>
  <c r="X749" i="14" s="1"/>
  <c r="Z749" i="14" s="1"/>
  <c r="U726" i="14"/>
  <c r="Y726" i="14" s="1"/>
  <c r="AA726" i="14" s="1"/>
  <c r="T699" i="14"/>
  <c r="X699" i="14" s="1"/>
  <c r="Z699" i="14" s="1"/>
  <c r="T683" i="14"/>
  <c r="X683" i="14" s="1"/>
  <c r="Z683" i="14" s="1"/>
  <c r="T667" i="14"/>
  <c r="X667" i="14" s="1"/>
  <c r="Z667" i="14" s="1"/>
  <c r="T651" i="14"/>
  <c r="X651" i="14" s="1"/>
  <c r="Z651" i="14" s="1"/>
  <c r="U718" i="14"/>
  <c r="Y718" i="14" s="1"/>
  <c r="AA718" i="14" s="1"/>
  <c r="T707" i="14"/>
  <c r="X707" i="14" s="1"/>
  <c r="Z707" i="14" s="1"/>
  <c r="U699" i="14"/>
  <c r="Y699" i="14" s="1"/>
  <c r="AA699" i="14" s="1"/>
  <c r="U683" i="14"/>
  <c r="Y683" i="14" s="1"/>
  <c r="AA683" i="14" s="1"/>
  <c r="U667" i="14"/>
  <c r="Y667" i="14" s="1"/>
  <c r="AA667" i="14" s="1"/>
  <c r="U651" i="14"/>
  <c r="Y651" i="14" s="1"/>
  <c r="AA651" i="14" s="1"/>
  <c r="T633" i="14"/>
  <c r="X633" i="14" s="1"/>
  <c r="Z633" i="14" s="1"/>
  <c r="T611" i="14"/>
  <c r="X611" i="14" s="1"/>
  <c r="Z611" i="14" s="1"/>
  <c r="T976" i="14"/>
  <c r="X976" i="14" s="1"/>
  <c r="Z976" i="14" s="1"/>
  <c r="T956" i="14"/>
  <c r="X956" i="14" s="1"/>
  <c r="Z956" i="14" s="1"/>
  <c r="U929" i="14"/>
  <c r="Y929" i="14" s="1"/>
  <c r="AA929" i="14" s="1"/>
  <c r="U940" i="14"/>
  <c r="Y940" i="14" s="1"/>
  <c r="AA940" i="14" s="1"/>
  <c r="T909" i="14"/>
  <c r="X909" i="14" s="1"/>
  <c r="Z909" i="14" s="1"/>
  <c r="U927" i="14"/>
  <c r="Y927" i="14" s="1"/>
  <c r="AA927" i="14" s="1"/>
  <c r="U947" i="14"/>
  <c r="Y947" i="14" s="1"/>
  <c r="AA947" i="14" s="1"/>
  <c r="U916" i="14"/>
  <c r="Y916" i="14" s="1"/>
  <c r="AA916" i="14" s="1"/>
  <c r="U880" i="14"/>
  <c r="Y880" i="14" s="1"/>
  <c r="AA880" i="14" s="1"/>
  <c r="T833" i="14"/>
  <c r="X833" i="14" s="1"/>
  <c r="Z833" i="14" s="1"/>
  <c r="U884" i="14"/>
  <c r="Y884" i="14" s="1"/>
  <c r="AA884" i="14" s="1"/>
  <c r="U855" i="14"/>
  <c r="Y855" i="14" s="1"/>
  <c r="AA855" i="14" s="1"/>
  <c r="U823" i="14"/>
  <c r="Y823" i="14" s="1"/>
  <c r="AA823" i="14" s="1"/>
  <c r="T893" i="14"/>
  <c r="X893" i="14" s="1"/>
  <c r="Z893" i="14" s="1"/>
  <c r="T864" i="14"/>
  <c r="X864" i="14" s="1"/>
  <c r="Z864" i="14" s="1"/>
  <c r="T843" i="14"/>
  <c r="X843" i="14" s="1"/>
  <c r="Z843" i="14" s="1"/>
  <c r="T899" i="14"/>
  <c r="X899" i="14" s="1"/>
  <c r="Z899" i="14" s="1"/>
  <c r="T874" i="14"/>
  <c r="X874" i="14" s="1"/>
  <c r="Z874" i="14" s="1"/>
  <c r="U833" i="14"/>
  <c r="Y833" i="14" s="1"/>
  <c r="AA833" i="14" s="1"/>
  <c r="U803" i="14"/>
  <c r="Y803" i="14" s="1"/>
  <c r="AA803" i="14" s="1"/>
  <c r="T783" i="14"/>
  <c r="X783" i="14" s="1"/>
  <c r="Z783" i="14" s="1"/>
  <c r="T750" i="14"/>
  <c r="X750" i="14" s="1"/>
  <c r="Z750" i="14" s="1"/>
  <c r="T798" i="14"/>
  <c r="X798" i="14" s="1"/>
  <c r="Z798" i="14" s="1"/>
  <c r="T774" i="14"/>
  <c r="X774" i="14" s="1"/>
  <c r="Z774" i="14" s="1"/>
  <c r="U738" i="14"/>
  <c r="Y738" i="14" s="1"/>
  <c r="AA738" i="14" s="1"/>
  <c r="U801" i="14"/>
  <c r="Y801" i="14" s="1"/>
  <c r="AA801" i="14" s="1"/>
  <c r="T760" i="14"/>
  <c r="X760" i="14" s="1"/>
  <c r="Z760" i="14" s="1"/>
  <c r="U728" i="14"/>
  <c r="Y728" i="14" s="1"/>
  <c r="AA728" i="14" s="1"/>
  <c r="U771" i="14"/>
  <c r="Y771" i="14" s="1"/>
  <c r="AA771" i="14" s="1"/>
  <c r="T744" i="14"/>
  <c r="X744" i="14" s="1"/>
  <c r="Z744" i="14" s="1"/>
  <c r="U719" i="14"/>
  <c r="Y719" i="14" s="1"/>
  <c r="AA719" i="14" s="1"/>
  <c r="T694" i="14"/>
  <c r="X694" i="14" s="1"/>
  <c r="Z694" i="14" s="1"/>
  <c r="T678" i="14"/>
  <c r="X678" i="14" s="1"/>
  <c r="Z678" i="14" s="1"/>
  <c r="T662" i="14"/>
  <c r="X662" i="14" s="1"/>
  <c r="Z662" i="14" s="1"/>
  <c r="T646" i="14"/>
  <c r="X646" i="14" s="1"/>
  <c r="Z646" i="14" s="1"/>
  <c r="U707" i="14"/>
  <c r="Y707" i="14" s="1"/>
  <c r="AA707" i="14" s="1"/>
  <c r="T716" i="14"/>
  <c r="X716" i="14" s="1"/>
  <c r="Z716" i="14" s="1"/>
  <c r="U694" i="14"/>
  <c r="Y694" i="14" s="1"/>
  <c r="AA694" i="14" s="1"/>
  <c r="U678" i="14"/>
  <c r="Y678" i="14" s="1"/>
  <c r="AA678" i="14" s="1"/>
  <c r="U662" i="14"/>
  <c r="Y662" i="14" s="1"/>
  <c r="AA662" i="14" s="1"/>
  <c r="U646" i="14"/>
  <c r="Y646" i="14" s="1"/>
  <c r="AA646" i="14" s="1"/>
  <c r="U628" i="14"/>
  <c r="Y628" i="14" s="1"/>
  <c r="AA628" i="14" s="1"/>
  <c r="U986" i="14"/>
  <c r="Y986" i="14" s="1"/>
  <c r="AA986" i="14" s="1"/>
  <c r="U963" i="14"/>
  <c r="Y963" i="14" s="1"/>
  <c r="AA963" i="14" s="1"/>
  <c r="T947" i="14"/>
  <c r="X947" i="14" s="1"/>
  <c r="Z947" i="14" s="1"/>
  <c r="T912" i="14"/>
  <c r="X912" i="14" s="1"/>
  <c r="Z912" i="14" s="1"/>
  <c r="U922" i="14"/>
  <c r="Y922" i="14" s="1"/>
  <c r="AA922" i="14" s="1"/>
  <c r="U941" i="14"/>
  <c r="Y941" i="14" s="1"/>
  <c r="AA941" i="14" s="1"/>
  <c r="T910" i="14"/>
  <c r="X910" i="14" s="1"/>
  <c r="Z910" i="14" s="1"/>
  <c r="T931" i="14"/>
  <c r="X931" i="14" s="1"/>
  <c r="Z931" i="14" s="1"/>
  <c r="T892" i="14"/>
  <c r="X892" i="14" s="1"/>
  <c r="Z892" i="14" s="1"/>
  <c r="U846" i="14"/>
  <c r="Y846" i="14" s="1"/>
  <c r="AA846" i="14" s="1"/>
  <c r="T902" i="14"/>
  <c r="X902" i="14" s="1"/>
  <c r="Z902" i="14" s="1"/>
  <c r="U862" i="14"/>
  <c r="Y862" i="14" s="1"/>
  <c r="AA862" i="14" s="1"/>
  <c r="T838" i="14"/>
  <c r="X838" i="14" s="1"/>
  <c r="Z838" i="14" s="1"/>
  <c r="U900" i="14"/>
  <c r="Y900" i="14" s="1"/>
  <c r="AA900" i="14" s="1"/>
  <c r="U875" i="14"/>
  <c r="Y875" i="14" s="1"/>
  <c r="AA875" i="14" s="1"/>
  <c r="T855" i="14"/>
  <c r="X855" i="14" s="1"/>
  <c r="Z855" i="14" s="1"/>
  <c r="U824" i="14"/>
  <c r="Y824" i="14" s="1"/>
  <c r="AA824" i="14" s="1"/>
  <c r="U883" i="14"/>
  <c r="Y883" i="14" s="1"/>
  <c r="AA883" i="14" s="1"/>
  <c r="T848" i="14"/>
  <c r="X848" i="14" s="1"/>
  <c r="Z848" i="14" s="1"/>
  <c r="T816" i="14"/>
  <c r="X816" i="14" s="1"/>
  <c r="Z816" i="14" s="1"/>
  <c r="U793" i="14"/>
  <c r="Y793" i="14" s="1"/>
  <c r="AA793" i="14" s="1"/>
  <c r="T768" i="14"/>
  <c r="X768" i="14" s="1"/>
  <c r="Z768" i="14" s="1"/>
  <c r="T731" i="14"/>
  <c r="X731" i="14" s="1"/>
  <c r="Z731" i="14" s="1"/>
  <c r="T789" i="14"/>
  <c r="X789" i="14" s="1"/>
  <c r="Z789" i="14" s="1"/>
  <c r="T759" i="14"/>
  <c r="X759" i="14" s="1"/>
  <c r="Z759" i="14" s="1"/>
  <c r="U814" i="14"/>
  <c r="Y814" i="14" s="1"/>
  <c r="AA814" i="14" s="1"/>
  <c r="U769" i="14"/>
  <c r="Y769" i="14" s="1"/>
  <c r="AA769" i="14" s="1"/>
  <c r="U745" i="14"/>
  <c r="Y745" i="14" s="1"/>
  <c r="AA745" i="14" s="1"/>
  <c r="T785" i="14"/>
  <c r="X785" i="14" s="1"/>
  <c r="Z785" i="14" s="1"/>
  <c r="T753" i="14"/>
  <c r="X753" i="14" s="1"/>
  <c r="Z753" i="14" s="1"/>
  <c r="T728" i="14"/>
  <c r="X728" i="14" s="1"/>
  <c r="Z728" i="14" s="1"/>
  <c r="T701" i="14"/>
  <c r="X701" i="14" s="1"/>
  <c r="Z701" i="14" s="1"/>
  <c r="T685" i="14"/>
  <c r="X685" i="14" s="1"/>
  <c r="Z685" i="14" s="1"/>
  <c r="T669" i="14"/>
  <c r="X669" i="14" s="1"/>
  <c r="Z669" i="14" s="1"/>
  <c r="T653" i="14"/>
  <c r="X653" i="14" s="1"/>
  <c r="Z653" i="14" s="1"/>
  <c r="T726" i="14"/>
  <c r="X726" i="14" s="1"/>
  <c r="Z726" i="14" s="1"/>
  <c r="U709" i="14"/>
  <c r="Y709" i="14" s="1"/>
  <c r="AA709" i="14" s="1"/>
  <c r="U701" i="14"/>
  <c r="Y701" i="14" s="1"/>
  <c r="AA701" i="14" s="1"/>
  <c r="U685" i="14"/>
  <c r="Y685" i="14" s="1"/>
  <c r="AA685" i="14" s="1"/>
  <c r="U669" i="14"/>
  <c r="Y669" i="14" s="1"/>
  <c r="AA669" i="14" s="1"/>
  <c r="U653" i="14"/>
  <c r="Y653" i="14" s="1"/>
  <c r="AA653" i="14" s="1"/>
  <c r="T636" i="14"/>
  <c r="X636" i="14" s="1"/>
  <c r="Z636" i="14" s="1"/>
  <c r="T613" i="14"/>
  <c r="X613" i="14" s="1"/>
  <c r="Z613" i="14" s="1"/>
  <c r="T974" i="14"/>
  <c r="X974" i="14" s="1"/>
  <c r="Z974" i="14" s="1"/>
  <c r="T954" i="14"/>
  <c r="X954" i="14" s="1"/>
  <c r="Z954" i="14" s="1"/>
  <c r="U925" i="14"/>
  <c r="Y925" i="14" s="1"/>
  <c r="AA925" i="14" s="1"/>
  <c r="T938" i="14"/>
  <c r="X938" i="14" s="1"/>
  <c r="Z938" i="14" s="1"/>
  <c r="T905" i="14"/>
  <c r="X905" i="14" s="1"/>
  <c r="Z905" i="14" s="1"/>
  <c r="U923" i="14"/>
  <c r="Y923" i="14" s="1"/>
  <c r="AA923" i="14" s="1"/>
  <c r="U945" i="14"/>
  <c r="Y945" i="14" s="1"/>
  <c r="AA945" i="14" s="1"/>
  <c r="U912" i="14"/>
  <c r="Y912" i="14" s="1"/>
  <c r="AA912" i="14" s="1"/>
  <c r="U872" i="14"/>
  <c r="Y872" i="14" s="1"/>
  <c r="AA872" i="14" s="1"/>
  <c r="T829" i="14"/>
  <c r="X829" i="14" s="1"/>
  <c r="Z829" i="14" s="1"/>
  <c r="T876" i="14"/>
  <c r="X876" i="14" s="1"/>
  <c r="Z876" i="14" s="1"/>
  <c r="U851" i="14"/>
  <c r="Y851" i="14" s="1"/>
  <c r="AA851" i="14" s="1"/>
  <c r="U819" i="14"/>
  <c r="Y819" i="14" s="1"/>
  <c r="AA819" i="14" s="1"/>
  <c r="U888" i="14"/>
  <c r="Y888" i="14" s="1"/>
  <c r="AA888" i="14" s="1"/>
  <c r="T862" i="14"/>
  <c r="X862" i="14" s="1"/>
  <c r="Z862" i="14" s="1"/>
  <c r="T839" i="14"/>
  <c r="X839" i="14" s="1"/>
  <c r="Z839" i="14" s="1"/>
  <c r="T897" i="14"/>
  <c r="X897" i="14" s="1"/>
  <c r="Z897" i="14" s="1"/>
  <c r="T871" i="14"/>
  <c r="X871" i="14" s="1"/>
  <c r="Z871" i="14" s="1"/>
  <c r="U829" i="14"/>
  <c r="Y829" i="14" s="1"/>
  <c r="AA829" i="14" s="1"/>
  <c r="U800" i="14"/>
  <c r="Y800" i="14" s="1"/>
  <c r="AA800" i="14" s="1"/>
  <c r="T778" i="14"/>
  <c r="X778" i="14" s="1"/>
  <c r="Z778" i="14" s="1"/>
  <c r="T742" i="14"/>
  <c r="X742" i="14" s="1"/>
  <c r="Z742" i="14" s="1"/>
  <c r="T796" i="14"/>
  <c r="X796" i="14" s="1"/>
  <c r="Z796" i="14" s="1"/>
  <c r="U772" i="14"/>
  <c r="Y772" i="14" s="1"/>
  <c r="AA772" i="14" s="1"/>
  <c r="T735" i="14"/>
  <c r="X735" i="14" s="1"/>
  <c r="Z735" i="14" s="1"/>
  <c r="T787" i="14"/>
  <c r="X787" i="14" s="1"/>
  <c r="Z787" i="14" s="1"/>
  <c r="T756" i="14"/>
  <c r="X756" i="14" s="1"/>
  <c r="Z756" i="14" s="1"/>
  <c r="T809" i="14"/>
  <c r="X809" i="14" s="1"/>
  <c r="Z809" i="14" s="1"/>
  <c r="U768" i="14"/>
  <c r="Y768" i="14" s="1"/>
  <c r="AA768" i="14" s="1"/>
  <c r="U742" i="14"/>
  <c r="Y742" i="14" s="1"/>
  <c r="AA742" i="14" s="1"/>
  <c r="U713" i="14"/>
  <c r="Y713" i="14" s="1"/>
  <c r="AA713" i="14" s="1"/>
  <c r="T692" i="14"/>
  <c r="X692" i="14" s="1"/>
  <c r="Z692" i="14" s="1"/>
  <c r="T676" i="14"/>
  <c r="X676" i="14" s="1"/>
  <c r="Z676" i="14" s="1"/>
  <c r="T660" i="14"/>
  <c r="X660" i="14" s="1"/>
  <c r="Z660" i="14" s="1"/>
  <c r="T644" i="14"/>
  <c r="X644" i="14" s="1"/>
  <c r="Z644" i="14" s="1"/>
  <c r="U725" i="14"/>
  <c r="Y725" i="14" s="1"/>
  <c r="AA725" i="14" s="1"/>
  <c r="U714" i="14"/>
  <c r="Y714" i="14" s="1"/>
  <c r="AA714" i="14" s="1"/>
  <c r="U692" i="14"/>
  <c r="Y692" i="14" s="1"/>
  <c r="AA692" i="14" s="1"/>
  <c r="U676" i="14"/>
  <c r="Y676" i="14" s="1"/>
  <c r="AA676" i="14" s="1"/>
  <c r="U660" i="14"/>
  <c r="Y660" i="14" s="1"/>
  <c r="AA660" i="14" s="1"/>
  <c r="U644" i="14"/>
  <c r="Y644" i="14" s="1"/>
  <c r="AA644" i="14" s="1"/>
  <c r="U626" i="14"/>
  <c r="Y626" i="14" s="1"/>
  <c r="AA626" i="14" s="1"/>
  <c r="T606" i="14"/>
  <c r="X606" i="14" s="1"/>
  <c r="Z606" i="14" s="1"/>
  <c r="U574" i="14"/>
  <c r="Y574" i="14" s="1"/>
  <c r="AA574" i="14" s="1"/>
  <c r="T607" i="14"/>
  <c r="X607" i="14" s="1"/>
  <c r="Z607" i="14" s="1"/>
  <c r="U567" i="14"/>
  <c r="Y567" i="14" s="1"/>
  <c r="AA567" i="14" s="1"/>
  <c r="U600" i="14"/>
  <c r="Y600" i="14" s="1"/>
  <c r="AA600" i="14" s="1"/>
  <c r="U568" i="14"/>
  <c r="Y568" i="14" s="1"/>
  <c r="AA568" i="14" s="1"/>
  <c r="U621" i="14"/>
  <c r="Y621" i="14" s="1"/>
  <c r="AA621" i="14" s="1"/>
  <c r="T602" i="14"/>
  <c r="X602" i="14" s="1"/>
  <c r="Z602" i="14" s="1"/>
  <c r="U573" i="14"/>
  <c r="Y573" i="14" s="1"/>
  <c r="AA573" i="14" s="1"/>
  <c r="T545" i="14"/>
  <c r="X545" i="14" s="1"/>
  <c r="Z545" i="14" s="1"/>
  <c r="U508" i="14"/>
  <c r="Y508" i="14" s="1"/>
  <c r="AA508" i="14" s="1"/>
  <c r="T433" i="14"/>
  <c r="X433" i="14" s="1"/>
  <c r="Z433" i="14" s="1"/>
  <c r="T410" i="14"/>
  <c r="X410" i="14" s="1"/>
  <c r="Z410" i="14" s="1"/>
  <c r="T549" i="14"/>
  <c r="X549" i="14" s="1"/>
  <c r="Z549" i="14" s="1"/>
  <c r="U516" i="14"/>
  <c r="Y516" i="14" s="1"/>
  <c r="AA516" i="14" s="1"/>
  <c r="U496" i="14"/>
  <c r="Y496" i="14" s="1"/>
  <c r="AA496" i="14" s="1"/>
  <c r="U480" i="14"/>
  <c r="Y480" i="14" s="1"/>
  <c r="AA480" i="14" s="1"/>
  <c r="U464" i="14"/>
  <c r="Y464" i="14" s="1"/>
  <c r="AA464" i="14" s="1"/>
  <c r="T434" i="14"/>
  <c r="X434" i="14" s="1"/>
  <c r="Z434" i="14" s="1"/>
  <c r="T553" i="14"/>
  <c r="X553" i="14" s="1"/>
  <c r="Z553" i="14" s="1"/>
  <c r="U522" i="14"/>
  <c r="Y522" i="14" s="1"/>
  <c r="AA522" i="14" s="1"/>
  <c r="T500" i="14"/>
  <c r="X500" i="14" s="1"/>
  <c r="Z500" i="14" s="1"/>
  <c r="T484" i="14"/>
  <c r="X484" i="14" s="1"/>
  <c r="Z484" i="14" s="1"/>
  <c r="T468" i="14"/>
  <c r="X468" i="14" s="1"/>
  <c r="Z468" i="14" s="1"/>
  <c r="U440" i="14"/>
  <c r="Y440" i="14" s="1"/>
  <c r="AA440" i="14" s="1"/>
  <c r="T393" i="14"/>
  <c r="X393" i="14" s="1"/>
  <c r="Z393" i="14" s="1"/>
  <c r="U545" i="14"/>
  <c r="Y545" i="14" s="1"/>
  <c r="AA545" i="14" s="1"/>
  <c r="U519" i="14"/>
  <c r="Y519" i="14" s="1"/>
  <c r="AA519" i="14" s="1"/>
  <c r="T440" i="14"/>
  <c r="X440" i="14" s="1"/>
  <c r="Z440" i="14" s="1"/>
  <c r="U414" i="14"/>
  <c r="Y414" i="14" s="1"/>
  <c r="AA414" i="14" s="1"/>
  <c r="T394" i="14"/>
  <c r="X394" i="14" s="1"/>
  <c r="Z394" i="14" s="1"/>
  <c r="T376" i="14"/>
  <c r="X376" i="14" s="1"/>
  <c r="Z376" i="14" s="1"/>
  <c r="U360" i="14"/>
  <c r="Y360" i="14" s="1"/>
  <c r="AA360" i="14" s="1"/>
  <c r="U344" i="14"/>
  <c r="Y344" i="14" s="1"/>
  <c r="AA344" i="14" s="1"/>
  <c r="U328" i="14"/>
  <c r="Y328" i="14" s="1"/>
  <c r="AA328" i="14" s="1"/>
  <c r="T304" i="14"/>
  <c r="X304" i="14" s="1"/>
  <c r="Z304" i="14" s="1"/>
  <c r="U277" i="14"/>
  <c r="Y277" i="14" s="1"/>
  <c r="AA277" i="14" s="1"/>
  <c r="T231" i="14"/>
  <c r="X231" i="14" s="1"/>
  <c r="Z231" i="14" s="1"/>
  <c r="T372" i="14"/>
  <c r="X372" i="14" s="1"/>
  <c r="Z372" i="14" s="1"/>
  <c r="T356" i="14"/>
  <c r="X356" i="14" s="1"/>
  <c r="Z356" i="14" s="1"/>
  <c r="T340" i="14"/>
  <c r="X340" i="14" s="1"/>
  <c r="Z340" i="14" s="1"/>
  <c r="T324" i="14"/>
  <c r="X324" i="14" s="1"/>
  <c r="Z324" i="14" s="1"/>
  <c r="T297" i="14"/>
  <c r="X297" i="14" s="1"/>
  <c r="Z297" i="14" s="1"/>
  <c r="T605" i="14"/>
  <c r="X605" i="14" s="1"/>
  <c r="Z605" i="14" s="1"/>
  <c r="T573" i="14"/>
  <c r="X573" i="14" s="1"/>
  <c r="Z573" i="14" s="1"/>
  <c r="U598" i="14"/>
  <c r="Y598" i="14" s="1"/>
  <c r="AA598" i="14" s="1"/>
  <c r="T566" i="14"/>
  <c r="X566" i="14" s="1"/>
  <c r="Z566" i="14" s="1"/>
  <c r="U599" i="14"/>
  <c r="Y599" i="14" s="1"/>
  <c r="AA599" i="14" s="1"/>
  <c r="T567" i="14"/>
  <c r="X567" i="14" s="1"/>
  <c r="Z567" i="14" s="1"/>
  <c r="U620" i="14"/>
  <c r="Y620" i="14" s="1"/>
  <c r="AA620" i="14" s="1"/>
  <c r="T601" i="14"/>
  <c r="X601" i="14" s="1"/>
  <c r="Z601" i="14" s="1"/>
  <c r="T572" i="14"/>
  <c r="X572" i="14" s="1"/>
  <c r="Z572" i="14" s="1"/>
  <c r="T544" i="14"/>
  <c r="X544" i="14" s="1"/>
  <c r="Z544" i="14" s="1"/>
  <c r="U462" i="14"/>
  <c r="Y462" i="14" s="1"/>
  <c r="AA462" i="14" s="1"/>
  <c r="U430" i="14"/>
  <c r="Y430" i="14" s="1"/>
  <c r="AA430" i="14" s="1"/>
  <c r="T409" i="14"/>
  <c r="X409" i="14" s="1"/>
  <c r="Z409" i="14" s="1"/>
  <c r="U548" i="14"/>
  <c r="Y548" i="14" s="1"/>
  <c r="AA548" i="14" s="1"/>
  <c r="U514" i="14"/>
  <c r="Y514" i="14" s="1"/>
  <c r="AA514" i="14" s="1"/>
  <c r="U495" i="14"/>
  <c r="Y495" i="14" s="1"/>
  <c r="AA495" i="14" s="1"/>
  <c r="U479" i="14"/>
  <c r="Y479" i="14" s="1"/>
  <c r="AA479" i="14" s="1"/>
  <c r="U463" i="14"/>
  <c r="Y463" i="14" s="1"/>
  <c r="AA463" i="14" s="1"/>
  <c r="U431" i="14"/>
  <c r="Y431" i="14" s="1"/>
  <c r="AA431" i="14" s="1"/>
  <c r="T551" i="14"/>
  <c r="X551" i="14" s="1"/>
  <c r="Z551" i="14" s="1"/>
  <c r="T521" i="14"/>
  <c r="X521" i="14" s="1"/>
  <c r="Z521" i="14" s="1"/>
  <c r="T499" i="14"/>
  <c r="X499" i="14" s="1"/>
  <c r="Z499" i="14" s="1"/>
  <c r="T483" i="14"/>
  <c r="X483" i="14" s="1"/>
  <c r="Z483" i="14" s="1"/>
  <c r="T467" i="14"/>
  <c r="X467" i="14" s="1"/>
  <c r="Z467" i="14" s="1"/>
  <c r="T439" i="14"/>
  <c r="X439" i="14" s="1"/>
  <c r="Z439" i="14" s="1"/>
  <c r="U391" i="14"/>
  <c r="Y391" i="14" s="1"/>
  <c r="AA391" i="14" s="1"/>
  <c r="U544" i="14"/>
  <c r="Y544" i="14" s="1"/>
  <c r="AA544" i="14" s="1"/>
  <c r="U515" i="14"/>
  <c r="Y515" i="14" s="1"/>
  <c r="AA515" i="14" s="1"/>
  <c r="U437" i="14"/>
  <c r="Y437" i="14" s="1"/>
  <c r="AA437" i="14" s="1"/>
  <c r="U413" i="14"/>
  <c r="Y413" i="14" s="1"/>
  <c r="AA413" i="14" s="1"/>
  <c r="T391" i="14"/>
  <c r="X391" i="14" s="1"/>
  <c r="Z391" i="14" s="1"/>
  <c r="T375" i="14"/>
  <c r="X375" i="14" s="1"/>
  <c r="Z375" i="14" s="1"/>
  <c r="U359" i="14"/>
  <c r="Y359" i="14" s="1"/>
  <c r="AA359" i="14" s="1"/>
  <c r="U343" i="14"/>
  <c r="Y343" i="14" s="1"/>
  <c r="AA343" i="14" s="1"/>
  <c r="U327" i="14"/>
  <c r="Y327" i="14" s="1"/>
  <c r="AA327" i="14" s="1"/>
  <c r="U301" i="14"/>
  <c r="Y301" i="14" s="1"/>
  <c r="AA301" i="14" s="1"/>
  <c r="U276" i="14"/>
  <c r="Y276" i="14" s="1"/>
  <c r="AA276" i="14" s="1"/>
  <c r="U228" i="14"/>
  <c r="Y228" i="14" s="1"/>
  <c r="AA228" i="14" s="1"/>
  <c r="T371" i="14"/>
  <c r="X371" i="14" s="1"/>
  <c r="Z371" i="14" s="1"/>
  <c r="T355" i="14"/>
  <c r="X355" i="14" s="1"/>
  <c r="Z355" i="14" s="1"/>
  <c r="T339" i="14"/>
  <c r="X339" i="14" s="1"/>
  <c r="Z339" i="14" s="1"/>
  <c r="T323" i="14"/>
  <c r="X323" i="14" s="1"/>
  <c r="Z323" i="14" s="1"/>
  <c r="U294" i="14"/>
  <c r="Y294" i="14" s="1"/>
  <c r="AA294" i="14" s="1"/>
  <c r="U592" i="14"/>
  <c r="Y592" i="14" s="1"/>
  <c r="AA592" i="14" s="1"/>
  <c r="U634" i="14"/>
  <c r="Y634" i="14" s="1"/>
  <c r="AA634" i="14" s="1"/>
  <c r="T593" i="14"/>
  <c r="X593" i="14" s="1"/>
  <c r="Z593" i="14" s="1"/>
  <c r="U637" i="14"/>
  <c r="Y637" i="14" s="1"/>
  <c r="AA637" i="14" s="1"/>
  <c r="U586" i="14"/>
  <c r="Y586" i="14" s="1"/>
  <c r="AA586" i="14" s="1"/>
  <c r="U556" i="14"/>
  <c r="Y556" i="14" s="1"/>
  <c r="AA556" i="14" s="1"/>
  <c r="U615" i="14"/>
  <c r="Y615" i="14" s="1"/>
  <c r="AA615" i="14" s="1"/>
  <c r="U588" i="14"/>
  <c r="Y588" i="14" s="1"/>
  <c r="AA588" i="14" s="1"/>
  <c r="U561" i="14"/>
  <c r="Y561" i="14" s="1"/>
  <c r="AA561" i="14" s="1"/>
  <c r="U530" i="14"/>
  <c r="Y530" i="14" s="1"/>
  <c r="AA530" i="14" s="1"/>
  <c r="T453" i="14"/>
  <c r="X453" i="14" s="1"/>
  <c r="Z453" i="14" s="1"/>
  <c r="T423" i="14"/>
  <c r="X423" i="14" s="1"/>
  <c r="Z423" i="14" s="1"/>
  <c r="T404" i="14"/>
  <c r="X404" i="14" s="1"/>
  <c r="Z404" i="14" s="1"/>
  <c r="T535" i="14"/>
  <c r="X535" i="14" s="1"/>
  <c r="Z535" i="14" s="1"/>
  <c r="U507" i="14"/>
  <c r="Y507" i="14" s="1"/>
  <c r="AA507" i="14" s="1"/>
  <c r="U490" i="14"/>
  <c r="Y490" i="14" s="1"/>
  <c r="AA490" i="14" s="1"/>
  <c r="U474" i="14"/>
  <c r="Y474" i="14" s="1"/>
  <c r="AA474" i="14" s="1"/>
  <c r="T454" i="14"/>
  <c r="X454" i="14" s="1"/>
  <c r="Z454" i="14" s="1"/>
  <c r="U421" i="14"/>
  <c r="Y421" i="14" s="1"/>
  <c r="AA421" i="14" s="1"/>
  <c r="T541" i="14"/>
  <c r="X541" i="14" s="1"/>
  <c r="Z541" i="14" s="1"/>
  <c r="T514" i="14"/>
  <c r="X514" i="14" s="1"/>
  <c r="Z514" i="14" s="1"/>
  <c r="T494" i="14"/>
  <c r="X494" i="14" s="1"/>
  <c r="Z494" i="14" s="1"/>
  <c r="T478" i="14"/>
  <c r="X478" i="14" s="1"/>
  <c r="Z478" i="14" s="1"/>
  <c r="U460" i="14"/>
  <c r="Y460" i="14" s="1"/>
  <c r="AA460" i="14" s="1"/>
  <c r="U427" i="14"/>
  <c r="Y427" i="14" s="1"/>
  <c r="AA427" i="14" s="1"/>
  <c r="U386" i="14"/>
  <c r="Y386" i="14" s="1"/>
  <c r="AA386" i="14" s="1"/>
  <c r="T537" i="14"/>
  <c r="X537" i="14" s="1"/>
  <c r="Z537" i="14" s="1"/>
  <c r="T460" i="14"/>
  <c r="X460" i="14" s="1"/>
  <c r="Z460" i="14" s="1"/>
  <c r="U428" i="14"/>
  <c r="Y428" i="14" s="1"/>
  <c r="AA428" i="14" s="1"/>
  <c r="U408" i="14"/>
  <c r="Y408" i="14" s="1"/>
  <c r="AA408" i="14" s="1"/>
  <c r="T386" i="14"/>
  <c r="X386" i="14" s="1"/>
  <c r="Z386" i="14" s="1"/>
  <c r="U370" i="14"/>
  <c r="Y370" i="14" s="1"/>
  <c r="AA370" i="14" s="1"/>
  <c r="U354" i="14"/>
  <c r="Y354" i="14" s="1"/>
  <c r="AA354" i="14" s="1"/>
  <c r="U338" i="14"/>
  <c r="Y338" i="14" s="1"/>
  <c r="AA338" i="14" s="1"/>
  <c r="U322" i="14"/>
  <c r="Y322" i="14" s="1"/>
  <c r="AA322" i="14" s="1"/>
  <c r="T292" i="14"/>
  <c r="X292" i="14" s="1"/>
  <c r="Z292" i="14" s="1"/>
  <c r="T263" i="14"/>
  <c r="X263" i="14" s="1"/>
  <c r="Z263" i="14" s="1"/>
  <c r="U220" i="14"/>
  <c r="Y220" i="14" s="1"/>
  <c r="AA220" i="14" s="1"/>
  <c r="T366" i="14"/>
  <c r="X366" i="14" s="1"/>
  <c r="Z366" i="14" s="1"/>
  <c r="T350" i="14"/>
  <c r="X350" i="14" s="1"/>
  <c r="Z350" i="14" s="1"/>
  <c r="T334" i="14"/>
  <c r="X334" i="14" s="1"/>
  <c r="Z334" i="14" s="1"/>
  <c r="T317" i="14"/>
  <c r="X317" i="14" s="1"/>
  <c r="Z317" i="14" s="1"/>
  <c r="T277" i="14"/>
  <c r="X277" i="14" s="1"/>
  <c r="Z277" i="14" s="1"/>
  <c r="T587" i="14"/>
  <c r="X587" i="14" s="1"/>
  <c r="Z587" i="14" s="1"/>
  <c r="U625" i="14"/>
  <c r="Y625" i="14" s="1"/>
  <c r="AA625" i="14" s="1"/>
  <c r="T578" i="14"/>
  <c r="X578" i="14" s="1"/>
  <c r="Z578" i="14" s="1"/>
  <c r="U622" i="14"/>
  <c r="Y622" i="14" s="1"/>
  <c r="AA622" i="14" s="1"/>
  <c r="T579" i="14"/>
  <c r="X579" i="14" s="1"/>
  <c r="Z579" i="14" s="1"/>
  <c r="U633" i="14"/>
  <c r="Y633" i="14" s="1"/>
  <c r="AA633" i="14" s="1"/>
  <c r="U610" i="14"/>
  <c r="Y610" i="14" s="1"/>
  <c r="AA610" i="14" s="1"/>
  <c r="T583" i="14"/>
  <c r="X583" i="14" s="1"/>
  <c r="Z583" i="14" s="1"/>
  <c r="T552" i="14"/>
  <c r="X552" i="14" s="1"/>
  <c r="Z552" i="14" s="1"/>
  <c r="T519" i="14"/>
  <c r="X519" i="14" s="1"/>
  <c r="Z519" i="14" s="1"/>
  <c r="U442" i="14"/>
  <c r="Y442" i="14" s="1"/>
  <c r="AA442" i="14" s="1"/>
  <c r="T415" i="14"/>
  <c r="X415" i="14" s="1"/>
  <c r="Z415" i="14" s="1"/>
  <c r="T561" i="14"/>
  <c r="X561" i="14" s="1"/>
  <c r="Z561" i="14" s="1"/>
  <c r="T523" i="14"/>
  <c r="X523" i="14" s="1"/>
  <c r="Z523" i="14" s="1"/>
  <c r="U501" i="14"/>
  <c r="Y501" i="14" s="1"/>
  <c r="AA501" i="14" s="1"/>
  <c r="U485" i="14"/>
  <c r="Y485" i="14" s="1"/>
  <c r="AA485" i="14" s="1"/>
  <c r="U469" i="14"/>
  <c r="Y469" i="14" s="1"/>
  <c r="AA469" i="14" s="1"/>
  <c r="U443" i="14"/>
  <c r="Y443" i="14" s="1"/>
  <c r="AA443" i="14" s="1"/>
  <c r="U393" i="14"/>
  <c r="Y393" i="14" s="1"/>
  <c r="AA393" i="14" s="1"/>
  <c r="T533" i="14"/>
  <c r="X533" i="14" s="1"/>
  <c r="Z533" i="14" s="1"/>
  <c r="T505" i="14"/>
  <c r="X505" i="14" s="1"/>
  <c r="Z505" i="14" s="1"/>
  <c r="T489" i="14"/>
  <c r="X489" i="14" s="1"/>
  <c r="Z489" i="14" s="1"/>
  <c r="T473" i="14"/>
  <c r="X473" i="14" s="1"/>
  <c r="Z473" i="14" s="1"/>
  <c r="T451" i="14"/>
  <c r="X451" i="14" s="1"/>
  <c r="Z451" i="14" s="1"/>
  <c r="U402" i="14"/>
  <c r="Y402" i="14" s="1"/>
  <c r="AA402" i="14" s="1"/>
  <c r="U381" i="14"/>
  <c r="Y381" i="14" s="1"/>
  <c r="AA381" i="14" s="1"/>
  <c r="U528" i="14"/>
  <c r="Y528" i="14" s="1"/>
  <c r="AA528" i="14" s="1"/>
  <c r="U449" i="14"/>
  <c r="Y449" i="14" s="1"/>
  <c r="AA449" i="14" s="1"/>
  <c r="U419" i="14"/>
  <c r="Y419" i="14" s="1"/>
  <c r="AA419" i="14" s="1"/>
  <c r="U403" i="14"/>
  <c r="Y403" i="14" s="1"/>
  <c r="AA403" i="14" s="1"/>
  <c r="T381" i="14"/>
  <c r="X381" i="14" s="1"/>
  <c r="Z381" i="14" s="1"/>
  <c r="U365" i="14"/>
  <c r="Y365" i="14" s="1"/>
  <c r="AA365" i="14" s="1"/>
  <c r="U349" i="14"/>
  <c r="Y349" i="14" s="1"/>
  <c r="AA349" i="14" s="1"/>
  <c r="U333" i="14"/>
  <c r="Y333" i="14" s="1"/>
  <c r="AA333" i="14" s="1"/>
  <c r="U313" i="14"/>
  <c r="Y313" i="14" s="1"/>
  <c r="AA313" i="14" s="1"/>
  <c r="T282" i="14"/>
  <c r="X282" i="14" s="1"/>
  <c r="Z282" i="14" s="1"/>
  <c r="T253" i="14"/>
  <c r="X253" i="14" s="1"/>
  <c r="Z253" i="14" s="1"/>
  <c r="U211" i="14"/>
  <c r="Y211" i="14" s="1"/>
  <c r="AA211" i="14" s="1"/>
  <c r="T361" i="14"/>
  <c r="X361" i="14" s="1"/>
  <c r="Z361" i="14" s="1"/>
  <c r="T345" i="14"/>
  <c r="X345" i="14" s="1"/>
  <c r="Z345" i="14" s="1"/>
  <c r="T329" i="14"/>
  <c r="X329" i="14" s="1"/>
  <c r="Z329" i="14" s="1"/>
  <c r="U306" i="14"/>
  <c r="Y306" i="14" s="1"/>
  <c r="AA306" i="14" s="1"/>
  <c r="U272" i="14"/>
  <c r="Y272" i="14" s="1"/>
  <c r="AA272" i="14" s="1"/>
  <c r="T221" i="14"/>
  <c r="X221" i="14" s="1"/>
  <c r="Z221" i="14" s="1"/>
  <c r="U376" i="14"/>
  <c r="Y376" i="14" s="1"/>
  <c r="AA376" i="14" s="1"/>
  <c r="T294" i="14"/>
  <c r="X294" i="14" s="1"/>
  <c r="Z294" i="14" s="1"/>
  <c r="T258" i="14"/>
  <c r="X258" i="14" s="1"/>
  <c r="Z258" i="14" s="1"/>
  <c r="T217" i="14"/>
  <c r="X217" i="14" s="1"/>
  <c r="Z217" i="14" s="1"/>
  <c r="U292" i="14"/>
  <c r="Y292" i="14" s="1"/>
  <c r="AA292" i="14" s="1"/>
  <c r="U266" i="14"/>
  <c r="Y266" i="14" s="1"/>
  <c r="AA266" i="14" s="1"/>
  <c r="U225" i="14"/>
  <c r="Y225" i="14" s="1"/>
  <c r="AA225" i="14" s="1"/>
  <c r="T194" i="14"/>
  <c r="X194" i="14" s="1"/>
  <c r="Z194" i="14" s="1"/>
  <c r="U137" i="14"/>
  <c r="Y137" i="14" s="1"/>
  <c r="AA137" i="14" s="1"/>
  <c r="T119" i="14"/>
  <c r="X119" i="14" s="1"/>
  <c r="Z119" i="14" s="1"/>
  <c r="U85" i="14"/>
  <c r="Y85" i="14" s="1"/>
  <c r="AA85" i="14" s="1"/>
  <c r="U37" i="14"/>
  <c r="Y37" i="14" s="1"/>
  <c r="AA37" i="14" s="1"/>
  <c r="T184" i="14"/>
  <c r="X184" i="14" s="1"/>
  <c r="Z184" i="14" s="1"/>
  <c r="U168" i="14"/>
  <c r="Y168" i="14" s="1"/>
  <c r="AA168" i="14" s="1"/>
  <c r="U152" i="14"/>
  <c r="Y152" i="14" s="1"/>
  <c r="AA152" i="14" s="1"/>
  <c r="T135" i="14"/>
  <c r="X135" i="14" s="1"/>
  <c r="Z135" i="14" s="1"/>
  <c r="T101" i="14"/>
  <c r="X101" i="14" s="1"/>
  <c r="Z101" i="14" s="1"/>
  <c r="U72" i="14"/>
  <c r="Y72" i="14" s="1"/>
  <c r="AA72" i="14" s="1"/>
  <c r="U42" i="14"/>
  <c r="Y42" i="14" s="1"/>
  <c r="AA42" i="14" s="1"/>
  <c r="U190" i="14"/>
  <c r="Y190" i="14" s="1"/>
  <c r="AA190" i="14" s="1"/>
  <c r="T170" i="14"/>
  <c r="X170" i="14" s="1"/>
  <c r="Z170" i="14" s="1"/>
  <c r="T154" i="14"/>
  <c r="X154" i="14" s="1"/>
  <c r="Z154" i="14" s="1"/>
  <c r="U104" i="14"/>
  <c r="Y104" i="14" s="1"/>
  <c r="AA104" i="14" s="1"/>
  <c r="T83" i="14"/>
  <c r="X83" i="14" s="1"/>
  <c r="Z83" i="14" s="1"/>
  <c r="T66" i="14"/>
  <c r="X66" i="14" s="1"/>
  <c r="Z66" i="14" s="1"/>
  <c r="T34" i="14"/>
  <c r="X34" i="14" s="1"/>
  <c r="Z34" i="14" s="1"/>
  <c r="U131" i="14"/>
  <c r="Y131" i="14" s="1"/>
  <c r="AA131" i="14" s="1"/>
  <c r="T103" i="14"/>
  <c r="X103" i="14" s="1"/>
  <c r="Z103" i="14" s="1"/>
  <c r="T67" i="14"/>
  <c r="X67" i="14" s="1"/>
  <c r="Z67" i="14" s="1"/>
  <c r="T35" i="14"/>
  <c r="X35" i="14" s="1"/>
  <c r="Z35" i="14" s="1"/>
  <c r="U14" i="14"/>
  <c r="Y14" i="14" s="1"/>
  <c r="AA14" i="14" s="1"/>
  <c r="T262" i="14"/>
  <c r="X262" i="14" s="1"/>
  <c r="Z262" i="14" s="1"/>
  <c r="T220" i="14"/>
  <c r="X220" i="14" s="1"/>
  <c r="Z220" i="14" s="1"/>
  <c r="U375" i="14"/>
  <c r="Y375" i="14" s="1"/>
  <c r="AA375" i="14" s="1"/>
  <c r="U291" i="14"/>
  <c r="Y291" i="14" s="1"/>
  <c r="AA291" i="14" s="1"/>
  <c r="T255" i="14"/>
  <c r="X255" i="14" s="1"/>
  <c r="Z255" i="14" s="1"/>
  <c r="U215" i="14"/>
  <c r="Y215" i="14" s="1"/>
  <c r="AA215" i="14" s="1"/>
  <c r="T291" i="14"/>
  <c r="X291" i="14" s="1"/>
  <c r="Z291" i="14" s="1"/>
  <c r="U265" i="14"/>
  <c r="Y265" i="14" s="1"/>
  <c r="AA265" i="14" s="1"/>
  <c r="U224" i="14"/>
  <c r="Y224" i="14" s="1"/>
  <c r="AA224" i="14" s="1"/>
  <c r="U203" i="14"/>
  <c r="Y203" i="14" s="1"/>
  <c r="AA203" i="14" s="1"/>
  <c r="U135" i="14"/>
  <c r="Y135" i="14" s="1"/>
  <c r="AA135" i="14" s="1"/>
  <c r="T118" i="14"/>
  <c r="X118" i="14" s="1"/>
  <c r="Z118" i="14" s="1"/>
  <c r="T68" i="14"/>
  <c r="X68" i="14" s="1"/>
  <c r="Z68" i="14" s="1"/>
  <c r="T36" i="14"/>
  <c r="X36" i="14" s="1"/>
  <c r="Z36" i="14" s="1"/>
  <c r="U183" i="14"/>
  <c r="Y183" i="14" s="1"/>
  <c r="AA183" i="14" s="1"/>
  <c r="U167" i="14"/>
  <c r="Y167" i="14" s="1"/>
  <c r="AA167" i="14" s="1"/>
  <c r="U151" i="14"/>
  <c r="Y151" i="14" s="1"/>
  <c r="AA151" i="14" s="1"/>
  <c r="U134" i="14"/>
  <c r="Y134" i="14" s="1"/>
  <c r="AA134" i="14" s="1"/>
  <c r="T97" i="14"/>
  <c r="X97" i="14" s="1"/>
  <c r="Z97" i="14" s="1"/>
  <c r="U71" i="14"/>
  <c r="Y71" i="14" s="1"/>
  <c r="AA71" i="14" s="1"/>
  <c r="T41" i="14"/>
  <c r="X41" i="14" s="1"/>
  <c r="Z41" i="14" s="1"/>
  <c r="U187" i="14"/>
  <c r="Y187" i="14" s="1"/>
  <c r="AA187" i="14" s="1"/>
  <c r="T169" i="14"/>
  <c r="X169" i="14" s="1"/>
  <c r="Z169" i="14" s="1"/>
  <c r="T153" i="14"/>
  <c r="X153" i="14" s="1"/>
  <c r="Z153" i="14" s="1"/>
  <c r="U103" i="14"/>
  <c r="Y103" i="14" s="1"/>
  <c r="AA103" i="14" s="1"/>
  <c r="T82" i="14"/>
  <c r="X82" i="14" s="1"/>
  <c r="Z82" i="14" s="1"/>
  <c r="U63" i="14"/>
  <c r="Y63" i="14" s="1"/>
  <c r="AA63" i="14" s="1"/>
  <c r="U31" i="14"/>
  <c r="Y31" i="14" s="1"/>
  <c r="AA31" i="14" s="1"/>
  <c r="U130" i="14"/>
  <c r="Y130" i="14" s="1"/>
  <c r="AA130" i="14" s="1"/>
  <c r="T102" i="14"/>
  <c r="X102" i="14" s="1"/>
  <c r="Z102" i="14" s="1"/>
  <c r="U64" i="14"/>
  <c r="Y64" i="14" s="1"/>
  <c r="AA64" i="14" s="1"/>
  <c r="U32" i="14"/>
  <c r="Y32" i="14" s="1"/>
  <c r="AA32" i="14" s="1"/>
  <c r="U13" i="14"/>
  <c r="Y13" i="14" s="1"/>
  <c r="AA13" i="14" s="1"/>
  <c r="U261" i="14"/>
  <c r="Y261" i="14" s="1"/>
  <c r="AA261" i="14" s="1"/>
  <c r="T218" i="14"/>
  <c r="X218" i="14" s="1"/>
  <c r="Z218" i="14" s="1"/>
  <c r="U374" i="14"/>
  <c r="Y374" i="14" s="1"/>
  <c r="AA374" i="14" s="1"/>
  <c r="T290" i="14"/>
  <c r="X290" i="14" s="1"/>
  <c r="Z290" i="14" s="1"/>
  <c r="T254" i="14"/>
  <c r="X254" i="14" s="1"/>
  <c r="Z254" i="14" s="1"/>
  <c r="U392" i="14"/>
  <c r="Y392" i="14" s="1"/>
  <c r="AA392" i="14" s="1"/>
  <c r="U288" i="14"/>
  <c r="Y288" i="14" s="1"/>
  <c r="AA288" i="14" s="1"/>
  <c r="U264" i="14"/>
  <c r="Y264" i="14" s="1"/>
  <c r="AA264" i="14" s="1"/>
  <c r="T223" i="14"/>
  <c r="X223" i="14" s="1"/>
  <c r="Z223" i="14" s="1"/>
  <c r="U198" i="14"/>
  <c r="Y198" i="14" s="1"/>
  <c r="AA198" i="14" s="1"/>
  <c r="U133" i="14"/>
  <c r="Y133" i="14" s="1"/>
  <c r="AA133" i="14" s="1"/>
  <c r="U117" i="14"/>
  <c r="Y117" i="14" s="1"/>
  <c r="AA117" i="14" s="1"/>
  <c r="U65" i="14"/>
  <c r="Y65" i="14" s="1"/>
  <c r="AA65" i="14" s="1"/>
  <c r="U33" i="14"/>
  <c r="Y33" i="14" s="1"/>
  <c r="AA33" i="14" s="1"/>
  <c r="U182" i="14"/>
  <c r="Y182" i="14" s="1"/>
  <c r="AA182" i="14" s="1"/>
  <c r="U166" i="14"/>
  <c r="Y166" i="14" s="1"/>
  <c r="AA166" i="14" s="1"/>
  <c r="U150" i="14"/>
  <c r="Y150" i="14" s="1"/>
  <c r="AA150" i="14" s="1"/>
  <c r="T133" i="14"/>
  <c r="X133" i="14" s="1"/>
  <c r="Z133" i="14" s="1"/>
  <c r="T93" i="14"/>
  <c r="X93" i="14" s="1"/>
  <c r="Z93" i="14" s="1"/>
  <c r="U70" i="14"/>
  <c r="Y70" i="14" s="1"/>
  <c r="AA70" i="14" s="1"/>
  <c r="U38" i="14"/>
  <c r="Y38" i="14" s="1"/>
  <c r="AA38" i="14" s="1"/>
  <c r="U186" i="14"/>
  <c r="Y186" i="14" s="1"/>
  <c r="AA186" i="14" s="1"/>
  <c r="T168" i="14"/>
  <c r="X168" i="14" s="1"/>
  <c r="Z168" i="14" s="1"/>
  <c r="T152" i="14"/>
  <c r="X152" i="14" s="1"/>
  <c r="Z152" i="14" s="1"/>
  <c r="U102" i="14"/>
  <c r="Y102" i="14" s="1"/>
  <c r="AA102" i="14" s="1"/>
  <c r="T81" i="14"/>
  <c r="X81" i="14" s="1"/>
  <c r="Z81" i="14" s="1"/>
  <c r="T62" i="14"/>
  <c r="X62" i="14" s="1"/>
  <c r="Z62" i="14" s="1"/>
  <c r="T30" i="14"/>
  <c r="X30" i="14" s="1"/>
  <c r="Z30" i="14" s="1"/>
  <c r="U127" i="14"/>
  <c r="Y127" i="14" s="1"/>
  <c r="AA127" i="14" s="1"/>
  <c r="T100" i="14"/>
  <c r="X100" i="14" s="1"/>
  <c r="Z100" i="14" s="1"/>
  <c r="T63" i="14"/>
  <c r="X63" i="14" s="1"/>
  <c r="Z63" i="14" s="1"/>
  <c r="T31" i="14"/>
  <c r="X31" i="14" s="1"/>
  <c r="Z31" i="14" s="1"/>
  <c r="T12" i="14"/>
  <c r="X12" i="14" s="1"/>
  <c r="Z12" i="14" s="1"/>
  <c r="U259" i="14"/>
  <c r="Y259" i="14" s="1"/>
  <c r="AA259" i="14" s="1"/>
  <c r="U217" i="14"/>
  <c r="Y217" i="14" s="1"/>
  <c r="AA217" i="14" s="1"/>
  <c r="U319" i="14"/>
  <c r="Y319" i="14" s="1"/>
  <c r="AA319" i="14" s="1"/>
  <c r="U285" i="14"/>
  <c r="Y285" i="14" s="1"/>
  <c r="AA285" i="14" s="1"/>
  <c r="T251" i="14"/>
  <c r="X251" i="14" s="1"/>
  <c r="Z251" i="14" s="1"/>
  <c r="T319" i="14"/>
  <c r="X319" i="14" s="1"/>
  <c r="Z319" i="14" s="1"/>
  <c r="U287" i="14"/>
  <c r="Y287" i="14" s="1"/>
  <c r="AA287" i="14" s="1"/>
  <c r="U263" i="14"/>
  <c r="Y263" i="14" s="1"/>
  <c r="AA263" i="14" s="1"/>
  <c r="T222" i="14"/>
  <c r="X222" i="14" s="1"/>
  <c r="Z222" i="14" s="1"/>
  <c r="U195" i="14"/>
  <c r="Y195" i="14" s="1"/>
  <c r="AA195" i="14" s="1"/>
  <c r="U132" i="14"/>
  <c r="Y132" i="14" s="1"/>
  <c r="AA132" i="14" s="1"/>
  <c r="U116" i="14"/>
  <c r="Y116" i="14" s="1"/>
  <c r="AA116" i="14" s="1"/>
  <c r="T64" i="14"/>
  <c r="X64" i="14" s="1"/>
  <c r="Z64" i="14" s="1"/>
  <c r="T32" i="14"/>
  <c r="X32" i="14" s="1"/>
  <c r="Z32" i="14" s="1"/>
  <c r="U181" i="14"/>
  <c r="Y181" i="14" s="1"/>
  <c r="AA181" i="14" s="1"/>
  <c r="U165" i="14"/>
  <c r="Y165" i="14" s="1"/>
  <c r="AA165" i="14" s="1"/>
  <c r="U148" i="14"/>
  <c r="Y148" i="14" s="1"/>
  <c r="AA148" i="14" s="1"/>
  <c r="T132" i="14"/>
  <c r="X132" i="14" s="1"/>
  <c r="Z132" i="14" s="1"/>
  <c r="T89" i="14"/>
  <c r="X89" i="14" s="1"/>
  <c r="Z89" i="14" s="1"/>
  <c r="U69" i="14"/>
  <c r="Y69" i="14" s="1"/>
  <c r="AA69" i="14" s="1"/>
  <c r="T37" i="14"/>
  <c r="X37" i="14" s="1"/>
  <c r="Z37" i="14" s="1"/>
  <c r="T183" i="14"/>
  <c r="X183" i="14" s="1"/>
  <c r="Z183" i="14" s="1"/>
  <c r="T167" i="14"/>
  <c r="X167" i="14" s="1"/>
  <c r="Z167" i="14" s="1"/>
  <c r="T151" i="14"/>
  <c r="X151" i="14" s="1"/>
  <c r="Z151" i="14" s="1"/>
  <c r="U100" i="14"/>
  <c r="Y100" i="14" s="1"/>
  <c r="AA100" i="14" s="1"/>
  <c r="T80" i="14"/>
  <c r="X80" i="14" s="1"/>
  <c r="Z80" i="14" s="1"/>
  <c r="U59" i="14"/>
  <c r="Y59" i="14" s="1"/>
  <c r="AA59" i="14" s="1"/>
  <c r="U27" i="14"/>
  <c r="Y27" i="14" s="1"/>
  <c r="AA27" i="14" s="1"/>
  <c r="U126" i="14"/>
  <c r="Y126" i="14" s="1"/>
  <c r="AA126" i="14" s="1"/>
  <c r="T99" i="14"/>
  <c r="X99" i="14" s="1"/>
  <c r="Z99" i="14" s="1"/>
  <c r="U60" i="14"/>
  <c r="Y60" i="14" s="1"/>
  <c r="AA60" i="14" s="1"/>
  <c r="U28" i="14"/>
  <c r="Y28" i="14" s="1"/>
  <c r="AA28" i="14" s="1"/>
  <c r="U17" i="14"/>
  <c r="Y17" i="14" s="1"/>
  <c r="AA17" i="14" s="1"/>
  <c r="AC64" i="14"/>
  <c r="AG64" i="14" s="1"/>
  <c r="AI64" i="14" s="1"/>
  <c r="AC187" i="14"/>
  <c r="AG187" i="14" s="1"/>
  <c r="AI187" i="14" s="1"/>
  <c r="AB211" i="14"/>
  <c r="AF211" i="14" s="1"/>
  <c r="AH211" i="14" s="1"/>
  <c r="AC141" i="14"/>
  <c r="AG141" i="14" s="1"/>
  <c r="AI141" i="14" s="1"/>
  <c r="AB276" i="14"/>
  <c r="AF276" i="14" s="1"/>
  <c r="AH276" i="14" s="1"/>
  <c r="AB80" i="14"/>
  <c r="AF80" i="14" s="1"/>
  <c r="AH80" i="14" s="1"/>
  <c r="AC47" i="14"/>
  <c r="AG47" i="14" s="1"/>
  <c r="AI47" i="14" s="1"/>
  <c r="AC85" i="14"/>
  <c r="AG85" i="14" s="1"/>
  <c r="AI85" i="14" s="1"/>
  <c r="AC215" i="14"/>
  <c r="AG215" i="14" s="1"/>
  <c r="AI215" i="14" s="1"/>
  <c r="AB14" i="14"/>
  <c r="AF14" i="14" s="1"/>
  <c r="AH14" i="14" s="1"/>
  <c r="AB102" i="14"/>
  <c r="AF102" i="14" s="1"/>
  <c r="AH102" i="14" s="1"/>
  <c r="AC76" i="14"/>
  <c r="AG76" i="14" s="1"/>
  <c r="AI76" i="14" s="1"/>
  <c r="AB139" i="14"/>
  <c r="AF139" i="14" s="1"/>
  <c r="AH139" i="14" s="1"/>
  <c r="AC292" i="14"/>
  <c r="AG292" i="14" s="1"/>
  <c r="AI292" i="14" s="1"/>
  <c r="AC21" i="14"/>
  <c r="AG21" i="14" s="1"/>
  <c r="AI21" i="14" s="1"/>
  <c r="AC126" i="14"/>
  <c r="AG126" i="14" s="1"/>
  <c r="AI126" i="14" s="1"/>
  <c r="AB263" i="14"/>
  <c r="AF263" i="14" s="1"/>
  <c r="AH263" i="14" s="1"/>
  <c r="AB18" i="14"/>
  <c r="AF18" i="14" s="1"/>
  <c r="AH18" i="14" s="1"/>
  <c r="AC24" i="14"/>
  <c r="AG24" i="14" s="1"/>
  <c r="AI24" i="14" s="1"/>
  <c r="AC56" i="14"/>
  <c r="AG56" i="14" s="1"/>
  <c r="AI56" i="14" s="1"/>
  <c r="AB79" i="14"/>
  <c r="AF79" i="14" s="1"/>
  <c r="AH79" i="14" s="1"/>
  <c r="AB106" i="14"/>
  <c r="AF106" i="14" s="1"/>
  <c r="AH106" i="14" s="1"/>
  <c r="AB158" i="14"/>
  <c r="AF158" i="14" s="1"/>
  <c r="AH158" i="14" s="1"/>
  <c r="AB180" i="14"/>
  <c r="AF180" i="14" s="1"/>
  <c r="AH180" i="14" s="1"/>
  <c r="AB46" i="14"/>
  <c r="AF46" i="14" s="1"/>
  <c r="AH46" i="14" s="1"/>
  <c r="AC80" i="14"/>
  <c r="AG80" i="14" s="1"/>
  <c r="AI80" i="14" s="1"/>
  <c r="AC151" i="14"/>
  <c r="AG151" i="14" s="1"/>
  <c r="AI151" i="14" s="1"/>
  <c r="AC183" i="14"/>
  <c r="AG183" i="14" s="1"/>
  <c r="AI183" i="14" s="1"/>
  <c r="AC66" i="14"/>
  <c r="AG66" i="14" s="1"/>
  <c r="AI66" i="14" s="1"/>
  <c r="AB143" i="14"/>
  <c r="AF143" i="14" s="1"/>
  <c r="AH143" i="14" s="1"/>
  <c r="AC57" i="14"/>
  <c r="AG57" i="14" s="1"/>
  <c r="AI57" i="14" s="1"/>
  <c r="AC129" i="14"/>
  <c r="AG129" i="14" s="1"/>
  <c r="AI129" i="14" s="1"/>
  <c r="AC207" i="14"/>
  <c r="AG207" i="14" s="1"/>
  <c r="AI207" i="14" s="1"/>
  <c r="AC308" i="14"/>
  <c r="AG308" i="14" s="1"/>
  <c r="AI308" i="14" s="1"/>
  <c r="AB331" i="14"/>
  <c r="AF331" i="14" s="1"/>
  <c r="AH331" i="14" s="1"/>
  <c r="AB231" i="14"/>
  <c r="AF231" i="14" s="1"/>
  <c r="AH231" i="14" s="1"/>
  <c r="AB13" i="14"/>
  <c r="AF13" i="14" s="1"/>
  <c r="AH13" i="14" s="1"/>
  <c r="AB19" i="14"/>
  <c r="AF19" i="14" s="1"/>
  <c r="AH19" i="14" s="1"/>
  <c r="AB51" i="14"/>
  <c r="AF51" i="14" s="1"/>
  <c r="AH51" i="14" s="1"/>
  <c r="AB76" i="14"/>
  <c r="AF76" i="14" s="1"/>
  <c r="AH76" i="14" s="1"/>
  <c r="AC100" i="14"/>
  <c r="AG100" i="14" s="1"/>
  <c r="AI100" i="14" s="1"/>
  <c r="AB154" i="14"/>
  <c r="AF154" i="14" s="1"/>
  <c r="AH154" i="14" s="1"/>
  <c r="AB176" i="14"/>
  <c r="AF176" i="14" s="1"/>
  <c r="AH176" i="14" s="1"/>
  <c r="AB38" i="14"/>
  <c r="AF38" i="14" s="1"/>
  <c r="AH38" i="14" s="1"/>
  <c r="AC74" i="14"/>
  <c r="AG74" i="14" s="1"/>
  <c r="AI74" i="14" s="1"/>
  <c r="AB140" i="14"/>
  <c r="AF140" i="14" s="1"/>
  <c r="AH140" i="14" s="1"/>
  <c r="AC177" i="14"/>
  <c r="AG177" i="14" s="1"/>
  <c r="AI177" i="14" s="1"/>
  <c r="AC54" i="14"/>
  <c r="AG54" i="14" s="1"/>
  <c r="AI54" i="14" s="1"/>
  <c r="AB137" i="14"/>
  <c r="AF137" i="14" s="1"/>
  <c r="AH137" i="14" s="1"/>
  <c r="AC45" i="14"/>
  <c r="AG45" i="14" s="1"/>
  <c r="AI45" i="14" s="1"/>
  <c r="AB123" i="14"/>
  <c r="AF123" i="14" s="1"/>
  <c r="AH123" i="14" s="1"/>
  <c r="AC196" i="14"/>
  <c r="AG196" i="14" s="1"/>
  <c r="AI196" i="14" s="1"/>
  <c r="AC286" i="14"/>
  <c r="AG286" i="14" s="1"/>
  <c r="AI286" i="14" s="1"/>
  <c r="AB318" i="14"/>
  <c r="AF318" i="14" s="1"/>
  <c r="AH318" i="14" s="1"/>
  <c r="AC208" i="14"/>
  <c r="AG208" i="14" s="1"/>
  <c r="AI208" i="14" s="1"/>
  <c r="AC13" i="14"/>
  <c r="AG13" i="14" s="1"/>
  <c r="AI13" i="14" s="1"/>
  <c r="AC12" i="14"/>
  <c r="AG12" i="14" s="1"/>
  <c r="AI12" i="14" s="1"/>
  <c r="AC44" i="14"/>
  <c r="AG44" i="14" s="1"/>
  <c r="AI44" i="14" s="1"/>
  <c r="AB73" i="14"/>
  <c r="AF73" i="14" s="1"/>
  <c r="AH73" i="14" s="1"/>
  <c r="AB95" i="14"/>
  <c r="AF95" i="14" s="1"/>
  <c r="AH95" i="14" s="1"/>
  <c r="AB150" i="14"/>
  <c r="AF150" i="14" s="1"/>
  <c r="AH150" i="14" s="1"/>
  <c r="AB172" i="14"/>
  <c r="AF172" i="14" s="1"/>
  <c r="AH172" i="14" s="1"/>
  <c r="AC70" i="14"/>
  <c r="AG70" i="14" s="1"/>
  <c r="AI70" i="14" s="1"/>
  <c r="AC106" i="14"/>
  <c r="AG106" i="14" s="1"/>
  <c r="AI106" i="14" s="1"/>
  <c r="AC171" i="14"/>
  <c r="AG171" i="14" s="1"/>
  <c r="AI171" i="14" s="1"/>
  <c r="AC42" i="14"/>
  <c r="AG42" i="14" s="1"/>
  <c r="AI42" i="14" s="1"/>
  <c r="AB129" i="14"/>
  <c r="AF129" i="14" s="1"/>
  <c r="AH129" i="14" s="1"/>
  <c r="AC33" i="14"/>
  <c r="AG33" i="14" s="1"/>
  <c r="AI33" i="14" s="1"/>
  <c r="AC117" i="14"/>
  <c r="AG117" i="14" s="1"/>
  <c r="AI117" i="14" s="1"/>
  <c r="AB200" i="14"/>
  <c r="AF200" i="14" s="1"/>
  <c r="AH200" i="14" s="1"/>
  <c r="AC266" i="14"/>
  <c r="AG266" i="14" s="1"/>
  <c r="AI266" i="14" s="1"/>
  <c r="AB294" i="14"/>
  <c r="AF294" i="14" s="1"/>
  <c r="AH294" i="14" s="1"/>
  <c r="AB371" i="14"/>
  <c r="AF371" i="14" s="1"/>
  <c r="AH371" i="14" s="1"/>
  <c r="AC325" i="14"/>
  <c r="AG325" i="14" s="1"/>
  <c r="AI325" i="14" s="1"/>
  <c r="AB16" i="14"/>
  <c r="AF16" i="14" s="1"/>
  <c r="AH16" i="14" s="1"/>
  <c r="AB31" i="14"/>
  <c r="AF31" i="14" s="1"/>
  <c r="AH31" i="14" s="1"/>
  <c r="AB63" i="14"/>
  <c r="AF63" i="14" s="1"/>
  <c r="AH63" i="14" s="1"/>
  <c r="AB83" i="14"/>
  <c r="AF83" i="14" s="1"/>
  <c r="AH83" i="14" s="1"/>
  <c r="AB114" i="14"/>
  <c r="AF114" i="14" s="1"/>
  <c r="AH114" i="14" s="1"/>
  <c r="AB162" i="14"/>
  <c r="AF162" i="14" s="1"/>
  <c r="AH162" i="14" s="1"/>
  <c r="AB186" i="14"/>
  <c r="AF186" i="14" s="1"/>
  <c r="AH186" i="14" s="1"/>
  <c r="AB54" i="14"/>
  <c r="AF54" i="14" s="1"/>
  <c r="AH54" i="14" s="1"/>
  <c r="AC87" i="14"/>
  <c r="AG87" i="14" s="1"/>
  <c r="AI87" i="14" s="1"/>
  <c r="AC157" i="14"/>
  <c r="AG157" i="14" s="1"/>
  <c r="AI157" i="14" s="1"/>
  <c r="AC195" i="14"/>
  <c r="AG195" i="14" s="1"/>
  <c r="AI195" i="14" s="1"/>
  <c r="AC101" i="14"/>
  <c r="AG101" i="14" s="1"/>
  <c r="AI101" i="14" s="1"/>
  <c r="AB149" i="14"/>
  <c r="AF149" i="14" s="1"/>
  <c r="AH149" i="14" s="1"/>
  <c r="AB84" i="14"/>
  <c r="AF84" i="14" s="1"/>
  <c r="AH84" i="14" s="1"/>
  <c r="AC137" i="14"/>
  <c r="AG137" i="14" s="1"/>
  <c r="AI137" i="14" s="1"/>
  <c r="AB222" i="14"/>
  <c r="AF222" i="14" s="1"/>
  <c r="AH222" i="14" s="1"/>
  <c r="AC222" i="14"/>
  <c r="AG222" i="14" s="1"/>
  <c r="AI222" i="14" s="1"/>
  <c r="AB343" i="14"/>
  <c r="AF343" i="14" s="1"/>
  <c r="AH343" i="14" s="1"/>
  <c r="AC272" i="14"/>
  <c r="AG272" i="14" s="1"/>
  <c r="AI272" i="14" s="1"/>
  <c r="AC337" i="14"/>
  <c r="AG337" i="14" s="1"/>
  <c r="AI337" i="14" s="1"/>
  <c r="AC353" i="14"/>
  <c r="AG353" i="14" s="1"/>
  <c r="AI353" i="14" s="1"/>
  <c r="AC369" i="14"/>
  <c r="AG369" i="14" s="1"/>
  <c r="AI369" i="14" s="1"/>
  <c r="AB216" i="14"/>
  <c r="AF216" i="14" s="1"/>
  <c r="AH216" i="14" s="1"/>
  <c r="AB256" i="14"/>
  <c r="AF256" i="14" s="1"/>
  <c r="AH256" i="14" s="1"/>
  <c r="AB286" i="14"/>
  <c r="AF286" i="14" s="1"/>
  <c r="AH286" i="14" s="1"/>
  <c r="AB316" i="14"/>
  <c r="AF316" i="14" s="1"/>
  <c r="AH316" i="14" s="1"/>
  <c r="AC379" i="14"/>
  <c r="AG379" i="14" s="1"/>
  <c r="AI379" i="14" s="1"/>
  <c r="AC399" i="14"/>
  <c r="AG399" i="14" s="1"/>
  <c r="AI399" i="14" s="1"/>
  <c r="AC429" i="14"/>
  <c r="AG429" i="14" s="1"/>
  <c r="AI429" i="14" s="1"/>
  <c r="AC461" i="14"/>
  <c r="AG461" i="14" s="1"/>
  <c r="AI461" i="14" s="1"/>
  <c r="AB479" i="14"/>
  <c r="AF479" i="14" s="1"/>
  <c r="AH479" i="14" s="1"/>
  <c r="AB495" i="14"/>
  <c r="AF495" i="14" s="1"/>
  <c r="AH495" i="14" s="1"/>
  <c r="AB522" i="14"/>
  <c r="AF522" i="14" s="1"/>
  <c r="AH522" i="14" s="1"/>
  <c r="AB550" i="14"/>
  <c r="AF550" i="14" s="1"/>
  <c r="AH550" i="14" s="1"/>
  <c r="AC432" i="14"/>
  <c r="AG432" i="14" s="1"/>
  <c r="AI432" i="14" s="1"/>
  <c r="AC464" i="14"/>
  <c r="AG464" i="14" s="1"/>
  <c r="AI464" i="14" s="1"/>
  <c r="AC480" i="14"/>
  <c r="AG480" i="14" s="1"/>
  <c r="AI480" i="14" s="1"/>
  <c r="AC496" i="14"/>
  <c r="AG496" i="14" s="1"/>
  <c r="AI496" i="14" s="1"/>
  <c r="AB521" i="14"/>
  <c r="AF521" i="14" s="1"/>
  <c r="AH521" i="14" s="1"/>
  <c r="AC550" i="14"/>
  <c r="AG550" i="14" s="1"/>
  <c r="AI550" i="14" s="1"/>
  <c r="AC421" i="14"/>
  <c r="AG421" i="14" s="1"/>
  <c r="AI421" i="14" s="1"/>
  <c r="AB454" i="14"/>
  <c r="AF454" i="14" s="1"/>
  <c r="AH454" i="14" s="1"/>
  <c r="AC521" i="14"/>
  <c r="AG521" i="14" s="1"/>
  <c r="AI521" i="14" s="1"/>
  <c r="AC404" i="14"/>
  <c r="AG404" i="14" s="1"/>
  <c r="AI404" i="14" s="1"/>
  <c r="AB420" i="14"/>
  <c r="AF420" i="14" s="1"/>
  <c r="AH420" i="14" s="1"/>
  <c r="AC450" i="14"/>
  <c r="AG450" i="14" s="1"/>
  <c r="AI450" i="14" s="1"/>
  <c r="AC523" i="14"/>
  <c r="AG523" i="14" s="1"/>
  <c r="AI523" i="14" s="1"/>
  <c r="AB561" i="14"/>
  <c r="AF561" i="14" s="1"/>
  <c r="AH561" i="14" s="1"/>
  <c r="AC577" i="14"/>
  <c r="AG577" i="14" s="1"/>
  <c r="AI577" i="14" s="1"/>
  <c r="AC605" i="14"/>
  <c r="AG605" i="14" s="1"/>
  <c r="AI605" i="14" s="1"/>
  <c r="AB639" i="14"/>
  <c r="AF639" i="14" s="1"/>
  <c r="AH639" i="14" s="1"/>
  <c r="AC576" i="14"/>
  <c r="AG576" i="14" s="1"/>
  <c r="AI576" i="14" s="1"/>
  <c r="AB624" i="14"/>
  <c r="AF624" i="14" s="1"/>
  <c r="AH624" i="14" s="1"/>
  <c r="AC571" i="14"/>
  <c r="AG571" i="14" s="1"/>
  <c r="AI571" i="14" s="1"/>
  <c r="AC607" i="14"/>
  <c r="AG607" i="14" s="1"/>
  <c r="AI607" i="14" s="1"/>
  <c r="AB641" i="14"/>
  <c r="AF641" i="14" s="1"/>
  <c r="AH641" i="14" s="1"/>
  <c r="AC592" i="14"/>
  <c r="AG592" i="14" s="1"/>
  <c r="AI592" i="14" s="1"/>
  <c r="AB616" i="14"/>
  <c r="AF616" i="14" s="1"/>
  <c r="AH616" i="14" s="1"/>
  <c r="AB642" i="14"/>
  <c r="AF642" i="14" s="1"/>
  <c r="AH642" i="14" s="1"/>
  <c r="AB712" i="14"/>
  <c r="AF712" i="14" s="1"/>
  <c r="AH712" i="14" s="1"/>
  <c r="AB659" i="14"/>
  <c r="AF659" i="14" s="1"/>
  <c r="AH659" i="14" s="1"/>
  <c r="AB675" i="14"/>
  <c r="AF675" i="14" s="1"/>
  <c r="AH675" i="14" s="1"/>
  <c r="AB691" i="14"/>
  <c r="AF691" i="14" s="1"/>
  <c r="AH691" i="14" s="1"/>
  <c r="AB711" i="14"/>
  <c r="AF711" i="14" s="1"/>
  <c r="AH711" i="14" s="1"/>
  <c r="AC649" i="14"/>
  <c r="AG649" i="14" s="1"/>
  <c r="AI649" i="14" s="1"/>
  <c r="AC665" i="14"/>
  <c r="AG665" i="14" s="1"/>
  <c r="AI665" i="14" s="1"/>
  <c r="AC681" i="14"/>
  <c r="AG681" i="14" s="1"/>
  <c r="AI681" i="14" s="1"/>
  <c r="AC697" i="14"/>
  <c r="AG697" i="14" s="1"/>
  <c r="AI697" i="14" s="1"/>
  <c r="AB719" i="14"/>
  <c r="AF719" i="14" s="1"/>
  <c r="AH719" i="14" s="1"/>
  <c r="AB746" i="14"/>
  <c r="AF746" i="14" s="1"/>
  <c r="AH746" i="14" s="1"/>
  <c r="AB98" i="14"/>
  <c r="AF98" i="14" s="1"/>
  <c r="AH98" i="14" s="1"/>
  <c r="AC127" i="14"/>
  <c r="AG127" i="14" s="1"/>
  <c r="AI127" i="14" s="1"/>
  <c r="AB163" i="14"/>
  <c r="AF163" i="14" s="1"/>
  <c r="AH163" i="14" s="1"/>
  <c r="AB179" i="14"/>
  <c r="AF179" i="14" s="1"/>
  <c r="AH179" i="14" s="1"/>
  <c r="AB34" i="14"/>
  <c r="AF34" i="14" s="1"/>
  <c r="AH34" i="14" s="1"/>
  <c r="AB66" i="14"/>
  <c r="AF66" i="14" s="1"/>
  <c r="AH66" i="14" s="1"/>
  <c r="AC83" i="14"/>
  <c r="AG83" i="14" s="1"/>
  <c r="AI83" i="14" s="1"/>
  <c r="AB105" i="14"/>
  <c r="AF105" i="14" s="1"/>
  <c r="AH105" i="14" s="1"/>
  <c r="AC154" i="14"/>
  <c r="AG154" i="14" s="1"/>
  <c r="AI154" i="14" s="1"/>
  <c r="AC170" i="14"/>
  <c r="AG170" i="14" s="1"/>
  <c r="AI170" i="14" s="1"/>
  <c r="AB189" i="14"/>
  <c r="AF189" i="14" s="1"/>
  <c r="AH189" i="14" s="1"/>
  <c r="AB41" i="14"/>
  <c r="AF41" i="14" s="1"/>
  <c r="AH41" i="14" s="1"/>
  <c r="AC89" i="14"/>
  <c r="AG89" i="14" s="1"/>
  <c r="AI89" i="14" s="1"/>
  <c r="AB128" i="14"/>
  <c r="AF128" i="14" s="1"/>
  <c r="AH128" i="14" s="1"/>
  <c r="AC146" i="14"/>
  <c r="AG146" i="14" s="1"/>
  <c r="AI146" i="14" s="1"/>
  <c r="AB32" i="14"/>
  <c r="AF32" i="14" s="1"/>
  <c r="AH32" i="14" s="1"/>
  <c r="AB64" i="14"/>
  <c r="AF64" i="14" s="1"/>
  <c r="AH64" i="14" s="1"/>
  <c r="AC116" i="14"/>
  <c r="AG116" i="14" s="1"/>
  <c r="AI116" i="14" s="1"/>
  <c r="AC132" i="14"/>
  <c r="AG132" i="14" s="1"/>
  <c r="AI132" i="14" s="1"/>
  <c r="AB199" i="14"/>
  <c r="AF199" i="14" s="1"/>
  <c r="AH199" i="14" s="1"/>
  <c r="AC216" i="14"/>
  <c r="AG216" i="14" s="1"/>
  <c r="AI216" i="14" s="1"/>
  <c r="AC256" i="14"/>
  <c r="AG256" i="14" s="1"/>
  <c r="AI256" i="14" s="1"/>
  <c r="AB283" i="14"/>
  <c r="AF283" i="14" s="1"/>
  <c r="AH283" i="14" s="1"/>
  <c r="AB311" i="14"/>
  <c r="AF311" i="14" s="1"/>
  <c r="AH311" i="14" s="1"/>
  <c r="AC235" i="14"/>
  <c r="AG235" i="14" s="1"/>
  <c r="AI235" i="14" s="1"/>
  <c r="AB273" i="14"/>
  <c r="AF273" i="14" s="1"/>
  <c r="AH273" i="14" s="1"/>
  <c r="AC311" i="14"/>
  <c r="AG311" i="14" s="1"/>
  <c r="AI311" i="14" s="1"/>
  <c r="AB332" i="14"/>
  <c r="AF332" i="14" s="1"/>
  <c r="AH332" i="14" s="1"/>
  <c r="AB348" i="14"/>
  <c r="AF348" i="14" s="1"/>
  <c r="AH348" i="14" s="1"/>
  <c r="AB364" i="14"/>
  <c r="AF364" i="14" s="1"/>
  <c r="AH364" i="14" s="1"/>
  <c r="AB201" i="14"/>
  <c r="AF201" i="14" s="1"/>
  <c r="AH201" i="14" s="1"/>
  <c r="AB233" i="14"/>
  <c r="AF233" i="14" s="1"/>
  <c r="AH233" i="14" s="1"/>
  <c r="AB277" i="14"/>
  <c r="AF277" i="14" s="1"/>
  <c r="AH277" i="14" s="1"/>
  <c r="AB317" i="14"/>
  <c r="AF317" i="14" s="1"/>
  <c r="AH317" i="14" s="1"/>
  <c r="AC334" i="14"/>
  <c r="AG334" i="14" s="1"/>
  <c r="AI334" i="14" s="1"/>
  <c r="AC350" i="14"/>
  <c r="AG350" i="14" s="1"/>
  <c r="AI350" i="14" s="1"/>
  <c r="AC366" i="14"/>
  <c r="AG366" i="14" s="1"/>
  <c r="AI366" i="14" s="1"/>
  <c r="AC213" i="14"/>
  <c r="AG213" i="14" s="1"/>
  <c r="AI213" i="14" s="1"/>
  <c r="AC237" i="14"/>
  <c r="AG237" i="14" s="1"/>
  <c r="AI237" i="14" s="1"/>
  <c r="AB280" i="14"/>
  <c r="AF280" i="14" s="1"/>
  <c r="AH280" i="14" s="1"/>
  <c r="AC309" i="14"/>
  <c r="AG309" i="14" s="1"/>
  <c r="AI309" i="14" s="1"/>
  <c r="AC376" i="14"/>
  <c r="AG376" i="14" s="1"/>
  <c r="AI376" i="14" s="1"/>
  <c r="AB394" i="14"/>
  <c r="AF394" i="14" s="1"/>
  <c r="AH394" i="14" s="1"/>
  <c r="AC423" i="14"/>
  <c r="AG423" i="14" s="1"/>
  <c r="AI423" i="14" s="1"/>
  <c r="AB456" i="14"/>
  <c r="AF456" i="14" s="1"/>
  <c r="AH456" i="14" s="1"/>
  <c r="AB476" i="14"/>
  <c r="AF476" i="14" s="1"/>
  <c r="AH476" i="14" s="1"/>
  <c r="AB492" i="14"/>
  <c r="AF492" i="14" s="1"/>
  <c r="AH492" i="14" s="1"/>
  <c r="AB511" i="14"/>
  <c r="AF511" i="14" s="1"/>
  <c r="AH511" i="14" s="1"/>
  <c r="AB543" i="14"/>
  <c r="AF543" i="14" s="1"/>
  <c r="AH543" i="14" s="1"/>
  <c r="AB426" i="14"/>
  <c r="AF426" i="14" s="1"/>
  <c r="AH426" i="14" s="1"/>
  <c r="AB459" i="14"/>
  <c r="AF459" i="14" s="1"/>
  <c r="AH459" i="14" s="1"/>
  <c r="AC477" i="14"/>
  <c r="AG477" i="14" s="1"/>
  <c r="AI477" i="14" s="1"/>
  <c r="AC493" i="14"/>
  <c r="AG493" i="14" s="1"/>
  <c r="AI493" i="14" s="1"/>
  <c r="AB517" i="14"/>
  <c r="AF517" i="14" s="1"/>
  <c r="AH517" i="14" s="1"/>
  <c r="AC543" i="14"/>
  <c r="AG543" i="14" s="1"/>
  <c r="AI543" i="14" s="1"/>
  <c r="AB414" i="14"/>
  <c r="AF414" i="14" s="1"/>
  <c r="AH414" i="14" s="1"/>
  <c r="AC447" i="14"/>
  <c r="AG447" i="14" s="1"/>
  <c r="AI447" i="14" s="1"/>
  <c r="AC517" i="14"/>
  <c r="AG517" i="14" s="1"/>
  <c r="AI517" i="14" s="1"/>
  <c r="AB399" i="14"/>
  <c r="AF399" i="14" s="1"/>
  <c r="AH399" i="14" s="1"/>
  <c r="AB417" i="14"/>
  <c r="AF417" i="14" s="1"/>
  <c r="AH417" i="14" s="1"/>
  <c r="AB445" i="14"/>
  <c r="AF445" i="14" s="1"/>
  <c r="AH445" i="14" s="1"/>
  <c r="AC513" i="14"/>
  <c r="AG513" i="14" s="1"/>
  <c r="AI513" i="14" s="1"/>
  <c r="AB553" i="14"/>
  <c r="AF553" i="14" s="1"/>
  <c r="AH553" i="14" s="1"/>
  <c r="AB572" i="14"/>
  <c r="AF572" i="14" s="1"/>
  <c r="AH572" i="14" s="1"/>
  <c r="AB601" i="14"/>
  <c r="AF601" i="14" s="1"/>
  <c r="AH601" i="14" s="1"/>
  <c r="AC633" i="14"/>
  <c r="AG633" i="14" s="1"/>
  <c r="AI633" i="14" s="1"/>
  <c r="AB571" i="14"/>
  <c r="AF571" i="14" s="1"/>
  <c r="AH571" i="14" s="1"/>
  <c r="AC601" i="14"/>
  <c r="AG601" i="14" s="1"/>
  <c r="AI601" i="14" s="1"/>
  <c r="AB566" i="14"/>
  <c r="AF566" i="14" s="1"/>
  <c r="AH566" i="14" s="1"/>
  <c r="AC597" i="14"/>
  <c r="AG597" i="14" s="1"/>
  <c r="AI597" i="14" s="1"/>
  <c r="AB631" i="14"/>
  <c r="AF631" i="14" s="1"/>
  <c r="AH631" i="14" s="1"/>
  <c r="AB588" i="14"/>
  <c r="AF588" i="14" s="1"/>
  <c r="AH588" i="14" s="1"/>
  <c r="AB613" i="14"/>
  <c r="AF613" i="14" s="1"/>
  <c r="AH613" i="14" s="1"/>
  <c r="AC636" i="14"/>
  <c r="AG636" i="14" s="1"/>
  <c r="AI636" i="14" s="1"/>
  <c r="AC704" i="14"/>
  <c r="AG704" i="14" s="1"/>
  <c r="AI704" i="14" s="1"/>
  <c r="AB656" i="14"/>
  <c r="AF656" i="14" s="1"/>
  <c r="AH656" i="14" s="1"/>
  <c r="AB672" i="14"/>
  <c r="AF672" i="14" s="1"/>
  <c r="AH672" i="14" s="1"/>
  <c r="AB688" i="14"/>
  <c r="AF688" i="14" s="1"/>
  <c r="AH688" i="14" s="1"/>
  <c r="AC705" i="14"/>
  <c r="AG705" i="14" s="1"/>
  <c r="AI705" i="14" s="1"/>
  <c r="AC646" i="14"/>
  <c r="AG646" i="14" s="1"/>
  <c r="AI646" i="14" s="1"/>
  <c r="AC662" i="14"/>
  <c r="AG662" i="14" s="1"/>
  <c r="AI662" i="14" s="1"/>
  <c r="AC678" i="14"/>
  <c r="AG678" i="14" s="1"/>
  <c r="AI678" i="14" s="1"/>
  <c r="AC694" i="14"/>
  <c r="AG694" i="14" s="1"/>
  <c r="AI694" i="14" s="1"/>
  <c r="AB717" i="14"/>
  <c r="AF717" i="14" s="1"/>
  <c r="AH717" i="14" s="1"/>
  <c r="AC743" i="14"/>
  <c r="AG743" i="14" s="1"/>
  <c r="AI743" i="14" s="1"/>
  <c r="AC264" i="14"/>
  <c r="AG264" i="14" s="1"/>
  <c r="AI264" i="14" s="1"/>
  <c r="AC288" i="14"/>
  <c r="AG288" i="14" s="1"/>
  <c r="AI288" i="14" s="1"/>
  <c r="AB380" i="14"/>
  <c r="AF380" i="14" s="1"/>
  <c r="AH380" i="14" s="1"/>
  <c r="AB254" i="14"/>
  <c r="AF254" i="14" s="1"/>
  <c r="AH254" i="14" s="1"/>
  <c r="AB290" i="14"/>
  <c r="AF290" i="14" s="1"/>
  <c r="AH290" i="14" s="1"/>
  <c r="AB321" i="14"/>
  <c r="AF321" i="14" s="1"/>
  <c r="AH321" i="14" s="1"/>
  <c r="AB337" i="14"/>
  <c r="AF337" i="14" s="1"/>
  <c r="AH337" i="14" s="1"/>
  <c r="AB353" i="14"/>
  <c r="AF353" i="14" s="1"/>
  <c r="AH353" i="14" s="1"/>
  <c r="AB369" i="14"/>
  <c r="AF369" i="14" s="1"/>
  <c r="AH369" i="14" s="1"/>
  <c r="AC211" i="14"/>
  <c r="AG211" i="14" s="1"/>
  <c r="AI211" i="14" s="1"/>
  <c r="AB253" i="14"/>
  <c r="AF253" i="14" s="1"/>
  <c r="AH253" i="14" s="1"/>
  <c r="AC294" i="14"/>
  <c r="AG294" i="14" s="1"/>
  <c r="AI294" i="14" s="1"/>
  <c r="AC323" i="14"/>
  <c r="AG323" i="14" s="1"/>
  <c r="AI323" i="14" s="1"/>
  <c r="AC339" i="14"/>
  <c r="AG339" i="14" s="1"/>
  <c r="AI339" i="14" s="1"/>
  <c r="AC355" i="14"/>
  <c r="AG355" i="14" s="1"/>
  <c r="AI355" i="14" s="1"/>
  <c r="AC371" i="14"/>
  <c r="AG371" i="14" s="1"/>
  <c r="AI371" i="14" s="1"/>
  <c r="AB219" i="14"/>
  <c r="AF219" i="14" s="1"/>
  <c r="AH219" i="14" s="1"/>
  <c r="AB260" i="14"/>
  <c r="AF260" i="14" s="1"/>
  <c r="AH260" i="14" s="1"/>
  <c r="AB288" i="14"/>
  <c r="AF288" i="14" s="1"/>
  <c r="AH288" i="14" s="1"/>
  <c r="AB319" i="14"/>
  <c r="AF319" i="14" s="1"/>
  <c r="AH319" i="14" s="1"/>
  <c r="AC381" i="14"/>
  <c r="AG381" i="14" s="1"/>
  <c r="AI381" i="14" s="1"/>
  <c r="AC403" i="14"/>
  <c r="AG403" i="14" s="1"/>
  <c r="AI403" i="14" s="1"/>
  <c r="AC433" i="14"/>
  <c r="AG433" i="14" s="1"/>
  <c r="AI433" i="14" s="1"/>
  <c r="AB465" i="14"/>
  <c r="AF465" i="14" s="1"/>
  <c r="AH465" i="14" s="1"/>
  <c r="AB481" i="14"/>
  <c r="AF481" i="14" s="1"/>
  <c r="AH481" i="14" s="1"/>
  <c r="AB497" i="14"/>
  <c r="AF497" i="14" s="1"/>
  <c r="AH497" i="14" s="1"/>
  <c r="AB525" i="14"/>
  <c r="AF525" i="14" s="1"/>
  <c r="AH525" i="14" s="1"/>
  <c r="AC554" i="14"/>
  <c r="AG554" i="14" s="1"/>
  <c r="AI554" i="14" s="1"/>
  <c r="AC436" i="14"/>
  <c r="AG436" i="14" s="1"/>
  <c r="AI436" i="14" s="1"/>
  <c r="AC466" i="14"/>
  <c r="AG466" i="14" s="1"/>
  <c r="AI466" i="14" s="1"/>
  <c r="AC482" i="14"/>
  <c r="AG482" i="14" s="1"/>
  <c r="AI482" i="14" s="1"/>
  <c r="AC498" i="14"/>
  <c r="AG498" i="14" s="1"/>
  <c r="AI498" i="14" s="1"/>
  <c r="AC524" i="14"/>
  <c r="AG524" i="14" s="1"/>
  <c r="AI524" i="14" s="1"/>
  <c r="AB392" i="14"/>
  <c r="AF392" i="14" s="1"/>
  <c r="AH392" i="14" s="1"/>
  <c r="AB425" i="14"/>
  <c r="AF425" i="14" s="1"/>
  <c r="AH425" i="14" s="1"/>
  <c r="AB458" i="14"/>
  <c r="AF458" i="14" s="1"/>
  <c r="AH458" i="14" s="1"/>
  <c r="AC527" i="14"/>
  <c r="AG527" i="14" s="1"/>
  <c r="AI527" i="14" s="1"/>
  <c r="AC406" i="14"/>
  <c r="AG406" i="14" s="1"/>
  <c r="AI406" i="14" s="1"/>
  <c r="AC424" i="14"/>
  <c r="AG424" i="14" s="1"/>
  <c r="AI424" i="14" s="1"/>
  <c r="AC454" i="14"/>
  <c r="AG454" i="14" s="1"/>
  <c r="AI454" i="14" s="1"/>
  <c r="AB528" i="14"/>
  <c r="AF528" i="14" s="1"/>
  <c r="AH528" i="14" s="1"/>
  <c r="AC549" i="14"/>
  <c r="AG549" i="14" s="1"/>
  <c r="AI549" i="14" s="1"/>
  <c r="AC581" i="14"/>
  <c r="AG581" i="14" s="1"/>
  <c r="AI581" i="14" s="1"/>
  <c r="AC613" i="14"/>
  <c r="AG613" i="14" s="1"/>
  <c r="AI613" i="14" s="1"/>
  <c r="AB647" i="14"/>
  <c r="AF647" i="14" s="1"/>
  <c r="AH647" i="14" s="1"/>
  <c r="AC580" i="14"/>
  <c r="AG580" i="14" s="1"/>
  <c r="AI580" i="14" s="1"/>
  <c r="AB626" i="14"/>
  <c r="AF626" i="14" s="1"/>
  <c r="AH626" i="14" s="1"/>
  <c r="AC575" i="14"/>
  <c r="AG575" i="14" s="1"/>
  <c r="AI575" i="14" s="1"/>
  <c r="AB609" i="14"/>
  <c r="AF609" i="14" s="1"/>
  <c r="AH609" i="14" s="1"/>
  <c r="AC566" i="14"/>
  <c r="AG566" i="14" s="1"/>
  <c r="AI566" i="14" s="1"/>
  <c r="AB599" i="14"/>
  <c r="AF599" i="14" s="1"/>
  <c r="AH599" i="14" s="1"/>
  <c r="AB618" i="14"/>
  <c r="AF618" i="14" s="1"/>
  <c r="AH618" i="14" s="1"/>
  <c r="AB704" i="14"/>
  <c r="AF704" i="14" s="1"/>
  <c r="AH704" i="14" s="1"/>
  <c r="AC715" i="14"/>
  <c r="AG715" i="14" s="1"/>
  <c r="AI715" i="14" s="1"/>
  <c r="AB661" i="14"/>
  <c r="AF661" i="14" s="1"/>
  <c r="AH661" i="14" s="1"/>
  <c r="AB677" i="14"/>
  <c r="AF677" i="14" s="1"/>
  <c r="AH677" i="14" s="1"/>
  <c r="AB693" i="14"/>
  <c r="AF693" i="14" s="1"/>
  <c r="AH693" i="14" s="1"/>
  <c r="AC713" i="14"/>
  <c r="AG713" i="14" s="1"/>
  <c r="AI713" i="14" s="1"/>
  <c r="AC651" i="14"/>
  <c r="AG651" i="14" s="1"/>
  <c r="AI651" i="14" s="1"/>
  <c r="AC667" i="14"/>
  <c r="AG667" i="14" s="1"/>
  <c r="AI667" i="14" s="1"/>
  <c r="AC683" i="14"/>
  <c r="AG683" i="14" s="1"/>
  <c r="AI683" i="14" s="1"/>
  <c r="AC699" i="14"/>
  <c r="AG699" i="14" s="1"/>
  <c r="AI699" i="14" s="1"/>
  <c r="AC721" i="14"/>
  <c r="AG721" i="14" s="1"/>
  <c r="AI721" i="14" s="1"/>
  <c r="A11" i="13"/>
  <c r="A170" i="13"/>
  <c r="A202" i="13"/>
  <c r="A254" i="13"/>
  <c r="A357" i="13"/>
  <c r="A808" i="13"/>
  <c r="A846" i="13"/>
  <c r="A989" i="13"/>
  <c r="A1033" i="13"/>
  <c r="A442" i="13"/>
  <c r="A525" i="13"/>
  <c r="A577" i="13"/>
  <c r="A888" i="13"/>
  <c r="A900" i="13"/>
  <c r="A1016" i="13"/>
  <c r="A47" i="13"/>
  <c r="A182" i="13"/>
  <c r="A238" i="13"/>
  <c r="A324" i="13"/>
  <c r="A419" i="13"/>
  <c r="A507" i="13"/>
  <c r="A543" i="13"/>
  <c r="A658" i="13"/>
  <c r="A761" i="13"/>
  <c r="A918" i="13"/>
  <c r="A926" i="13"/>
  <c r="A955" i="13"/>
  <c r="A968" i="13"/>
  <c r="A1070" i="13"/>
  <c r="A1128" i="13"/>
  <c r="A307" i="13"/>
  <c r="A468" i="13"/>
  <c r="A482" i="13"/>
  <c r="A584" i="13"/>
  <c r="A733" i="13"/>
  <c r="A1005" i="13"/>
  <c r="A1023" i="13"/>
  <c r="A1081" i="13"/>
  <c r="G37" i="23"/>
  <c r="E125" i="12"/>
  <c r="E18" i="12" s="1"/>
  <c r="C18" i="12" s="1"/>
  <c r="E105" i="12"/>
  <c r="E17" i="12" s="1"/>
  <c r="C17" i="12" s="1"/>
  <c r="E85" i="12"/>
  <c r="E16" i="12" s="1"/>
  <c r="C16" i="12" s="1"/>
  <c r="E65" i="12"/>
  <c r="A13" i="13"/>
  <c r="A24" i="13"/>
  <c r="A37" i="13"/>
  <c r="A66" i="13"/>
  <c r="A84" i="13"/>
  <c r="A100" i="13"/>
  <c r="A174" i="13"/>
  <c r="A191" i="13"/>
  <c r="A209" i="13"/>
  <c r="A217" i="13"/>
  <c r="A227" i="13"/>
  <c r="A263" i="13"/>
  <c r="A284" i="13"/>
  <c r="A299" i="13"/>
  <c r="A319" i="13"/>
  <c r="A332" i="13"/>
  <c r="A336" i="13"/>
  <c r="A340" i="13"/>
  <c r="A358" i="13"/>
  <c r="A395" i="13"/>
  <c r="A401" i="13"/>
  <c r="A418" i="13"/>
  <c r="A431" i="13"/>
  <c r="A437" i="13"/>
  <c r="A447" i="13"/>
  <c r="A455" i="13"/>
  <c r="A481" i="13"/>
  <c r="A492" i="13"/>
  <c r="A510" i="13"/>
  <c r="A520" i="13"/>
  <c r="A580" i="13"/>
  <c r="A592" i="13"/>
  <c r="A596" i="13"/>
  <c r="A714" i="13"/>
  <c r="A732" i="13"/>
  <c r="A736" i="13"/>
  <c r="A741" i="13"/>
  <c r="A749" i="13"/>
  <c r="A753" i="13"/>
  <c r="A760" i="13"/>
  <c r="A789" i="13"/>
  <c r="A793" i="13"/>
  <c r="A829" i="13"/>
  <c r="A110" i="13"/>
  <c r="A118" i="13"/>
  <c r="A141" i="13"/>
  <c r="A145" i="13"/>
  <c r="A159" i="13"/>
  <c r="A248" i="13"/>
  <c r="A295" i="13"/>
  <c r="A312" i="13"/>
  <c r="A344" i="13"/>
  <c r="A365" i="13"/>
  <c r="A413" i="13"/>
  <c r="A423" i="13"/>
  <c r="A467" i="13"/>
  <c r="A488" i="13"/>
  <c r="A505" i="13"/>
  <c r="A547" i="13"/>
  <c r="A633" i="13"/>
  <c r="A662" i="13"/>
  <c r="A684" i="13"/>
  <c r="A696" i="13"/>
  <c r="A701" i="13"/>
  <c r="A705" i="13"/>
  <c r="A721" i="13"/>
  <c r="A781" i="13"/>
  <c r="A804" i="13"/>
  <c r="A14" i="13"/>
  <c r="A26" i="13"/>
  <c r="A108" i="13"/>
  <c r="A140" i="13"/>
  <c r="A356" i="13"/>
  <c r="A522" i="13"/>
  <c r="A540" i="13"/>
  <c r="A558" i="13"/>
  <c r="A590" i="13"/>
  <c r="A626" i="13"/>
  <c r="A882" i="13"/>
  <c r="A970" i="13"/>
  <c r="A1026" i="13"/>
  <c r="A1142" i="13"/>
  <c r="A1154" i="13"/>
  <c r="A78" i="13"/>
  <c r="A264" i="13"/>
  <c r="A296" i="13"/>
  <c r="A330" i="13"/>
  <c r="A402" i="13"/>
  <c r="A476" i="13"/>
  <c r="A490" i="13"/>
  <c r="A496" i="13"/>
  <c r="A610" i="13"/>
  <c r="A712" i="13"/>
  <c r="A738" i="13"/>
  <c r="A744" i="13"/>
  <c r="A748" i="13"/>
  <c r="A756" i="13"/>
  <c r="A784" i="13"/>
  <c r="A948" i="13"/>
  <c r="A986" i="13"/>
  <c r="A1000" i="13"/>
  <c r="A1008" i="13"/>
  <c r="A1040" i="13"/>
  <c r="A1054" i="13"/>
  <c r="A1074" i="13"/>
  <c r="A1078" i="13"/>
  <c r="A1086" i="13"/>
  <c r="A1112" i="13"/>
  <c r="A39" i="13"/>
  <c r="A83" i="13"/>
  <c r="A163" i="13"/>
  <c r="A171" i="13"/>
  <c r="A183" i="13"/>
  <c r="A219" i="13"/>
  <c r="A223" i="13"/>
  <c r="A237" i="13"/>
  <c r="A247" i="13"/>
  <c r="A343" i="13"/>
  <c r="A383" i="13"/>
  <c r="A427" i="13"/>
  <c r="A465" i="13"/>
  <c r="A501" i="13"/>
  <c r="A565" i="13"/>
  <c r="A585" i="13"/>
  <c r="A605" i="13"/>
  <c r="A621" i="13"/>
  <c r="A635" i="13"/>
  <c r="A639" i="13"/>
  <c r="A659" i="13"/>
  <c r="A685" i="13"/>
  <c r="A693" i="13"/>
  <c r="A697" i="13"/>
  <c r="A707" i="13"/>
  <c r="A823" i="13"/>
  <c r="A827" i="13"/>
  <c r="A833" i="13"/>
  <c r="A841" i="13"/>
  <c r="A845" i="13"/>
  <c r="A911" i="13"/>
  <c r="A961" i="13"/>
  <c r="A975" i="13"/>
  <c r="A1017" i="13"/>
  <c r="A1035" i="13"/>
  <c r="A1045" i="13"/>
  <c r="A1049" i="13"/>
  <c r="A1061" i="13"/>
  <c r="A1069" i="13"/>
  <c r="A1117" i="13"/>
  <c r="A1121" i="13"/>
  <c r="A1137" i="13"/>
  <c r="G243" i="14" l="1"/>
  <c r="K243" i="14" s="1"/>
  <c r="J47" i="8"/>
  <c r="F242" i="14"/>
  <c r="J242" i="14" s="1"/>
  <c r="G244" i="14"/>
  <c r="K244" i="14" s="1"/>
  <c r="G245" i="14"/>
  <c r="K245" i="14" s="1"/>
  <c r="F241" i="14"/>
  <c r="J241" i="14" s="1"/>
  <c r="G249" i="14"/>
  <c r="K249" i="14" s="1"/>
  <c r="F20" i="14"/>
  <c r="J20" i="14" s="1"/>
  <c r="F240" i="14"/>
  <c r="J240" i="14" s="1"/>
  <c r="F244" i="14"/>
  <c r="J244" i="14" s="1"/>
  <c r="F245" i="14"/>
  <c r="J245" i="14" s="1"/>
  <c r="F247" i="14"/>
  <c r="J247" i="14" s="1"/>
  <c r="F246" i="14"/>
  <c r="J246" i="14" s="1"/>
  <c r="G242" i="14"/>
  <c r="K242" i="14" s="1"/>
  <c r="G248" i="14"/>
  <c r="K248" i="14" s="1"/>
  <c r="G246" i="14"/>
  <c r="K246" i="14" s="1"/>
  <c r="G241" i="14"/>
  <c r="K241" i="14" s="1"/>
  <c r="G240" i="14"/>
  <c r="K240" i="14" s="1"/>
  <c r="F249" i="14"/>
  <c r="J249" i="14" s="1"/>
  <c r="F243" i="14"/>
  <c r="J243" i="14" s="1"/>
  <c r="G247" i="14"/>
  <c r="K247" i="14" s="1"/>
  <c r="F248" i="14"/>
  <c r="J248" i="14" s="1"/>
  <c r="G1147" i="14"/>
  <c r="K1147" i="14" s="1"/>
  <c r="F1141" i="14"/>
  <c r="J1141" i="14" s="1"/>
  <c r="F1128" i="14"/>
  <c r="J1128" i="14" s="1"/>
  <c r="F1124" i="14"/>
  <c r="J1124" i="14" s="1"/>
  <c r="G1120" i="14"/>
  <c r="K1120" i="14" s="1"/>
  <c r="G1095" i="14"/>
  <c r="K1095" i="14" s="1"/>
  <c r="F1094" i="14"/>
  <c r="J1094" i="14" s="1"/>
  <c r="G1098" i="14"/>
  <c r="K1098" i="14" s="1"/>
  <c r="F1064" i="14"/>
  <c r="J1064" i="14" s="1"/>
  <c r="G1080" i="14"/>
  <c r="K1080" i="14" s="1"/>
  <c r="G1042" i="14"/>
  <c r="K1042" i="14" s="1"/>
  <c r="G1063" i="14"/>
  <c r="K1063" i="14" s="1"/>
  <c r="G1068" i="14"/>
  <c r="K1068" i="14" s="1"/>
  <c r="G1044" i="14"/>
  <c r="K1044" i="14" s="1"/>
  <c r="F1011" i="14"/>
  <c r="J1011" i="14" s="1"/>
  <c r="F1027" i="14"/>
  <c r="J1027" i="14" s="1"/>
  <c r="F1004" i="14"/>
  <c r="J1004" i="14" s="1"/>
  <c r="F1019" i="14"/>
  <c r="J1019" i="14" s="1"/>
  <c r="F1029" i="14"/>
  <c r="J1029" i="14" s="1"/>
  <c r="G991" i="14"/>
  <c r="K991" i="14" s="1"/>
  <c r="F962" i="14"/>
  <c r="J962" i="14" s="1"/>
  <c r="F963" i="14"/>
  <c r="J963" i="14" s="1"/>
  <c r="G1137" i="14"/>
  <c r="K1137" i="14" s="1"/>
  <c r="F1135" i="14"/>
  <c r="J1135" i="14" s="1"/>
  <c r="G1129" i="14"/>
  <c r="K1129" i="14" s="1"/>
  <c r="G1128" i="14"/>
  <c r="K1128" i="14" s="1"/>
  <c r="G1099" i="14"/>
  <c r="K1099" i="14" s="1"/>
  <c r="F1099" i="14"/>
  <c r="J1099" i="14" s="1"/>
  <c r="G1106" i="14"/>
  <c r="K1106" i="14" s="1"/>
  <c r="G1069" i="14"/>
  <c r="K1069" i="14" s="1"/>
  <c r="F1085" i="14"/>
  <c r="J1085" i="14" s="1"/>
  <c r="F1050" i="14"/>
  <c r="J1050" i="14" s="1"/>
  <c r="F1070" i="14"/>
  <c r="J1070" i="14" s="1"/>
  <c r="F1075" i="14"/>
  <c r="J1075" i="14" s="1"/>
  <c r="G1049" i="14"/>
  <c r="K1049" i="14" s="1"/>
  <c r="G1014" i="14"/>
  <c r="K1014" i="14" s="1"/>
  <c r="G1032" i="14"/>
  <c r="K1032" i="14" s="1"/>
  <c r="G1009" i="14"/>
  <c r="K1009" i="14" s="1"/>
  <c r="F1024" i="14"/>
  <c r="J1024" i="14" s="1"/>
  <c r="G1034" i="14"/>
  <c r="K1034" i="14" s="1"/>
  <c r="F996" i="14"/>
  <c r="J996" i="14" s="1"/>
  <c r="F967" i="14"/>
  <c r="J967" i="14" s="1"/>
  <c r="G971" i="14"/>
  <c r="K971" i="14" s="1"/>
  <c r="F1147" i="14"/>
  <c r="J1147" i="14" s="1"/>
  <c r="G1135" i="14"/>
  <c r="K1135" i="14" s="1"/>
  <c r="F1120" i="14"/>
  <c r="J1120" i="14" s="1"/>
  <c r="F1130" i="14"/>
  <c r="J1130" i="14" s="1"/>
  <c r="G1109" i="14"/>
  <c r="K1109" i="14" s="1"/>
  <c r="G1110" i="14"/>
  <c r="K1110" i="14" s="1"/>
  <c r="G1105" i="14"/>
  <c r="K1105" i="14" s="1"/>
  <c r="F1084" i="14"/>
  <c r="J1084" i="14" s="1"/>
  <c r="G1046" i="14"/>
  <c r="K1046" i="14" s="1"/>
  <c r="G1070" i="14"/>
  <c r="K1070" i="14" s="1"/>
  <c r="G1083" i="14"/>
  <c r="K1083" i="14" s="1"/>
  <c r="F1055" i="14"/>
  <c r="J1055" i="14" s="1"/>
  <c r="G1060" i="14"/>
  <c r="K1060" i="14" s="1"/>
  <c r="F1030" i="14"/>
  <c r="J1030" i="14" s="1"/>
  <c r="F999" i="14"/>
  <c r="J999" i="14" s="1"/>
  <c r="G1019" i="14"/>
  <c r="K1019" i="14" s="1"/>
  <c r="G1037" i="14"/>
  <c r="K1037" i="14" s="1"/>
  <c r="F1005" i="14"/>
  <c r="J1005" i="14" s="1"/>
  <c r="G1007" i="14"/>
  <c r="K1007" i="14" s="1"/>
  <c r="F981" i="14"/>
  <c r="J981" i="14" s="1"/>
  <c r="F991" i="14"/>
  <c r="J991" i="14" s="1"/>
  <c r="G1144" i="14"/>
  <c r="K1144" i="14" s="1"/>
  <c r="G1138" i="14"/>
  <c r="K1138" i="14" s="1"/>
  <c r="G1125" i="14"/>
  <c r="K1125" i="14" s="1"/>
  <c r="F1116" i="14"/>
  <c r="J1116" i="14" s="1"/>
  <c r="G1117" i="14"/>
  <c r="K1117" i="14" s="1"/>
  <c r="G1092" i="14"/>
  <c r="K1092" i="14" s="1"/>
  <c r="F1112" i="14"/>
  <c r="J1112" i="14" s="1"/>
  <c r="G1091" i="14"/>
  <c r="K1091" i="14" s="1"/>
  <c r="F1053" i="14"/>
  <c r="J1053" i="14" s="1"/>
  <c r="F1077" i="14"/>
  <c r="J1077" i="14" s="1"/>
  <c r="F1088" i="14"/>
  <c r="J1088" i="14" s="1"/>
  <c r="G1058" i="14"/>
  <c r="K1058" i="14" s="1"/>
  <c r="F1063" i="14"/>
  <c r="J1063" i="14" s="1"/>
  <c r="G1035" i="14"/>
  <c r="K1035" i="14" s="1"/>
  <c r="G1004" i="14"/>
  <c r="K1004" i="14" s="1"/>
  <c r="F1022" i="14"/>
  <c r="J1022" i="14" s="1"/>
  <c r="F1041" i="14"/>
  <c r="J1041" i="14" s="1"/>
  <c r="G1010" i="14"/>
  <c r="K1010" i="14" s="1"/>
  <c r="G1013" i="14"/>
  <c r="K1013" i="14" s="1"/>
  <c r="F986" i="14"/>
  <c r="J986" i="14" s="1"/>
  <c r="G998" i="14"/>
  <c r="K998" i="14" s="1"/>
  <c r="F958" i="14"/>
  <c r="J958" i="14" s="1"/>
  <c r="F961" i="14"/>
  <c r="J961" i="14" s="1"/>
  <c r="G982" i="14"/>
  <c r="K982" i="14" s="1"/>
  <c r="F956" i="14"/>
  <c r="J956" i="14" s="1"/>
  <c r="G913" i="14"/>
  <c r="K913" i="14" s="1"/>
  <c r="G926" i="14"/>
  <c r="K926" i="14" s="1"/>
  <c r="G950" i="14"/>
  <c r="K950" i="14" s="1"/>
  <c r="F930" i="14"/>
  <c r="J930" i="14" s="1"/>
  <c r="F949" i="14"/>
  <c r="J949" i="14" s="1"/>
  <c r="F919" i="14"/>
  <c r="J919" i="14" s="1"/>
  <c r="F883" i="14"/>
  <c r="J883" i="14" s="1"/>
  <c r="F856" i="14"/>
  <c r="J856" i="14" s="1"/>
  <c r="F825" i="14"/>
  <c r="J825" i="14" s="1"/>
  <c r="F868" i="14"/>
  <c r="J868" i="14" s="1"/>
  <c r="F830" i="14"/>
  <c r="J830" i="14" s="1"/>
  <c r="G897" i="14"/>
  <c r="K897" i="14" s="1"/>
  <c r="G866" i="14"/>
  <c r="K866" i="14" s="1"/>
  <c r="G828" i="14"/>
  <c r="K828" i="14" s="1"/>
  <c r="G993" i="14"/>
  <c r="K993" i="14" s="1"/>
  <c r="F960" i="14"/>
  <c r="J960" i="14" s="1"/>
  <c r="G981" i="14"/>
  <c r="K981" i="14" s="1"/>
  <c r="F955" i="14"/>
  <c r="J955" i="14" s="1"/>
  <c r="F912" i="14"/>
  <c r="J912" i="14" s="1"/>
  <c r="F925" i="14"/>
  <c r="J925" i="14" s="1"/>
  <c r="G949" i="14"/>
  <c r="K949" i="14" s="1"/>
  <c r="G927" i="14"/>
  <c r="K927" i="14" s="1"/>
  <c r="F948" i="14"/>
  <c r="J948" i="14" s="1"/>
  <c r="G916" i="14"/>
  <c r="K916" i="14" s="1"/>
  <c r="F881" i="14"/>
  <c r="J881" i="14" s="1"/>
  <c r="F855" i="14"/>
  <c r="J855" i="14" s="1"/>
  <c r="G822" i="14"/>
  <c r="K822" i="14" s="1"/>
  <c r="G867" i="14"/>
  <c r="K867" i="14" s="1"/>
  <c r="G827" i="14"/>
  <c r="K827" i="14" s="1"/>
  <c r="G896" i="14"/>
  <c r="K896" i="14" s="1"/>
  <c r="F864" i="14"/>
  <c r="J864" i="14" s="1"/>
  <c r="F827" i="14"/>
  <c r="J827" i="14" s="1"/>
  <c r="G881" i="14"/>
  <c r="K881" i="14" s="1"/>
  <c r="G860" i="14"/>
  <c r="K860" i="14" s="1"/>
  <c r="F836" i="14"/>
  <c r="J836" i="14" s="1"/>
  <c r="F811" i="14"/>
  <c r="J811" i="14" s="1"/>
  <c r="G974" i="14"/>
  <c r="K974" i="14" s="1"/>
  <c r="G994" i="14"/>
  <c r="K994" i="14" s="1"/>
  <c r="G967" i="14"/>
  <c r="K967" i="14" s="1"/>
  <c r="G925" i="14"/>
  <c r="K925" i="14" s="1"/>
  <c r="G938" i="14"/>
  <c r="K938" i="14" s="1"/>
  <c r="G906" i="14"/>
  <c r="K906" i="14" s="1"/>
  <c r="F938" i="14"/>
  <c r="J938" i="14" s="1"/>
  <c r="F910" i="14"/>
  <c r="J910" i="14" s="1"/>
  <c r="F931" i="14"/>
  <c r="J931" i="14" s="1"/>
  <c r="G890" i="14"/>
  <c r="K890" i="14" s="1"/>
  <c r="F862" i="14"/>
  <c r="J862" i="14" s="1"/>
  <c r="F837" i="14"/>
  <c r="J837" i="14" s="1"/>
  <c r="G891" i="14"/>
  <c r="K891" i="14" s="1"/>
  <c r="F842" i="14"/>
  <c r="J842" i="14" s="1"/>
  <c r="G810" i="14"/>
  <c r="K810" i="14" s="1"/>
  <c r="G878" i="14"/>
  <c r="K878" i="14" s="1"/>
  <c r="G840" i="14"/>
  <c r="K840" i="14" s="1"/>
  <c r="F896" i="14"/>
  <c r="J896" i="14" s="1"/>
  <c r="G978" i="14"/>
  <c r="K978" i="14" s="1"/>
  <c r="F1000" i="14"/>
  <c r="J1000" i="14" s="1"/>
  <c r="F974" i="14"/>
  <c r="J974" i="14" s="1"/>
  <c r="F932" i="14"/>
  <c r="J932" i="14" s="1"/>
  <c r="G942" i="14"/>
  <c r="K942" i="14" s="1"/>
  <c r="F913" i="14"/>
  <c r="J913" i="14" s="1"/>
  <c r="F942" i="14"/>
  <c r="J942" i="14" s="1"/>
  <c r="G915" i="14"/>
  <c r="K915" i="14" s="1"/>
  <c r="F937" i="14"/>
  <c r="J937" i="14" s="1"/>
  <c r="G904" i="14"/>
  <c r="K904" i="14" s="1"/>
  <c r="F869" i="14"/>
  <c r="J869" i="14" s="1"/>
  <c r="G842" i="14"/>
  <c r="K842" i="14" s="1"/>
  <c r="G899" i="14"/>
  <c r="K899" i="14" s="1"/>
  <c r="G847" i="14"/>
  <c r="K847" i="14" s="1"/>
  <c r="G815" i="14"/>
  <c r="K815" i="14" s="1"/>
  <c r="F889" i="14"/>
  <c r="J889" i="14" s="1"/>
  <c r="F847" i="14"/>
  <c r="J847" i="14" s="1"/>
  <c r="F815" i="14"/>
  <c r="J815" i="14" s="1"/>
  <c r="G875" i="14"/>
  <c r="K875" i="14" s="1"/>
  <c r="F854" i="14"/>
  <c r="J854" i="14" s="1"/>
  <c r="F824" i="14"/>
  <c r="J824" i="14" s="1"/>
  <c r="F870" i="14"/>
  <c r="J870" i="14" s="1"/>
  <c r="G813" i="14"/>
  <c r="K813" i="14" s="1"/>
  <c r="G772" i="14"/>
  <c r="K772" i="14" s="1"/>
  <c r="F741" i="14"/>
  <c r="J741" i="14" s="1"/>
  <c r="G796" i="14"/>
  <c r="K796" i="14" s="1"/>
  <c r="G762" i="14"/>
  <c r="K762" i="14" s="1"/>
  <c r="G1143" i="14"/>
  <c r="K1143" i="14" s="1"/>
  <c r="F1137" i="14"/>
  <c r="J1137" i="14" s="1"/>
  <c r="G1124" i="14"/>
  <c r="K1124" i="14" s="1"/>
  <c r="F1115" i="14"/>
  <c r="J1115" i="14" s="1"/>
  <c r="G1114" i="14"/>
  <c r="K1114" i="14" s="1"/>
  <c r="F1113" i="14"/>
  <c r="J1113" i="14" s="1"/>
  <c r="G1111" i="14"/>
  <c r="K1111" i="14" s="1"/>
  <c r="F1090" i="14"/>
  <c r="J1090" i="14" s="1"/>
  <c r="G1050" i="14"/>
  <c r="K1050" i="14" s="1"/>
  <c r="G1074" i="14"/>
  <c r="K1074" i="14" s="1"/>
  <c r="F1087" i="14"/>
  <c r="J1087" i="14" s="1"/>
  <c r="G1057" i="14"/>
  <c r="K1057" i="14" s="1"/>
  <c r="F1062" i="14"/>
  <c r="J1062" i="14" s="1"/>
  <c r="F1034" i="14"/>
  <c r="J1034" i="14" s="1"/>
  <c r="F1003" i="14"/>
  <c r="J1003" i="14" s="1"/>
  <c r="F1021" i="14"/>
  <c r="J1021" i="14" s="1"/>
  <c r="F1040" i="14"/>
  <c r="J1040" i="14" s="1"/>
  <c r="F1009" i="14"/>
  <c r="J1009" i="14" s="1"/>
  <c r="G1011" i="14"/>
  <c r="K1011" i="14" s="1"/>
  <c r="G983" i="14"/>
  <c r="K983" i="14" s="1"/>
  <c r="F995" i="14"/>
  <c r="J995" i="14" s="1"/>
  <c r="G1146" i="14"/>
  <c r="K1146" i="14" s="1"/>
  <c r="G1140" i="14"/>
  <c r="K1140" i="14" s="1"/>
  <c r="F1127" i="14"/>
  <c r="J1127" i="14" s="1"/>
  <c r="F1123" i="14"/>
  <c r="J1123" i="14" s="1"/>
  <c r="G1119" i="14"/>
  <c r="K1119" i="14" s="1"/>
  <c r="G1094" i="14"/>
  <c r="K1094" i="14" s="1"/>
  <c r="F1092" i="14"/>
  <c r="J1092" i="14" s="1"/>
  <c r="F1097" i="14"/>
  <c r="J1097" i="14" s="1"/>
  <c r="F1061" i="14"/>
  <c r="J1061" i="14" s="1"/>
  <c r="F1079" i="14"/>
  <c r="J1079" i="14" s="1"/>
  <c r="F1091" i="14"/>
  <c r="J1091" i="14" s="1"/>
  <c r="G1062" i="14"/>
  <c r="K1062" i="14" s="1"/>
  <c r="F1067" i="14"/>
  <c r="J1067" i="14" s="1"/>
  <c r="F1047" i="14"/>
  <c r="J1047" i="14" s="1"/>
  <c r="G1008" i="14"/>
  <c r="K1008" i="14" s="1"/>
  <c r="G1024" i="14"/>
  <c r="K1024" i="14" s="1"/>
  <c r="G1001" i="14"/>
  <c r="K1001" i="14" s="1"/>
  <c r="F1016" i="14"/>
  <c r="J1016" i="14" s="1"/>
  <c r="G1026" i="14"/>
  <c r="K1026" i="14" s="1"/>
  <c r="F990" i="14"/>
  <c r="J990" i="14" s="1"/>
  <c r="G958" i="14"/>
  <c r="K958" i="14" s="1"/>
  <c r="G961" i="14"/>
  <c r="K961" i="14" s="1"/>
  <c r="F1143" i="14"/>
  <c r="J1143" i="14" s="1"/>
  <c r="F1140" i="14"/>
  <c r="J1140" i="14" s="1"/>
  <c r="G1115" i="14"/>
  <c r="K1115" i="14" s="1"/>
  <c r="G1118" i="14"/>
  <c r="K1118" i="14" s="1"/>
  <c r="G1104" i="14"/>
  <c r="K1104" i="14" s="1"/>
  <c r="G1103" i="14"/>
  <c r="K1103" i="14" s="1"/>
  <c r="G1090" i="14"/>
  <c r="K1090" i="14" s="1"/>
  <c r="F1076" i="14"/>
  <c r="J1076" i="14" s="1"/>
  <c r="G1088" i="14"/>
  <c r="K1088" i="14" s="1"/>
  <c r="G1055" i="14"/>
  <c r="K1055" i="14" s="1"/>
  <c r="G1075" i="14"/>
  <c r="K1075" i="14" s="1"/>
  <c r="G1084" i="14"/>
  <c r="K1084" i="14" s="1"/>
  <c r="F1056" i="14"/>
  <c r="J1056" i="14" s="1"/>
  <c r="G1021" i="14"/>
  <c r="K1021" i="14" s="1"/>
  <c r="G1040" i="14"/>
  <c r="K1040" i="14" s="1"/>
  <c r="G1015" i="14"/>
  <c r="K1015" i="14" s="1"/>
  <c r="G1029" i="14"/>
  <c r="K1029" i="14" s="1"/>
  <c r="F1039" i="14"/>
  <c r="J1039" i="14" s="1"/>
  <c r="G999" i="14"/>
  <c r="K999" i="14" s="1"/>
  <c r="G972" i="14"/>
  <c r="K972" i="14" s="1"/>
  <c r="F983" i="14"/>
  <c r="J983" i="14" s="1"/>
  <c r="F1146" i="14"/>
  <c r="J1146" i="14" s="1"/>
  <c r="G1149" i="14"/>
  <c r="K1149" i="14" s="1"/>
  <c r="F1119" i="14"/>
  <c r="J1119" i="14" s="1"/>
  <c r="F1129" i="14"/>
  <c r="J1129" i="14" s="1"/>
  <c r="G1108" i="14"/>
  <c r="K1108" i="14" s="1"/>
  <c r="F1109" i="14"/>
  <c r="J1109" i="14" s="1"/>
  <c r="F1103" i="14"/>
  <c r="J1103" i="14" s="1"/>
  <c r="G1081" i="14"/>
  <c r="K1081" i="14" s="1"/>
  <c r="F1045" i="14"/>
  <c r="J1045" i="14" s="1"/>
  <c r="F1069" i="14"/>
  <c r="J1069" i="14" s="1"/>
  <c r="F1082" i="14"/>
  <c r="J1082" i="14" s="1"/>
  <c r="F1054" i="14"/>
  <c r="J1054" i="14" s="1"/>
  <c r="F1059" i="14"/>
  <c r="J1059" i="14" s="1"/>
  <c r="G1027" i="14"/>
  <c r="K1027" i="14" s="1"/>
  <c r="G1043" i="14"/>
  <c r="K1043" i="14" s="1"/>
  <c r="F1018" i="14"/>
  <c r="J1018" i="14" s="1"/>
  <c r="F1036" i="14"/>
  <c r="J1036" i="14" s="1"/>
  <c r="G1002" i="14"/>
  <c r="K1002" i="14" s="1"/>
  <c r="F1006" i="14"/>
  <c r="J1006" i="14" s="1"/>
  <c r="G980" i="14"/>
  <c r="K980" i="14" s="1"/>
  <c r="G988" i="14"/>
  <c r="K988" i="14" s="1"/>
  <c r="F988" i="14"/>
  <c r="J988" i="14" s="1"/>
  <c r="G955" i="14"/>
  <c r="K955" i="14" s="1"/>
  <c r="F977" i="14"/>
  <c r="J977" i="14" s="1"/>
  <c r="F945" i="14"/>
  <c r="J945" i="14" s="1"/>
  <c r="G905" i="14"/>
  <c r="K905" i="14" s="1"/>
  <c r="G918" i="14"/>
  <c r="K918" i="14" s="1"/>
  <c r="G946" i="14"/>
  <c r="K946" i="14" s="1"/>
  <c r="F922" i="14"/>
  <c r="J922" i="14" s="1"/>
  <c r="G945" i="14"/>
  <c r="K945" i="14" s="1"/>
  <c r="F911" i="14"/>
  <c r="J911" i="14" s="1"/>
  <c r="F875" i="14"/>
  <c r="J875" i="14" s="1"/>
  <c r="F849" i="14"/>
  <c r="J849" i="14" s="1"/>
  <c r="F817" i="14"/>
  <c r="J817" i="14" s="1"/>
  <c r="G863" i="14"/>
  <c r="K863" i="14" s="1"/>
  <c r="F822" i="14"/>
  <c r="J822" i="14" s="1"/>
  <c r="G893" i="14"/>
  <c r="K893" i="14" s="1"/>
  <c r="G852" i="14"/>
  <c r="K852" i="14" s="1"/>
  <c r="G820" i="14"/>
  <c r="K820" i="14" s="1"/>
  <c r="G985" i="14"/>
  <c r="K985" i="14" s="1"/>
  <c r="G954" i="14"/>
  <c r="K954" i="14" s="1"/>
  <c r="F976" i="14"/>
  <c r="J976" i="14" s="1"/>
  <c r="G939" i="14"/>
  <c r="K939" i="14" s="1"/>
  <c r="F904" i="14"/>
  <c r="J904" i="14" s="1"/>
  <c r="F917" i="14"/>
  <c r="J917" i="14" s="1"/>
  <c r="G944" i="14"/>
  <c r="K944" i="14" s="1"/>
  <c r="G919" i="14"/>
  <c r="K919" i="14" s="1"/>
  <c r="F944" i="14"/>
  <c r="J944" i="14" s="1"/>
  <c r="G908" i="14"/>
  <c r="K908" i="14" s="1"/>
  <c r="F873" i="14"/>
  <c r="J873" i="14" s="1"/>
  <c r="G846" i="14"/>
  <c r="K846" i="14" s="1"/>
  <c r="G903" i="14"/>
  <c r="K903" i="14" s="1"/>
  <c r="G851" i="14"/>
  <c r="K851" i="14" s="1"/>
  <c r="G819" i="14"/>
  <c r="K819" i="14" s="1"/>
  <c r="F892" i="14"/>
  <c r="J892" i="14" s="1"/>
  <c r="F851" i="14"/>
  <c r="J851" i="14" s="1"/>
  <c r="F819" i="14"/>
  <c r="J819" i="14" s="1"/>
  <c r="G877" i="14"/>
  <c r="K877" i="14" s="1"/>
  <c r="G856" i="14"/>
  <c r="K856" i="14" s="1"/>
  <c r="F828" i="14"/>
  <c r="J828" i="14" s="1"/>
  <c r="G960" i="14"/>
  <c r="K960" i="14" s="1"/>
  <c r="G966" i="14"/>
  <c r="K966" i="14" s="1"/>
  <c r="G986" i="14"/>
  <c r="K986" i="14" s="1"/>
  <c r="G962" i="14"/>
  <c r="K962" i="14" s="1"/>
  <c r="G917" i="14"/>
  <c r="K917" i="14" s="1"/>
  <c r="G930" i="14"/>
  <c r="K930" i="14" s="1"/>
  <c r="G952" i="14"/>
  <c r="K952" i="14" s="1"/>
  <c r="F934" i="14"/>
  <c r="J934" i="14" s="1"/>
  <c r="F951" i="14"/>
  <c r="J951" i="14" s="1"/>
  <c r="F923" i="14"/>
  <c r="J923" i="14" s="1"/>
  <c r="G885" i="14"/>
  <c r="K885" i="14" s="1"/>
  <c r="F858" i="14"/>
  <c r="J858" i="14" s="1"/>
  <c r="F829" i="14"/>
  <c r="J829" i="14" s="1"/>
  <c r="F887" i="14"/>
  <c r="J887" i="14" s="1"/>
  <c r="F834" i="14"/>
  <c r="J834" i="14" s="1"/>
  <c r="F899" i="14"/>
  <c r="J899" i="14" s="1"/>
  <c r="G870" i="14"/>
  <c r="K870" i="14" s="1"/>
  <c r="G832" i="14"/>
  <c r="K832" i="14" s="1"/>
  <c r="G884" i="14"/>
  <c r="K884" i="14" s="1"/>
  <c r="G973" i="14"/>
  <c r="K973" i="14" s="1"/>
  <c r="F993" i="14"/>
  <c r="J993" i="14" s="1"/>
  <c r="F966" i="14"/>
  <c r="J966" i="14" s="1"/>
  <c r="F924" i="14"/>
  <c r="J924" i="14" s="1"/>
  <c r="G936" i="14"/>
  <c r="K936" i="14" s="1"/>
  <c r="F905" i="14"/>
  <c r="J905" i="14" s="1"/>
  <c r="G937" i="14"/>
  <c r="K937" i="14" s="1"/>
  <c r="G907" i="14"/>
  <c r="K907" i="14" s="1"/>
  <c r="G928" i="14"/>
  <c r="K928" i="14" s="1"/>
  <c r="G888" i="14"/>
  <c r="K888" i="14" s="1"/>
  <c r="F861" i="14"/>
  <c r="J861" i="14" s="1"/>
  <c r="G834" i="14"/>
  <c r="K834" i="14" s="1"/>
  <c r="F890" i="14"/>
  <c r="J890" i="14" s="1"/>
  <c r="G839" i="14"/>
  <c r="K839" i="14" s="1"/>
  <c r="G809" i="14"/>
  <c r="K809" i="14" s="1"/>
  <c r="G876" i="14"/>
  <c r="K876" i="14" s="1"/>
  <c r="F839" i="14"/>
  <c r="J839" i="14" s="1"/>
  <c r="F895" i="14"/>
  <c r="J895" i="14" s="1"/>
  <c r="G871" i="14"/>
  <c r="K871" i="14" s="1"/>
  <c r="F848" i="14"/>
  <c r="J848" i="14" s="1"/>
  <c r="F816" i="14"/>
  <c r="J816" i="14" s="1"/>
  <c r="G857" i="14"/>
  <c r="K857" i="14" s="1"/>
  <c r="G807" i="14"/>
  <c r="K807" i="14" s="1"/>
  <c r="G764" i="14"/>
  <c r="K764" i="14" s="1"/>
  <c r="G731" i="14"/>
  <c r="K731" i="14" s="1"/>
  <c r="G787" i="14"/>
  <c r="K787" i="14" s="1"/>
  <c r="F1145" i="14"/>
  <c r="J1145" i="14" s="1"/>
  <c r="G1148" i="14"/>
  <c r="K1148" i="14" s="1"/>
  <c r="F1117" i="14"/>
  <c r="J1117" i="14" s="1"/>
  <c r="F1122" i="14"/>
  <c r="J1122" i="14" s="1"/>
  <c r="F1107" i="14"/>
  <c r="J1107" i="14" s="1"/>
  <c r="F1108" i="14"/>
  <c r="J1108" i="14" s="1"/>
  <c r="F1101" i="14"/>
  <c r="J1101" i="14" s="1"/>
  <c r="G1079" i="14"/>
  <c r="K1079" i="14" s="1"/>
  <c r="F1044" i="14"/>
  <c r="J1044" i="14" s="1"/>
  <c r="G1066" i="14"/>
  <c r="K1066" i="14" s="1"/>
  <c r="F1080" i="14"/>
  <c r="J1080" i="14" s="1"/>
  <c r="G1052" i="14"/>
  <c r="K1052" i="14" s="1"/>
  <c r="F1058" i="14"/>
  <c r="J1058" i="14" s="1"/>
  <c r="F1026" i="14"/>
  <c r="J1026" i="14" s="1"/>
  <c r="F1042" i="14"/>
  <c r="J1042" i="14" s="1"/>
  <c r="F1017" i="14"/>
  <c r="J1017" i="14" s="1"/>
  <c r="G1033" i="14"/>
  <c r="K1033" i="14" s="1"/>
  <c r="F1001" i="14"/>
  <c r="J1001" i="14" s="1"/>
  <c r="G1003" i="14"/>
  <c r="K1003" i="14" s="1"/>
  <c r="F979" i="14"/>
  <c r="J979" i="14" s="1"/>
  <c r="F987" i="14"/>
  <c r="J987" i="14" s="1"/>
  <c r="G1134" i="14"/>
  <c r="K1134" i="14" s="1"/>
  <c r="G1136" i="14"/>
  <c r="K1136" i="14" s="1"/>
  <c r="G1123" i="14"/>
  <c r="K1123" i="14" s="1"/>
  <c r="F1133" i="14"/>
  <c r="J1133" i="14" s="1"/>
  <c r="G1113" i="14"/>
  <c r="K1113" i="14" s="1"/>
  <c r="G1112" i="14"/>
  <c r="K1112" i="14" s="1"/>
  <c r="F1110" i="14"/>
  <c r="J1110" i="14" s="1"/>
  <c r="G1085" i="14"/>
  <c r="K1085" i="14" s="1"/>
  <c r="F1049" i="14"/>
  <c r="J1049" i="14" s="1"/>
  <c r="F1073" i="14"/>
  <c r="J1073" i="14" s="1"/>
  <c r="F1086" i="14"/>
  <c r="J1086" i="14" s="1"/>
  <c r="G1056" i="14"/>
  <c r="K1056" i="14" s="1"/>
  <c r="G1061" i="14"/>
  <c r="K1061" i="14" s="1"/>
  <c r="G1031" i="14"/>
  <c r="K1031" i="14" s="1"/>
  <c r="G1000" i="14"/>
  <c r="K1000" i="14" s="1"/>
  <c r="G1020" i="14"/>
  <c r="K1020" i="14" s="1"/>
  <c r="G1039" i="14"/>
  <c r="K1039" i="14" s="1"/>
  <c r="G1006" i="14"/>
  <c r="K1006" i="14" s="1"/>
  <c r="F1010" i="14"/>
  <c r="J1010" i="14" s="1"/>
  <c r="F982" i="14"/>
  <c r="J982" i="14" s="1"/>
  <c r="G992" i="14"/>
  <c r="K992" i="14" s="1"/>
  <c r="F1149" i="14"/>
  <c r="J1149" i="14" s="1"/>
  <c r="F1134" i="14"/>
  <c r="J1134" i="14" s="1"/>
  <c r="F1132" i="14"/>
  <c r="J1132" i="14" s="1"/>
  <c r="F1126" i="14"/>
  <c r="J1126" i="14" s="1"/>
  <c r="G1127" i="14"/>
  <c r="K1127" i="14" s="1"/>
  <c r="F1098" i="14"/>
  <c r="J1098" i="14" s="1"/>
  <c r="F1096" i="14"/>
  <c r="J1096" i="14" s="1"/>
  <c r="F1105" i="14"/>
  <c r="J1105" i="14" s="1"/>
  <c r="F1068" i="14"/>
  <c r="J1068" i="14" s="1"/>
  <c r="G1082" i="14"/>
  <c r="K1082" i="14" s="1"/>
  <c r="G1047" i="14"/>
  <c r="K1047" i="14" s="1"/>
  <c r="G1067" i="14"/>
  <c r="K1067" i="14" s="1"/>
  <c r="G1072" i="14"/>
  <c r="K1072" i="14" s="1"/>
  <c r="F1048" i="14"/>
  <c r="J1048" i="14" s="1"/>
  <c r="F1013" i="14"/>
  <c r="J1013" i="14" s="1"/>
  <c r="F1031" i="14"/>
  <c r="J1031" i="14" s="1"/>
  <c r="F1008" i="14"/>
  <c r="J1008" i="14" s="1"/>
  <c r="F1023" i="14"/>
  <c r="J1023" i="14" s="1"/>
  <c r="F1033" i="14"/>
  <c r="J1033" i="14" s="1"/>
  <c r="G995" i="14"/>
  <c r="K995" i="14" s="1"/>
  <c r="F964" i="14"/>
  <c r="J964" i="14" s="1"/>
  <c r="F970" i="14"/>
  <c r="J970" i="14" s="1"/>
  <c r="G1141" i="14"/>
  <c r="K1141" i="14" s="1"/>
  <c r="F1138" i="14"/>
  <c r="J1138" i="14" s="1"/>
  <c r="G1133" i="14"/>
  <c r="K1133" i="14" s="1"/>
  <c r="G1132" i="14"/>
  <c r="K1132" i="14" s="1"/>
  <c r="G1102" i="14"/>
  <c r="K1102" i="14" s="1"/>
  <c r="F1102" i="14"/>
  <c r="J1102" i="14" s="1"/>
  <c r="F1111" i="14"/>
  <c r="J1111" i="14" s="1"/>
  <c r="G1073" i="14"/>
  <c r="K1073" i="14" s="1"/>
  <c r="G1087" i="14"/>
  <c r="K1087" i="14" s="1"/>
  <c r="G1054" i="14"/>
  <c r="K1054" i="14" s="1"/>
  <c r="F1074" i="14"/>
  <c r="J1074" i="14" s="1"/>
  <c r="F1083" i="14"/>
  <c r="J1083" i="14" s="1"/>
  <c r="G1053" i="14"/>
  <c r="K1053" i="14" s="1"/>
  <c r="G1018" i="14"/>
  <c r="K1018" i="14" s="1"/>
  <c r="G1036" i="14"/>
  <c r="K1036" i="14" s="1"/>
  <c r="F1014" i="14"/>
  <c r="J1014" i="14" s="1"/>
  <c r="F1028" i="14"/>
  <c r="J1028" i="14" s="1"/>
  <c r="G1038" i="14"/>
  <c r="K1038" i="14" s="1"/>
  <c r="F998" i="14"/>
  <c r="J998" i="14" s="1"/>
  <c r="G970" i="14"/>
  <c r="K970" i="14" s="1"/>
  <c r="F980" i="14"/>
  <c r="J980" i="14" s="1"/>
  <c r="G977" i="14"/>
  <c r="K977" i="14" s="1"/>
  <c r="G997" i="14"/>
  <c r="K997" i="14" s="1"/>
  <c r="F973" i="14"/>
  <c r="J973" i="14" s="1"/>
  <c r="G929" i="14"/>
  <c r="K929" i="14" s="1"/>
  <c r="G940" i="14"/>
  <c r="K940" i="14" s="1"/>
  <c r="G910" i="14"/>
  <c r="K910" i="14" s="1"/>
  <c r="G941" i="14"/>
  <c r="K941" i="14" s="1"/>
  <c r="F914" i="14"/>
  <c r="J914" i="14" s="1"/>
  <c r="F935" i="14"/>
  <c r="J935" i="14" s="1"/>
  <c r="F903" i="14"/>
  <c r="J903" i="14" s="1"/>
  <c r="G868" i="14"/>
  <c r="K868" i="14" s="1"/>
  <c r="F841" i="14"/>
  <c r="J841" i="14" s="1"/>
  <c r="G894" i="14"/>
  <c r="K894" i="14" s="1"/>
  <c r="F846" i="14"/>
  <c r="J846" i="14" s="1"/>
  <c r="F814" i="14"/>
  <c r="J814" i="14" s="1"/>
  <c r="G882" i="14"/>
  <c r="K882" i="14" s="1"/>
  <c r="G844" i="14"/>
  <c r="K844" i="14" s="1"/>
  <c r="F898" i="14"/>
  <c r="J898" i="14" s="1"/>
  <c r="G976" i="14"/>
  <c r="K976" i="14" s="1"/>
  <c r="G996" i="14"/>
  <c r="K996" i="14" s="1"/>
  <c r="F968" i="14"/>
  <c r="J968" i="14" s="1"/>
  <c r="F928" i="14"/>
  <c r="J928" i="14" s="1"/>
  <c r="F939" i="14"/>
  <c r="J939" i="14" s="1"/>
  <c r="F909" i="14"/>
  <c r="J909" i="14" s="1"/>
  <c r="F940" i="14"/>
  <c r="J940" i="14" s="1"/>
  <c r="G911" i="14"/>
  <c r="K911" i="14" s="1"/>
  <c r="G932" i="14"/>
  <c r="K932" i="14" s="1"/>
  <c r="G901" i="14"/>
  <c r="K901" i="14" s="1"/>
  <c r="G865" i="14"/>
  <c r="K865" i="14" s="1"/>
  <c r="G838" i="14"/>
  <c r="K838" i="14" s="1"/>
  <c r="G892" i="14"/>
  <c r="K892" i="14" s="1"/>
  <c r="G843" i="14"/>
  <c r="K843" i="14" s="1"/>
  <c r="G811" i="14"/>
  <c r="K811" i="14" s="1"/>
  <c r="G880" i="14"/>
  <c r="K880" i="14" s="1"/>
  <c r="F843" i="14"/>
  <c r="J843" i="14" s="1"/>
  <c r="F897" i="14"/>
  <c r="J897" i="14" s="1"/>
  <c r="G873" i="14"/>
  <c r="K873" i="14" s="1"/>
  <c r="F852" i="14"/>
  <c r="J852" i="14" s="1"/>
  <c r="F820" i="14"/>
  <c r="J820" i="14" s="1"/>
  <c r="F992" i="14"/>
  <c r="J992" i="14" s="1"/>
  <c r="F959" i="14"/>
  <c r="J959" i="14" s="1"/>
  <c r="G979" i="14"/>
  <c r="K979" i="14" s="1"/>
  <c r="F954" i="14"/>
  <c r="J954" i="14" s="1"/>
  <c r="G909" i="14"/>
  <c r="K909" i="14" s="1"/>
  <c r="G922" i="14"/>
  <c r="K922" i="14" s="1"/>
  <c r="G948" i="14"/>
  <c r="K948" i="14" s="1"/>
  <c r="F926" i="14"/>
  <c r="J926" i="14" s="1"/>
  <c r="F947" i="14"/>
  <c r="J947" i="14" s="1"/>
  <c r="F915" i="14"/>
  <c r="J915" i="14" s="1"/>
  <c r="F879" i="14"/>
  <c r="J879" i="14" s="1"/>
  <c r="F853" i="14"/>
  <c r="J853" i="14" s="1"/>
  <c r="F821" i="14"/>
  <c r="J821" i="14" s="1"/>
  <c r="F865" i="14"/>
  <c r="J865" i="14" s="1"/>
  <c r="F826" i="14"/>
  <c r="J826" i="14" s="1"/>
  <c r="G895" i="14"/>
  <c r="K895" i="14" s="1"/>
  <c r="F863" i="14"/>
  <c r="J863" i="14" s="1"/>
  <c r="G824" i="14"/>
  <c r="K824" i="14" s="1"/>
  <c r="G959" i="14"/>
  <c r="K959" i="14" s="1"/>
  <c r="G965" i="14"/>
  <c r="K965" i="14" s="1"/>
  <c r="F985" i="14"/>
  <c r="J985" i="14" s="1"/>
  <c r="G957" i="14"/>
  <c r="K957" i="14" s="1"/>
  <c r="F916" i="14"/>
  <c r="J916" i="14" s="1"/>
  <c r="F929" i="14"/>
  <c r="J929" i="14" s="1"/>
  <c r="G951" i="14"/>
  <c r="K951" i="14" s="1"/>
  <c r="G931" i="14"/>
  <c r="K931" i="14" s="1"/>
  <c r="F950" i="14"/>
  <c r="J950" i="14" s="1"/>
  <c r="G920" i="14"/>
  <c r="K920" i="14" s="1"/>
  <c r="F884" i="14"/>
  <c r="J884" i="14" s="1"/>
  <c r="F857" i="14"/>
  <c r="J857" i="14" s="1"/>
  <c r="G826" i="14"/>
  <c r="K826" i="14" s="1"/>
  <c r="F885" i="14"/>
  <c r="J885" i="14" s="1"/>
  <c r="G831" i="14"/>
  <c r="K831" i="14" s="1"/>
  <c r="G898" i="14"/>
  <c r="K898" i="14" s="1"/>
  <c r="F867" i="14"/>
  <c r="J867" i="14" s="1"/>
  <c r="F831" i="14"/>
  <c r="J831" i="14" s="1"/>
  <c r="G883" i="14"/>
  <c r="K883" i="14" s="1"/>
  <c r="G862" i="14"/>
  <c r="K862" i="14" s="1"/>
  <c r="F840" i="14"/>
  <c r="J840" i="14" s="1"/>
  <c r="F813" i="14"/>
  <c r="J813" i="14" s="1"/>
  <c r="G845" i="14"/>
  <c r="K845" i="14" s="1"/>
  <c r="F786" i="14"/>
  <c r="J786" i="14" s="1"/>
  <c r="F754" i="14"/>
  <c r="J754" i="14" s="1"/>
  <c r="F808" i="14"/>
  <c r="J808" i="14" s="1"/>
  <c r="G779" i="14"/>
  <c r="K779" i="14" s="1"/>
  <c r="G1139" i="14"/>
  <c r="K1139" i="14" s="1"/>
  <c r="F1136" i="14"/>
  <c r="J1136" i="14" s="1"/>
  <c r="G1130" i="14"/>
  <c r="K1130" i="14" s="1"/>
  <c r="G1131" i="14"/>
  <c r="K1131" i="14" s="1"/>
  <c r="F1100" i="14"/>
  <c r="J1100" i="14" s="1"/>
  <c r="G1101" i="14"/>
  <c r="K1101" i="14" s="1"/>
  <c r="G1107" i="14"/>
  <c r="K1107" i="14" s="1"/>
  <c r="F1072" i="14"/>
  <c r="J1072" i="14" s="1"/>
  <c r="G1086" i="14"/>
  <c r="K1086" i="14" s="1"/>
  <c r="G1051" i="14"/>
  <c r="K1051" i="14" s="1"/>
  <c r="G1071" i="14"/>
  <c r="K1071" i="14" s="1"/>
  <c r="G1076" i="14"/>
  <c r="K1076" i="14" s="1"/>
  <c r="F1052" i="14"/>
  <c r="J1052" i="14" s="1"/>
  <c r="G1017" i="14"/>
  <c r="K1017" i="14" s="1"/>
  <c r="F1035" i="14"/>
  <c r="J1035" i="14" s="1"/>
  <c r="F1012" i="14"/>
  <c r="J1012" i="14" s="1"/>
  <c r="G1025" i="14"/>
  <c r="K1025" i="14" s="1"/>
  <c r="F1037" i="14"/>
  <c r="J1037" i="14" s="1"/>
  <c r="F997" i="14"/>
  <c r="J997" i="14" s="1"/>
  <c r="G969" i="14"/>
  <c r="K969" i="14" s="1"/>
  <c r="F972" i="14"/>
  <c r="J972" i="14" s="1"/>
  <c r="F1144" i="14"/>
  <c r="J1144" i="14" s="1"/>
  <c r="F1142" i="14"/>
  <c r="J1142" i="14" s="1"/>
  <c r="G1116" i="14"/>
  <c r="K1116" i="14" s="1"/>
  <c r="G1121" i="14"/>
  <c r="K1121" i="14" s="1"/>
  <c r="F1106" i="14"/>
  <c r="J1106" i="14" s="1"/>
  <c r="F1104" i="14"/>
  <c r="J1104" i="14" s="1"/>
  <c r="G1097" i="14"/>
  <c r="K1097" i="14" s="1"/>
  <c r="G1077" i="14"/>
  <c r="K1077" i="14" s="1"/>
  <c r="G1089" i="14"/>
  <c r="K1089" i="14" s="1"/>
  <c r="F1065" i="14"/>
  <c r="J1065" i="14" s="1"/>
  <c r="F1078" i="14"/>
  <c r="J1078" i="14" s="1"/>
  <c r="F1051" i="14"/>
  <c r="J1051" i="14" s="1"/>
  <c r="F1057" i="14"/>
  <c r="J1057" i="14" s="1"/>
  <c r="G1022" i="14"/>
  <c r="K1022" i="14" s="1"/>
  <c r="G1041" i="14"/>
  <c r="K1041" i="14" s="1"/>
  <c r="G1016" i="14"/>
  <c r="K1016" i="14" s="1"/>
  <c r="F1032" i="14"/>
  <c r="J1032" i="14" s="1"/>
  <c r="G1048" i="14"/>
  <c r="K1048" i="14" s="1"/>
  <c r="F1002" i="14"/>
  <c r="J1002" i="14" s="1"/>
  <c r="F975" i="14"/>
  <c r="J975" i="14" s="1"/>
  <c r="G984" i="14"/>
  <c r="K984" i="14" s="1"/>
  <c r="G1145" i="14"/>
  <c r="K1145" i="14" s="1"/>
  <c r="F1139" i="14"/>
  <c r="J1139" i="14" s="1"/>
  <c r="G1126" i="14"/>
  <c r="K1126" i="14" s="1"/>
  <c r="G1122" i="14"/>
  <c r="K1122" i="14" s="1"/>
  <c r="F1118" i="14"/>
  <c r="J1118" i="14" s="1"/>
  <c r="F1093" i="14"/>
  <c r="J1093" i="14" s="1"/>
  <c r="F1114" i="14"/>
  <c r="J1114" i="14" s="1"/>
  <c r="G1093" i="14"/>
  <c r="K1093" i="14" s="1"/>
  <c r="F1060" i="14"/>
  <c r="J1060" i="14" s="1"/>
  <c r="G1078" i="14"/>
  <c r="K1078" i="14" s="1"/>
  <c r="F1089" i="14"/>
  <c r="J1089" i="14" s="1"/>
  <c r="G1059" i="14"/>
  <c r="K1059" i="14" s="1"/>
  <c r="G1064" i="14"/>
  <c r="K1064" i="14" s="1"/>
  <c r="F1038" i="14"/>
  <c r="J1038" i="14" s="1"/>
  <c r="F1007" i="14"/>
  <c r="J1007" i="14" s="1"/>
  <c r="G1023" i="14"/>
  <c r="K1023" i="14" s="1"/>
  <c r="F1043" i="14"/>
  <c r="J1043" i="14" s="1"/>
  <c r="F1015" i="14"/>
  <c r="J1015" i="14" s="1"/>
  <c r="F1025" i="14"/>
  <c r="J1025" i="14" s="1"/>
  <c r="G987" i="14"/>
  <c r="K987" i="14" s="1"/>
  <c r="F957" i="14"/>
  <c r="J957" i="14" s="1"/>
  <c r="F1148" i="14"/>
  <c r="J1148" i="14" s="1"/>
  <c r="G1142" i="14"/>
  <c r="K1142" i="14" s="1"/>
  <c r="F1131" i="14"/>
  <c r="J1131" i="14" s="1"/>
  <c r="F1125" i="14"/>
  <c r="J1125" i="14" s="1"/>
  <c r="F1121" i="14"/>
  <c r="J1121" i="14" s="1"/>
  <c r="G1096" i="14"/>
  <c r="K1096" i="14" s="1"/>
  <c r="F1095" i="14"/>
  <c r="J1095" i="14" s="1"/>
  <c r="G1100" i="14"/>
  <c r="K1100" i="14" s="1"/>
  <c r="G1065" i="14"/>
  <c r="K1065" i="14" s="1"/>
  <c r="F1081" i="14"/>
  <c r="J1081" i="14" s="1"/>
  <c r="F1046" i="14"/>
  <c r="J1046" i="14" s="1"/>
  <c r="F1066" i="14"/>
  <c r="J1066" i="14" s="1"/>
  <c r="F1071" i="14"/>
  <c r="J1071" i="14" s="1"/>
  <c r="G1045" i="14"/>
  <c r="K1045" i="14" s="1"/>
  <c r="G1012" i="14"/>
  <c r="K1012" i="14" s="1"/>
  <c r="G1028" i="14"/>
  <c r="K1028" i="14" s="1"/>
  <c r="G1005" i="14"/>
  <c r="K1005" i="14" s="1"/>
  <c r="F1020" i="14"/>
  <c r="J1020" i="14" s="1"/>
  <c r="G1030" i="14"/>
  <c r="K1030" i="14" s="1"/>
  <c r="F994" i="14"/>
  <c r="J994" i="14" s="1"/>
  <c r="G963" i="14"/>
  <c r="K963" i="14" s="1"/>
  <c r="F969" i="14"/>
  <c r="J969" i="14" s="1"/>
  <c r="F971" i="14"/>
  <c r="J971" i="14" s="1"/>
  <c r="G990" i="14"/>
  <c r="K990" i="14" s="1"/>
  <c r="F965" i="14"/>
  <c r="J965" i="14" s="1"/>
  <c r="G921" i="14"/>
  <c r="K921" i="14" s="1"/>
  <c r="G934" i="14"/>
  <c r="K934" i="14" s="1"/>
  <c r="G902" i="14"/>
  <c r="K902" i="14" s="1"/>
  <c r="F936" i="14"/>
  <c r="J936" i="14" s="1"/>
  <c r="F906" i="14"/>
  <c r="J906" i="14" s="1"/>
  <c r="F927" i="14"/>
  <c r="J927" i="14" s="1"/>
  <c r="G887" i="14"/>
  <c r="K887" i="14" s="1"/>
  <c r="F860" i="14"/>
  <c r="J860" i="14" s="1"/>
  <c r="F833" i="14"/>
  <c r="J833" i="14" s="1"/>
  <c r="G889" i="14"/>
  <c r="K889" i="14" s="1"/>
  <c r="F838" i="14"/>
  <c r="J838" i="14" s="1"/>
  <c r="F902" i="14"/>
  <c r="J902" i="14" s="1"/>
  <c r="G874" i="14"/>
  <c r="K874" i="14" s="1"/>
  <c r="G836" i="14"/>
  <c r="K836" i="14" s="1"/>
  <c r="F893" i="14"/>
  <c r="J893" i="14" s="1"/>
  <c r="G968" i="14"/>
  <c r="K968" i="14" s="1"/>
  <c r="F989" i="14"/>
  <c r="J989" i="14" s="1"/>
  <c r="G964" i="14"/>
  <c r="K964" i="14" s="1"/>
  <c r="F920" i="14"/>
  <c r="J920" i="14" s="1"/>
  <c r="F933" i="14"/>
  <c r="J933" i="14" s="1"/>
  <c r="F901" i="14"/>
  <c r="J901" i="14" s="1"/>
  <c r="G935" i="14"/>
  <c r="K935" i="14" s="1"/>
  <c r="F952" i="14"/>
  <c r="J952" i="14" s="1"/>
  <c r="G924" i="14"/>
  <c r="K924" i="14" s="1"/>
  <c r="F886" i="14"/>
  <c r="J886" i="14" s="1"/>
  <c r="F859" i="14"/>
  <c r="J859" i="14" s="1"/>
  <c r="G830" i="14"/>
  <c r="K830" i="14" s="1"/>
  <c r="F888" i="14"/>
  <c r="J888" i="14" s="1"/>
  <c r="G835" i="14"/>
  <c r="K835" i="14" s="1"/>
  <c r="F900" i="14"/>
  <c r="J900" i="14" s="1"/>
  <c r="G872" i="14"/>
  <c r="K872" i="14" s="1"/>
  <c r="F835" i="14"/>
  <c r="J835" i="14" s="1"/>
  <c r="G886" i="14"/>
  <c r="K886" i="14" s="1"/>
  <c r="G869" i="14"/>
  <c r="K869" i="14" s="1"/>
  <c r="F844" i="14"/>
  <c r="J844" i="14" s="1"/>
  <c r="F812" i="14"/>
  <c r="J812" i="14" s="1"/>
  <c r="F984" i="14"/>
  <c r="J984" i="14" s="1"/>
  <c r="G953" i="14"/>
  <c r="K953" i="14" s="1"/>
  <c r="G975" i="14"/>
  <c r="K975" i="14" s="1"/>
  <c r="G933" i="14"/>
  <c r="K933" i="14" s="1"/>
  <c r="G943" i="14"/>
  <c r="K943" i="14" s="1"/>
  <c r="G914" i="14"/>
  <c r="K914" i="14" s="1"/>
  <c r="F943" i="14"/>
  <c r="J943" i="14" s="1"/>
  <c r="F918" i="14"/>
  <c r="J918" i="14" s="1"/>
  <c r="F941" i="14"/>
  <c r="J941" i="14" s="1"/>
  <c r="F907" i="14"/>
  <c r="J907" i="14" s="1"/>
  <c r="F871" i="14"/>
  <c r="J871" i="14" s="1"/>
  <c r="F845" i="14"/>
  <c r="J845" i="14" s="1"/>
  <c r="G900" i="14"/>
  <c r="K900" i="14" s="1"/>
  <c r="F850" i="14"/>
  <c r="J850" i="14" s="1"/>
  <c r="F818" i="14"/>
  <c r="J818" i="14" s="1"/>
  <c r="F891" i="14"/>
  <c r="J891" i="14" s="1"/>
  <c r="G848" i="14"/>
  <c r="K848" i="14" s="1"/>
  <c r="G816" i="14"/>
  <c r="K816" i="14" s="1"/>
  <c r="G989" i="14"/>
  <c r="K989" i="14" s="1"/>
  <c r="G956" i="14"/>
  <c r="K956" i="14" s="1"/>
  <c r="F978" i="14"/>
  <c r="J978" i="14" s="1"/>
  <c r="F953" i="14"/>
  <c r="J953" i="14" s="1"/>
  <c r="F908" i="14"/>
  <c r="J908" i="14" s="1"/>
  <c r="F921" i="14"/>
  <c r="J921" i="14" s="1"/>
  <c r="G947" i="14"/>
  <c r="K947" i="14" s="1"/>
  <c r="G923" i="14"/>
  <c r="K923" i="14" s="1"/>
  <c r="F946" i="14"/>
  <c r="J946" i="14" s="1"/>
  <c r="G912" i="14"/>
  <c r="K912" i="14" s="1"/>
  <c r="F877" i="14"/>
  <c r="J877" i="14" s="1"/>
  <c r="G850" i="14"/>
  <c r="K850" i="14" s="1"/>
  <c r="G818" i="14"/>
  <c r="K818" i="14" s="1"/>
  <c r="G864" i="14"/>
  <c r="K864" i="14" s="1"/>
  <c r="G823" i="14"/>
  <c r="K823" i="14" s="1"/>
  <c r="F894" i="14"/>
  <c r="J894" i="14" s="1"/>
  <c r="G854" i="14"/>
  <c r="K854" i="14" s="1"/>
  <c r="F823" i="14"/>
  <c r="J823" i="14" s="1"/>
  <c r="G879" i="14"/>
  <c r="K879" i="14" s="1"/>
  <c r="G858" i="14"/>
  <c r="K858" i="14" s="1"/>
  <c r="F832" i="14"/>
  <c r="J832" i="14" s="1"/>
  <c r="F878" i="14"/>
  <c r="J878" i="14" s="1"/>
  <c r="G829" i="14"/>
  <c r="K829" i="14" s="1"/>
  <c r="F778" i="14"/>
  <c r="J778" i="14" s="1"/>
  <c r="F746" i="14"/>
  <c r="J746" i="14" s="1"/>
  <c r="G803" i="14"/>
  <c r="K803" i="14" s="1"/>
  <c r="G766" i="14"/>
  <c r="K766" i="14" s="1"/>
  <c r="F734" i="14"/>
  <c r="J734" i="14" s="1"/>
  <c r="F755" i="14"/>
  <c r="J755" i="14" s="1"/>
  <c r="G799" i="14"/>
  <c r="K799" i="14" s="1"/>
  <c r="G777" i="14"/>
  <c r="K777" i="14" s="1"/>
  <c r="G745" i="14"/>
  <c r="K745" i="14" s="1"/>
  <c r="F795" i="14"/>
  <c r="J795" i="14" s="1"/>
  <c r="F769" i="14"/>
  <c r="J769" i="14" s="1"/>
  <c r="F739" i="14"/>
  <c r="J739" i="14" s="1"/>
  <c r="F710" i="14"/>
  <c r="J710" i="14" s="1"/>
  <c r="G699" i="14"/>
  <c r="K699" i="14" s="1"/>
  <c r="G683" i="14"/>
  <c r="K683" i="14" s="1"/>
  <c r="G667" i="14"/>
  <c r="K667" i="14" s="1"/>
  <c r="G651" i="14"/>
  <c r="K651" i="14" s="1"/>
  <c r="F866" i="14"/>
  <c r="J866" i="14" s="1"/>
  <c r="G814" i="14"/>
  <c r="K814" i="14" s="1"/>
  <c r="F771" i="14"/>
  <c r="J771" i="14" s="1"/>
  <c r="G736" i="14"/>
  <c r="K736" i="14" s="1"/>
  <c r="G794" i="14"/>
  <c r="K794" i="14" s="1"/>
  <c r="G760" i="14"/>
  <c r="K760" i="14" s="1"/>
  <c r="G725" i="14"/>
  <c r="K725" i="14" s="1"/>
  <c r="F790" i="14"/>
  <c r="J790" i="14" s="1"/>
  <c r="F760" i="14"/>
  <c r="J760" i="14" s="1"/>
  <c r="F724" i="14"/>
  <c r="J724" i="14" s="1"/>
  <c r="G778" i="14"/>
  <c r="K778" i="14" s="1"/>
  <c r="G748" i="14"/>
  <c r="K748" i="14" s="1"/>
  <c r="G720" i="14"/>
  <c r="K720" i="14" s="1"/>
  <c r="G713" i="14"/>
  <c r="K713" i="14" s="1"/>
  <c r="G690" i="14"/>
  <c r="K690" i="14" s="1"/>
  <c r="G674" i="14"/>
  <c r="K674" i="14" s="1"/>
  <c r="G658" i="14"/>
  <c r="K658" i="14" s="1"/>
  <c r="F707" i="14"/>
  <c r="J707" i="14" s="1"/>
  <c r="F689" i="14"/>
  <c r="J689" i="14" s="1"/>
  <c r="F673" i="14"/>
  <c r="J673" i="14" s="1"/>
  <c r="F657" i="14"/>
  <c r="J657" i="14" s="1"/>
  <c r="F882" i="14"/>
  <c r="J882" i="14" s="1"/>
  <c r="G837" i="14"/>
  <c r="K837" i="14" s="1"/>
  <c r="F783" i="14"/>
  <c r="J783" i="14" s="1"/>
  <c r="F750" i="14"/>
  <c r="J750" i="14" s="1"/>
  <c r="G806" i="14"/>
  <c r="K806" i="14" s="1"/>
  <c r="F772" i="14"/>
  <c r="J772" i="14" s="1"/>
  <c r="F736" i="14"/>
  <c r="J736" i="14" s="1"/>
  <c r="G797" i="14"/>
  <c r="K797" i="14" s="1"/>
  <c r="G769" i="14"/>
  <c r="K769" i="14" s="1"/>
  <c r="G739" i="14"/>
  <c r="K739" i="14" s="1"/>
  <c r="F791" i="14"/>
  <c r="J791" i="14" s="1"/>
  <c r="F761" i="14"/>
  <c r="J761" i="14" s="1"/>
  <c r="G732" i="14"/>
  <c r="K732" i="14" s="1"/>
  <c r="F708" i="14"/>
  <c r="J708" i="14" s="1"/>
  <c r="G697" i="14"/>
  <c r="K697" i="14" s="1"/>
  <c r="G681" i="14"/>
  <c r="K681" i="14" s="1"/>
  <c r="G665" i="14"/>
  <c r="K665" i="14" s="1"/>
  <c r="G649" i="14"/>
  <c r="K649" i="14" s="1"/>
  <c r="G859" i="14"/>
  <c r="K859" i="14" s="1"/>
  <c r="G808" i="14"/>
  <c r="K808" i="14" s="1"/>
  <c r="G765" i="14"/>
  <c r="K765" i="14" s="1"/>
  <c r="F732" i="14"/>
  <c r="J732" i="14" s="1"/>
  <c r="G790" i="14"/>
  <c r="K790" i="14" s="1"/>
  <c r="G756" i="14"/>
  <c r="K756" i="14" s="1"/>
  <c r="F806" i="14"/>
  <c r="J806" i="14" s="1"/>
  <c r="F787" i="14"/>
  <c r="J787" i="14" s="1"/>
  <c r="F756" i="14"/>
  <c r="J756" i="14" s="1"/>
  <c r="F809" i="14"/>
  <c r="J809" i="14" s="1"/>
  <c r="F776" i="14"/>
  <c r="J776" i="14" s="1"/>
  <c r="G746" i="14"/>
  <c r="K746" i="14" s="1"/>
  <c r="F720" i="14"/>
  <c r="J720" i="14" s="1"/>
  <c r="G707" i="14"/>
  <c r="K707" i="14" s="1"/>
  <c r="G688" i="14"/>
  <c r="K688" i="14" s="1"/>
  <c r="G672" i="14"/>
  <c r="K672" i="14" s="1"/>
  <c r="G656" i="14"/>
  <c r="K656" i="14" s="1"/>
  <c r="F703" i="14"/>
  <c r="J703" i="14" s="1"/>
  <c r="F687" i="14"/>
  <c r="J687" i="14" s="1"/>
  <c r="F671" i="14"/>
  <c r="J671" i="14" s="1"/>
  <c r="F655" i="14"/>
  <c r="J655" i="14" s="1"/>
  <c r="F700" i="14"/>
  <c r="J700" i="14" s="1"/>
  <c r="F668" i="14"/>
  <c r="J668" i="14" s="1"/>
  <c r="G646" i="14"/>
  <c r="K646" i="14" s="1"/>
  <c r="F618" i="14"/>
  <c r="J618" i="14" s="1"/>
  <c r="G590" i="14"/>
  <c r="K590" i="14" s="1"/>
  <c r="F651" i="14"/>
  <c r="J651" i="14" s="1"/>
  <c r="F617" i="14"/>
  <c r="J617" i="14" s="1"/>
  <c r="F589" i="14"/>
  <c r="J589" i="14" s="1"/>
  <c r="G648" i="14"/>
  <c r="K648" i="14" s="1"/>
  <c r="G608" i="14"/>
  <c r="K608" i="14" s="1"/>
  <c r="G568" i="14"/>
  <c r="K568" i="14" s="1"/>
  <c r="G635" i="14"/>
  <c r="K635" i="14" s="1"/>
  <c r="G601" i="14"/>
  <c r="K601" i="14" s="1"/>
  <c r="G569" i="14"/>
  <c r="K569" i="14" s="1"/>
  <c r="G550" i="14"/>
  <c r="K550" i="14" s="1"/>
  <c r="G513" i="14"/>
  <c r="K513" i="14" s="1"/>
  <c r="F493" i="14"/>
  <c r="J493" i="14" s="1"/>
  <c r="F477" i="14"/>
  <c r="J477" i="14" s="1"/>
  <c r="F457" i="14"/>
  <c r="J457" i="14" s="1"/>
  <c r="G425" i="14"/>
  <c r="K425" i="14" s="1"/>
  <c r="F551" i="14"/>
  <c r="J551" i="14" s="1"/>
  <c r="G515" i="14"/>
  <c r="K515" i="14" s="1"/>
  <c r="F674" i="14"/>
  <c r="J674" i="14" s="1"/>
  <c r="G704" i="14"/>
  <c r="K704" i="14" s="1"/>
  <c r="F622" i="14"/>
  <c r="J622" i="14" s="1"/>
  <c r="G600" i="14"/>
  <c r="K600" i="14" s="1"/>
  <c r="G570" i="14"/>
  <c r="K570" i="14" s="1"/>
  <c r="G626" i="14"/>
  <c r="K626" i="14" s="1"/>
  <c r="G593" i="14"/>
  <c r="K593" i="14" s="1"/>
  <c r="F562" i="14"/>
  <c r="J562" i="14" s="1"/>
  <c r="F616" i="14"/>
  <c r="J616" i="14" s="1"/>
  <c r="F575" i="14"/>
  <c r="J575" i="14" s="1"/>
  <c r="G643" i="14"/>
  <c r="K643" i="14" s="1"/>
  <c r="F608" i="14"/>
  <c r="J608" i="14" s="1"/>
  <c r="F576" i="14"/>
  <c r="J576" i="14" s="1"/>
  <c r="F554" i="14"/>
  <c r="J554" i="14" s="1"/>
  <c r="F527" i="14"/>
  <c r="J527" i="14" s="1"/>
  <c r="F496" i="14"/>
  <c r="J496" i="14" s="1"/>
  <c r="F480" i="14"/>
  <c r="J480" i="14" s="1"/>
  <c r="G462" i="14"/>
  <c r="K462" i="14" s="1"/>
  <c r="G430" i="14"/>
  <c r="K430" i="14" s="1"/>
  <c r="G400" i="14"/>
  <c r="K400" i="14" s="1"/>
  <c r="G521" i="14"/>
  <c r="K521" i="14" s="1"/>
  <c r="G455" i="14"/>
  <c r="K455" i="14" s="1"/>
  <c r="F424" i="14"/>
  <c r="J424" i="14" s="1"/>
  <c r="F406" i="14"/>
  <c r="J406" i="14" s="1"/>
  <c r="F384" i="14"/>
  <c r="J384" i="14" s="1"/>
  <c r="F688" i="14"/>
  <c r="J688" i="14" s="1"/>
  <c r="F656" i="14"/>
  <c r="J656" i="14" s="1"/>
  <c r="F634" i="14"/>
  <c r="J634" i="14" s="1"/>
  <c r="G610" i="14"/>
  <c r="K610" i="14" s="1"/>
  <c r="F583" i="14"/>
  <c r="J583" i="14" s="1"/>
  <c r="G637" i="14"/>
  <c r="K637" i="14" s="1"/>
  <c r="F607" i="14"/>
  <c r="J607" i="14" s="1"/>
  <c r="G575" i="14"/>
  <c r="K575" i="14" s="1"/>
  <c r="F636" i="14"/>
  <c r="J636" i="14" s="1"/>
  <c r="F594" i="14"/>
  <c r="J594" i="14" s="1"/>
  <c r="G556" i="14"/>
  <c r="K556" i="14" s="1"/>
  <c r="G623" i="14"/>
  <c r="K623" i="14" s="1"/>
  <c r="G587" i="14"/>
  <c r="K587" i="14" s="1"/>
  <c r="G557" i="14"/>
  <c r="K557" i="14" s="1"/>
  <c r="G539" i="14"/>
  <c r="K539" i="14" s="1"/>
  <c r="F503" i="14"/>
  <c r="J503" i="14" s="1"/>
  <c r="F487" i="14"/>
  <c r="J487" i="14" s="1"/>
  <c r="F471" i="14"/>
  <c r="J471" i="14" s="1"/>
  <c r="F445" i="14"/>
  <c r="J445" i="14" s="1"/>
  <c r="G414" i="14"/>
  <c r="K414" i="14" s="1"/>
  <c r="F545" i="14"/>
  <c r="J545" i="14" s="1"/>
  <c r="F508" i="14"/>
  <c r="J508" i="14" s="1"/>
  <c r="F678" i="14"/>
  <c r="J678" i="14" s="1"/>
  <c r="G709" i="14"/>
  <c r="K709" i="14" s="1"/>
  <c r="F624" i="14"/>
  <c r="J624" i="14" s="1"/>
  <c r="F602" i="14"/>
  <c r="J602" i="14" s="1"/>
  <c r="G574" i="14"/>
  <c r="K574" i="14" s="1"/>
  <c r="G629" i="14"/>
  <c r="K629" i="14" s="1"/>
  <c r="G595" i="14"/>
  <c r="K595" i="14" s="1"/>
  <c r="F566" i="14"/>
  <c r="J566" i="14" s="1"/>
  <c r="G625" i="14"/>
  <c r="K625" i="14" s="1"/>
  <c r="F579" i="14"/>
  <c r="J579" i="14" s="1"/>
  <c r="G647" i="14"/>
  <c r="K647" i="14" s="1"/>
  <c r="G614" i="14"/>
  <c r="K614" i="14" s="1"/>
  <c r="F580" i="14"/>
  <c r="J580" i="14" s="1"/>
  <c r="F558" i="14"/>
  <c r="J558" i="14" s="1"/>
  <c r="F529" i="14"/>
  <c r="J529" i="14" s="1"/>
  <c r="F498" i="14"/>
  <c r="J498" i="14" s="1"/>
  <c r="F482" i="14"/>
  <c r="J482" i="14" s="1"/>
  <c r="F466" i="14"/>
  <c r="J466" i="14" s="1"/>
  <c r="G434" i="14"/>
  <c r="K434" i="14" s="1"/>
  <c r="G404" i="14"/>
  <c r="K404" i="14" s="1"/>
  <c r="F530" i="14"/>
  <c r="J530" i="14" s="1"/>
  <c r="G459" i="14"/>
  <c r="K459" i="14" s="1"/>
  <c r="G426" i="14"/>
  <c r="K426" i="14" s="1"/>
  <c r="F408" i="14"/>
  <c r="J408" i="14" s="1"/>
  <c r="F386" i="14"/>
  <c r="J386" i="14" s="1"/>
  <c r="F430" i="14"/>
  <c r="J430" i="14" s="1"/>
  <c r="F387" i="14"/>
  <c r="J387" i="14" s="1"/>
  <c r="F521" i="14"/>
  <c r="J521" i="14" s="1"/>
  <c r="G456" i="14"/>
  <c r="K456" i="14" s="1"/>
  <c r="G422" i="14"/>
  <c r="K422" i="14" s="1"/>
  <c r="G740" i="14"/>
  <c r="K740" i="14" s="1"/>
  <c r="G795" i="14"/>
  <c r="K795" i="14" s="1"/>
  <c r="F767" i="14"/>
  <c r="J767" i="14" s="1"/>
  <c r="G737" i="14"/>
  <c r="K737" i="14" s="1"/>
  <c r="G788" i="14"/>
  <c r="K788" i="14" s="1"/>
  <c r="F757" i="14"/>
  <c r="J757" i="14" s="1"/>
  <c r="G729" i="14"/>
  <c r="K729" i="14" s="1"/>
  <c r="F704" i="14"/>
  <c r="J704" i="14" s="1"/>
  <c r="G695" i="14"/>
  <c r="K695" i="14" s="1"/>
  <c r="G679" i="14"/>
  <c r="K679" i="14" s="1"/>
  <c r="G663" i="14"/>
  <c r="K663" i="14" s="1"/>
  <c r="G719" i="14"/>
  <c r="K719" i="14" s="1"/>
  <c r="G855" i="14"/>
  <c r="K855" i="14" s="1"/>
  <c r="F804" i="14"/>
  <c r="J804" i="14" s="1"/>
  <c r="G759" i="14"/>
  <c r="K759" i="14" s="1"/>
  <c r="F730" i="14"/>
  <c r="J730" i="14" s="1"/>
  <c r="F784" i="14"/>
  <c r="J784" i="14" s="1"/>
  <c r="G752" i="14"/>
  <c r="K752" i="14" s="1"/>
  <c r="F803" i="14"/>
  <c r="J803" i="14" s="1"/>
  <c r="F782" i="14"/>
  <c r="J782" i="14" s="1"/>
  <c r="F752" i="14"/>
  <c r="J752" i="14" s="1"/>
  <c r="F801" i="14"/>
  <c r="J801" i="14" s="1"/>
  <c r="G774" i="14"/>
  <c r="K774" i="14" s="1"/>
  <c r="G744" i="14"/>
  <c r="K744" i="14" s="1"/>
  <c r="F717" i="14"/>
  <c r="J717" i="14" s="1"/>
  <c r="G702" i="14"/>
  <c r="K702" i="14" s="1"/>
  <c r="G686" i="14"/>
  <c r="K686" i="14" s="1"/>
  <c r="G670" i="14"/>
  <c r="K670" i="14" s="1"/>
  <c r="G654" i="14"/>
  <c r="K654" i="14" s="1"/>
  <c r="F701" i="14"/>
  <c r="J701" i="14" s="1"/>
  <c r="F685" i="14"/>
  <c r="J685" i="14" s="1"/>
  <c r="F669" i="14"/>
  <c r="J669" i="14" s="1"/>
  <c r="F653" i="14"/>
  <c r="J653" i="14" s="1"/>
  <c r="F874" i="14"/>
  <c r="J874" i="14" s="1"/>
  <c r="G821" i="14"/>
  <c r="K821" i="14" s="1"/>
  <c r="F774" i="14"/>
  <c r="J774" i="14" s="1"/>
  <c r="G743" i="14"/>
  <c r="K743" i="14" s="1"/>
  <c r="G800" i="14"/>
  <c r="K800" i="14" s="1"/>
  <c r="F764" i="14"/>
  <c r="J764" i="14" s="1"/>
  <c r="F731" i="14"/>
  <c r="J731" i="14" s="1"/>
  <c r="G793" i="14"/>
  <c r="K793" i="14" s="1"/>
  <c r="F763" i="14"/>
  <c r="J763" i="14" s="1"/>
  <c r="F733" i="14"/>
  <c r="J733" i="14" s="1"/>
  <c r="F785" i="14"/>
  <c r="J785" i="14" s="1"/>
  <c r="F753" i="14"/>
  <c r="J753" i="14" s="1"/>
  <c r="F723" i="14"/>
  <c r="J723" i="14" s="1"/>
  <c r="F722" i="14"/>
  <c r="J722" i="14" s="1"/>
  <c r="G693" i="14"/>
  <c r="K693" i="14" s="1"/>
  <c r="G677" i="14"/>
  <c r="K677" i="14" s="1"/>
  <c r="G661" i="14"/>
  <c r="K661" i="14" s="1"/>
  <c r="F713" i="14"/>
  <c r="J713" i="14" s="1"/>
  <c r="G849" i="14"/>
  <c r="K849" i="14" s="1"/>
  <c r="F788" i="14"/>
  <c r="J788" i="14" s="1"/>
  <c r="G755" i="14"/>
  <c r="K755" i="14" s="1"/>
  <c r="F810" i="14"/>
  <c r="J810" i="14" s="1"/>
  <c r="F781" i="14"/>
  <c r="J781" i="14" s="1"/>
  <c r="F743" i="14"/>
  <c r="J743" i="14" s="1"/>
  <c r="F800" i="14"/>
  <c r="J800" i="14" s="1"/>
  <c r="F779" i="14"/>
  <c r="J779" i="14" s="1"/>
  <c r="G747" i="14"/>
  <c r="K747" i="14" s="1"/>
  <c r="F797" i="14"/>
  <c r="J797" i="14" s="1"/>
  <c r="G770" i="14"/>
  <c r="K770" i="14" s="1"/>
  <c r="G741" i="14"/>
  <c r="K741" i="14" s="1"/>
  <c r="G715" i="14"/>
  <c r="K715" i="14" s="1"/>
  <c r="G700" i="14"/>
  <c r="K700" i="14" s="1"/>
  <c r="G684" i="14"/>
  <c r="K684" i="14" s="1"/>
  <c r="G668" i="14"/>
  <c r="K668" i="14" s="1"/>
  <c r="G652" i="14"/>
  <c r="K652" i="14" s="1"/>
  <c r="F699" i="14"/>
  <c r="J699" i="14" s="1"/>
  <c r="F683" i="14"/>
  <c r="J683" i="14" s="1"/>
  <c r="F667" i="14"/>
  <c r="J667" i="14" s="1"/>
  <c r="G718" i="14"/>
  <c r="K718" i="14" s="1"/>
  <c r="F692" i="14"/>
  <c r="J692" i="14" s="1"/>
  <c r="F660" i="14"/>
  <c r="J660" i="14" s="1"/>
  <c r="G638" i="14"/>
  <c r="K638" i="14" s="1"/>
  <c r="G613" i="14"/>
  <c r="K613" i="14" s="1"/>
  <c r="F585" i="14"/>
  <c r="J585" i="14" s="1"/>
  <c r="G641" i="14"/>
  <c r="K641" i="14" s="1"/>
  <c r="F610" i="14"/>
  <c r="J610" i="14" s="1"/>
  <c r="G579" i="14"/>
  <c r="K579" i="14" s="1"/>
  <c r="G640" i="14"/>
  <c r="K640" i="14" s="1"/>
  <c r="G597" i="14"/>
  <c r="K597" i="14" s="1"/>
  <c r="G560" i="14"/>
  <c r="K560" i="14" s="1"/>
  <c r="F625" i="14"/>
  <c r="J625" i="14" s="1"/>
  <c r="G596" i="14"/>
  <c r="K596" i="14" s="1"/>
  <c r="G561" i="14"/>
  <c r="K561" i="14" s="1"/>
  <c r="F544" i="14"/>
  <c r="J544" i="14" s="1"/>
  <c r="F505" i="14"/>
  <c r="J505" i="14" s="1"/>
  <c r="F489" i="14"/>
  <c r="J489" i="14" s="1"/>
  <c r="F473" i="14"/>
  <c r="J473" i="14" s="1"/>
  <c r="F449" i="14"/>
  <c r="J449" i="14" s="1"/>
  <c r="G418" i="14"/>
  <c r="K418" i="14" s="1"/>
  <c r="G547" i="14"/>
  <c r="K547" i="14" s="1"/>
  <c r="F698" i="14"/>
  <c r="J698" i="14" s="1"/>
  <c r="F666" i="14"/>
  <c r="J666" i="14" s="1"/>
  <c r="F643" i="14"/>
  <c r="J643" i="14" s="1"/>
  <c r="G617" i="14"/>
  <c r="K617" i="14" s="1"/>
  <c r="G589" i="14"/>
  <c r="K589" i="14" s="1"/>
  <c r="F646" i="14"/>
  <c r="J646" i="14" s="1"/>
  <c r="G616" i="14"/>
  <c r="K616" i="14" s="1"/>
  <c r="G588" i="14"/>
  <c r="K588" i="14" s="1"/>
  <c r="F645" i="14"/>
  <c r="J645" i="14" s="1"/>
  <c r="F604" i="14"/>
  <c r="J604" i="14" s="1"/>
  <c r="F567" i="14"/>
  <c r="J567" i="14" s="1"/>
  <c r="G634" i="14"/>
  <c r="K634" i="14" s="1"/>
  <c r="F599" i="14"/>
  <c r="J599" i="14" s="1"/>
  <c r="F568" i="14"/>
  <c r="J568" i="14" s="1"/>
  <c r="G549" i="14"/>
  <c r="K549" i="14" s="1"/>
  <c r="G511" i="14"/>
  <c r="K511" i="14" s="1"/>
  <c r="F492" i="14"/>
  <c r="J492" i="14" s="1"/>
  <c r="F476" i="14"/>
  <c r="J476" i="14" s="1"/>
  <c r="G454" i="14"/>
  <c r="K454" i="14" s="1"/>
  <c r="G424" i="14"/>
  <c r="K424" i="14" s="1"/>
  <c r="F550" i="14"/>
  <c r="J550" i="14" s="1"/>
  <c r="G514" i="14"/>
  <c r="K514" i="14" s="1"/>
  <c r="G447" i="14"/>
  <c r="K447" i="14" s="1"/>
  <c r="F418" i="14"/>
  <c r="J418" i="14" s="1"/>
  <c r="F400" i="14"/>
  <c r="J400" i="14" s="1"/>
  <c r="F548" i="14"/>
  <c r="J548" i="14" s="1"/>
  <c r="F680" i="14"/>
  <c r="J680" i="14" s="1"/>
  <c r="F711" i="14"/>
  <c r="J711" i="14" s="1"/>
  <c r="G627" i="14"/>
  <c r="K627" i="14" s="1"/>
  <c r="F603" i="14"/>
  <c r="J603" i="14" s="1"/>
  <c r="F577" i="14"/>
  <c r="J577" i="14" s="1"/>
  <c r="F630" i="14"/>
  <c r="J630" i="14" s="1"/>
  <c r="F600" i="14"/>
  <c r="J600" i="14" s="1"/>
  <c r="G567" i="14"/>
  <c r="K567" i="14" s="1"/>
  <c r="F626" i="14"/>
  <c r="J626" i="14" s="1"/>
  <c r="G580" i="14"/>
  <c r="K580" i="14" s="1"/>
  <c r="F648" i="14"/>
  <c r="J648" i="14" s="1"/>
  <c r="G615" i="14"/>
  <c r="K615" i="14" s="1"/>
  <c r="G581" i="14"/>
  <c r="K581" i="14" s="1"/>
  <c r="F565" i="14"/>
  <c r="J565" i="14" s="1"/>
  <c r="G530" i="14"/>
  <c r="K530" i="14" s="1"/>
  <c r="F499" i="14"/>
  <c r="J499" i="14" s="1"/>
  <c r="F483" i="14"/>
  <c r="J483" i="14" s="1"/>
  <c r="F467" i="14"/>
  <c r="J467" i="14" s="1"/>
  <c r="F437" i="14"/>
  <c r="J437" i="14" s="1"/>
  <c r="G406" i="14"/>
  <c r="K406" i="14" s="1"/>
  <c r="F531" i="14"/>
  <c r="J531" i="14" s="1"/>
  <c r="F702" i="14"/>
  <c r="J702" i="14" s="1"/>
  <c r="F670" i="14"/>
  <c r="J670" i="14" s="1"/>
  <c r="F647" i="14"/>
  <c r="J647" i="14" s="1"/>
  <c r="F619" i="14"/>
  <c r="J619" i="14" s="1"/>
  <c r="G591" i="14"/>
  <c r="K591" i="14" s="1"/>
  <c r="G566" i="14"/>
  <c r="K566" i="14" s="1"/>
  <c r="G620" i="14"/>
  <c r="K620" i="14" s="1"/>
  <c r="F590" i="14"/>
  <c r="J590" i="14" s="1"/>
  <c r="F650" i="14"/>
  <c r="J650" i="14" s="1"/>
  <c r="F609" i="14"/>
  <c r="J609" i="14" s="1"/>
  <c r="F571" i="14"/>
  <c r="J571" i="14" s="1"/>
  <c r="G639" i="14"/>
  <c r="K639" i="14" s="1"/>
  <c r="G602" i="14"/>
  <c r="K602" i="14" s="1"/>
  <c r="F572" i="14"/>
  <c r="J572" i="14" s="1"/>
  <c r="G551" i="14"/>
  <c r="K551" i="14" s="1"/>
  <c r="F524" i="14"/>
  <c r="J524" i="14" s="1"/>
  <c r="F494" i="14"/>
  <c r="J494" i="14" s="1"/>
  <c r="F478" i="14"/>
  <c r="J478" i="14" s="1"/>
  <c r="G458" i="14"/>
  <c r="K458" i="14" s="1"/>
  <c r="F428" i="14"/>
  <c r="J428" i="14" s="1"/>
  <c r="G562" i="14"/>
  <c r="K562" i="14" s="1"/>
  <c r="G517" i="14"/>
  <c r="K517" i="14" s="1"/>
  <c r="G451" i="14"/>
  <c r="K451" i="14" s="1"/>
  <c r="F420" i="14"/>
  <c r="J420" i="14" s="1"/>
  <c r="F404" i="14"/>
  <c r="J404" i="14" s="1"/>
  <c r="F382" i="14"/>
  <c r="J382" i="14" s="1"/>
  <c r="G417" i="14"/>
  <c r="K417" i="14" s="1"/>
  <c r="F547" i="14"/>
  <c r="J547" i="14" s="1"/>
  <c r="F517" i="14"/>
  <c r="J517" i="14" s="1"/>
  <c r="G448" i="14"/>
  <c r="K448" i="14" s="1"/>
  <c r="G726" i="14"/>
  <c r="K726" i="14" s="1"/>
  <c r="G791" i="14"/>
  <c r="K791" i="14" s="1"/>
  <c r="G761" i="14"/>
  <c r="K761" i="14" s="1"/>
  <c r="F725" i="14"/>
  <c r="J725" i="14" s="1"/>
  <c r="F780" i="14"/>
  <c r="J780" i="14" s="1"/>
  <c r="F749" i="14"/>
  <c r="J749" i="14" s="1"/>
  <c r="G721" i="14"/>
  <c r="K721" i="14" s="1"/>
  <c r="G714" i="14"/>
  <c r="K714" i="14" s="1"/>
  <c r="G691" i="14"/>
  <c r="K691" i="14" s="1"/>
  <c r="G675" i="14"/>
  <c r="K675" i="14" s="1"/>
  <c r="G659" i="14"/>
  <c r="K659" i="14" s="1"/>
  <c r="G711" i="14"/>
  <c r="K711" i="14" s="1"/>
  <c r="G841" i="14"/>
  <c r="K841" i="14" s="1"/>
  <c r="G784" i="14"/>
  <c r="K784" i="14" s="1"/>
  <c r="G751" i="14"/>
  <c r="K751" i="14" s="1"/>
  <c r="F807" i="14"/>
  <c r="J807" i="14" s="1"/>
  <c r="F773" i="14"/>
  <c r="J773" i="14" s="1"/>
  <c r="G738" i="14"/>
  <c r="K738" i="14" s="1"/>
  <c r="F798" i="14"/>
  <c r="J798" i="14" s="1"/>
  <c r="G776" i="14"/>
  <c r="K776" i="14" s="1"/>
  <c r="F740" i="14"/>
  <c r="J740" i="14" s="1"/>
  <c r="F793" i="14"/>
  <c r="J793" i="14" s="1"/>
  <c r="F768" i="14"/>
  <c r="J768" i="14" s="1"/>
  <c r="F737" i="14"/>
  <c r="J737" i="14" s="1"/>
  <c r="F709" i="14"/>
  <c r="J709" i="14" s="1"/>
  <c r="G698" i="14"/>
  <c r="K698" i="14" s="1"/>
  <c r="G682" i="14"/>
  <c r="K682" i="14" s="1"/>
  <c r="G666" i="14"/>
  <c r="K666" i="14" s="1"/>
  <c r="G650" i="14"/>
  <c r="K650" i="14" s="1"/>
  <c r="F697" i="14"/>
  <c r="J697" i="14" s="1"/>
  <c r="F681" i="14"/>
  <c r="J681" i="14" s="1"/>
  <c r="F665" i="14"/>
  <c r="J665" i="14" s="1"/>
  <c r="G716" i="14"/>
  <c r="K716" i="14" s="1"/>
  <c r="G861" i="14"/>
  <c r="K861" i="14" s="1"/>
  <c r="G812" i="14"/>
  <c r="K812" i="14" s="1"/>
  <c r="F770" i="14"/>
  <c r="J770" i="14" s="1"/>
  <c r="G734" i="14"/>
  <c r="K734" i="14" s="1"/>
  <c r="G792" i="14"/>
  <c r="K792" i="14" s="1"/>
  <c r="F759" i="14"/>
  <c r="J759" i="14" s="1"/>
  <c r="G724" i="14"/>
  <c r="K724" i="14" s="1"/>
  <c r="G789" i="14"/>
  <c r="K789" i="14" s="1"/>
  <c r="G757" i="14"/>
  <c r="K757" i="14" s="1"/>
  <c r="G723" i="14"/>
  <c r="K723" i="14" s="1"/>
  <c r="F777" i="14"/>
  <c r="J777" i="14" s="1"/>
  <c r="F747" i="14"/>
  <c r="J747" i="14" s="1"/>
  <c r="F728" i="14"/>
  <c r="J728" i="14" s="1"/>
  <c r="G712" i="14"/>
  <c r="K712" i="14" s="1"/>
  <c r="G689" i="14"/>
  <c r="K689" i="14" s="1"/>
  <c r="G673" i="14"/>
  <c r="K673" i="14" s="1"/>
  <c r="G657" i="14"/>
  <c r="K657" i="14" s="1"/>
  <c r="F880" i="14"/>
  <c r="J880" i="14" s="1"/>
  <c r="G833" i="14"/>
  <c r="K833" i="14" s="1"/>
  <c r="G781" i="14"/>
  <c r="K781" i="14" s="1"/>
  <c r="F748" i="14"/>
  <c r="J748" i="14" s="1"/>
  <c r="G805" i="14"/>
  <c r="K805" i="14" s="1"/>
  <c r="G767" i="14"/>
  <c r="K767" i="14" s="1"/>
  <c r="G735" i="14"/>
  <c r="K735" i="14" s="1"/>
  <c r="F796" i="14"/>
  <c r="J796" i="14" s="1"/>
  <c r="G768" i="14"/>
  <c r="K768" i="14" s="1"/>
  <c r="F738" i="14"/>
  <c r="J738" i="14" s="1"/>
  <c r="F789" i="14"/>
  <c r="J789" i="14" s="1"/>
  <c r="G758" i="14"/>
  <c r="K758" i="14" s="1"/>
  <c r="G730" i="14"/>
  <c r="K730" i="14" s="1"/>
  <c r="F705" i="14"/>
  <c r="J705" i="14" s="1"/>
  <c r="G696" i="14"/>
  <c r="K696" i="14" s="1"/>
  <c r="G680" i="14"/>
  <c r="K680" i="14" s="1"/>
  <c r="G664" i="14"/>
  <c r="K664" i="14" s="1"/>
  <c r="F721" i="14"/>
  <c r="J721" i="14" s="1"/>
  <c r="F695" i="14"/>
  <c r="J695" i="14" s="1"/>
  <c r="F679" i="14"/>
  <c r="J679" i="14" s="1"/>
  <c r="F663" i="14"/>
  <c r="J663" i="14" s="1"/>
  <c r="G710" i="14"/>
  <c r="K710" i="14" s="1"/>
  <c r="F684" i="14"/>
  <c r="J684" i="14" s="1"/>
  <c r="F719" i="14"/>
  <c r="J719" i="14" s="1"/>
  <c r="F631" i="14"/>
  <c r="J631" i="14" s="1"/>
  <c r="G606" i="14"/>
  <c r="K606" i="14" s="1"/>
  <c r="F581" i="14"/>
  <c r="J581" i="14" s="1"/>
  <c r="F633" i="14"/>
  <c r="J633" i="14" s="1"/>
  <c r="F605" i="14"/>
  <c r="J605" i="14" s="1"/>
  <c r="G571" i="14"/>
  <c r="K571" i="14" s="1"/>
  <c r="F629" i="14"/>
  <c r="J629" i="14" s="1"/>
  <c r="G592" i="14"/>
  <c r="K592" i="14" s="1"/>
  <c r="G552" i="14"/>
  <c r="K552" i="14" s="1"/>
  <c r="G619" i="14"/>
  <c r="K619" i="14" s="1"/>
  <c r="G585" i="14"/>
  <c r="K585" i="14" s="1"/>
  <c r="G553" i="14"/>
  <c r="K553" i="14" s="1"/>
  <c r="F536" i="14"/>
  <c r="J536" i="14" s="1"/>
  <c r="F501" i="14"/>
  <c r="J501" i="14" s="1"/>
  <c r="F485" i="14"/>
  <c r="J485" i="14" s="1"/>
  <c r="F469" i="14"/>
  <c r="J469" i="14" s="1"/>
  <c r="F441" i="14"/>
  <c r="J441" i="14" s="1"/>
  <c r="G410" i="14"/>
  <c r="K410" i="14" s="1"/>
  <c r="F539" i="14"/>
  <c r="J539" i="14" s="1"/>
  <c r="F690" i="14"/>
  <c r="J690" i="14" s="1"/>
  <c r="F658" i="14"/>
  <c r="J658" i="14" s="1"/>
  <c r="F635" i="14"/>
  <c r="J635" i="14" s="1"/>
  <c r="F611" i="14"/>
  <c r="J611" i="14" s="1"/>
  <c r="G584" i="14"/>
  <c r="K584" i="14" s="1"/>
  <c r="F638" i="14"/>
  <c r="J638" i="14" s="1"/>
  <c r="G609" i="14"/>
  <c r="K609" i="14" s="1"/>
  <c r="F578" i="14"/>
  <c r="J578" i="14" s="1"/>
  <c r="F637" i="14"/>
  <c r="J637" i="14" s="1"/>
  <c r="F595" i="14"/>
  <c r="J595" i="14" s="1"/>
  <c r="F559" i="14"/>
  <c r="J559" i="14" s="1"/>
  <c r="G624" i="14"/>
  <c r="K624" i="14" s="1"/>
  <c r="F592" i="14"/>
  <c r="J592" i="14" s="1"/>
  <c r="F560" i="14"/>
  <c r="J560" i="14" s="1"/>
  <c r="F543" i="14"/>
  <c r="J543" i="14" s="1"/>
  <c r="F504" i="14"/>
  <c r="J504" i="14" s="1"/>
  <c r="F488" i="14"/>
  <c r="J488" i="14" s="1"/>
  <c r="F472" i="14"/>
  <c r="J472" i="14" s="1"/>
  <c r="G446" i="14"/>
  <c r="K446" i="14" s="1"/>
  <c r="G416" i="14"/>
  <c r="K416" i="14" s="1"/>
  <c r="F546" i="14"/>
  <c r="J546" i="14" s="1"/>
  <c r="G510" i="14"/>
  <c r="K510" i="14" s="1"/>
  <c r="G439" i="14"/>
  <c r="K439" i="14" s="1"/>
  <c r="F414" i="14"/>
  <c r="J414" i="14" s="1"/>
  <c r="F392" i="14"/>
  <c r="J392" i="14" s="1"/>
  <c r="G706" i="14"/>
  <c r="K706" i="14" s="1"/>
  <c r="F672" i="14"/>
  <c r="J672" i="14" s="1"/>
  <c r="F652" i="14"/>
  <c r="J652" i="14" s="1"/>
  <c r="G621" i="14"/>
  <c r="K621" i="14" s="1"/>
  <c r="F596" i="14"/>
  <c r="J596" i="14" s="1"/>
  <c r="F569" i="14"/>
  <c r="J569" i="14" s="1"/>
  <c r="F621" i="14"/>
  <c r="J621" i="14" s="1"/>
  <c r="F591" i="14"/>
  <c r="J591" i="14" s="1"/>
  <c r="G559" i="14"/>
  <c r="K559" i="14" s="1"/>
  <c r="F612" i="14"/>
  <c r="J612" i="14" s="1"/>
  <c r="G572" i="14"/>
  <c r="K572" i="14" s="1"/>
  <c r="F640" i="14"/>
  <c r="J640" i="14" s="1"/>
  <c r="G603" i="14"/>
  <c r="K603" i="14" s="1"/>
  <c r="G573" i="14"/>
  <c r="K573" i="14" s="1"/>
  <c r="F553" i="14"/>
  <c r="J553" i="14" s="1"/>
  <c r="F526" i="14"/>
  <c r="J526" i="14" s="1"/>
  <c r="F495" i="14"/>
  <c r="J495" i="14" s="1"/>
  <c r="F479" i="14"/>
  <c r="J479" i="14" s="1"/>
  <c r="F461" i="14"/>
  <c r="J461" i="14" s="1"/>
  <c r="F429" i="14"/>
  <c r="J429" i="14" s="1"/>
  <c r="F399" i="14"/>
  <c r="J399" i="14" s="1"/>
  <c r="G519" i="14"/>
  <c r="K519" i="14" s="1"/>
  <c r="F694" i="14"/>
  <c r="J694" i="14" s="1"/>
  <c r="F662" i="14"/>
  <c r="J662" i="14" s="1"/>
  <c r="F639" i="14"/>
  <c r="J639" i="14" s="1"/>
  <c r="F614" i="14"/>
  <c r="J614" i="14" s="1"/>
  <c r="F586" i="14"/>
  <c r="J586" i="14" s="1"/>
  <c r="F642" i="14"/>
  <c r="J642" i="14" s="1"/>
  <c r="G612" i="14"/>
  <c r="K612" i="14" s="1"/>
  <c r="F582" i="14"/>
  <c r="J582" i="14" s="1"/>
  <c r="F641" i="14"/>
  <c r="J641" i="14" s="1"/>
  <c r="G598" i="14"/>
  <c r="K598" i="14" s="1"/>
  <c r="F563" i="14"/>
  <c r="J563" i="14" s="1"/>
  <c r="F628" i="14"/>
  <c r="J628" i="14" s="1"/>
  <c r="F597" i="14"/>
  <c r="J597" i="14" s="1"/>
  <c r="F564" i="14"/>
  <c r="J564" i="14" s="1"/>
  <c r="G545" i="14"/>
  <c r="K545" i="14" s="1"/>
  <c r="G508" i="14"/>
  <c r="K508" i="14" s="1"/>
  <c r="F490" i="14"/>
  <c r="J490" i="14" s="1"/>
  <c r="F474" i="14"/>
  <c r="J474" i="14" s="1"/>
  <c r="G450" i="14"/>
  <c r="K450" i="14" s="1"/>
  <c r="G420" i="14"/>
  <c r="K420" i="14" s="1"/>
  <c r="G548" i="14"/>
  <c r="K548" i="14" s="1"/>
  <c r="G512" i="14"/>
  <c r="K512" i="14" s="1"/>
  <c r="G443" i="14"/>
  <c r="K443" i="14" s="1"/>
  <c r="F416" i="14"/>
  <c r="J416" i="14" s="1"/>
  <c r="F396" i="14"/>
  <c r="J396" i="14" s="1"/>
  <c r="F462" i="14"/>
  <c r="J462" i="14" s="1"/>
  <c r="G409" i="14"/>
  <c r="K409" i="14" s="1"/>
  <c r="G537" i="14"/>
  <c r="K537" i="14" s="1"/>
  <c r="F512" i="14"/>
  <c r="J512" i="14" s="1"/>
  <c r="G440" i="14"/>
  <c r="K440" i="14" s="1"/>
  <c r="F805" i="14"/>
  <c r="J805" i="14" s="1"/>
  <c r="G785" i="14"/>
  <c r="K785" i="14" s="1"/>
  <c r="G753" i="14"/>
  <c r="K753" i="14" s="1"/>
  <c r="G804" i="14"/>
  <c r="K804" i="14" s="1"/>
  <c r="G775" i="14"/>
  <c r="K775" i="14" s="1"/>
  <c r="F745" i="14"/>
  <c r="J745" i="14" s="1"/>
  <c r="F718" i="14"/>
  <c r="J718" i="14" s="1"/>
  <c r="G703" i="14"/>
  <c r="K703" i="14" s="1"/>
  <c r="G687" i="14"/>
  <c r="K687" i="14" s="1"/>
  <c r="G671" i="14"/>
  <c r="K671" i="14" s="1"/>
  <c r="G655" i="14"/>
  <c r="K655" i="14" s="1"/>
  <c r="F876" i="14"/>
  <c r="J876" i="14" s="1"/>
  <c r="G825" i="14"/>
  <c r="K825" i="14" s="1"/>
  <c r="F775" i="14"/>
  <c r="J775" i="14" s="1"/>
  <c r="F744" i="14"/>
  <c r="J744" i="14" s="1"/>
  <c r="F802" i="14"/>
  <c r="J802" i="14" s="1"/>
  <c r="F765" i="14"/>
  <c r="J765" i="14" s="1"/>
  <c r="G733" i="14"/>
  <c r="K733" i="14" s="1"/>
  <c r="F794" i="14"/>
  <c r="J794" i="14" s="1"/>
  <c r="F766" i="14"/>
  <c r="J766" i="14" s="1"/>
  <c r="F735" i="14"/>
  <c r="J735" i="14" s="1"/>
  <c r="G786" i="14"/>
  <c r="K786" i="14" s="1"/>
  <c r="G754" i="14"/>
  <c r="K754" i="14" s="1"/>
  <c r="G728" i="14"/>
  <c r="K728" i="14" s="1"/>
  <c r="G727" i="14"/>
  <c r="K727" i="14" s="1"/>
  <c r="G694" i="14"/>
  <c r="K694" i="14" s="1"/>
  <c r="G678" i="14"/>
  <c r="K678" i="14" s="1"/>
  <c r="G662" i="14"/>
  <c r="K662" i="14" s="1"/>
  <c r="F714" i="14"/>
  <c r="J714" i="14" s="1"/>
  <c r="F693" i="14"/>
  <c r="J693" i="14" s="1"/>
  <c r="F677" i="14"/>
  <c r="J677" i="14" s="1"/>
  <c r="F661" i="14"/>
  <c r="J661" i="14" s="1"/>
  <c r="G708" i="14"/>
  <c r="K708" i="14" s="1"/>
  <c r="G853" i="14"/>
  <c r="K853" i="14" s="1"/>
  <c r="G802" i="14"/>
  <c r="K802" i="14" s="1"/>
  <c r="F758" i="14"/>
  <c r="J758" i="14" s="1"/>
  <c r="F729" i="14"/>
  <c r="J729" i="14" s="1"/>
  <c r="G782" i="14"/>
  <c r="K782" i="14" s="1"/>
  <c r="F751" i="14"/>
  <c r="J751" i="14" s="1"/>
  <c r="G801" i="14"/>
  <c r="K801" i="14" s="1"/>
  <c r="G780" i="14"/>
  <c r="K780" i="14" s="1"/>
  <c r="G749" i="14"/>
  <c r="K749" i="14" s="1"/>
  <c r="F799" i="14"/>
  <c r="J799" i="14" s="1"/>
  <c r="G771" i="14"/>
  <c r="K771" i="14" s="1"/>
  <c r="G742" i="14"/>
  <c r="K742" i="14" s="1"/>
  <c r="F716" i="14"/>
  <c r="J716" i="14" s="1"/>
  <c r="G701" i="14"/>
  <c r="K701" i="14" s="1"/>
  <c r="G685" i="14"/>
  <c r="K685" i="14" s="1"/>
  <c r="G669" i="14"/>
  <c r="K669" i="14" s="1"/>
  <c r="G653" i="14"/>
  <c r="K653" i="14" s="1"/>
  <c r="F872" i="14"/>
  <c r="J872" i="14" s="1"/>
  <c r="G817" i="14"/>
  <c r="K817" i="14" s="1"/>
  <c r="G773" i="14"/>
  <c r="K773" i="14" s="1"/>
  <c r="F742" i="14"/>
  <c r="J742" i="14" s="1"/>
  <c r="G798" i="14"/>
  <c r="K798" i="14" s="1"/>
  <c r="G763" i="14"/>
  <c r="K763" i="14" s="1"/>
  <c r="F727" i="14"/>
  <c r="J727" i="14" s="1"/>
  <c r="F792" i="14"/>
  <c r="J792" i="14" s="1"/>
  <c r="F762" i="14"/>
  <c r="J762" i="14" s="1"/>
  <c r="F726" i="14"/>
  <c r="J726" i="14" s="1"/>
  <c r="G783" i="14"/>
  <c r="K783" i="14" s="1"/>
  <c r="G750" i="14"/>
  <c r="K750" i="14" s="1"/>
  <c r="G722" i="14"/>
  <c r="K722" i="14" s="1"/>
  <c r="F715" i="14"/>
  <c r="J715" i="14" s="1"/>
  <c r="G692" i="14"/>
  <c r="K692" i="14" s="1"/>
  <c r="G676" i="14"/>
  <c r="K676" i="14" s="1"/>
  <c r="G660" i="14"/>
  <c r="K660" i="14" s="1"/>
  <c r="F712" i="14"/>
  <c r="J712" i="14" s="1"/>
  <c r="F691" i="14"/>
  <c r="J691" i="14" s="1"/>
  <c r="F675" i="14"/>
  <c r="J675" i="14" s="1"/>
  <c r="F659" i="14"/>
  <c r="J659" i="14" s="1"/>
  <c r="G705" i="14"/>
  <c r="K705" i="14" s="1"/>
  <c r="F676" i="14"/>
  <c r="J676" i="14" s="1"/>
  <c r="F706" i="14"/>
  <c r="J706" i="14" s="1"/>
  <c r="F623" i="14"/>
  <c r="J623" i="14" s="1"/>
  <c r="F601" i="14"/>
  <c r="J601" i="14" s="1"/>
  <c r="F573" i="14"/>
  <c r="J573" i="14" s="1"/>
  <c r="F627" i="14"/>
  <c r="J627" i="14" s="1"/>
  <c r="G594" i="14"/>
  <c r="K594" i="14" s="1"/>
  <c r="G563" i="14"/>
  <c r="K563" i="14" s="1"/>
  <c r="F620" i="14"/>
  <c r="J620" i="14" s="1"/>
  <c r="G576" i="14"/>
  <c r="K576" i="14" s="1"/>
  <c r="F644" i="14"/>
  <c r="J644" i="14" s="1"/>
  <c r="G611" i="14"/>
  <c r="K611" i="14" s="1"/>
  <c r="G577" i="14"/>
  <c r="K577" i="14" s="1"/>
  <c r="F557" i="14"/>
  <c r="J557" i="14" s="1"/>
  <c r="G528" i="14"/>
  <c r="K528" i="14" s="1"/>
  <c r="F497" i="14"/>
  <c r="J497" i="14" s="1"/>
  <c r="F481" i="14"/>
  <c r="J481" i="14" s="1"/>
  <c r="F465" i="14"/>
  <c r="J465" i="14" s="1"/>
  <c r="F433" i="14"/>
  <c r="J433" i="14" s="1"/>
  <c r="F403" i="14"/>
  <c r="J403" i="14" s="1"/>
  <c r="F528" i="14"/>
  <c r="J528" i="14" s="1"/>
  <c r="F682" i="14"/>
  <c r="J682" i="14" s="1"/>
  <c r="G717" i="14"/>
  <c r="K717" i="14" s="1"/>
  <c r="G630" i="14"/>
  <c r="K630" i="14" s="1"/>
  <c r="G605" i="14"/>
  <c r="K605" i="14" s="1"/>
  <c r="G578" i="14"/>
  <c r="K578" i="14" s="1"/>
  <c r="G632" i="14"/>
  <c r="K632" i="14" s="1"/>
  <c r="G604" i="14"/>
  <c r="K604" i="14" s="1"/>
  <c r="F570" i="14"/>
  <c r="J570" i="14" s="1"/>
  <c r="G628" i="14"/>
  <c r="K628" i="14" s="1"/>
  <c r="F588" i="14"/>
  <c r="J588" i="14" s="1"/>
  <c r="F649" i="14"/>
  <c r="J649" i="14" s="1"/>
  <c r="G618" i="14"/>
  <c r="K618" i="14" s="1"/>
  <c r="G583" i="14"/>
  <c r="K583" i="14" s="1"/>
  <c r="F552" i="14"/>
  <c r="J552" i="14" s="1"/>
  <c r="G531" i="14"/>
  <c r="K531" i="14" s="1"/>
  <c r="F500" i="14"/>
  <c r="J500" i="14" s="1"/>
  <c r="F484" i="14"/>
  <c r="J484" i="14" s="1"/>
  <c r="F468" i="14"/>
  <c r="J468" i="14" s="1"/>
  <c r="G438" i="14"/>
  <c r="K438" i="14" s="1"/>
  <c r="G408" i="14"/>
  <c r="K408" i="14" s="1"/>
  <c r="G533" i="14"/>
  <c r="K533" i="14" s="1"/>
  <c r="G463" i="14"/>
  <c r="K463" i="14" s="1"/>
  <c r="G431" i="14"/>
  <c r="K431" i="14" s="1"/>
  <c r="F410" i="14"/>
  <c r="J410" i="14" s="1"/>
  <c r="F388" i="14"/>
  <c r="J388" i="14" s="1"/>
  <c r="F696" i="14"/>
  <c r="J696" i="14" s="1"/>
  <c r="F664" i="14"/>
  <c r="J664" i="14" s="1"/>
  <c r="G642" i="14"/>
  <c r="K642" i="14" s="1"/>
  <c r="F615" i="14"/>
  <c r="J615" i="14" s="1"/>
  <c r="F587" i="14"/>
  <c r="J587" i="14" s="1"/>
  <c r="G645" i="14"/>
  <c r="K645" i="14" s="1"/>
  <c r="F613" i="14"/>
  <c r="J613" i="14" s="1"/>
  <c r="F584" i="14"/>
  <c r="J584" i="14" s="1"/>
  <c r="G644" i="14"/>
  <c r="K644" i="14" s="1"/>
  <c r="G599" i="14"/>
  <c r="K599" i="14" s="1"/>
  <c r="G564" i="14"/>
  <c r="K564" i="14" s="1"/>
  <c r="G631" i="14"/>
  <c r="K631" i="14" s="1"/>
  <c r="F598" i="14"/>
  <c r="J598" i="14" s="1"/>
  <c r="G565" i="14"/>
  <c r="K565" i="14" s="1"/>
  <c r="G546" i="14"/>
  <c r="K546" i="14" s="1"/>
  <c r="F509" i="14"/>
  <c r="J509" i="14" s="1"/>
  <c r="F491" i="14"/>
  <c r="J491" i="14" s="1"/>
  <c r="F475" i="14"/>
  <c r="J475" i="14" s="1"/>
  <c r="F453" i="14"/>
  <c r="J453" i="14" s="1"/>
  <c r="F423" i="14"/>
  <c r="J423" i="14" s="1"/>
  <c r="F549" i="14"/>
  <c r="J549" i="14" s="1"/>
  <c r="F513" i="14"/>
  <c r="J513" i="14" s="1"/>
  <c r="F686" i="14"/>
  <c r="J686" i="14" s="1"/>
  <c r="F654" i="14"/>
  <c r="J654" i="14" s="1"/>
  <c r="G633" i="14"/>
  <c r="K633" i="14" s="1"/>
  <c r="G607" i="14"/>
  <c r="K607" i="14" s="1"/>
  <c r="G582" i="14"/>
  <c r="K582" i="14" s="1"/>
  <c r="G636" i="14"/>
  <c r="K636" i="14" s="1"/>
  <c r="F606" i="14"/>
  <c r="J606" i="14" s="1"/>
  <c r="F574" i="14"/>
  <c r="J574" i="14" s="1"/>
  <c r="F632" i="14"/>
  <c r="J632" i="14" s="1"/>
  <c r="F593" i="14"/>
  <c r="J593" i="14" s="1"/>
  <c r="F555" i="14"/>
  <c r="J555" i="14" s="1"/>
  <c r="G622" i="14"/>
  <c r="K622" i="14" s="1"/>
  <c r="G586" i="14"/>
  <c r="K586" i="14" s="1"/>
  <c r="F556" i="14"/>
  <c r="J556" i="14" s="1"/>
  <c r="F538" i="14"/>
  <c r="J538" i="14" s="1"/>
  <c r="F502" i="14"/>
  <c r="J502" i="14" s="1"/>
  <c r="F486" i="14"/>
  <c r="J486" i="14" s="1"/>
  <c r="F470" i="14"/>
  <c r="J470" i="14" s="1"/>
  <c r="G442" i="14"/>
  <c r="K442" i="14" s="1"/>
  <c r="G412" i="14"/>
  <c r="K412" i="14" s="1"/>
  <c r="G541" i="14"/>
  <c r="K541" i="14" s="1"/>
  <c r="G507" i="14"/>
  <c r="K507" i="14" s="1"/>
  <c r="G435" i="14"/>
  <c r="K435" i="14" s="1"/>
  <c r="F412" i="14"/>
  <c r="J412" i="14" s="1"/>
  <c r="F390" i="14"/>
  <c r="J390" i="14" s="1"/>
  <c r="F446" i="14"/>
  <c r="J446" i="14" s="1"/>
  <c r="G397" i="14"/>
  <c r="K397" i="14" s="1"/>
  <c r="G532" i="14"/>
  <c r="K532" i="14" s="1"/>
  <c r="G464" i="14"/>
  <c r="K464" i="14" s="1"/>
  <c r="G432" i="14"/>
  <c r="K432" i="14" s="1"/>
  <c r="F415" i="14"/>
  <c r="J415" i="14" s="1"/>
  <c r="G543" i="14"/>
  <c r="K543" i="14" s="1"/>
  <c r="F520" i="14"/>
  <c r="J520" i="14" s="1"/>
  <c r="G493" i="14"/>
  <c r="K493" i="14" s="1"/>
  <c r="G477" i="14"/>
  <c r="K477" i="14" s="1"/>
  <c r="G457" i="14"/>
  <c r="K457" i="14" s="1"/>
  <c r="F427" i="14"/>
  <c r="J427" i="14" s="1"/>
  <c r="G313" i="14"/>
  <c r="K313" i="14" s="1"/>
  <c r="F283" i="14"/>
  <c r="J283" i="14" s="1"/>
  <c r="F258" i="14"/>
  <c r="J258" i="14" s="1"/>
  <c r="F216" i="14"/>
  <c r="J216" i="14" s="1"/>
  <c r="G310" i="14"/>
  <c r="K310" i="14" s="1"/>
  <c r="F277" i="14"/>
  <c r="J277" i="14" s="1"/>
  <c r="F228" i="14"/>
  <c r="J228" i="14" s="1"/>
  <c r="G197" i="14"/>
  <c r="K197" i="14" s="1"/>
  <c r="G368" i="14"/>
  <c r="K368" i="14" s="1"/>
  <c r="G352" i="14"/>
  <c r="K352" i="14" s="1"/>
  <c r="G336" i="14"/>
  <c r="K336" i="14" s="1"/>
  <c r="F320" i="14"/>
  <c r="J320" i="14" s="1"/>
  <c r="F290" i="14"/>
  <c r="J290" i="14" s="1"/>
  <c r="G239" i="14"/>
  <c r="K239" i="14" s="1"/>
  <c r="F381" i="14"/>
  <c r="J381" i="14" s="1"/>
  <c r="F364" i="14"/>
  <c r="J364" i="14" s="1"/>
  <c r="F348" i="14"/>
  <c r="J348" i="14" s="1"/>
  <c r="F332" i="14"/>
  <c r="J332" i="14" s="1"/>
  <c r="F311" i="14"/>
  <c r="J311" i="14" s="1"/>
  <c r="G281" i="14"/>
  <c r="K281" i="14" s="1"/>
  <c r="F251" i="14"/>
  <c r="J251" i="14" s="1"/>
  <c r="G213" i="14"/>
  <c r="K213" i="14" s="1"/>
  <c r="G190" i="14"/>
  <c r="K190" i="14" s="1"/>
  <c r="F171" i="14"/>
  <c r="J171" i="14" s="1"/>
  <c r="F155" i="14"/>
  <c r="J155" i="14" s="1"/>
  <c r="F119" i="14"/>
  <c r="J119" i="14" s="1"/>
  <c r="F82" i="14"/>
  <c r="J82" i="14" s="1"/>
  <c r="G61" i="14"/>
  <c r="K61" i="14" s="1"/>
  <c r="G415" i="14"/>
  <c r="K415" i="14" s="1"/>
  <c r="G542" i="14"/>
  <c r="K542" i="14" s="1"/>
  <c r="G516" i="14"/>
  <c r="K516" i="14" s="1"/>
  <c r="F447" i="14"/>
  <c r="J447" i="14" s="1"/>
  <c r="F413" i="14"/>
  <c r="J413" i="14" s="1"/>
  <c r="F542" i="14"/>
  <c r="J542" i="14" s="1"/>
  <c r="F518" i="14"/>
  <c r="J518" i="14" s="1"/>
  <c r="G492" i="14"/>
  <c r="K492" i="14" s="1"/>
  <c r="G476" i="14"/>
  <c r="K476" i="14" s="1"/>
  <c r="F456" i="14"/>
  <c r="J456" i="14" s="1"/>
  <c r="G423" i="14"/>
  <c r="K423" i="14" s="1"/>
  <c r="F312" i="14"/>
  <c r="J312" i="14" s="1"/>
  <c r="G282" i="14"/>
  <c r="K282" i="14" s="1"/>
  <c r="G257" i="14"/>
  <c r="K257" i="14" s="1"/>
  <c r="G214" i="14"/>
  <c r="K214" i="14" s="1"/>
  <c r="F309" i="14"/>
  <c r="J309" i="14" s="1"/>
  <c r="F276" i="14"/>
  <c r="J276" i="14" s="1"/>
  <c r="G227" i="14"/>
  <c r="K227" i="14" s="1"/>
  <c r="G396" i="14"/>
  <c r="K396" i="14" s="1"/>
  <c r="G367" i="14"/>
  <c r="K367" i="14" s="1"/>
  <c r="G351" i="14"/>
  <c r="K351" i="14" s="1"/>
  <c r="G335" i="14"/>
  <c r="K335" i="14" s="1"/>
  <c r="G319" i="14"/>
  <c r="K319" i="14" s="1"/>
  <c r="G285" i="14"/>
  <c r="K285" i="14" s="1"/>
  <c r="F236" i="14"/>
  <c r="J236" i="14" s="1"/>
  <c r="G380" i="14"/>
  <c r="K380" i="14" s="1"/>
  <c r="F363" i="14"/>
  <c r="J363" i="14" s="1"/>
  <c r="F347" i="14"/>
  <c r="J347" i="14" s="1"/>
  <c r="F331" i="14"/>
  <c r="J331" i="14" s="1"/>
  <c r="G308" i="14"/>
  <c r="K308" i="14" s="1"/>
  <c r="G280" i="14"/>
  <c r="K280" i="14" s="1"/>
  <c r="G250" i="14"/>
  <c r="K250" i="14" s="1"/>
  <c r="F210" i="14"/>
  <c r="J210" i="14" s="1"/>
  <c r="F187" i="14"/>
  <c r="J187" i="14" s="1"/>
  <c r="F170" i="14"/>
  <c r="J170" i="14" s="1"/>
  <c r="F154" i="14"/>
  <c r="J154" i="14" s="1"/>
  <c r="G118" i="14"/>
  <c r="K118" i="14" s="1"/>
  <c r="F81" i="14"/>
  <c r="J81" i="14" s="1"/>
  <c r="F60" i="14"/>
  <c r="J60" i="14" s="1"/>
  <c r="F28" i="14"/>
  <c r="J28" i="14" s="1"/>
  <c r="G142" i="14"/>
  <c r="K142" i="14" s="1"/>
  <c r="F124" i="14"/>
  <c r="J124" i="14" s="1"/>
  <c r="F454" i="14"/>
  <c r="J454" i="14" s="1"/>
  <c r="G405" i="14"/>
  <c r="K405" i="14" s="1"/>
  <c r="G534" i="14"/>
  <c r="K534" i="14" s="1"/>
  <c r="F507" i="14"/>
  <c r="J507" i="14" s="1"/>
  <c r="G436" i="14"/>
  <c r="K436" i="14" s="1"/>
  <c r="G402" i="14"/>
  <c r="K402" i="14" s="1"/>
  <c r="F535" i="14"/>
  <c r="J535" i="14" s="1"/>
  <c r="G503" i="14"/>
  <c r="K503" i="14" s="1"/>
  <c r="G487" i="14"/>
  <c r="K487" i="14" s="1"/>
  <c r="G471" i="14"/>
  <c r="K471" i="14" s="1"/>
  <c r="G445" i="14"/>
  <c r="K445" i="14" s="1"/>
  <c r="F398" i="14"/>
  <c r="J398" i="14" s="1"/>
  <c r="G301" i="14"/>
  <c r="K301" i="14" s="1"/>
  <c r="G276" i="14"/>
  <c r="K276" i="14" s="1"/>
  <c r="G237" i="14"/>
  <c r="K237" i="14" s="1"/>
  <c r="F204" i="14"/>
  <c r="J204" i="14" s="1"/>
  <c r="G298" i="14"/>
  <c r="K298" i="14" s="1"/>
  <c r="F263" i="14"/>
  <c r="J263" i="14" s="1"/>
  <c r="G217" i="14"/>
  <c r="K217" i="14" s="1"/>
  <c r="G378" i="14"/>
  <c r="K378" i="14" s="1"/>
  <c r="G362" i="14"/>
  <c r="K362" i="14" s="1"/>
  <c r="G346" i="14"/>
  <c r="K346" i="14" s="1"/>
  <c r="G330" i="14"/>
  <c r="K330" i="14" s="1"/>
  <c r="F310" i="14"/>
  <c r="J310" i="14" s="1"/>
  <c r="F273" i="14"/>
  <c r="J273" i="14" s="1"/>
  <c r="F227" i="14"/>
  <c r="J227" i="14" s="1"/>
  <c r="F374" i="14"/>
  <c r="J374" i="14" s="1"/>
  <c r="F358" i="14"/>
  <c r="J358" i="14" s="1"/>
  <c r="F342" i="14"/>
  <c r="J342" i="14" s="1"/>
  <c r="F326" i="14"/>
  <c r="J326" i="14" s="1"/>
  <c r="F299" i="14"/>
  <c r="J299" i="14" s="1"/>
  <c r="F268" i="14"/>
  <c r="J268" i="14" s="1"/>
  <c r="F232" i="14"/>
  <c r="J232" i="14" s="1"/>
  <c r="G201" i="14"/>
  <c r="K201" i="14" s="1"/>
  <c r="F181" i="14"/>
  <c r="J181" i="14" s="1"/>
  <c r="F165" i="14"/>
  <c r="J165" i="14" s="1"/>
  <c r="G132" i="14"/>
  <c r="K132" i="14" s="1"/>
  <c r="G111" i="14"/>
  <c r="K111" i="14" s="1"/>
  <c r="F76" i="14"/>
  <c r="J76" i="14" s="1"/>
  <c r="G506" i="14"/>
  <c r="K506" i="14" s="1"/>
  <c r="G411" i="14"/>
  <c r="K411" i="14" s="1"/>
  <c r="G540" i="14"/>
  <c r="K540" i="14" s="1"/>
  <c r="F514" i="14"/>
  <c r="J514" i="14" s="1"/>
  <c r="F443" i="14"/>
  <c r="J443" i="14" s="1"/>
  <c r="F409" i="14"/>
  <c r="J409" i="14" s="1"/>
  <c r="G538" i="14"/>
  <c r="K538" i="14" s="1"/>
  <c r="G509" i="14"/>
  <c r="K509" i="14" s="1"/>
  <c r="G490" i="14"/>
  <c r="K490" i="14" s="1"/>
  <c r="G474" i="14"/>
  <c r="K474" i="14" s="1"/>
  <c r="F452" i="14"/>
  <c r="J452" i="14" s="1"/>
  <c r="G403" i="14"/>
  <c r="K403" i="14" s="1"/>
  <c r="F308" i="14"/>
  <c r="J308" i="14" s="1"/>
  <c r="F280" i="14"/>
  <c r="J280" i="14" s="1"/>
  <c r="G253" i="14"/>
  <c r="K253" i="14" s="1"/>
  <c r="G211" i="14"/>
  <c r="K211" i="14" s="1"/>
  <c r="F305" i="14"/>
  <c r="J305" i="14" s="1"/>
  <c r="G273" i="14"/>
  <c r="K273" i="14" s="1"/>
  <c r="F222" i="14"/>
  <c r="J222" i="14" s="1"/>
  <c r="G386" i="14"/>
  <c r="K386" i="14" s="1"/>
  <c r="G365" i="14"/>
  <c r="K365" i="14" s="1"/>
  <c r="G349" i="14"/>
  <c r="K349" i="14" s="1"/>
  <c r="G333" i="14"/>
  <c r="K333" i="14" s="1"/>
  <c r="G315" i="14"/>
  <c r="K315" i="14" s="1"/>
  <c r="F278" i="14"/>
  <c r="J278" i="14" s="1"/>
  <c r="G232" i="14"/>
  <c r="K232" i="14" s="1"/>
  <c r="F377" i="14"/>
  <c r="J377" i="14" s="1"/>
  <c r="F361" i="14"/>
  <c r="J361" i="14" s="1"/>
  <c r="F345" i="14"/>
  <c r="J345" i="14" s="1"/>
  <c r="F329" i="14"/>
  <c r="J329" i="14" s="1"/>
  <c r="G304" i="14"/>
  <c r="K304" i="14" s="1"/>
  <c r="F271" i="14"/>
  <c r="J271" i="14" s="1"/>
  <c r="G238" i="14"/>
  <c r="K238" i="14" s="1"/>
  <c r="F207" i="14"/>
  <c r="J207" i="14" s="1"/>
  <c r="F184" i="14"/>
  <c r="J184" i="14" s="1"/>
  <c r="F168" i="14"/>
  <c r="J168" i="14" s="1"/>
  <c r="F152" i="14"/>
  <c r="J152" i="14" s="1"/>
  <c r="F114" i="14"/>
  <c r="J114" i="14" s="1"/>
  <c r="F79" i="14"/>
  <c r="J79" i="14" s="1"/>
  <c r="F56" i="14"/>
  <c r="J56" i="14" s="1"/>
  <c r="F194" i="14"/>
  <c r="J194" i="14" s="1"/>
  <c r="G140" i="14"/>
  <c r="K140" i="14" s="1"/>
  <c r="G121" i="14"/>
  <c r="K121" i="14" s="1"/>
  <c r="G185" i="14"/>
  <c r="K185" i="14" s="1"/>
  <c r="G115" i="14"/>
  <c r="K115" i="14" s="1"/>
  <c r="F65" i="14"/>
  <c r="J65" i="14" s="1"/>
  <c r="F33" i="14"/>
  <c r="J33" i="14" s="1"/>
  <c r="F148" i="14"/>
  <c r="J148" i="14" s="1"/>
  <c r="F129" i="14"/>
  <c r="J129" i="14" s="1"/>
  <c r="G93" i="14"/>
  <c r="K93" i="14" s="1"/>
  <c r="F54" i="14"/>
  <c r="J54" i="14" s="1"/>
  <c r="F208" i="14"/>
  <c r="J208" i="14" s="1"/>
  <c r="G177" i="14"/>
  <c r="K177" i="14" s="1"/>
  <c r="G161" i="14"/>
  <c r="K161" i="14" s="1"/>
  <c r="G112" i="14"/>
  <c r="K112" i="14" s="1"/>
  <c r="G82" i="14"/>
  <c r="K82" i="14" s="1"/>
  <c r="F407" i="14"/>
  <c r="J407" i="14" s="1"/>
  <c r="F537" i="14"/>
  <c r="J537" i="14" s="1"/>
  <c r="G505" i="14"/>
  <c r="K505" i="14" s="1"/>
  <c r="G489" i="14"/>
  <c r="K489" i="14" s="1"/>
  <c r="G473" i="14"/>
  <c r="K473" i="14" s="1"/>
  <c r="G449" i="14"/>
  <c r="K449" i="14" s="1"/>
  <c r="F402" i="14"/>
  <c r="J402" i="14" s="1"/>
  <c r="G305" i="14"/>
  <c r="K305" i="14" s="1"/>
  <c r="G279" i="14"/>
  <c r="K279" i="14" s="1"/>
  <c r="F250" i="14"/>
  <c r="J250" i="14" s="1"/>
  <c r="F209" i="14"/>
  <c r="J209" i="14" s="1"/>
  <c r="G302" i="14"/>
  <c r="K302" i="14" s="1"/>
  <c r="G272" i="14"/>
  <c r="K272" i="14" s="1"/>
  <c r="G221" i="14"/>
  <c r="K221" i="14" s="1"/>
  <c r="G382" i="14"/>
  <c r="K382" i="14" s="1"/>
  <c r="G364" i="14"/>
  <c r="K364" i="14" s="1"/>
  <c r="G348" i="14"/>
  <c r="K348" i="14" s="1"/>
  <c r="G332" i="14"/>
  <c r="K332" i="14" s="1"/>
  <c r="F314" i="14"/>
  <c r="J314" i="14" s="1"/>
  <c r="F275" i="14"/>
  <c r="J275" i="14" s="1"/>
  <c r="F230" i="14"/>
  <c r="J230" i="14" s="1"/>
  <c r="F376" i="14"/>
  <c r="J376" i="14" s="1"/>
  <c r="F360" i="14"/>
  <c r="J360" i="14" s="1"/>
  <c r="F344" i="14"/>
  <c r="J344" i="14" s="1"/>
  <c r="F328" i="14"/>
  <c r="J328" i="14" s="1"/>
  <c r="F303" i="14"/>
  <c r="J303" i="14" s="1"/>
  <c r="G270" i="14"/>
  <c r="K270" i="14" s="1"/>
  <c r="F235" i="14"/>
  <c r="J235" i="14" s="1"/>
  <c r="G204" i="14"/>
  <c r="K204" i="14" s="1"/>
  <c r="F183" i="14"/>
  <c r="J183" i="14" s="1"/>
  <c r="F167" i="14"/>
  <c r="J167" i="14" s="1"/>
  <c r="F151" i="14"/>
  <c r="J151" i="14" s="1"/>
  <c r="G113" i="14"/>
  <c r="K113" i="14" s="1"/>
  <c r="F78" i="14"/>
  <c r="J78" i="14" s="1"/>
  <c r="F458" i="14"/>
  <c r="J458" i="14" s="1"/>
  <c r="G407" i="14"/>
  <c r="K407" i="14" s="1"/>
  <c r="G535" i="14"/>
  <c r="K535" i="14" s="1"/>
  <c r="F510" i="14"/>
  <c r="J510" i="14" s="1"/>
  <c r="F439" i="14"/>
  <c r="J439" i="14" s="1"/>
  <c r="F405" i="14"/>
  <c r="J405" i="14" s="1"/>
  <c r="G536" i="14"/>
  <c r="K536" i="14" s="1"/>
  <c r="G504" i="14"/>
  <c r="K504" i="14" s="1"/>
  <c r="G488" i="14"/>
  <c r="K488" i="14" s="1"/>
  <c r="G472" i="14"/>
  <c r="K472" i="14" s="1"/>
  <c r="F448" i="14"/>
  <c r="J448" i="14" s="1"/>
  <c r="G399" i="14"/>
  <c r="K399" i="14" s="1"/>
  <c r="F304" i="14"/>
  <c r="J304" i="14" s="1"/>
  <c r="G277" i="14"/>
  <c r="K277" i="14" s="1"/>
  <c r="F238" i="14"/>
  <c r="J238" i="14" s="1"/>
  <c r="G206" i="14"/>
  <c r="K206" i="14" s="1"/>
  <c r="F301" i="14"/>
  <c r="J301" i="14" s="1"/>
  <c r="F266" i="14"/>
  <c r="J266" i="14" s="1"/>
  <c r="F218" i="14"/>
  <c r="J218" i="14" s="1"/>
  <c r="G381" i="14"/>
  <c r="K381" i="14" s="1"/>
  <c r="G363" i="14"/>
  <c r="K363" i="14" s="1"/>
  <c r="G347" i="14"/>
  <c r="K347" i="14" s="1"/>
  <c r="G331" i="14"/>
  <c r="K331" i="14" s="1"/>
  <c r="G311" i="14"/>
  <c r="K311" i="14" s="1"/>
  <c r="G274" i="14"/>
  <c r="K274" i="14" s="1"/>
  <c r="G229" i="14"/>
  <c r="K229" i="14" s="1"/>
  <c r="F375" i="14"/>
  <c r="J375" i="14" s="1"/>
  <c r="F359" i="14"/>
  <c r="J359" i="14" s="1"/>
  <c r="F343" i="14"/>
  <c r="J343" i="14" s="1"/>
  <c r="F327" i="14"/>
  <c r="J327" i="14" s="1"/>
  <c r="G300" i="14"/>
  <c r="K300" i="14" s="1"/>
  <c r="F269" i="14"/>
  <c r="J269" i="14" s="1"/>
  <c r="G234" i="14"/>
  <c r="K234" i="14" s="1"/>
  <c r="F202" i="14"/>
  <c r="J202" i="14" s="1"/>
  <c r="F182" i="14"/>
  <c r="J182" i="14" s="1"/>
  <c r="F166" i="14"/>
  <c r="J166" i="14" s="1"/>
  <c r="G150" i="14"/>
  <c r="K150" i="14" s="1"/>
  <c r="F112" i="14"/>
  <c r="J112" i="14" s="1"/>
  <c r="F77" i="14"/>
  <c r="J77" i="14" s="1"/>
  <c r="F52" i="14"/>
  <c r="J52" i="14" s="1"/>
  <c r="F190" i="14"/>
  <c r="J190" i="14" s="1"/>
  <c r="G138" i="14"/>
  <c r="K138" i="14" s="1"/>
  <c r="F118" i="14"/>
  <c r="J118" i="14" s="1"/>
  <c r="F438" i="14"/>
  <c r="J438" i="14" s="1"/>
  <c r="F391" i="14"/>
  <c r="J391" i="14" s="1"/>
  <c r="G523" i="14"/>
  <c r="K523" i="14" s="1"/>
  <c r="G460" i="14"/>
  <c r="K460" i="14" s="1"/>
  <c r="G427" i="14"/>
  <c r="K427" i="14" s="1"/>
  <c r="G394" i="14"/>
  <c r="K394" i="14" s="1"/>
  <c r="G527" i="14"/>
  <c r="K527" i="14" s="1"/>
  <c r="G499" i="14"/>
  <c r="K499" i="14" s="1"/>
  <c r="G483" i="14"/>
  <c r="K483" i="14" s="1"/>
  <c r="G467" i="14"/>
  <c r="K467" i="14" s="1"/>
  <c r="G437" i="14"/>
  <c r="K437" i="14" s="1"/>
  <c r="G388" i="14"/>
  <c r="K388" i="14" s="1"/>
  <c r="G293" i="14"/>
  <c r="K293" i="14" s="1"/>
  <c r="F265" i="14"/>
  <c r="J265" i="14" s="1"/>
  <c r="G228" i="14"/>
  <c r="K228" i="14" s="1"/>
  <c r="F379" i="14"/>
  <c r="J379" i="14" s="1"/>
  <c r="G290" i="14"/>
  <c r="K290" i="14" s="1"/>
  <c r="F253" i="14"/>
  <c r="J253" i="14" s="1"/>
  <c r="G208" i="14"/>
  <c r="K208" i="14" s="1"/>
  <c r="G374" i="14"/>
  <c r="K374" i="14" s="1"/>
  <c r="G358" i="14"/>
  <c r="K358" i="14" s="1"/>
  <c r="G342" i="14"/>
  <c r="K342" i="14" s="1"/>
  <c r="G326" i="14"/>
  <c r="K326" i="14" s="1"/>
  <c r="F302" i="14"/>
  <c r="J302" i="14" s="1"/>
  <c r="G268" i="14"/>
  <c r="K268" i="14" s="1"/>
  <c r="G219" i="14"/>
  <c r="K219" i="14" s="1"/>
  <c r="F370" i="14"/>
  <c r="J370" i="14" s="1"/>
  <c r="F354" i="14"/>
  <c r="J354" i="14" s="1"/>
  <c r="F338" i="14"/>
  <c r="J338" i="14" s="1"/>
  <c r="F322" i="14"/>
  <c r="J322" i="14" s="1"/>
  <c r="F291" i="14"/>
  <c r="J291" i="14" s="1"/>
  <c r="G261" i="14"/>
  <c r="K261" i="14" s="1"/>
  <c r="F224" i="14"/>
  <c r="J224" i="14" s="1"/>
  <c r="G207" i="14"/>
  <c r="K207" i="14" s="1"/>
  <c r="F177" i="14"/>
  <c r="J177" i="14" s="1"/>
  <c r="F161" i="14"/>
  <c r="J161" i="14" s="1"/>
  <c r="F127" i="14"/>
  <c r="J127" i="14" s="1"/>
  <c r="G103" i="14"/>
  <c r="K103" i="14" s="1"/>
  <c r="F72" i="14"/>
  <c r="J72" i="14" s="1"/>
  <c r="F450" i="14"/>
  <c r="J450" i="14" s="1"/>
  <c r="G401" i="14"/>
  <c r="K401" i="14" s="1"/>
  <c r="F533" i="14"/>
  <c r="J533" i="14" s="1"/>
  <c r="F506" i="14"/>
  <c r="J506" i="14" s="1"/>
  <c r="F435" i="14"/>
  <c r="J435" i="14" s="1"/>
  <c r="F401" i="14"/>
  <c r="J401" i="14" s="1"/>
  <c r="F534" i="14"/>
  <c r="J534" i="14" s="1"/>
  <c r="G502" i="14"/>
  <c r="K502" i="14" s="1"/>
  <c r="G486" i="14"/>
  <c r="K486" i="14" s="1"/>
  <c r="G470" i="14"/>
  <c r="K470" i="14" s="1"/>
  <c r="F444" i="14"/>
  <c r="J444" i="14" s="1"/>
  <c r="G395" i="14"/>
  <c r="K395" i="14" s="1"/>
  <c r="F300" i="14"/>
  <c r="J300" i="14" s="1"/>
  <c r="F270" i="14"/>
  <c r="J270" i="14" s="1"/>
  <c r="F234" i="14"/>
  <c r="J234" i="14" s="1"/>
  <c r="G391" i="14"/>
  <c r="K391" i="14" s="1"/>
  <c r="F297" i="14"/>
  <c r="J297" i="14" s="1"/>
  <c r="F262" i="14"/>
  <c r="J262" i="14" s="1"/>
  <c r="F214" i="14"/>
  <c r="J214" i="14" s="1"/>
  <c r="G377" i="14"/>
  <c r="K377" i="14" s="1"/>
  <c r="G361" i="14"/>
  <c r="K361" i="14" s="1"/>
  <c r="G345" i="14"/>
  <c r="K345" i="14" s="1"/>
  <c r="G329" i="14"/>
  <c r="K329" i="14" s="1"/>
  <c r="G307" i="14"/>
  <c r="K307" i="14" s="1"/>
  <c r="F272" i="14"/>
  <c r="J272" i="14" s="1"/>
  <c r="G224" i="14"/>
  <c r="K224" i="14" s="1"/>
  <c r="F373" i="14"/>
  <c r="J373" i="14" s="1"/>
  <c r="F357" i="14"/>
  <c r="J357" i="14" s="1"/>
  <c r="F341" i="14"/>
  <c r="J341" i="14" s="1"/>
  <c r="F325" i="14"/>
  <c r="J325" i="14" s="1"/>
  <c r="G296" i="14"/>
  <c r="K296" i="14" s="1"/>
  <c r="G267" i="14"/>
  <c r="K267" i="14" s="1"/>
  <c r="G231" i="14"/>
  <c r="K231" i="14" s="1"/>
  <c r="F199" i="14"/>
  <c r="J199" i="14" s="1"/>
  <c r="F180" i="14"/>
  <c r="J180" i="14" s="1"/>
  <c r="F164" i="14"/>
  <c r="J164" i="14" s="1"/>
  <c r="F131" i="14"/>
  <c r="J131" i="14" s="1"/>
  <c r="F109" i="14"/>
  <c r="J109" i="14" s="1"/>
  <c r="F75" i="14"/>
  <c r="J75" i="14" s="1"/>
  <c r="F48" i="14"/>
  <c r="J48" i="14" s="1"/>
  <c r="F186" i="14"/>
  <c r="J186" i="14" s="1"/>
  <c r="G136" i="14"/>
  <c r="K136" i="14" s="1"/>
  <c r="F116" i="14"/>
  <c r="J116" i="14" s="1"/>
  <c r="G143" i="14"/>
  <c r="K143" i="14" s="1"/>
  <c r="G106" i="14"/>
  <c r="K106" i="14" s="1"/>
  <c r="F57" i="14"/>
  <c r="J57" i="14" s="1"/>
  <c r="F25" i="14"/>
  <c r="J25" i="14" s="1"/>
  <c r="F144" i="14"/>
  <c r="J144" i="14" s="1"/>
  <c r="F115" i="14"/>
  <c r="J115" i="14" s="1"/>
  <c r="G88" i="14"/>
  <c r="K88" i="14" s="1"/>
  <c r="F46" i="14"/>
  <c r="J46" i="14" s="1"/>
  <c r="G195" i="14"/>
  <c r="K195" i="14" s="1"/>
  <c r="G173" i="14"/>
  <c r="K173" i="14" s="1"/>
  <c r="G157" i="14"/>
  <c r="K157" i="14" s="1"/>
  <c r="F104" i="14"/>
  <c r="J104" i="14" s="1"/>
  <c r="G398" i="14"/>
  <c r="K398" i="14" s="1"/>
  <c r="F532" i="14"/>
  <c r="J532" i="14" s="1"/>
  <c r="G501" i="14"/>
  <c r="K501" i="14" s="1"/>
  <c r="G485" i="14"/>
  <c r="K485" i="14" s="1"/>
  <c r="G469" i="14"/>
  <c r="K469" i="14" s="1"/>
  <c r="G441" i="14"/>
  <c r="K441" i="14" s="1"/>
  <c r="F394" i="14"/>
  <c r="J394" i="14" s="1"/>
  <c r="G297" i="14"/>
  <c r="K297" i="14" s="1"/>
  <c r="F267" i="14"/>
  <c r="J267" i="14" s="1"/>
  <c r="G233" i="14"/>
  <c r="K233" i="14" s="1"/>
  <c r="G387" i="14"/>
  <c r="K387" i="14" s="1"/>
  <c r="G294" i="14"/>
  <c r="K294" i="14" s="1"/>
  <c r="F257" i="14"/>
  <c r="J257" i="14" s="1"/>
  <c r="G212" i="14"/>
  <c r="K212" i="14" s="1"/>
  <c r="G376" i="14"/>
  <c r="K376" i="14" s="1"/>
  <c r="G360" i="14"/>
  <c r="K360" i="14" s="1"/>
  <c r="G344" i="14"/>
  <c r="K344" i="14" s="1"/>
  <c r="G328" i="14"/>
  <c r="K328" i="14" s="1"/>
  <c r="F306" i="14"/>
  <c r="J306" i="14" s="1"/>
  <c r="G271" i="14"/>
  <c r="K271" i="14" s="1"/>
  <c r="F221" i="14"/>
  <c r="J221" i="14" s="1"/>
  <c r="F372" i="14"/>
  <c r="J372" i="14" s="1"/>
  <c r="F356" i="14"/>
  <c r="J356" i="14" s="1"/>
  <c r="F340" i="14"/>
  <c r="J340" i="14" s="1"/>
  <c r="F324" i="14"/>
  <c r="J324" i="14" s="1"/>
  <c r="F295" i="14"/>
  <c r="J295" i="14" s="1"/>
  <c r="G265" i="14"/>
  <c r="K265" i="14" s="1"/>
  <c r="F229" i="14"/>
  <c r="J229" i="14" s="1"/>
  <c r="G196" i="14"/>
  <c r="K196" i="14" s="1"/>
  <c r="F179" i="14"/>
  <c r="J179" i="14" s="1"/>
  <c r="F163" i="14"/>
  <c r="J163" i="14" s="1"/>
  <c r="G130" i="14"/>
  <c r="K130" i="14" s="1"/>
  <c r="F108" i="14"/>
  <c r="J108" i="14" s="1"/>
  <c r="F74" i="14"/>
  <c r="J74" i="14" s="1"/>
  <c r="F442" i="14"/>
  <c r="J442" i="14" s="1"/>
  <c r="G393" i="14"/>
  <c r="K393" i="14" s="1"/>
  <c r="G525" i="14"/>
  <c r="K525" i="14" s="1"/>
  <c r="F463" i="14"/>
  <c r="J463" i="14" s="1"/>
  <c r="F431" i="14"/>
  <c r="J431" i="14" s="1"/>
  <c r="F397" i="14"/>
  <c r="J397" i="14" s="1"/>
  <c r="G529" i="14"/>
  <c r="K529" i="14" s="1"/>
  <c r="G500" i="14"/>
  <c r="K500" i="14" s="1"/>
  <c r="G484" i="14"/>
  <c r="K484" i="14" s="1"/>
  <c r="G468" i="14"/>
  <c r="K468" i="14" s="1"/>
  <c r="F440" i="14"/>
  <c r="J440" i="14" s="1"/>
  <c r="G392" i="14"/>
  <c r="K392" i="14" s="1"/>
  <c r="F296" i="14"/>
  <c r="J296" i="14" s="1"/>
  <c r="G266" i="14"/>
  <c r="K266" i="14" s="1"/>
  <c r="F231" i="14"/>
  <c r="J231" i="14" s="1"/>
  <c r="G383" i="14"/>
  <c r="K383" i="14" s="1"/>
  <c r="F293" i="14"/>
  <c r="J293" i="14" s="1"/>
  <c r="G256" i="14"/>
  <c r="K256" i="14" s="1"/>
  <c r="F211" i="14"/>
  <c r="J211" i="14" s="1"/>
  <c r="G375" i="14"/>
  <c r="K375" i="14" s="1"/>
  <c r="G359" i="14"/>
  <c r="K359" i="14" s="1"/>
  <c r="G343" i="14"/>
  <c r="K343" i="14" s="1"/>
  <c r="G327" i="14"/>
  <c r="K327" i="14" s="1"/>
  <c r="G303" i="14"/>
  <c r="K303" i="14" s="1"/>
  <c r="G269" i="14"/>
  <c r="K269" i="14" s="1"/>
  <c r="G220" i="14"/>
  <c r="K220" i="14" s="1"/>
  <c r="F371" i="14"/>
  <c r="J371" i="14" s="1"/>
  <c r="F355" i="14"/>
  <c r="J355" i="14" s="1"/>
  <c r="F339" i="14"/>
  <c r="J339" i="14" s="1"/>
  <c r="F323" i="14"/>
  <c r="J323" i="14" s="1"/>
  <c r="G292" i="14"/>
  <c r="K292" i="14" s="1"/>
  <c r="G264" i="14"/>
  <c r="K264" i="14" s="1"/>
  <c r="G226" i="14"/>
  <c r="K226" i="14" s="1"/>
  <c r="G210" i="14"/>
  <c r="K210" i="14" s="1"/>
  <c r="F178" i="14"/>
  <c r="J178" i="14" s="1"/>
  <c r="F162" i="14"/>
  <c r="J162" i="14" s="1"/>
  <c r="G128" i="14"/>
  <c r="K128" i="14" s="1"/>
  <c r="G107" i="14"/>
  <c r="K107" i="14" s="1"/>
  <c r="F73" i="14"/>
  <c r="J73" i="14" s="1"/>
  <c r="F44" i="14"/>
  <c r="J44" i="14" s="1"/>
  <c r="F150" i="14"/>
  <c r="J150" i="14" s="1"/>
  <c r="G134" i="14"/>
  <c r="K134" i="14" s="1"/>
  <c r="F113" i="14"/>
  <c r="J113" i="14" s="1"/>
  <c r="G421" i="14"/>
  <c r="K421" i="14" s="1"/>
  <c r="F383" i="14"/>
  <c r="J383" i="14" s="1"/>
  <c r="F519" i="14"/>
  <c r="J519" i="14" s="1"/>
  <c r="G452" i="14"/>
  <c r="K452" i="14" s="1"/>
  <c r="F419" i="14"/>
  <c r="J419" i="14" s="1"/>
  <c r="G554" i="14"/>
  <c r="K554" i="14" s="1"/>
  <c r="F523" i="14"/>
  <c r="J523" i="14" s="1"/>
  <c r="G495" i="14"/>
  <c r="K495" i="14" s="1"/>
  <c r="G479" i="14"/>
  <c r="K479" i="14" s="1"/>
  <c r="G461" i="14"/>
  <c r="K461" i="14" s="1"/>
  <c r="G429" i="14"/>
  <c r="K429" i="14" s="1"/>
  <c r="G317" i="14"/>
  <c r="K317" i="14" s="1"/>
  <c r="G287" i="14"/>
  <c r="K287" i="14" s="1"/>
  <c r="F261" i="14"/>
  <c r="J261" i="14" s="1"/>
  <c r="G222" i="14"/>
  <c r="K222" i="14" s="1"/>
  <c r="G314" i="14"/>
  <c r="K314" i="14" s="1"/>
  <c r="F279" i="14"/>
  <c r="J279" i="14" s="1"/>
  <c r="F233" i="14"/>
  <c r="J233" i="14" s="1"/>
  <c r="G200" i="14"/>
  <c r="K200" i="14" s="1"/>
  <c r="G370" i="14"/>
  <c r="K370" i="14" s="1"/>
  <c r="G354" i="14"/>
  <c r="K354" i="14" s="1"/>
  <c r="G338" i="14"/>
  <c r="K338" i="14" s="1"/>
  <c r="G322" i="14"/>
  <c r="K322" i="14" s="1"/>
  <c r="F294" i="14"/>
  <c r="J294" i="14" s="1"/>
  <c r="F252" i="14"/>
  <c r="J252" i="14" s="1"/>
  <c r="G389" i="14"/>
  <c r="K389" i="14" s="1"/>
  <c r="F366" i="14"/>
  <c r="J366" i="14" s="1"/>
  <c r="F350" i="14"/>
  <c r="J350" i="14" s="1"/>
  <c r="F334" i="14"/>
  <c r="J334" i="14" s="1"/>
  <c r="F315" i="14"/>
  <c r="J315" i="14" s="1"/>
  <c r="F284" i="14"/>
  <c r="J284" i="14" s="1"/>
  <c r="F255" i="14"/>
  <c r="J255" i="14" s="1"/>
  <c r="G216" i="14"/>
  <c r="K216" i="14" s="1"/>
  <c r="G194" i="14"/>
  <c r="K194" i="14" s="1"/>
  <c r="F173" i="14"/>
  <c r="J173" i="14" s="1"/>
  <c r="F157" i="14"/>
  <c r="J157" i="14" s="1"/>
  <c r="G122" i="14"/>
  <c r="K122" i="14" s="1"/>
  <c r="G87" i="14"/>
  <c r="K87" i="14" s="1"/>
  <c r="G65" i="14"/>
  <c r="K65" i="14" s="1"/>
  <c r="F434" i="14"/>
  <c r="J434" i="14" s="1"/>
  <c r="F389" i="14"/>
  <c r="J389" i="14" s="1"/>
  <c r="G522" i="14"/>
  <c r="K522" i="14" s="1"/>
  <c r="F459" i="14"/>
  <c r="J459" i="14" s="1"/>
  <c r="F426" i="14"/>
  <c r="J426" i="14" s="1"/>
  <c r="F393" i="14"/>
  <c r="J393" i="14" s="1"/>
  <c r="G526" i="14"/>
  <c r="K526" i="14" s="1"/>
  <c r="G498" i="14"/>
  <c r="K498" i="14" s="1"/>
  <c r="G482" i="14"/>
  <c r="K482" i="14" s="1"/>
  <c r="G466" i="14"/>
  <c r="K466" i="14" s="1"/>
  <c r="F436" i="14"/>
  <c r="J436" i="14" s="1"/>
  <c r="G384" i="14"/>
  <c r="K384" i="14" s="1"/>
  <c r="F292" i="14"/>
  <c r="J292" i="14" s="1"/>
  <c r="F264" i="14"/>
  <c r="J264" i="14" s="1"/>
  <c r="F226" i="14"/>
  <c r="J226" i="14" s="1"/>
  <c r="G320" i="14"/>
  <c r="K320" i="14" s="1"/>
  <c r="F289" i="14"/>
  <c r="J289" i="14" s="1"/>
  <c r="G252" i="14"/>
  <c r="K252" i="14" s="1"/>
  <c r="F206" i="14"/>
  <c r="J206" i="14" s="1"/>
  <c r="G373" i="14"/>
  <c r="K373" i="14" s="1"/>
  <c r="G357" i="14"/>
  <c r="K357" i="14" s="1"/>
  <c r="G341" i="14"/>
  <c r="K341" i="14" s="1"/>
  <c r="G325" i="14"/>
  <c r="K325" i="14" s="1"/>
  <c r="G299" i="14"/>
  <c r="K299" i="14" s="1"/>
  <c r="G259" i="14"/>
  <c r="K259" i="14" s="1"/>
  <c r="F217" i="14"/>
  <c r="J217" i="14" s="1"/>
  <c r="F369" i="14"/>
  <c r="J369" i="14" s="1"/>
  <c r="F353" i="14"/>
  <c r="J353" i="14" s="1"/>
  <c r="F337" i="14"/>
  <c r="J337" i="14" s="1"/>
  <c r="F321" i="14"/>
  <c r="J321" i="14" s="1"/>
  <c r="G288" i="14"/>
  <c r="K288" i="14" s="1"/>
  <c r="G260" i="14"/>
  <c r="K260" i="14" s="1"/>
  <c r="G223" i="14"/>
  <c r="K223" i="14" s="1"/>
  <c r="F201" i="14"/>
  <c r="J201" i="14" s="1"/>
  <c r="F176" i="14"/>
  <c r="J176" i="14" s="1"/>
  <c r="F160" i="14"/>
  <c r="J160" i="14" s="1"/>
  <c r="G126" i="14"/>
  <c r="K126" i="14" s="1"/>
  <c r="G99" i="14"/>
  <c r="K99" i="14" s="1"/>
  <c r="F71" i="14"/>
  <c r="J71" i="14" s="1"/>
  <c r="F40" i="14"/>
  <c r="J40" i="14" s="1"/>
  <c r="G148" i="14"/>
  <c r="K148" i="14" s="1"/>
  <c r="F132" i="14"/>
  <c r="J132" i="14" s="1"/>
  <c r="G45" i="14"/>
  <c r="K45" i="14" s="1"/>
  <c r="G135" i="14"/>
  <c r="K135" i="14" s="1"/>
  <c r="G98" i="14"/>
  <c r="K98" i="14" s="1"/>
  <c r="F49" i="14"/>
  <c r="J49" i="14" s="1"/>
  <c r="G203" i="14"/>
  <c r="K203" i="14" s="1"/>
  <c r="F140" i="14"/>
  <c r="J140" i="14" s="1"/>
  <c r="G104" i="14"/>
  <c r="K104" i="14" s="1"/>
  <c r="G69" i="14"/>
  <c r="K69" i="14" s="1"/>
  <c r="F38" i="14"/>
  <c r="J38" i="14" s="1"/>
  <c r="G187" i="14"/>
  <c r="K187" i="14" s="1"/>
  <c r="G169" i="14"/>
  <c r="K169" i="14" s="1"/>
  <c r="G153" i="14"/>
  <c r="K153" i="14" s="1"/>
  <c r="G558" i="14"/>
  <c r="K558" i="14" s="1"/>
  <c r="F525" i="14"/>
  <c r="J525" i="14" s="1"/>
  <c r="G497" i="14"/>
  <c r="K497" i="14" s="1"/>
  <c r="G481" i="14"/>
  <c r="K481" i="14" s="1"/>
  <c r="G465" i="14"/>
  <c r="K465" i="14" s="1"/>
  <c r="G433" i="14"/>
  <c r="K433" i="14" s="1"/>
  <c r="F380" i="14"/>
  <c r="J380" i="14" s="1"/>
  <c r="G289" i="14"/>
  <c r="K289" i="14" s="1"/>
  <c r="G263" i="14"/>
  <c r="K263" i="14" s="1"/>
  <c r="G225" i="14"/>
  <c r="K225" i="14" s="1"/>
  <c r="G318" i="14"/>
  <c r="K318" i="14" s="1"/>
  <c r="F287" i="14"/>
  <c r="J287" i="14" s="1"/>
  <c r="F237" i="14"/>
  <c r="J237" i="14" s="1"/>
  <c r="G205" i="14"/>
  <c r="K205" i="14" s="1"/>
  <c r="G372" i="14"/>
  <c r="K372" i="14" s="1"/>
  <c r="G356" i="14"/>
  <c r="K356" i="14" s="1"/>
  <c r="G340" i="14"/>
  <c r="K340" i="14" s="1"/>
  <c r="G324" i="14"/>
  <c r="K324" i="14" s="1"/>
  <c r="F298" i="14"/>
  <c r="J298" i="14" s="1"/>
  <c r="F256" i="14"/>
  <c r="J256" i="14" s="1"/>
  <c r="G215" i="14"/>
  <c r="K215" i="14" s="1"/>
  <c r="F368" i="14"/>
  <c r="J368" i="14" s="1"/>
  <c r="F352" i="14"/>
  <c r="J352" i="14" s="1"/>
  <c r="F336" i="14"/>
  <c r="J336" i="14" s="1"/>
  <c r="F319" i="14"/>
  <c r="J319" i="14" s="1"/>
  <c r="G286" i="14"/>
  <c r="K286" i="14" s="1"/>
  <c r="F259" i="14"/>
  <c r="J259" i="14" s="1"/>
  <c r="F220" i="14"/>
  <c r="J220" i="14" s="1"/>
  <c r="G198" i="14"/>
  <c r="K198" i="14" s="1"/>
  <c r="F175" i="14"/>
  <c r="J175" i="14" s="1"/>
  <c r="F159" i="14"/>
  <c r="J159" i="14" s="1"/>
  <c r="G124" i="14"/>
  <c r="K124" i="14" s="1"/>
  <c r="G95" i="14"/>
  <c r="K95" i="14" s="1"/>
  <c r="F70" i="14"/>
  <c r="J70" i="14" s="1"/>
  <c r="F425" i="14"/>
  <c r="J425" i="14" s="1"/>
  <c r="F385" i="14"/>
  <c r="J385" i="14" s="1"/>
  <c r="G520" i="14"/>
  <c r="K520" i="14" s="1"/>
  <c r="F455" i="14"/>
  <c r="J455" i="14" s="1"/>
  <c r="F421" i="14"/>
  <c r="J421" i="14" s="1"/>
  <c r="G555" i="14"/>
  <c r="K555" i="14" s="1"/>
  <c r="G524" i="14"/>
  <c r="K524" i="14" s="1"/>
  <c r="G496" i="14"/>
  <c r="K496" i="14" s="1"/>
  <c r="G480" i="14"/>
  <c r="K480" i="14" s="1"/>
  <c r="F464" i="14"/>
  <c r="J464" i="14" s="1"/>
  <c r="F432" i="14"/>
  <c r="J432" i="14" s="1"/>
  <c r="G379" i="14"/>
  <c r="K379" i="14" s="1"/>
  <c r="F288" i="14"/>
  <c r="J288" i="14" s="1"/>
  <c r="G262" i="14"/>
  <c r="K262" i="14" s="1"/>
  <c r="F223" i="14"/>
  <c r="J223" i="14" s="1"/>
  <c r="F317" i="14"/>
  <c r="J317" i="14" s="1"/>
  <c r="F282" i="14"/>
  <c r="J282" i="14" s="1"/>
  <c r="G236" i="14"/>
  <c r="K236" i="14" s="1"/>
  <c r="F203" i="14"/>
  <c r="J203" i="14" s="1"/>
  <c r="G371" i="14"/>
  <c r="K371" i="14" s="1"/>
  <c r="G355" i="14"/>
  <c r="K355" i="14" s="1"/>
  <c r="G339" i="14"/>
  <c r="K339" i="14" s="1"/>
  <c r="G323" i="14"/>
  <c r="K323" i="14" s="1"/>
  <c r="G295" i="14"/>
  <c r="K295" i="14" s="1"/>
  <c r="G255" i="14"/>
  <c r="K255" i="14" s="1"/>
  <c r="F395" i="14"/>
  <c r="J395" i="14" s="1"/>
  <c r="F367" i="14"/>
  <c r="J367" i="14" s="1"/>
  <c r="F351" i="14"/>
  <c r="J351" i="14" s="1"/>
  <c r="F335" i="14"/>
  <c r="J335" i="14" s="1"/>
  <c r="G316" i="14"/>
  <c r="K316" i="14" s="1"/>
  <c r="F285" i="14"/>
  <c r="J285" i="14" s="1"/>
  <c r="G258" i="14"/>
  <c r="K258" i="14" s="1"/>
  <c r="F219" i="14"/>
  <c r="J219" i="14" s="1"/>
  <c r="F195" i="14"/>
  <c r="J195" i="14" s="1"/>
  <c r="F174" i="14"/>
  <c r="J174" i="14" s="1"/>
  <c r="F158" i="14"/>
  <c r="J158" i="14" s="1"/>
  <c r="F123" i="14"/>
  <c r="J123" i="14" s="1"/>
  <c r="G91" i="14"/>
  <c r="K91" i="14" s="1"/>
  <c r="F68" i="14"/>
  <c r="J68" i="14" s="1"/>
  <c r="F36" i="14"/>
  <c r="J36" i="14" s="1"/>
  <c r="G146" i="14"/>
  <c r="K146" i="14" s="1"/>
  <c r="G129" i="14"/>
  <c r="K129" i="14" s="1"/>
  <c r="F511" i="14"/>
  <c r="J511" i="14" s="1"/>
  <c r="G413" i="14"/>
  <c r="K413" i="14" s="1"/>
  <c r="F541" i="14"/>
  <c r="J541" i="14" s="1"/>
  <c r="F515" i="14"/>
  <c r="J515" i="14" s="1"/>
  <c r="G444" i="14"/>
  <c r="K444" i="14" s="1"/>
  <c r="F411" i="14"/>
  <c r="J411" i="14" s="1"/>
  <c r="F540" i="14"/>
  <c r="J540" i="14" s="1"/>
  <c r="F516" i="14"/>
  <c r="J516" i="14" s="1"/>
  <c r="G491" i="14"/>
  <c r="K491" i="14" s="1"/>
  <c r="G475" i="14"/>
  <c r="K475" i="14" s="1"/>
  <c r="G453" i="14"/>
  <c r="K453" i="14" s="1"/>
  <c r="F422" i="14"/>
  <c r="J422" i="14" s="1"/>
  <c r="G309" i="14"/>
  <c r="K309" i="14" s="1"/>
  <c r="F281" i="14"/>
  <c r="J281" i="14" s="1"/>
  <c r="F254" i="14"/>
  <c r="J254" i="14" s="1"/>
  <c r="F213" i="14"/>
  <c r="J213" i="14" s="1"/>
  <c r="G306" i="14"/>
  <c r="K306" i="14" s="1"/>
  <c r="G275" i="14"/>
  <c r="K275" i="14" s="1"/>
  <c r="F225" i="14"/>
  <c r="J225" i="14" s="1"/>
  <c r="G390" i="14"/>
  <c r="K390" i="14" s="1"/>
  <c r="G366" i="14"/>
  <c r="K366" i="14" s="1"/>
  <c r="G350" i="14"/>
  <c r="K350" i="14" s="1"/>
  <c r="G334" i="14"/>
  <c r="K334" i="14" s="1"/>
  <c r="F318" i="14"/>
  <c r="J318" i="14" s="1"/>
  <c r="G284" i="14"/>
  <c r="K284" i="14" s="1"/>
  <c r="G235" i="14"/>
  <c r="K235" i="14" s="1"/>
  <c r="F378" i="14"/>
  <c r="J378" i="14" s="1"/>
  <c r="F362" i="14"/>
  <c r="J362" i="14" s="1"/>
  <c r="F346" i="14"/>
  <c r="J346" i="14" s="1"/>
  <c r="F330" i="14"/>
  <c r="J330" i="14" s="1"/>
  <c r="F307" i="14"/>
  <c r="J307" i="14" s="1"/>
  <c r="F274" i="14"/>
  <c r="J274" i="14" s="1"/>
  <c r="F239" i="14"/>
  <c r="J239" i="14" s="1"/>
  <c r="G209" i="14"/>
  <c r="K209" i="14" s="1"/>
  <c r="G186" i="14"/>
  <c r="K186" i="14" s="1"/>
  <c r="F169" i="14"/>
  <c r="J169" i="14" s="1"/>
  <c r="F153" i="14"/>
  <c r="J153" i="14" s="1"/>
  <c r="G116" i="14"/>
  <c r="K116" i="14" s="1"/>
  <c r="F80" i="14"/>
  <c r="J80" i="14" s="1"/>
  <c r="G57" i="14"/>
  <c r="K57" i="14" s="1"/>
  <c r="G419" i="14"/>
  <c r="K419" i="14" s="1"/>
  <c r="F561" i="14"/>
  <c r="J561" i="14" s="1"/>
  <c r="G518" i="14"/>
  <c r="K518" i="14" s="1"/>
  <c r="F451" i="14"/>
  <c r="J451" i="14" s="1"/>
  <c r="F417" i="14"/>
  <c r="J417" i="14" s="1"/>
  <c r="G544" i="14"/>
  <c r="K544" i="14" s="1"/>
  <c r="F522" i="14"/>
  <c r="J522" i="14" s="1"/>
  <c r="G494" i="14"/>
  <c r="K494" i="14" s="1"/>
  <c r="G478" i="14"/>
  <c r="K478" i="14" s="1"/>
  <c r="F460" i="14"/>
  <c r="J460" i="14" s="1"/>
  <c r="G428" i="14"/>
  <c r="K428" i="14" s="1"/>
  <c r="F316" i="14"/>
  <c r="J316" i="14" s="1"/>
  <c r="F286" i="14"/>
  <c r="J286" i="14" s="1"/>
  <c r="F260" i="14"/>
  <c r="J260" i="14" s="1"/>
  <c r="G218" i="14"/>
  <c r="K218" i="14" s="1"/>
  <c r="F313" i="14"/>
  <c r="J313" i="14" s="1"/>
  <c r="G278" i="14"/>
  <c r="K278" i="14" s="1"/>
  <c r="G230" i="14"/>
  <c r="K230" i="14" s="1"/>
  <c r="F198" i="14"/>
  <c r="J198" i="14" s="1"/>
  <c r="G369" i="14"/>
  <c r="K369" i="14" s="1"/>
  <c r="G353" i="14"/>
  <c r="K353" i="14" s="1"/>
  <c r="G337" i="14"/>
  <c r="K337" i="14" s="1"/>
  <c r="G321" i="14"/>
  <c r="K321" i="14" s="1"/>
  <c r="G291" i="14"/>
  <c r="K291" i="14" s="1"/>
  <c r="G251" i="14"/>
  <c r="K251" i="14" s="1"/>
  <c r="G385" i="14"/>
  <c r="K385" i="14" s="1"/>
  <c r="F365" i="14"/>
  <c r="J365" i="14" s="1"/>
  <c r="F349" i="14"/>
  <c r="J349" i="14" s="1"/>
  <c r="F333" i="14"/>
  <c r="J333" i="14" s="1"/>
  <c r="G312" i="14"/>
  <c r="K312" i="14" s="1"/>
  <c r="G283" i="14"/>
  <c r="K283" i="14" s="1"/>
  <c r="G254" i="14"/>
  <c r="K254" i="14" s="1"/>
  <c r="F215" i="14"/>
  <c r="J215" i="14" s="1"/>
  <c r="F191" i="14"/>
  <c r="J191" i="14" s="1"/>
  <c r="F172" i="14"/>
  <c r="J172" i="14" s="1"/>
  <c r="F156" i="14"/>
  <c r="J156" i="14" s="1"/>
  <c r="G120" i="14"/>
  <c r="K120" i="14" s="1"/>
  <c r="F83" i="14"/>
  <c r="J83" i="14" s="1"/>
  <c r="F64" i="14"/>
  <c r="J64" i="14" s="1"/>
  <c r="F32" i="14"/>
  <c r="J32" i="14" s="1"/>
  <c r="G144" i="14"/>
  <c r="K144" i="14" s="1"/>
  <c r="F126" i="14"/>
  <c r="J126" i="14" s="1"/>
  <c r="G29" i="14"/>
  <c r="K29" i="14" s="1"/>
  <c r="G125" i="14"/>
  <c r="K125" i="14" s="1"/>
  <c r="G90" i="14"/>
  <c r="K90" i="14" s="1"/>
  <c r="F41" i="14"/>
  <c r="J41" i="14" s="1"/>
  <c r="F189" i="14"/>
  <c r="J189" i="14" s="1"/>
  <c r="F136" i="14"/>
  <c r="J136" i="14" s="1"/>
  <c r="F98" i="14"/>
  <c r="J98" i="14" s="1"/>
  <c r="F62" i="14"/>
  <c r="J62" i="14" s="1"/>
  <c r="F30" i="14"/>
  <c r="J30" i="14" s="1"/>
  <c r="G181" i="14"/>
  <c r="K181" i="14" s="1"/>
  <c r="G165" i="14"/>
  <c r="K165" i="14" s="1"/>
  <c r="G127" i="14"/>
  <c r="K127" i="14" s="1"/>
  <c r="F88" i="14"/>
  <c r="J88" i="14" s="1"/>
  <c r="G13" i="14"/>
  <c r="K13" i="14" s="1"/>
  <c r="F35" i="14"/>
  <c r="J35" i="14" s="1"/>
  <c r="F67" i="14"/>
  <c r="J67" i="14" s="1"/>
  <c r="G83" i="14"/>
  <c r="K83" i="14" s="1"/>
  <c r="G114" i="14"/>
  <c r="K114" i="14" s="1"/>
  <c r="G162" i="14"/>
  <c r="K162" i="14" s="1"/>
  <c r="G178" i="14"/>
  <c r="K178" i="14" s="1"/>
  <c r="F212" i="14"/>
  <c r="J212" i="14" s="1"/>
  <c r="G55" i="14"/>
  <c r="K55" i="14" s="1"/>
  <c r="F94" i="14"/>
  <c r="J94" i="14" s="1"/>
  <c r="F133" i="14"/>
  <c r="J133" i="14" s="1"/>
  <c r="F149" i="14"/>
  <c r="J149" i="14" s="1"/>
  <c r="G34" i="14"/>
  <c r="K34" i="14" s="1"/>
  <c r="G66" i="14"/>
  <c r="K66" i="14" s="1"/>
  <c r="G117" i="14"/>
  <c r="K117" i="14" s="1"/>
  <c r="G189" i="14"/>
  <c r="K189" i="14" s="1"/>
  <c r="G18" i="14"/>
  <c r="K18" i="14" s="1"/>
  <c r="F24" i="14"/>
  <c r="J24" i="14" s="1"/>
  <c r="G44" i="14"/>
  <c r="K44" i="14" s="1"/>
  <c r="G72" i="14"/>
  <c r="K72" i="14" s="1"/>
  <c r="F92" i="14"/>
  <c r="J92" i="14" s="1"/>
  <c r="G151" i="14"/>
  <c r="K151" i="14" s="1"/>
  <c r="G167" i="14"/>
  <c r="K167" i="14" s="1"/>
  <c r="G183" i="14"/>
  <c r="K183" i="14" s="1"/>
  <c r="F34" i="14"/>
  <c r="J34" i="14" s="1"/>
  <c r="F66" i="14"/>
  <c r="J66" i="14" s="1"/>
  <c r="G101" i="14"/>
  <c r="K101" i="14" s="1"/>
  <c r="F138" i="14"/>
  <c r="J138" i="14" s="1"/>
  <c r="F193" i="14"/>
  <c r="J193" i="14" s="1"/>
  <c r="F45" i="14"/>
  <c r="J45" i="14" s="1"/>
  <c r="G94" i="14"/>
  <c r="K94" i="14" s="1"/>
  <c r="F130" i="14"/>
  <c r="J130" i="14" s="1"/>
  <c r="G37" i="14"/>
  <c r="K37" i="14" s="1"/>
  <c r="G15" i="14"/>
  <c r="K15" i="14" s="1"/>
  <c r="F23" i="14"/>
  <c r="J23" i="14" s="1"/>
  <c r="F55" i="14"/>
  <c r="J55" i="14" s="1"/>
  <c r="G77" i="14"/>
  <c r="K77" i="14" s="1"/>
  <c r="F101" i="14"/>
  <c r="J101" i="14" s="1"/>
  <c r="G156" i="14"/>
  <c r="K156" i="14" s="1"/>
  <c r="G172" i="14"/>
  <c r="K172" i="14" s="1"/>
  <c r="F192" i="14"/>
  <c r="J192" i="14" s="1"/>
  <c r="G43" i="14"/>
  <c r="K43" i="14" s="1"/>
  <c r="F86" i="14"/>
  <c r="J86" i="14" s="1"/>
  <c r="F110" i="14"/>
  <c r="J110" i="14" s="1"/>
  <c r="F143" i="14"/>
  <c r="J143" i="14" s="1"/>
  <c r="G22" i="14"/>
  <c r="K22" i="14" s="1"/>
  <c r="G54" i="14"/>
  <c r="K54" i="14" s="1"/>
  <c r="F103" i="14"/>
  <c r="J103" i="14" s="1"/>
  <c r="G141" i="14"/>
  <c r="K141" i="14" s="1"/>
  <c r="F16" i="14"/>
  <c r="J16" i="14" s="1"/>
  <c r="F18" i="14"/>
  <c r="J18" i="14" s="1"/>
  <c r="G40" i="14"/>
  <c r="K40" i="14" s="1"/>
  <c r="G70" i="14"/>
  <c r="K70" i="14" s="1"/>
  <c r="G17" i="14"/>
  <c r="K17" i="14" s="1"/>
  <c r="G19" i="14"/>
  <c r="K19" i="14" s="1"/>
  <c r="F43" i="14"/>
  <c r="J43" i="14" s="1"/>
  <c r="G71" i="14"/>
  <c r="K71" i="14" s="1"/>
  <c r="F89" i="14"/>
  <c r="J89" i="14" s="1"/>
  <c r="G131" i="14"/>
  <c r="K131" i="14" s="1"/>
  <c r="G166" i="14"/>
  <c r="K166" i="14" s="1"/>
  <c r="G182" i="14"/>
  <c r="K182" i="14" s="1"/>
  <c r="G31" i="14"/>
  <c r="K31" i="14" s="1"/>
  <c r="G63" i="14"/>
  <c r="K63" i="14" s="1"/>
  <c r="G100" i="14"/>
  <c r="K100" i="14" s="1"/>
  <c r="F137" i="14"/>
  <c r="J137" i="14" s="1"/>
  <c r="G192" i="14"/>
  <c r="K192" i="14" s="1"/>
  <c r="G42" i="14"/>
  <c r="K42" i="14" s="1"/>
  <c r="F91" i="14"/>
  <c r="J91" i="14" s="1"/>
  <c r="F128" i="14"/>
  <c r="J128" i="14" s="1"/>
  <c r="G33" i="14"/>
  <c r="K33" i="14" s="1"/>
  <c r="F14" i="14"/>
  <c r="J14" i="14" s="1"/>
  <c r="G20" i="14"/>
  <c r="K20" i="14" s="1"/>
  <c r="G52" i="14"/>
  <c r="K52" i="14" s="1"/>
  <c r="G76" i="14"/>
  <c r="K76" i="14" s="1"/>
  <c r="F100" i="14"/>
  <c r="J100" i="14" s="1"/>
  <c r="G155" i="14"/>
  <c r="K155" i="14" s="1"/>
  <c r="G171" i="14"/>
  <c r="K171" i="14" s="1"/>
  <c r="G191" i="14"/>
  <c r="K191" i="14" s="1"/>
  <c r="F42" i="14"/>
  <c r="J42" i="14" s="1"/>
  <c r="G85" i="14"/>
  <c r="K85" i="14" s="1"/>
  <c r="F106" i="14"/>
  <c r="J106" i="14" s="1"/>
  <c r="F142" i="14"/>
  <c r="J142" i="14" s="1"/>
  <c r="F21" i="14"/>
  <c r="J21" i="14" s="1"/>
  <c r="F53" i="14"/>
  <c r="J53" i="14" s="1"/>
  <c r="G102" i="14"/>
  <c r="K102" i="14" s="1"/>
  <c r="G139" i="14"/>
  <c r="K139" i="14" s="1"/>
  <c r="G53" i="14"/>
  <c r="K53" i="14" s="1"/>
  <c r="F22" i="14"/>
  <c r="J22" i="14" s="1"/>
  <c r="F31" i="14"/>
  <c r="J31" i="14" s="1"/>
  <c r="F63" i="14"/>
  <c r="J63" i="14" s="1"/>
  <c r="G81" i="14"/>
  <c r="K81" i="14" s="1"/>
  <c r="G109" i="14"/>
  <c r="K109" i="14" s="1"/>
  <c r="G160" i="14"/>
  <c r="K160" i="14" s="1"/>
  <c r="G176" i="14"/>
  <c r="K176" i="14" s="1"/>
  <c r="G202" i="14"/>
  <c r="K202" i="14" s="1"/>
  <c r="G51" i="14"/>
  <c r="K51" i="14" s="1"/>
  <c r="G92" i="14"/>
  <c r="K92" i="14" s="1"/>
  <c r="F125" i="14"/>
  <c r="J125" i="14" s="1"/>
  <c r="F147" i="14"/>
  <c r="J147" i="14" s="1"/>
  <c r="G30" i="14"/>
  <c r="K30" i="14" s="1"/>
  <c r="G62" i="14"/>
  <c r="K62" i="14" s="1"/>
  <c r="F111" i="14"/>
  <c r="J111" i="14" s="1"/>
  <c r="G149" i="14"/>
  <c r="K149" i="14" s="1"/>
  <c r="F12" i="14"/>
  <c r="J12" i="14" s="1"/>
  <c r="G16" i="14"/>
  <c r="K16" i="14" s="1"/>
  <c r="G48" i="14"/>
  <c r="K48" i="14" s="1"/>
  <c r="G74" i="14"/>
  <c r="K74" i="14" s="1"/>
  <c r="F13" i="14"/>
  <c r="J13" i="14" s="1"/>
  <c r="F19" i="14"/>
  <c r="J19" i="14" s="1"/>
  <c r="F51" i="14"/>
  <c r="J51" i="14" s="1"/>
  <c r="G75" i="14"/>
  <c r="K75" i="14" s="1"/>
  <c r="F97" i="14"/>
  <c r="J97" i="14" s="1"/>
  <c r="G154" i="14"/>
  <c r="K154" i="14" s="1"/>
  <c r="G170" i="14"/>
  <c r="K170" i="14" s="1"/>
  <c r="F188" i="14"/>
  <c r="J188" i="14" s="1"/>
  <c r="G39" i="14"/>
  <c r="K39" i="14" s="1"/>
  <c r="G84" i="14"/>
  <c r="K84" i="14" s="1"/>
  <c r="G105" i="14"/>
  <c r="K105" i="14" s="1"/>
  <c r="F141" i="14"/>
  <c r="J141" i="14" s="1"/>
  <c r="F205" i="14"/>
  <c r="J205" i="14" s="1"/>
  <c r="G50" i="14"/>
  <c r="K50" i="14" s="1"/>
  <c r="F99" i="14"/>
  <c r="J99" i="14" s="1"/>
  <c r="G137" i="14"/>
  <c r="K137" i="14" s="1"/>
  <c r="G49" i="14"/>
  <c r="K49" i="14" s="1"/>
  <c r="G21" i="14"/>
  <c r="K21" i="14" s="1"/>
  <c r="G28" i="14"/>
  <c r="K28" i="14" s="1"/>
  <c r="G60" i="14"/>
  <c r="K60" i="14" s="1"/>
  <c r="G80" i="14"/>
  <c r="K80" i="14" s="1"/>
  <c r="G108" i="14"/>
  <c r="K108" i="14" s="1"/>
  <c r="G159" i="14"/>
  <c r="K159" i="14" s="1"/>
  <c r="G175" i="14"/>
  <c r="K175" i="14" s="1"/>
  <c r="G199" i="14"/>
  <c r="K199" i="14" s="1"/>
  <c r="F50" i="14"/>
  <c r="J50" i="14" s="1"/>
  <c r="F90" i="14"/>
  <c r="J90" i="14" s="1"/>
  <c r="F121" i="14"/>
  <c r="J121" i="14" s="1"/>
  <c r="F146" i="14"/>
  <c r="J146" i="14" s="1"/>
  <c r="F29" i="14"/>
  <c r="J29" i="14" s="1"/>
  <c r="F61" i="14"/>
  <c r="J61" i="14" s="1"/>
  <c r="G110" i="14"/>
  <c r="K110" i="14" s="1"/>
  <c r="G147" i="14"/>
  <c r="K147" i="14" s="1"/>
  <c r="G14" i="14"/>
  <c r="K14" i="14" s="1"/>
  <c r="F17" i="14"/>
  <c r="J17" i="14" s="1"/>
  <c r="F39" i="14"/>
  <c r="J39" i="14" s="1"/>
  <c r="F69" i="14"/>
  <c r="J69" i="14" s="1"/>
  <c r="F85" i="14"/>
  <c r="J85" i="14" s="1"/>
  <c r="G123" i="14"/>
  <c r="K123" i="14" s="1"/>
  <c r="G164" i="14"/>
  <c r="K164" i="14" s="1"/>
  <c r="G180" i="14"/>
  <c r="K180" i="14" s="1"/>
  <c r="G27" i="14"/>
  <c r="K27" i="14" s="1"/>
  <c r="G59" i="14"/>
  <c r="K59" i="14" s="1"/>
  <c r="G97" i="14"/>
  <c r="K97" i="14" s="1"/>
  <c r="F135" i="14"/>
  <c r="J135" i="14" s="1"/>
  <c r="G188" i="14"/>
  <c r="K188" i="14" s="1"/>
  <c r="G38" i="14"/>
  <c r="K38" i="14" s="1"/>
  <c r="F87" i="14"/>
  <c r="J87" i="14" s="1"/>
  <c r="F122" i="14"/>
  <c r="J122" i="14" s="1"/>
  <c r="F197" i="14"/>
  <c r="J197" i="14" s="1"/>
  <c r="F11" i="14"/>
  <c r="J11" i="14" s="1"/>
  <c r="G24" i="14"/>
  <c r="K24" i="14" s="1"/>
  <c r="G56" i="14"/>
  <c r="K56" i="14" s="1"/>
  <c r="G78" i="14"/>
  <c r="K78" i="14" s="1"/>
  <c r="F27" i="14"/>
  <c r="J27" i="14" s="1"/>
  <c r="F59" i="14"/>
  <c r="J59" i="14" s="1"/>
  <c r="G79" i="14"/>
  <c r="K79" i="14" s="1"/>
  <c r="F105" i="14"/>
  <c r="J105" i="14" s="1"/>
  <c r="G158" i="14"/>
  <c r="K158" i="14" s="1"/>
  <c r="G174" i="14"/>
  <c r="K174" i="14" s="1"/>
  <c r="F196" i="14"/>
  <c r="J196" i="14" s="1"/>
  <c r="G47" i="14"/>
  <c r="K47" i="14" s="1"/>
  <c r="G89" i="14"/>
  <c r="K89" i="14" s="1"/>
  <c r="F117" i="14"/>
  <c r="J117" i="14" s="1"/>
  <c r="F145" i="14"/>
  <c r="J145" i="14" s="1"/>
  <c r="G26" i="14"/>
  <c r="K26" i="14" s="1"/>
  <c r="G58" i="14"/>
  <c r="K58" i="14" s="1"/>
  <c r="F107" i="14"/>
  <c r="J107" i="14" s="1"/>
  <c r="G145" i="14"/>
  <c r="K145" i="14" s="1"/>
  <c r="G12" i="14"/>
  <c r="K12" i="14" s="1"/>
  <c r="G11" i="14"/>
  <c r="K11" i="14" s="1"/>
  <c r="G36" i="14"/>
  <c r="K36" i="14" s="1"/>
  <c r="G68" i="14"/>
  <c r="K68" i="14" s="1"/>
  <c r="F84" i="14"/>
  <c r="J84" i="14" s="1"/>
  <c r="G119" i="14"/>
  <c r="K119" i="14" s="1"/>
  <c r="G163" i="14"/>
  <c r="K163" i="14" s="1"/>
  <c r="G179" i="14"/>
  <c r="K179" i="14" s="1"/>
  <c r="F26" i="14"/>
  <c r="J26" i="14" s="1"/>
  <c r="F58" i="14"/>
  <c r="J58" i="14" s="1"/>
  <c r="G96" i="14"/>
  <c r="K96" i="14" s="1"/>
  <c r="F134" i="14"/>
  <c r="J134" i="14" s="1"/>
  <c r="F185" i="14"/>
  <c r="J185" i="14" s="1"/>
  <c r="F37" i="14"/>
  <c r="J37" i="14" s="1"/>
  <c r="G86" i="14"/>
  <c r="K86" i="14" s="1"/>
  <c r="F120" i="14"/>
  <c r="J120" i="14" s="1"/>
  <c r="G193" i="14"/>
  <c r="K193" i="14" s="1"/>
  <c r="G25" i="14"/>
  <c r="K25" i="14" s="1"/>
  <c r="F15" i="14"/>
  <c r="J15" i="14" s="1"/>
  <c r="F47" i="14"/>
  <c r="J47" i="14" s="1"/>
  <c r="G73" i="14"/>
  <c r="K73" i="14" s="1"/>
  <c r="F93" i="14"/>
  <c r="J93" i="14" s="1"/>
  <c r="G152" i="14"/>
  <c r="K152" i="14" s="1"/>
  <c r="G168" i="14"/>
  <c r="K168" i="14" s="1"/>
  <c r="G184" i="14"/>
  <c r="K184" i="14" s="1"/>
  <c r="G35" i="14"/>
  <c r="K35" i="14" s="1"/>
  <c r="G67" i="14"/>
  <c r="K67" i="14" s="1"/>
  <c r="F102" i="14"/>
  <c r="J102" i="14" s="1"/>
  <c r="F139" i="14"/>
  <c r="J139" i="14" s="1"/>
  <c r="F200" i="14"/>
  <c r="J200" i="14" s="1"/>
  <c r="G46" i="14"/>
  <c r="K46" i="14" s="1"/>
  <c r="F95" i="14"/>
  <c r="J95" i="14" s="1"/>
  <c r="G133" i="14"/>
  <c r="K133" i="14" s="1"/>
  <c r="G41" i="14"/>
  <c r="K41" i="14" s="1"/>
  <c r="G23" i="14"/>
  <c r="K23" i="14" s="1"/>
  <c r="G32" i="14"/>
  <c r="K32" i="14" s="1"/>
  <c r="G64" i="14"/>
  <c r="K64" i="14" s="1"/>
  <c r="F96" i="14"/>
  <c r="J96" i="14" s="1"/>
  <c r="E15" i="12"/>
  <c r="C15" i="12" s="1"/>
  <c r="E19" i="12" l="1"/>
  <c r="J5" i="8" s="1"/>
  <c r="G16" i="23" l="1"/>
  <c r="C19" i="12"/>
  <c r="AM8" i="14"/>
  <c r="AL8" i="14"/>
  <c r="AE8" i="14"/>
  <c r="AD8" i="14"/>
  <c r="W8" i="14"/>
  <c r="V8" i="14"/>
  <c r="O8" i="14"/>
  <c r="N8" i="14"/>
  <c r="I8" i="14"/>
  <c r="H8" i="14"/>
  <c r="S3" i="14"/>
  <c r="AN5" i="14"/>
  <c r="AF5" i="14"/>
  <c r="X5" i="14"/>
  <c r="P5" i="14"/>
  <c r="J5" i="14"/>
  <c r="S243" i="14" l="1"/>
  <c r="AS243" i="14" s="1"/>
  <c r="R245" i="14"/>
  <c r="AR245" i="14" s="1"/>
  <c r="R240" i="14"/>
  <c r="AR240" i="14" s="1"/>
  <c r="S242" i="14"/>
  <c r="AS242" i="14" s="1"/>
  <c r="R243" i="14"/>
  <c r="AR243" i="14" s="1"/>
  <c r="R246" i="14"/>
  <c r="AR246" i="14" s="1"/>
  <c r="S249" i="14"/>
  <c r="AS249" i="14" s="1"/>
  <c r="S246" i="14"/>
  <c r="AS246" i="14" s="1"/>
  <c r="R247" i="14"/>
  <c r="AR247" i="14" s="1"/>
  <c r="S240" i="14"/>
  <c r="AS240" i="14" s="1"/>
  <c r="S244" i="14"/>
  <c r="AS244" i="14" s="1"/>
  <c r="R248" i="14"/>
  <c r="AR248" i="14" s="1"/>
  <c r="S241" i="14"/>
  <c r="AS241" i="14" s="1"/>
  <c r="S248" i="14"/>
  <c r="AS248" i="14" s="1"/>
  <c r="R241" i="14"/>
  <c r="AR241" i="14" s="1"/>
  <c r="S247" i="14"/>
  <c r="AS247" i="14" s="1"/>
  <c r="R242" i="14"/>
  <c r="AR242" i="14" s="1"/>
  <c r="S245" i="14"/>
  <c r="AS245" i="14" s="1"/>
  <c r="R244" i="14"/>
  <c r="AR244" i="14" s="1"/>
  <c r="R249" i="14"/>
  <c r="AR249" i="14" s="1"/>
  <c r="R11" i="14"/>
  <c r="AR11" i="14" s="1"/>
  <c r="R22" i="14"/>
  <c r="AR22" i="14" s="1"/>
  <c r="R41" i="14"/>
  <c r="AR41" i="14" s="1"/>
  <c r="R94" i="14"/>
  <c r="AR94" i="14" s="1"/>
  <c r="R126" i="14"/>
  <c r="AR126" i="14" s="1"/>
  <c r="S144" i="14"/>
  <c r="AS144" i="14" s="1"/>
  <c r="R28" i="14"/>
  <c r="AR28" i="14" s="1"/>
  <c r="R60" i="14"/>
  <c r="AR60" i="14" s="1"/>
  <c r="R107" i="14"/>
  <c r="AR107" i="14" s="1"/>
  <c r="S128" i="14"/>
  <c r="AS128" i="14" s="1"/>
  <c r="R23" i="14"/>
  <c r="AR23" i="14" s="1"/>
  <c r="R55" i="14"/>
  <c r="AR55" i="14" s="1"/>
  <c r="R77" i="14"/>
  <c r="AR77" i="14" s="1"/>
  <c r="R96" i="14"/>
  <c r="AR96" i="14" s="1"/>
  <c r="S131" i="14"/>
  <c r="AS131" i="14" s="1"/>
  <c r="R165" i="14"/>
  <c r="AR165" i="14" s="1"/>
  <c r="R181" i="14"/>
  <c r="AR181" i="14" s="1"/>
  <c r="S35" i="14"/>
  <c r="AS35" i="14" s="1"/>
  <c r="S67" i="14"/>
  <c r="AS67" i="14" s="1"/>
  <c r="S84" i="14"/>
  <c r="AS84" i="14" s="1"/>
  <c r="R125" i="14"/>
  <c r="AR125" i="14" s="1"/>
  <c r="R147" i="14"/>
  <c r="AR147" i="14" s="1"/>
  <c r="S164" i="14"/>
  <c r="AS164" i="14" s="1"/>
  <c r="S180" i="14"/>
  <c r="AS180" i="14" s="1"/>
  <c r="S202" i="14"/>
  <c r="AS202" i="14" s="1"/>
  <c r="S236" i="14"/>
  <c r="AS236" i="14" s="1"/>
  <c r="R282" i="14"/>
  <c r="AR282" i="14" s="1"/>
  <c r="R317" i="14"/>
  <c r="AR317" i="14" s="1"/>
  <c r="S334" i="14"/>
  <c r="AS334" i="14" s="1"/>
  <c r="S350" i="14"/>
  <c r="AS350" i="14" s="1"/>
  <c r="S366" i="14"/>
  <c r="AS366" i="14" s="1"/>
  <c r="R228" i="14"/>
  <c r="AR228" i="14" s="1"/>
  <c r="R264" i="14"/>
  <c r="AR264" i="14" s="1"/>
  <c r="R292" i="14"/>
  <c r="AR292" i="14" s="1"/>
  <c r="S198" i="14"/>
  <c r="AS198" i="14" s="1"/>
  <c r="S228" i="14"/>
  <c r="AS228" i="14" s="1"/>
  <c r="S19" i="14"/>
  <c r="AS19" i="14" s="1"/>
  <c r="S26" i="14"/>
  <c r="AS26" i="14" s="1"/>
  <c r="S58" i="14"/>
  <c r="AS58" i="14" s="1"/>
  <c r="S117" i="14"/>
  <c r="AS117" i="14" s="1"/>
  <c r="S137" i="14"/>
  <c r="AS137" i="14" s="1"/>
  <c r="R190" i="14"/>
  <c r="AR190" i="14" s="1"/>
  <c r="S45" i="14"/>
  <c r="AS45" i="14" s="1"/>
  <c r="S94" i="14"/>
  <c r="AS94" i="14" s="1"/>
  <c r="R119" i="14"/>
  <c r="AR119" i="14" s="1"/>
  <c r="S194" i="14"/>
  <c r="AS194" i="14" s="1"/>
  <c r="S40" i="14"/>
  <c r="AS40" i="14" s="1"/>
  <c r="R70" i="14"/>
  <c r="AR70" i="14" s="1"/>
  <c r="S87" i="14"/>
  <c r="AS87" i="14" s="1"/>
  <c r="S265" i="14"/>
  <c r="AS265" i="14" s="1"/>
  <c r="R295" i="14"/>
  <c r="AR295" i="14" s="1"/>
  <c r="R377" i="14"/>
  <c r="AR377" i="14" s="1"/>
  <c r="S229" i="14"/>
  <c r="AS229" i="14" s="1"/>
  <c r="R275" i="14"/>
  <c r="AR275" i="14" s="1"/>
  <c r="R314" i="14"/>
  <c r="AR314" i="14" s="1"/>
  <c r="R332" i="14"/>
  <c r="AR332" i="14" s="1"/>
  <c r="R348" i="14"/>
  <c r="AR348" i="14" s="1"/>
  <c r="R364" i="14"/>
  <c r="AR364" i="14" s="1"/>
  <c r="S393" i="14"/>
  <c r="AS393" i="14" s="1"/>
  <c r="S415" i="14"/>
  <c r="AS415" i="14" s="1"/>
  <c r="R442" i="14"/>
  <c r="AR442" i="14" s="1"/>
  <c r="R513" i="14"/>
  <c r="AR513" i="14" s="1"/>
  <c r="S549" i="14"/>
  <c r="AS549" i="14" s="1"/>
  <c r="R388" i="14"/>
  <c r="AR388" i="14" s="1"/>
  <c r="S416" i="14"/>
  <c r="AS416" i="14" s="1"/>
  <c r="S446" i="14"/>
  <c r="AS446" i="14" s="1"/>
  <c r="R527" i="14"/>
  <c r="AR527" i="14" s="1"/>
  <c r="S560" i="14"/>
  <c r="AS560" i="14" s="1"/>
  <c r="S403" i="14"/>
  <c r="AS403" i="14" s="1"/>
  <c r="R452" i="14"/>
  <c r="AR452" i="14" s="1"/>
  <c r="R474" i="14"/>
  <c r="AR474" i="14" s="1"/>
  <c r="R490" i="14"/>
  <c r="AR490" i="14" s="1"/>
  <c r="S507" i="14"/>
  <c r="AS507" i="14" s="1"/>
  <c r="S536" i="14"/>
  <c r="AS536" i="14" s="1"/>
  <c r="R415" i="14"/>
  <c r="AR415" i="14" s="1"/>
  <c r="S448" i="14"/>
  <c r="AS448" i="14" s="1"/>
  <c r="S472" i="14"/>
  <c r="AS472" i="14" s="1"/>
  <c r="S488" i="14"/>
  <c r="AS488" i="14" s="1"/>
  <c r="S504" i="14"/>
  <c r="AS504" i="14" s="1"/>
  <c r="S532" i="14"/>
  <c r="AS532" i="14" s="1"/>
  <c r="S555" i="14"/>
  <c r="AS555" i="14" s="1"/>
  <c r="R590" i="14"/>
  <c r="AR590" i="14" s="1"/>
  <c r="S626" i="14"/>
  <c r="AS626" i="14" s="1"/>
  <c r="S562" i="14"/>
  <c r="AS562" i="14" s="1"/>
  <c r="S590" i="14"/>
  <c r="AS590" i="14" s="1"/>
  <c r="R617" i="14"/>
  <c r="AR617" i="14" s="1"/>
  <c r="S647" i="14"/>
  <c r="AS647" i="14" s="1"/>
  <c r="S586" i="14"/>
  <c r="AS586" i="14" s="1"/>
  <c r="S617" i="14"/>
  <c r="AS617" i="14" s="1"/>
  <c r="R567" i="14"/>
  <c r="AR567" i="14" s="1"/>
  <c r="S601" i="14"/>
  <c r="AS601" i="14" s="1"/>
  <c r="R97" i="14"/>
  <c r="AR97" i="14" s="1"/>
  <c r="S150" i="14"/>
  <c r="AS150" i="14" s="1"/>
  <c r="R166" i="14"/>
  <c r="AR166" i="14" s="1"/>
  <c r="R182" i="14"/>
  <c r="AR182" i="14" s="1"/>
  <c r="R38" i="14"/>
  <c r="AR38" i="14" s="1"/>
  <c r="S69" i="14"/>
  <c r="AS69" i="14" s="1"/>
  <c r="S85" i="14"/>
  <c r="AS85" i="14" s="1"/>
  <c r="R129" i="14"/>
  <c r="AR129" i="14" s="1"/>
  <c r="R148" i="14"/>
  <c r="AR148" i="14" s="1"/>
  <c r="S165" i="14"/>
  <c r="AS165" i="14" s="1"/>
  <c r="S181" i="14"/>
  <c r="AS181" i="14" s="1"/>
  <c r="R203" i="14"/>
  <c r="AR203" i="14" s="1"/>
  <c r="R237" i="14"/>
  <c r="AR237" i="14" s="1"/>
  <c r="R287" i="14"/>
  <c r="AR287" i="14" s="1"/>
  <c r="S318" i="14"/>
  <c r="AS318" i="14" s="1"/>
  <c r="S335" i="14"/>
  <c r="AS335" i="14" s="1"/>
  <c r="S351" i="14"/>
  <c r="AS351" i="14" s="1"/>
  <c r="S367" i="14"/>
  <c r="AS367" i="14" s="1"/>
  <c r="S230" i="14"/>
  <c r="AS230" i="14" s="1"/>
  <c r="R265" i="14"/>
  <c r="AR265" i="14" s="1"/>
  <c r="S293" i="14"/>
  <c r="AS293" i="14" s="1"/>
  <c r="R199" i="14"/>
  <c r="AR199" i="14" s="1"/>
  <c r="R229" i="14"/>
  <c r="AR229" i="14" s="1"/>
  <c r="S267" i="14"/>
  <c r="AS267" i="14" s="1"/>
  <c r="S296" i="14"/>
  <c r="AS296" i="14" s="1"/>
  <c r="R378" i="14"/>
  <c r="AR378" i="14" s="1"/>
  <c r="R232" i="14"/>
  <c r="AR232" i="14" s="1"/>
  <c r="R278" i="14"/>
  <c r="AR278" i="14" s="1"/>
  <c r="S315" i="14"/>
  <c r="AS315" i="14" s="1"/>
  <c r="R333" i="14"/>
  <c r="AR333" i="14" s="1"/>
  <c r="R349" i="14"/>
  <c r="AR349" i="14" s="1"/>
  <c r="R365" i="14"/>
  <c r="AR365" i="14" s="1"/>
  <c r="R396" i="14"/>
  <c r="AR396" i="14" s="1"/>
  <c r="R416" i="14"/>
  <c r="AR416" i="14" s="1"/>
  <c r="S443" i="14"/>
  <c r="AS443" i="14" s="1"/>
  <c r="S514" i="14"/>
  <c r="AS514" i="14" s="1"/>
  <c r="S550" i="14"/>
  <c r="AS550" i="14" s="1"/>
  <c r="R389" i="14"/>
  <c r="AR389" i="14" s="1"/>
  <c r="S418" i="14"/>
  <c r="AS418" i="14" s="1"/>
  <c r="R449" i="14"/>
  <c r="AR449" i="14" s="1"/>
  <c r="S528" i="14"/>
  <c r="AS528" i="14" s="1"/>
  <c r="S382" i="14"/>
  <c r="AS382" i="14" s="1"/>
  <c r="R422" i="14"/>
  <c r="AR422" i="14" s="1"/>
  <c r="S453" i="14"/>
  <c r="AS453" i="14" s="1"/>
  <c r="R475" i="14"/>
  <c r="AR475" i="14" s="1"/>
  <c r="R491" i="14"/>
  <c r="AR491" i="14" s="1"/>
  <c r="R508" i="14"/>
  <c r="AR508" i="14" s="1"/>
  <c r="R537" i="14"/>
  <c r="AR537" i="14" s="1"/>
  <c r="R417" i="14"/>
  <c r="AR417" i="14" s="1"/>
  <c r="R451" i="14"/>
  <c r="AR451" i="14" s="1"/>
  <c r="S473" i="14"/>
  <c r="AS473" i="14" s="1"/>
  <c r="S489" i="14"/>
  <c r="AS489" i="14" s="1"/>
  <c r="S505" i="14"/>
  <c r="AS505" i="14" s="1"/>
  <c r="R533" i="14"/>
  <c r="AR533" i="14" s="1"/>
  <c r="R558" i="14"/>
  <c r="AR558" i="14" s="1"/>
  <c r="R591" i="14"/>
  <c r="AR591" i="14" s="1"/>
  <c r="R627" i="14"/>
  <c r="AR627" i="14" s="1"/>
  <c r="R565" i="14"/>
  <c r="AR565" i="14" s="1"/>
  <c r="S591" i="14"/>
  <c r="AS591" i="14" s="1"/>
  <c r="R618" i="14"/>
  <c r="AR618" i="14" s="1"/>
  <c r="S649" i="14"/>
  <c r="AS649" i="14" s="1"/>
  <c r="S587" i="14"/>
  <c r="AS587" i="14" s="1"/>
  <c r="S618" i="14"/>
  <c r="AS618" i="14" s="1"/>
  <c r="S568" i="14"/>
  <c r="AS568" i="14" s="1"/>
  <c r="R604" i="14"/>
  <c r="AR604" i="14" s="1"/>
  <c r="R26" i="14"/>
  <c r="AR26" i="14" s="1"/>
  <c r="R29" i="14"/>
  <c r="AR29" i="14" s="1"/>
  <c r="R61" i="14"/>
  <c r="AR61" i="14" s="1"/>
  <c r="R118" i="14"/>
  <c r="AR118" i="14" s="1"/>
  <c r="S138" i="14"/>
  <c r="AS138" i="14" s="1"/>
  <c r="S193" i="14"/>
  <c r="AS193" i="14" s="1"/>
  <c r="R48" i="14"/>
  <c r="AR48" i="14" s="1"/>
  <c r="R95" i="14"/>
  <c r="AR95" i="14" s="1"/>
  <c r="S120" i="14"/>
  <c r="AS120" i="14" s="1"/>
  <c r="S195" i="14"/>
  <c r="AS195" i="14" s="1"/>
  <c r="R43" i="14"/>
  <c r="AR43" i="14" s="1"/>
  <c r="R71" i="14"/>
  <c r="AR71" i="14" s="1"/>
  <c r="R88" i="14"/>
  <c r="AR88" i="14" s="1"/>
  <c r="R109" i="14"/>
  <c r="AR109" i="14" s="1"/>
  <c r="S15" i="14"/>
  <c r="AS15" i="14" s="1"/>
  <c r="R17" i="14"/>
  <c r="AR17" i="14" s="1"/>
  <c r="R49" i="14"/>
  <c r="AR49" i="14" s="1"/>
  <c r="R110" i="14"/>
  <c r="AR110" i="14" s="1"/>
  <c r="R132" i="14"/>
  <c r="AR132" i="14" s="1"/>
  <c r="S148" i="14"/>
  <c r="AS148" i="14" s="1"/>
  <c r="R36" i="14"/>
  <c r="AR36" i="14" s="1"/>
  <c r="R68" i="14"/>
  <c r="AR68" i="14" s="1"/>
  <c r="R112" i="14"/>
  <c r="AR112" i="14" s="1"/>
  <c r="R150" i="14"/>
  <c r="AR150" i="14" s="1"/>
  <c r="R31" i="14"/>
  <c r="AR31" i="14" s="1"/>
  <c r="R63" i="14"/>
  <c r="AR63" i="14" s="1"/>
  <c r="R81" i="14"/>
  <c r="AR81" i="14" s="1"/>
  <c r="R101" i="14"/>
  <c r="AR101" i="14" s="1"/>
  <c r="R153" i="14"/>
  <c r="AR153" i="14" s="1"/>
  <c r="R169" i="14"/>
  <c r="AR169" i="14" s="1"/>
  <c r="S187" i="14"/>
  <c r="AS187" i="14" s="1"/>
  <c r="S43" i="14"/>
  <c r="AS43" i="14" s="1"/>
  <c r="S72" i="14"/>
  <c r="AS72" i="14" s="1"/>
  <c r="S92" i="14"/>
  <c r="AS92" i="14" s="1"/>
  <c r="R135" i="14"/>
  <c r="AR135" i="14" s="1"/>
  <c r="S152" i="14"/>
  <c r="AS152" i="14" s="1"/>
  <c r="S168" i="14"/>
  <c r="AS168" i="14" s="1"/>
  <c r="S184" i="14"/>
  <c r="AS184" i="14" s="1"/>
  <c r="S210" i="14"/>
  <c r="AS210" i="14" s="1"/>
  <c r="S256" i="14"/>
  <c r="AS256" i="14" s="1"/>
  <c r="R293" i="14"/>
  <c r="AR293" i="14" s="1"/>
  <c r="S322" i="14"/>
  <c r="AS322" i="14" s="1"/>
  <c r="S338" i="14"/>
  <c r="AS338" i="14" s="1"/>
  <c r="S354" i="14"/>
  <c r="AS354" i="14" s="1"/>
  <c r="S370" i="14"/>
  <c r="AS370" i="14" s="1"/>
  <c r="R234" i="14"/>
  <c r="AR234" i="14" s="1"/>
  <c r="R270" i="14"/>
  <c r="AR270" i="14" s="1"/>
  <c r="R300" i="14"/>
  <c r="AR300" i="14" s="1"/>
  <c r="S206" i="14"/>
  <c r="AS206" i="14" s="1"/>
  <c r="R235" i="14"/>
  <c r="AR235" i="14" s="1"/>
  <c r="R12" i="14"/>
  <c r="AR12" i="14" s="1"/>
  <c r="S34" i="14"/>
  <c r="AS34" i="14" s="1"/>
  <c r="S66" i="14"/>
  <c r="AS66" i="14" s="1"/>
  <c r="R122" i="14"/>
  <c r="AR122" i="14" s="1"/>
  <c r="S141" i="14"/>
  <c r="AS141" i="14" s="1"/>
  <c r="S211" i="14"/>
  <c r="AS211" i="14" s="1"/>
  <c r="S53" i="14"/>
  <c r="AS53" i="14" s="1"/>
  <c r="S102" i="14"/>
  <c r="AS102" i="14" s="1"/>
  <c r="S124" i="14"/>
  <c r="AS124" i="14" s="1"/>
  <c r="S208" i="14"/>
  <c r="AS208" i="14" s="1"/>
  <c r="S48" i="14"/>
  <c r="AS48" i="14" s="1"/>
  <c r="R74" i="14"/>
  <c r="AR74" i="14" s="1"/>
  <c r="R92" i="14"/>
  <c r="AR92" i="14" s="1"/>
  <c r="S270" i="14"/>
  <c r="AS270" i="14" s="1"/>
  <c r="R303" i="14"/>
  <c r="AR303" i="14" s="1"/>
  <c r="R205" i="14"/>
  <c r="AR205" i="14" s="1"/>
  <c r="S239" i="14"/>
  <c r="AS239" i="14" s="1"/>
  <c r="R290" i="14"/>
  <c r="AR290" i="14" s="1"/>
  <c r="R320" i="14"/>
  <c r="AR320" i="14" s="1"/>
  <c r="R336" i="14"/>
  <c r="AR336" i="14" s="1"/>
  <c r="R352" i="14"/>
  <c r="AR352" i="14" s="1"/>
  <c r="R368" i="14"/>
  <c r="AR368" i="14" s="1"/>
  <c r="S401" i="14"/>
  <c r="AS401" i="14" s="1"/>
  <c r="S419" i="14"/>
  <c r="AS419" i="14" s="1"/>
  <c r="R450" i="14"/>
  <c r="AR450" i="14" s="1"/>
  <c r="S519" i="14"/>
  <c r="AS519" i="14" s="1"/>
  <c r="S553" i="14"/>
  <c r="AS553" i="14" s="1"/>
  <c r="S392" i="14"/>
  <c r="AS392" i="14" s="1"/>
  <c r="S424" i="14"/>
  <c r="AS424" i="14" s="1"/>
  <c r="S454" i="14"/>
  <c r="AS454" i="14" s="1"/>
  <c r="S531" i="14"/>
  <c r="AS531" i="14" s="1"/>
  <c r="S385" i="14"/>
  <c r="AS385" i="14" s="1"/>
  <c r="S428" i="14"/>
  <c r="AS428" i="14" s="1"/>
  <c r="R460" i="14"/>
  <c r="AR460" i="14" s="1"/>
  <c r="R478" i="14"/>
  <c r="AR478" i="14" s="1"/>
  <c r="R494" i="14"/>
  <c r="AR494" i="14" s="1"/>
  <c r="R518" i="14"/>
  <c r="AR518" i="14" s="1"/>
  <c r="R542" i="14"/>
  <c r="AR542" i="14" s="1"/>
  <c r="S422" i="14"/>
  <c r="AS422" i="14" s="1"/>
  <c r="S456" i="14"/>
  <c r="AS456" i="14" s="1"/>
  <c r="S476" i="14"/>
  <c r="AS476" i="14" s="1"/>
  <c r="S492" i="14"/>
  <c r="AS492" i="14" s="1"/>
  <c r="R512" i="14"/>
  <c r="AR512" i="14" s="1"/>
  <c r="S537" i="14"/>
  <c r="AS537" i="14" s="1"/>
  <c r="S563" i="14"/>
  <c r="AS563" i="14" s="1"/>
  <c r="S595" i="14"/>
  <c r="AS595" i="14" s="1"/>
  <c r="S632" i="14"/>
  <c r="AS632" i="14" s="1"/>
  <c r="S570" i="14"/>
  <c r="AS570" i="14" s="1"/>
  <c r="S600" i="14"/>
  <c r="AS600" i="14" s="1"/>
  <c r="R622" i="14"/>
  <c r="AR622" i="14" s="1"/>
  <c r="R564" i="14"/>
  <c r="AR564" i="14" s="1"/>
  <c r="S596" i="14"/>
  <c r="AS596" i="14" s="1"/>
  <c r="S622" i="14"/>
  <c r="AS622" i="14" s="1"/>
  <c r="R575" i="14"/>
  <c r="AR575" i="14" s="1"/>
  <c r="R616" i="14"/>
  <c r="AR616" i="14" s="1"/>
  <c r="S103" i="14"/>
  <c r="AS103" i="14" s="1"/>
  <c r="R154" i="14"/>
  <c r="AR154" i="14" s="1"/>
  <c r="R170" i="14"/>
  <c r="AR170" i="14" s="1"/>
  <c r="R188" i="14"/>
  <c r="AR188" i="14" s="1"/>
  <c r="R46" i="14"/>
  <c r="AR46" i="14" s="1"/>
  <c r="S73" i="14"/>
  <c r="AS73" i="14" s="1"/>
  <c r="S93" i="14"/>
  <c r="AS93" i="14" s="1"/>
  <c r="R136" i="14"/>
  <c r="AR136" i="14" s="1"/>
  <c r="S153" i="14"/>
  <c r="AS153" i="14" s="1"/>
  <c r="S169" i="14"/>
  <c r="AS169" i="14" s="1"/>
  <c r="R185" i="14"/>
  <c r="AR185" i="14" s="1"/>
  <c r="R211" i="14"/>
  <c r="AR211" i="14" s="1"/>
  <c r="R257" i="14"/>
  <c r="AR257" i="14" s="1"/>
  <c r="S294" i="14"/>
  <c r="AS294" i="14" s="1"/>
  <c r="S323" i="14"/>
  <c r="AS323" i="14" s="1"/>
  <c r="S339" i="14"/>
  <c r="AS339" i="14" s="1"/>
  <c r="S355" i="14"/>
  <c r="AS355" i="14" s="1"/>
  <c r="S371" i="14"/>
  <c r="AS371" i="14" s="1"/>
  <c r="S237" i="14"/>
  <c r="AS237" i="14" s="1"/>
  <c r="S276" i="14"/>
  <c r="AS276" i="14" s="1"/>
  <c r="S301" i="14"/>
  <c r="AS301" i="14" s="1"/>
  <c r="R207" i="14"/>
  <c r="AR207" i="14" s="1"/>
  <c r="S238" i="14"/>
  <c r="AS238" i="14" s="1"/>
  <c r="R271" i="14"/>
  <c r="AR271" i="14" s="1"/>
  <c r="S304" i="14"/>
  <c r="AS304" i="14" s="1"/>
  <c r="S207" i="14"/>
  <c r="AS207" i="14" s="1"/>
  <c r="S251" i="14"/>
  <c r="AS251" i="14" s="1"/>
  <c r="S291" i="14"/>
  <c r="AS291" i="14" s="1"/>
  <c r="R321" i="14"/>
  <c r="AR321" i="14" s="1"/>
  <c r="R337" i="14"/>
  <c r="AR337" i="14" s="1"/>
  <c r="R353" i="14"/>
  <c r="AR353" i="14" s="1"/>
  <c r="R369" i="14"/>
  <c r="AR369" i="14" s="1"/>
  <c r="R404" i="14"/>
  <c r="AR404" i="14" s="1"/>
  <c r="R420" i="14"/>
  <c r="AR420" i="14" s="1"/>
  <c r="S451" i="14"/>
  <c r="AS451" i="14" s="1"/>
  <c r="S521" i="14"/>
  <c r="AS521" i="14" s="1"/>
  <c r="R556" i="14"/>
  <c r="AR556" i="14" s="1"/>
  <c r="R395" i="14"/>
  <c r="AR395" i="14" s="1"/>
  <c r="S425" i="14"/>
  <c r="AS425" i="14" s="1"/>
  <c r="R457" i="14"/>
  <c r="AR457" i="14" s="1"/>
  <c r="R536" i="14"/>
  <c r="AR536" i="14" s="1"/>
  <c r="S386" i="14"/>
  <c r="AS386" i="14" s="1"/>
  <c r="S429" i="14"/>
  <c r="AS429" i="14" s="1"/>
  <c r="S461" i="14"/>
  <c r="AS461" i="14" s="1"/>
  <c r="R479" i="14"/>
  <c r="AR479" i="14" s="1"/>
  <c r="R495" i="14"/>
  <c r="AR495" i="14" s="1"/>
  <c r="R520" i="14"/>
  <c r="AR520" i="14" s="1"/>
  <c r="S543" i="14"/>
  <c r="AS543" i="14" s="1"/>
  <c r="R426" i="14"/>
  <c r="AR426" i="14" s="1"/>
  <c r="R459" i="14"/>
  <c r="AR459" i="14" s="1"/>
  <c r="S477" i="14"/>
  <c r="AS477" i="14" s="1"/>
  <c r="S493" i="14"/>
  <c r="AS493" i="14" s="1"/>
  <c r="R514" i="14"/>
  <c r="AR514" i="14" s="1"/>
  <c r="S540" i="14"/>
  <c r="AS540" i="14" s="1"/>
  <c r="R566" i="14"/>
  <c r="AR566" i="14" s="1"/>
  <c r="S597" i="14"/>
  <c r="AS597" i="14" s="1"/>
  <c r="R636" i="14"/>
  <c r="AR636" i="14" s="1"/>
  <c r="R573" i="14"/>
  <c r="AR573" i="14" s="1"/>
  <c r="R602" i="14"/>
  <c r="AR602" i="14" s="1"/>
  <c r="R623" i="14"/>
  <c r="AR623" i="14" s="1"/>
  <c r="S565" i="14"/>
  <c r="AS565" i="14" s="1"/>
  <c r="R598" i="14"/>
  <c r="AR598" i="14" s="1"/>
  <c r="S623" i="14"/>
  <c r="AS623" i="14" s="1"/>
  <c r="S576" i="14"/>
  <c r="AS576" i="14" s="1"/>
  <c r="S13" i="14"/>
  <c r="AS13" i="14" s="1"/>
  <c r="R20" i="14"/>
  <c r="AR20" i="14" s="1"/>
  <c r="R37" i="14"/>
  <c r="AR37" i="14" s="1"/>
  <c r="R86" i="14"/>
  <c r="AR86" i="14" s="1"/>
  <c r="R124" i="14"/>
  <c r="AR124" i="14" s="1"/>
  <c r="S142" i="14"/>
  <c r="AS142" i="14" s="1"/>
  <c r="R24" i="14"/>
  <c r="AR24" i="14" s="1"/>
  <c r="R56" i="14"/>
  <c r="AR56" i="14" s="1"/>
  <c r="R103" i="14"/>
  <c r="AR103" i="14" s="1"/>
  <c r="AT103" i="14" s="1"/>
  <c r="AU103" i="14" s="1"/>
  <c r="S126" i="14"/>
  <c r="AS126" i="14" s="1"/>
  <c r="S212" i="14"/>
  <c r="AS212" i="14" s="1"/>
  <c r="R51" i="14"/>
  <c r="AR51" i="14" s="1"/>
  <c r="R75" i="14"/>
  <c r="AR75" i="14" s="1"/>
  <c r="R93" i="14"/>
  <c r="AR93" i="14" s="1"/>
  <c r="S123" i="14"/>
  <c r="AS123" i="14" s="1"/>
  <c r="R18" i="14"/>
  <c r="AR18" i="14" s="1"/>
  <c r="R25" i="14"/>
  <c r="AR25" i="14" s="1"/>
  <c r="R57" i="14"/>
  <c r="AR57" i="14" s="1"/>
  <c r="R116" i="14"/>
  <c r="AR116" i="14" s="1"/>
  <c r="S136" i="14"/>
  <c r="AS136" i="14" s="1"/>
  <c r="S189" i="14"/>
  <c r="AS189" i="14" s="1"/>
  <c r="R44" i="14"/>
  <c r="AR44" i="14" s="1"/>
  <c r="R91" i="14"/>
  <c r="AR91" i="14" s="1"/>
  <c r="S118" i="14"/>
  <c r="AS118" i="14" s="1"/>
  <c r="R191" i="14"/>
  <c r="AR191" i="14" s="1"/>
  <c r="R39" i="14"/>
  <c r="AR39" i="14" s="1"/>
  <c r="R69" i="14"/>
  <c r="AR69" i="14" s="1"/>
  <c r="R85" i="14"/>
  <c r="AR85" i="14" s="1"/>
  <c r="S107" i="14"/>
  <c r="AS107" i="14" s="1"/>
  <c r="R157" i="14"/>
  <c r="AR157" i="14" s="1"/>
  <c r="R173" i="14"/>
  <c r="AR173" i="14" s="1"/>
  <c r="S196" i="14"/>
  <c r="AS196" i="14" s="1"/>
  <c r="S51" i="14"/>
  <c r="AS51" i="14" s="1"/>
  <c r="S76" i="14"/>
  <c r="AS76" i="14" s="1"/>
  <c r="S100" i="14"/>
  <c r="AS100" i="14" s="1"/>
  <c r="R139" i="14"/>
  <c r="AR139" i="14" s="1"/>
  <c r="S156" i="14"/>
  <c r="AS156" i="14" s="1"/>
  <c r="S172" i="14"/>
  <c r="AS172" i="14" s="1"/>
  <c r="S192" i="14"/>
  <c r="AS192" i="14" s="1"/>
  <c r="S221" i="14"/>
  <c r="AS221" i="14" s="1"/>
  <c r="R266" i="14"/>
  <c r="AR266" i="14" s="1"/>
  <c r="R301" i="14"/>
  <c r="AR301" i="14" s="1"/>
  <c r="S326" i="14"/>
  <c r="AS326" i="14" s="1"/>
  <c r="S342" i="14"/>
  <c r="AS342" i="14" s="1"/>
  <c r="S358" i="14"/>
  <c r="AS358" i="14" s="1"/>
  <c r="S379" i="14"/>
  <c r="AS379" i="14" s="1"/>
  <c r="S253" i="14"/>
  <c r="AS253" i="14" s="1"/>
  <c r="R280" i="14"/>
  <c r="AR280" i="14" s="1"/>
  <c r="R308" i="14"/>
  <c r="AR308" i="14" s="1"/>
  <c r="S214" i="14"/>
  <c r="AS214" i="14" s="1"/>
  <c r="S12" i="14"/>
  <c r="AS12" i="14" s="1"/>
  <c r="S23" i="14"/>
  <c r="AS23" i="14" s="1"/>
  <c r="S42" i="14"/>
  <c r="AS42" i="14" s="1"/>
  <c r="R98" i="14"/>
  <c r="AR98" i="14" s="1"/>
  <c r="R128" i="14"/>
  <c r="AR128" i="14" s="1"/>
  <c r="S145" i="14"/>
  <c r="AS145" i="14" s="1"/>
  <c r="S29" i="14"/>
  <c r="AS29" i="14" s="1"/>
  <c r="AT29" i="14" s="1"/>
  <c r="AU29" i="14" s="1"/>
  <c r="S61" i="14"/>
  <c r="AS61" i="14" s="1"/>
  <c r="R108" i="14"/>
  <c r="AR108" i="14" s="1"/>
  <c r="S130" i="14"/>
  <c r="AS130" i="14" s="1"/>
  <c r="S24" i="14"/>
  <c r="AS24" i="14" s="1"/>
  <c r="S56" i="14"/>
  <c r="AS56" i="14" s="1"/>
  <c r="R78" i="14"/>
  <c r="AR78" i="14" s="1"/>
  <c r="R251" i="14"/>
  <c r="AR251" i="14" s="1"/>
  <c r="S281" i="14"/>
  <c r="AS281" i="14" s="1"/>
  <c r="R311" i="14"/>
  <c r="AR311" i="14" s="1"/>
  <c r="S216" i="14"/>
  <c r="AS216" i="14" s="1"/>
  <c r="R256" i="14"/>
  <c r="AR256" i="14" s="1"/>
  <c r="R298" i="14"/>
  <c r="AR298" i="14" s="1"/>
  <c r="R324" i="14"/>
  <c r="AR324" i="14" s="1"/>
  <c r="R340" i="14"/>
  <c r="AR340" i="14" s="1"/>
  <c r="R356" i="14"/>
  <c r="AR356" i="14" s="1"/>
  <c r="R372" i="14"/>
  <c r="AR372" i="14" s="1"/>
  <c r="S407" i="14"/>
  <c r="AS407" i="14" s="1"/>
  <c r="R425" i="14"/>
  <c r="AR425" i="14" s="1"/>
  <c r="R458" i="14"/>
  <c r="AR458" i="14" s="1"/>
  <c r="R531" i="14"/>
  <c r="AR531" i="14" s="1"/>
  <c r="R380" i="14"/>
  <c r="AR380" i="14" s="1"/>
  <c r="S400" i="14"/>
  <c r="AS400" i="14" s="1"/>
  <c r="S430" i="14"/>
  <c r="AS430" i="14" s="1"/>
  <c r="S462" i="14"/>
  <c r="AS462" i="14" s="1"/>
  <c r="R543" i="14"/>
  <c r="AR543" i="14" s="1"/>
  <c r="S389" i="14"/>
  <c r="AS389" i="14" s="1"/>
  <c r="R436" i="14"/>
  <c r="AR436" i="14" s="1"/>
  <c r="R466" i="14"/>
  <c r="AR466" i="14" s="1"/>
  <c r="R482" i="14"/>
  <c r="AR482" i="14" s="1"/>
  <c r="R498" i="14"/>
  <c r="AR498" i="14" s="1"/>
  <c r="S524" i="14"/>
  <c r="AS524" i="14" s="1"/>
  <c r="S398" i="14"/>
  <c r="AS398" i="14" s="1"/>
  <c r="S432" i="14"/>
  <c r="AS432" i="14" s="1"/>
  <c r="S464" i="14"/>
  <c r="AS464" i="14" s="1"/>
  <c r="S480" i="14"/>
  <c r="AS480" i="14" s="1"/>
  <c r="S496" i="14"/>
  <c r="AS496" i="14" s="1"/>
  <c r="R517" i="14"/>
  <c r="AR517" i="14" s="1"/>
  <c r="R547" i="14"/>
  <c r="AR547" i="14" s="1"/>
  <c r="S571" i="14"/>
  <c r="AS571" i="14" s="1"/>
  <c r="R606" i="14"/>
  <c r="AR606" i="14" s="1"/>
  <c r="S642" i="14"/>
  <c r="AS642" i="14" s="1"/>
  <c r="S578" i="14"/>
  <c r="AS578" i="14" s="1"/>
  <c r="S606" i="14"/>
  <c r="AS606" i="14" s="1"/>
  <c r="S629" i="14"/>
  <c r="AS629" i="14" s="1"/>
  <c r="R572" i="14"/>
  <c r="AR572" i="14" s="1"/>
  <c r="S602" i="14"/>
  <c r="AS602" i="14" s="1"/>
  <c r="S631" i="14"/>
  <c r="AS631" i="14" s="1"/>
  <c r="S585" i="14"/>
  <c r="AS585" i="14" s="1"/>
  <c r="S628" i="14"/>
  <c r="AS628" i="14" s="1"/>
  <c r="S108" i="14"/>
  <c r="AS108" i="14" s="1"/>
  <c r="R158" i="14"/>
  <c r="AR158" i="14" s="1"/>
  <c r="R174" i="14"/>
  <c r="AR174" i="14" s="1"/>
  <c r="S203" i="14"/>
  <c r="AS203" i="14" s="1"/>
  <c r="R54" i="14"/>
  <c r="AR54" i="14" s="1"/>
  <c r="S77" i="14"/>
  <c r="AS77" i="14" s="1"/>
  <c r="S101" i="14"/>
  <c r="AS101" i="14" s="1"/>
  <c r="R140" i="14"/>
  <c r="AR140" i="14" s="1"/>
  <c r="S157" i="14"/>
  <c r="AS157" i="14" s="1"/>
  <c r="S173" i="14"/>
  <c r="AS173" i="14" s="1"/>
  <c r="R193" i="14"/>
  <c r="AR193" i="14" s="1"/>
  <c r="R222" i="14"/>
  <c r="AR222" i="14" s="1"/>
  <c r="S272" i="14"/>
  <c r="AS272" i="14" s="1"/>
  <c r="S302" i="14"/>
  <c r="AS302" i="14" s="1"/>
  <c r="S327" i="14"/>
  <c r="AS327" i="14" s="1"/>
  <c r="S343" i="14"/>
  <c r="AS343" i="14" s="1"/>
  <c r="S359" i="14"/>
  <c r="AS359" i="14" s="1"/>
  <c r="R393" i="14"/>
  <c r="AR393" i="14" s="1"/>
  <c r="R254" i="14"/>
  <c r="AR254" i="14" s="1"/>
  <c r="R281" i="14"/>
  <c r="AR281" i="14" s="1"/>
  <c r="S309" i="14"/>
  <c r="AS309" i="14" s="1"/>
  <c r="R215" i="14"/>
  <c r="AR215" i="14" s="1"/>
  <c r="S254" i="14"/>
  <c r="AS254" i="14" s="1"/>
  <c r="S283" i="14"/>
  <c r="AS283" i="14" s="1"/>
  <c r="S312" i="14"/>
  <c r="AS312" i="14" s="1"/>
  <c r="R217" i="14"/>
  <c r="AR217" i="14" s="1"/>
  <c r="S259" i="14"/>
  <c r="AS259" i="14" s="1"/>
  <c r="S299" i="14"/>
  <c r="AS299" i="14" s="1"/>
  <c r="R325" i="14"/>
  <c r="AR325" i="14" s="1"/>
  <c r="R341" i="14"/>
  <c r="AR341" i="14" s="1"/>
  <c r="R357" i="14"/>
  <c r="AR357" i="14" s="1"/>
  <c r="R373" i="14"/>
  <c r="AR373" i="14" s="1"/>
  <c r="R408" i="14"/>
  <c r="AR408" i="14" s="1"/>
  <c r="S426" i="14"/>
  <c r="AS426" i="14" s="1"/>
  <c r="S459" i="14"/>
  <c r="AS459" i="14" s="1"/>
  <c r="S533" i="14"/>
  <c r="AS533" i="14" s="1"/>
  <c r="R381" i="14"/>
  <c r="AR381" i="14" s="1"/>
  <c r="R403" i="14"/>
  <c r="AR403" i="14" s="1"/>
  <c r="AT403" i="14" s="1"/>
  <c r="AU403" i="14" s="1"/>
  <c r="R433" i="14"/>
  <c r="AR433" i="14" s="1"/>
  <c r="S506" i="14"/>
  <c r="AS506" i="14" s="1"/>
  <c r="R544" i="14"/>
  <c r="AR544" i="14" s="1"/>
  <c r="S390" i="14"/>
  <c r="AS390" i="14" s="1"/>
  <c r="S437" i="14"/>
  <c r="AS437" i="14" s="1"/>
  <c r="R467" i="14"/>
  <c r="AR467" i="14" s="1"/>
  <c r="R483" i="14"/>
  <c r="AR483" i="14" s="1"/>
  <c r="R499" i="14"/>
  <c r="AR499" i="14" s="1"/>
  <c r="R525" i="14"/>
  <c r="AR525" i="14" s="1"/>
  <c r="R401" i="14"/>
  <c r="AR401" i="14" s="1"/>
  <c r="R435" i="14"/>
  <c r="AR435" i="14" s="1"/>
  <c r="S465" i="14"/>
  <c r="AS465" i="14" s="1"/>
  <c r="S481" i="14"/>
  <c r="AS481" i="14" s="1"/>
  <c r="S497" i="14"/>
  <c r="AS497" i="14" s="1"/>
  <c r="S518" i="14"/>
  <c r="AS518" i="14" s="1"/>
  <c r="R548" i="14"/>
  <c r="AR548" i="14" s="1"/>
  <c r="R574" i="14"/>
  <c r="AR574" i="14" s="1"/>
  <c r="R607" i="14"/>
  <c r="AR607" i="14" s="1"/>
  <c r="S646" i="14"/>
  <c r="AS646" i="14" s="1"/>
  <c r="R581" i="14"/>
  <c r="AR581" i="14" s="1"/>
  <c r="S607" i="14"/>
  <c r="AS607" i="14" s="1"/>
  <c r="S630" i="14"/>
  <c r="AS630" i="14" s="1"/>
  <c r="S573" i="14"/>
  <c r="AS573" i="14" s="1"/>
  <c r="S603" i="14"/>
  <c r="AS603" i="14" s="1"/>
  <c r="S633" i="14"/>
  <c r="AS633" i="14" s="1"/>
  <c r="R588" i="14"/>
  <c r="AR588" i="14" s="1"/>
  <c r="R19" i="14"/>
  <c r="AR19" i="14" s="1"/>
  <c r="R13" i="14"/>
  <c r="AR13" i="14" s="1"/>
  <c r="R45" i="14"/>
  <c r="AR45" i="14" s="1"/>
  <c r="R102" i="14"/>
  <c r="AR102" i="14" s="1"/>
  <c r="S129" i="14"/>
  <c r="AS129" i="14" s="1"/>
  <c r="S146" i="14"/>
  <c r="AS146" i="14" s="1"/>
  <c r="R32" i="14"/>
  <c r="AR32" i="14" s="1"/>
  <c r="R64" i="14"/>
  <c r="AR64" i="14" s="1"/>
  <c r="S110" i="14"/>
  <c r="AS110" i="14" s="1"/>
  <c r="R131" i="14"/>
  <c r="AR131" i="14" s="1"/>
  <c r="R27" i="14"/>
  <c r="AR27" i="14" s="1"/>
  <c r="R59" i="14"/>
  <c r="AR59" i="14" s="1"/>
  <c r="R79" i="14"/>
  <c r="AR79" i="14" s="1"/>
  <c r="S99" i="14"/>
  <c r="AS99" i="14" s="1"/>
  <c r="R151" i="14"/>
  <c r="AR151" i="14" s="1"/>
  <c r="S16" i="14"/>
  <c r="AS16" i="14" s="1"/>
  <c r="R33" i="14"/>
  <c r="AR33" i="14" s="1"/>
  <c r="R65" i="14"/>
  <c r="AR65" i="14" s="1"/>
  <c r="S121" i="14"/>
  <c r="AS121" i="14" s="1"/>
  <c r="S140" i="14"/>
  <c r="AS140" i="14" s="1"/>
  <c r="R201" i="14"/>
  <c r="AR201" i="14" s="1"/>
  <c r="R52" i="14"/>
  <c r="AR52" i="14" s="1"/>
  <c r="R99" i="14"/>
  <c r="AR99" i="14" s="1"/>
  <c r="R123" i="14"/>
  <c r="AR123" i="14" s="1"/>
  <c r="R202" i="14"/>
  <c r="AR202" i="14" s="1"/>
  <c r="R47" i="14"/>
  <c r="AR47" i="14" s="1"/>
  <c r="R73" i="14"/>
  <c r="AR73" i="14" s="1"/>
  <c r="S91" i="14"/>
  <c r="AS91" i="14" s="1"/>
  <c r="S114" i="14"/>
  <c r="AS114" i="14" s="1"/>
  <c r="R161" i="14"/>
  <c r="AR161" i="14" s="1"/>
  <c r="R177" i="14"/>
  <c r="AR177" i="14" s="1"/>
  <c r="R213" i="14"/>
  <c r="AR213" i="14" s="1"/>
  <c r="S59" i="14"/>
  <c r="AS59" i="14" s="1"/>
  <c r="S80" i="14"/>
  <c r="AS80" i="14" s="1"/>
  <c r="S109" i="14"/>
  <c r="AS109" i="14" s="1"/>
  <c r="R143" i="14"/>
  <c r="AR143" i="14" s="1"/>
  <c r="S160" i="14"/>
  <c r="AS160" i="14" s="1"/>
  <c r="S176" i="14"/>
  <c r="AS176" i="14" s="1"/>
  <c r="R194" i="14"/>
  <c r="AR194" i="14" s="1"/>
  <c r="AT194" i="14" s="1"/>
  <c r="S227" i="14"/>
  <c r="AS227" i="14" s="1"/>
  <c r="R276" i="14"/>
  <c r="AR276" i="14" s="1"/>
  <c r="R309" i="14"/>
  <c r="AR309" i="14" s="1"/>
  <c r="S330" i="14"/>
  <c r="AS330" i="14" s="1"/>
  <c r="S346" i="14"/>
  <c r="AS346" i="14" s="1"/>
  <c r="S362" i="14"/>
  <c r="AS362" i="14" s="1"/>
  <c r="R218" i="14"/>
  <c r="AR218" i="14" s="1"/>
  <c r="R260" i="14"/>
  <c r="AR260" i="14" s="1"/>
  <c r="R286" i="14"/>
  <c r="AR286" i="14" s="1"/>
  <c r="R316" i="14"/>
  <c r="AR316" i="14" s="1"/>
  <c r="R219" i="14"/>
  <c r="AR219" i="14" s="1"/>
  <c r="S11" i="14"/>
  <c r="AS11" i="14" s="1"/>
  <c r="S18" i="14"/>
  <c r="AS18" i="14" s="1"/>
  <c r="S50" i="14"/>
  <c r="AS50" i="14" s="1"/>
  <c r="R111" i="14"/>
  <c r="AR111" i="14" s="1"/>
  <c r="S133" i="14"/>
  <c r="AS133" i="14" s="1"/>
  <c r="S149" i="14"/>
  <c r="AS149" i="14" s="1"/>
  <c r="S37" i="14"/>
  <c r="AS37" i="14" s="1"/>
  <c r="AT37" i="14" s="1"/>
  <c r="AU37" i="14" s="1"/>
  <c r="S86" i="14"/>
  <c r="AS86" i="14" s="1"/>
  <c r="S113" i="14"/>
  <c r="AS113" i="14" s="1"/>
  <c r="S186" i="14"/>
  <c r="AS186" i="14" s="1"/>
  <c r="S32" i="14"/>
  <c r="AS32" i="14" s="1"/>
  <c r="S64" i="14"/>
  <c r="AS64" i="14" s="1"/>
  <c r="R82" i="14"/>
  <c r="AR82" i="14" s="1"/>
  <c r="R259" i="14"/>
  <c r="AR259" i="14" s="1"/>
  <c r="S286" i="14"/>
  <c r="AS286" i="14" s="1"/>
  <c r="R319" i="14"/>
  <c r="AR319" i="14" s="1"/>
  <c r="R221" i="14"/>
  <c r="AR221" i="14" s="1"/>
  <c r="S271" i="14"/>
  <c r="AS271" i="14" s="1"/>
  <c r="R306" i="14"/>
  <c r="AR306" i="14" s="1"/>
  <c r="R328" i="14"/>
  <c r="AR328" i="14" s="1"/>
  <c r="R344" i="14"/>
  <c r="AR344" i="14" s="1"/>
  <c r="R360" i="14"/>
  <c r="AR360" i="14" s="1"/>
  <c r="S376" i="14"/>
  <c r="AS376" i="14" s="1"/>
  <c r="S411" i="14"/>
  <c r="AS411" i="14" s="1"/>
  <c r="R434" i="14"/>
  <c r="AR434" i="14" s="1"/>
  <c r="R506" i="14"/>
  <c r="AR506" i="14" s="1"/>
  <c r="R545" i="14"/>
  <c r="AR545" i="14" s="1"/>
  <c r="R384" i="14"/>
  <c r="AR384" i="14" s="1"/>
  <c r="S408" i="14"/>
  <c r="AS408" i="14" s="1"/>
  <c r="S438" i="14"/>
  <c r="AS438" i="14" s="1"/>
  <c r="S511" i="14"/>
  <c r="AS511" i="14" s="1"/>
  <c r="S552" i="14"/>
  <c r="AS552" i="14" s="1"/>
  <c r="S395" i="14"/>
  <c r="AS395" i="14" s="1"/>
  <c r="R444" i="14"/>
  <c r="AR444" i="14" s="1"/>
  <c r="R470" i="14"/>
  <c r="AR470" i="14" s="1"/>
  <c r="R486" i="14"/>
  <c r="AR486" i="14" s="1"/>
  <c r="R502" i="14"/>
  <c r="AR502" i="14" s="1"/>
  <c r="S529" i="14"/>
  <c r="AS529" i="14" s="1"/>
  <c r="R407" i="14"/>
  <c r="AR407" i="14" s="1"/>
  <c r="S440" i="14"/>
  <c r="AS440" i="14" s="1"/>
  <c r="S468" i="14"/>
  <c r="AS468" i="14" s="1"/>
  <c r="S484" i="14"/>
  <c r="AS484" i="14" s="1"/>
  <c r="S500" i="14"/>
  <c r="AS500" i="14" s="1"/>
  <c r="R521" i="14"/>
  <c r="AR521" i="14" s="1"/>
  <c r="R549" i="14"/>
  <c r="AR549" i="14" s="1"/>
  <c r="S579" i="14"/>
  <c r="AS579" i="14" s="1"/>
  <c r="S612" i="14"/>
  <c r="AS612" i="14" s="1"/>
  <c r="S554" i="14"/>
  <c r="AS554" i="14" s="1"/>
  <c r="S584" i="14"/>
  <c r="AS584" i="14" s="1"/>
  <c r="R611" i="14"/>
  <c r="AR611" i="14" s="1"/>
  <c r="S636" i="14"/>
  <c r="AS636" i="14" s="1"/>
  <c r="R580" i="14"/>
  <c r="AR580" i="14" s="1"/>
  <c r="S611" i="14"/>
  <c r="AS611" i="14" s="1"/>
  <c r="S640" i="14"/>
  <c r="AS640" i="14" s="1"/>
  <c r="R595" i="14"/>
  <c r="AR595" i="14" s="1"/>
  <c r="S641" i="14"/>
  <c r="AS641" i="14" s="1"/>
  <c r="S119" i="14"/>
  <c r="AS119" i="14" s="1"/>
  <c r="R162" i="14"/>
  <c r="AR162" i="14" s="1"/>
  <c r="R178" i="14"/>
  <c r="AR178" i="14" s="1"/>
  <c r="R30" i="14"/>
  <c r="AR30" i="14" s="1"/>
  <c r="R62" i="14"/>
  <c r="AR62" i="14" s="1"/>
  <c r="S81" i="14"/>
  <c r="AS81" i="14" s="1"/>
  <c r="R115" i="14"/>
  <c r="AR115" i="14" s="1"/>
  <c r="R144" i="14"/>
  <c r="AR144" i="14" s="1"/>
  <c r="AT144" i="14" s="1"/>
  <c r="AU144" i="14" s="1"/>
  <c r="S161" i="14"/>
  <c r="AS161" i="14" s="1"/>
  <c r="S177" i="14"/>
  <c r="AS177" i="14" s="1"/>
  <c r="R195" i="14"/>
  <c r="AR195" i="14" s="1"/>
  <c r="R230" i="14"/>
  <c r="AR230" i="14" s="1"/>
  <c r="R277" i="14"/>
  <c r="AR277" i="14" s="1"/>
  <c r="S310" i="14"/>
  <c r="AS310" i="14" s="1"/>
  <c r="S331" i="14"/>
  <c r="AS331" i="14" s="1"/>
  <c r="S347" i="14"/>
  <c r="AS347" i="14" s="1"/>
  <c r="S363" i="14"/>
  <c r="AS363" i="14" s="1"/>
  <c r="S222" i="14"/>
  <c r="AS222" i="14" s="1"/>
  <c r="R261" i="14"/>
  <c r="AR261" i="14" s="1"/>
  <c r="S287" i="14"/>
  <c r="AS287" i="14" s="1"/>
  <c r="S317" i="14"/>
  <c r="AS317" i="14" s="1"/>
  <c r="R220" i="14"/>
  <c r="AR220" i="14" s="1"/>
  <c r="S260" i="14"/>
  <c r="AS260" i="14" s="1"/>
  <c r="S288" i="14"/>
  <c r="AS288" i="14" s="1"/>
  <c r="R374" i="14"/>
  <c r="AR374" i="14" s="1"/>
  <c r="R224" i="14"/>
  <c r="AR224" i="14" s="1"/>
  <c r="R272" i="14"/>
  <c r="AR272" i="14" s="1"/>
  <c r="AT272" i="14" s="1"/>
  <c r="AU272" i="14" s="1"/>
  <c r="S307" i="14"/>
  <c r="AS307" i="14" s="1"/>
  <c r="R329" i="14"/>
  <c r="AR329" i="14" s="1"/>
  <c r="R345" i="14"/>
  <c r="AR345" i="14" s="1"/>
  <c r="R361" i="14"/>
  <c r="AR361" i="14" s="1"/>
  <c r="S377" i="14"/>
  <c r="AS377" i="14" s="1"/>
  <c r="R412" i="14"/>
  <c r="AR412" i="14" s="1"/>
  <c r="S435" i="14"/>
  <c r="AS435" i="14" s="1"/>
  <c r="R510" i="14"/>
  <c r="AR510" i="14" s="1"/>
  <c r="R546" i="14"/>
  <c r="AR546" i="14" s="1"/>
  <c r="R385" i="14"/>
  <c r="AR385" i="14" s="1"/>
  <c r="AT385" i="14" s="1"/>
  <c r="AU385" i="14" s="1"/>
  <c r="S410" i="14"/>
  <c r="AS410" i="14" s="1"/>
  <c r="R441" i="14"/>
  <c r="AR441" i="14" s="1"/>
  <c r="S513" i="14"/>
  <c r="AS513" i="14" s="1"/>
  <c r="R555" i="14"/>
  <c r="AR555" i="14" s="1"/>
  <c r="R398" i="14"/>
  <c r="AR398" i="14" s="1"/>
  <c r="S445" i="14"/>
  <c r="AS445" i="14" s="1"/>
  <c r="R471" i="14"/>
  <c r="AR471" i="14" s="1"/>
  <c r="R487" i="14"/>
  <c r="AR487" i="14" s="1"/>
  <c r="R503" i="14"/>
  <c r="AR503" i="14" s="1"/>
  <c r="R532" i="14"/>
  <c r="AR532" i="14" s="1"/>
  <c r="AT532" i="14" s="1"/>
  <c r="AU532" i="14" s="1"/>
  <c r="R409" i="14"/>
  <c r="AR409" i="14" s="1"/>
  <c r="R443" i="14"/>
  <c r="AR443" i="14" s="1"/>
  <c r="S469" i="14"/>
  <c r="AS469" i="14" s="1"/>
  <c r="S485" i="14"/>
  <c r="AS485" i="14" s="1"/>
  <c r="S501" i="14"/>
  <c r="AS501" i="14" s="1"/>
  <c r="S522" i="14"/>
  <c r="AS522" i="14" s="1"/>
  <c r="R550" i="14"/>
  <c r="AR550" i="14" s="1"/>
  <c r="R582" i="14"/>
  <c r="AR582" i="14" s="1"/>
  <c r="S616" i="14"/>
  <c r="AS616" i="14" s="1"/>
  <c r="R557" i="14"/>
  <c r="AR557" i="14" s="1"/>
  <c r="R586" i="14"/>
  <c r="AR586" i="14" s="1"/>
  <c r="R613" i="14"/>
  <c r="AR613" i="14" s="1"/>
  <c r="S637" i="14"/>
  <c r="AS637" i="14" s="1"/>
  <c r="S581" i="14"/>
  <c r="AS581" i="14" s="1"/>
  <c r="S613" i="14"/>
  <c r="AS613" i="14" s="1"/>
  <c r="S644" i="14"/>
  <c r="AS644" i="14" s="1"/>
  <c r="R597" i="14"/>
  <c r="AR597" i="14" s="1"/>
  <c r="R16" i="14"/>
  <c r="AR16" i="14" s="1"/>
  <c r="R21" i="14"/>
  <c r="AR21" i="14" s="1"/>
  <c r="R53" i="14"/>
  <c r="AR53" i="14" s="1"/>
  <c r="R113" i="14"/>
  <c r="AR113" i="14" s="1"/>
  <c r="S134" i="14"/>
  <c r="AS134" i="14" s="1"/>
  <c r="S185" i="14"/>
  <c r="AS185" i="14" s="1"/>
  <c r="R40" i="14"/>
  <c r="AR40" i="14" s="1"/>
  <c r="R87" i="14"/>
  <c r="AR87" i="14" s="1"/>
  <c r="AT87" i="14" s="1"/>
  <c r="AU87" i="14" s="1"/>
  <c r="R114" i="14"/>
  <c r="AR114" i="14" s="1"/>
  <c r="R187" i="14"/>
  <c r="AR187" i="14" s="1"/>
  <c r="AT187" i="14" s="1"/>
  <c r="AU187" i="14" s="1"/>
  <c r="R35" i="14"/>
  <c r="AR35" i="14" s="1"/>
  <c r="R67" i="14"/>
  <c r="AR67" i="14" s="1"/>
  <c r="R83" i="14"/>
  <c r="AR83" i="14" s="1"/>
  <c r="R104" i="14"/>
  <c r="AR104" i="14" s="1"/>
  <c r="R155" i="14"/>
  <c r="AR155" i="14" s="1"/>
  <c r="R159" i="14"/>
  <c r="AR159" i="14" s="1"/>
  <c r="R175" i="14"/>
  <c r="AR175" i="14" s="1"/>
  <c r="R206" i="14"/>
  <c r="AR206" i="14" s="1"/>
  <c r="AT206" i="14" s="1"/>
  <c r="AU206" i="14" s="1"/>
  <c r="S55" i="14"/>
  <c r="AS55" i="14" s="1"/>
  <c r="S78" i="14"/>
  <c r="AS78" i="14" s="1"/>
  <c r="S104" i="14"/>
  <c r="AS104" i="14" s="1"/>
  <c r="R141" i="14"/>
  <c r="AR141" i="14" s="1"/>
  <c r="S158" i="14"/>
  <c r="AS158" i="14" s="1"/>
  <c r="S174" i="14"/>
  <c r="AS174" i="14" s="1"/>
  <c r="R197" i="14"/>
  <c r="AR197" i="14" s="1"/>
  <c r="S224" i="14"/>
  <c r="AS224" i="14" s="1"/>
  <c r="S273" i="14"/>
  <c r="AS273" i="14" s="1"/>
  <c r="R305" i="14"/>
  <c r="AR305" i="14" s="1"/>
  <c r="S328" i="14"/>
  <c r="AS328" i="14" s="1"/>
  <c r="S344" i="14"/>
  <c r="AS344" i="14" s="1"/>
  <c r="S360" i="14"/>
  <c r="AS360" i="14" s="1"/>
  <c r="S394" i="14"/>
  <c r="AS394" i="14" s="1"/>
  <c r="S257" i="14"/>
  <c r="AS257" i="14" s="1"/>
  <c r="S282" i="14"/>
  <c r="AS282" i="14" s="1"/>
  <c r="R312" i="14"/>
  <c r="AR312" i="14" s="1"/>
  <c r="R216" i="14"/>
  <c r="AR216" i="14" s="1"/>
  <c r="R255" i="14"/>
  <c r="AR255" i="14" s="1"/>
  <c r="R284" i="14"/>
  <c r="AR284" i="14" s="1"/>
  <c r="R315" i="14"/>
  <c r="AR315" i="14" s="1"/>
  <c r="AT315" i="14" s="1"/>
  <c r="AU315" i="14" s="1"/>
  <c r="S219" i="14"/>
  <c r="AS219" i="14" s="1"/>
  <c r="S268" i="14"/>
  <c r="AS268" i="14" s="1"/>
  <c r="R302" i="14"/>
  <c r="AR302" i="14" s="1"/>
  <c r="R326" i="14"/>
  <c r="AR326" i="14" s="1"/>
  <c r="R342" i="14"/>
  <c r="AR342" i="14" s="1"/>
  <c r="R358" i="14"/>
  <c r="AR358" i="14" s="1"/>
  <c r="S374" i="14"/>
  <c r="AS374" i="14" s="1"/>
  <c r="S409" i="14"/>
  <c r="AS409" i="14" s="1"/>
  <c r="R430" i="14"/>
  <c r="AR430" i="14" s="1"/>
  <c r="R462" i="14"/>
  <c r="AR462" i="14" s="1"/>
  <c r="R539" i="14"/>
  <c r="AR539" i="14" s="1"/>
  <c r="R382" i="14"/>
  <c r="AR382" i="14" s="1"/>
  <c r="AT382" i="14" s="1"/>
  <c r="AU382" i="14" s="1"/>
  <c r="S404" i="14"/>
  <c r="AS404" i="14" s="1"/>
  <c r="S434" i="14"/>
  <c r="AS434" i="14" s="1"/>
  <c r="R507" i="14"/>
  <c r="AR507" i="14" s="1"/>
  <c r="S545" i="14"/>
  <c r="AS545" i="14" s="1"/>
  <c r="S391" i="14"/>
  <c r="AS391" i="14" s="1"/>
  <c r="R440" i="14"/>
  <c r="AR440" i="14" s="1"/>
  <c r="R15" i="14"/>
  <c r="AR15" i="14" s="1"/>
  <c r="AT15" i="14" s="1"/>
  <c r="AU15" i="14" s="1"/>
  <c r="S14" i="14"/>
  <c r="AS14" i="14" s="1"/>
  <c r="S46" i="14"/>
  <c r="AS46" i="14" s="1"/>
  <c r="R106" i="14"/>
  <c r="AR106" i="14" s="1"/>
  <c r="R130" i="14"/>
  <c r="AR130" i="14" s="1"/>
  <c r="S147" i="14"/>
  <c r="AS147" i="14" s="1"/>
  <c r="AT147" i="14" s="1"/>
  <c r="AU147" i="14" s="1"/>
  <c r="S33" i="14"/>
  <c r="AS33" i="14" s="1"/>
  <c r="S65" i="14"/>
  <c r="AS65" i="14" s="1"/>
  <c r="S111" i="14"/>
  <c r="AS111" i="14" s="1"/>
  <c r="S132" i="14"/>
  <c r="AS132" i="14" s="1"/>
  <c r="S28" i="14"/>
  <c r="AS28" i="14" s="1"/>
  <c r="S60" i="14"/>
  <c r="AS60" i="14" s="1"/>
  <c r="R80" i="14"/>
  <c r="AR80" i="14" s="1"/>
  <c r="R100" i="14"/>
  <c r="AR100" i="14" s="1"/>
  <c r="AT100" i="14" s="1"/>
  <c r="R152" i="14"/>
  <c r="AR152" i="14" s="1"/>
  <c r="R168" i="14"/>
  <c r="AR168" i="14" s="1"/>
  <c r="R184" i="14"/>
  <c r="AR184" i="14" s="1"/>
  <c r="R42" i="14"/>
  <c r="AR42" i="14" s="1"/>
  <c r="S71" i="14"/>
  <c r="AS71" i="14" s="1"/>
  <c r="S89" i="14"/>
  <c r="AS89" i="14" s="1"/>
  <c r="R134" i="14"/>
  <c r="AR134" i="14" s="1"/>
  <c r="S151" i="14"/>
  <c r="AS151" i="14" s="1"/>
  <c r="S167" i="14"/>
  <c r="AS167" i="14" s="1"/>
  <c r="S183" i="14"/>
  <c r="AS183" i="14" s="1"/>
  <c r="R208" i="14"/>
  <c r="AR208" i="14" s="1"/>
  <c r="R253" i="14"/>
  <c r="AR253" i="14" s="1"/>
  <c r="AT253" i="14" s="1"/>
  <c r="AU253" i="14" s="1"/>
  <c r="S290" i="14"/>
  <c r="AS290" i="14" s="1"/>
  <c r="S321" i="14"/>
  <c r="AS321" i="14" s="1"/>
  <c r="S337" i="14"/>
  <c r="AS337" i="14" s="1"/>
  <c r="S353" i="14"/>
  <c r="AS353" i="14" s="1"/>
  <c r="S369" i="14"/>
  <c r="AS369" i="14" s="1"/>
  <c r="S233" i="14"/>
  <c r="AS233" i="14" s="1"/>
  <c r="R267" i="14"/>
  <c r="AR267" i="14" s="1"/>
  <c r="AT267" i="14" s="1"/>
  <c r="AU267" i="14" s="1"/>
  <c r="S297" i="14"/>
  <c r="AS297" i="14" s="1"/>
  <c r="R204" i="14"/>
  <c r="AR204" i="14" s="1"/>
  <c r="S234" i="14"/>
  <c r="AS234" i="14" s="1"/>
  <c r="R643" i="14"/>
  <c r="AR643" i="14" s="1"/>
  <c r="R659" i="14"/>
  <c r="AR659" i="14" s="1"/>
  <c r="R675" i="14"/>
  <c r="AR675" i="14" s="1"/>
  <c r="R691" i="14"/>
  <c r="AR691" i="14" s="1"/>
  <c r="S712" i="14"/>
  <c r="AS712" i="14" s="1"/>
  <c r="S662" i="14"/>
  <c r="AS662" i="14" s="1"/>
  <c r="S678" i="14"/>
  <c r="AS678" i="14" s="1"/>
  <c r="S694" i="14"/>
  <c r="AS694" i="14" s="1"/>
  <c r="R716" i="14"/>
  <c r="AR716" i="14" s="1"/>
  <c r="S710" i="14"/>
  <c r="AS710" i="14" s="1"/>
  <c r="S738" i="14"/>
  <c r="AS738" i="14" s="1"/>
  <c r="S776" i="14"/>
  <c r="AS776" i="14" s="1"/>
  <c r="R806" i="14"/>
  <c r="AR806" i="14" s="1"/>
  <c r="R742" i="14"/>
  <c r="AR742" i="14" s="1"/>
  <c r="R772" i="14"/>
  <c r="AR772" i="14" s="1"/>
  <c r="S728" i="14"/>
  <c r="AS728" i="14" s="1"/>
  <c r="S754" i="14"/>
  <c r="AS754" i="14" s="1"/>
  <c r="R786" i="14"/>
  <c r="AR786" i="14" s="1"/>
  <c r="S739" i="14"/>
  <c r="AS739" i="14" s="1"/>
  <c r="S774" i="14"/>
  <c r="AS774" i="14" s="1"/>
  <c r="R796" i="14"/>
  <c r="AR796" i="14" s="1"/>
  <c r="R822" i="14"/>
  <c r="AR822" i="14" s="1"/>
  <c r="R863" i="14"/>
  <c r="AR863" i="14" s="1"/>
  <c r="R825" i="14"/>
  <c r="AR825" i="14" s="1"/>
  <c r="R864" i="14"/>
  <c r="AR864" i="14" s="1"/>
  <c r="R812" i="14"/>
  <c r="AR812" i="14" s="1"/>
  <c r="R844" i="14"/>
  <c r="AR844" i="14" s="1"/>
  <c r="R865" i="14"/>
  <c r="AR865" i="14" s="1"/>
  <c r="S883" i="14"/>
  <c r="AS883" i="14" s="1"/>
  <c r="S832" i="14"/>
  <c r="AS832" i="14" s="1"/>
  <c r="S859" i="14"/>
  <c r="AS859" i="14" s="1"/>
  <c r="R892" i="14"/>
  <c r="AR892" i="14" s="1"/>
  <c r="R913" i="14"/>
  <c r="AR913" i="14" s="1"/>
  <c r="S942" i="14"/>
  <c r="AS942" i="14" s="1"/>
  <c r="S933" i="14"/>
  <c r="AS933" i="14" s="1"/>
  <c r="S924" i="14"/>
  <c r="AS924" i="14" s="1"/>
  <c r="S952" i="14"/>
  <c r="AS952" i="14" s="1"/>
  <c r="S931" i="14"/>
  <c r="AS931" i="14" s="1"/>
  <c r="R963" i="14"/>
  <c r="AR963" i="14" s="1"/>
  <c r="S960" i="14"/>
  <c r="AS960" i="14" s="1"/>
  <c r="R990" i="14"/>
  <c r="AR990" i="14" s="1"/>
  <c r="S957" i="14"/>
  <c r="AS957" i="14" s="1"/>
  <c r="R472" i="14"/>
  <c r="AR472" i="14" s="1"/>
  <c r="R488" i="14"/>
  <c r="AR488" i="14" s="1"/>
  <c r="R504" i="14"/>
  <c r="AR504" i="14" s="1"/>
  <c r="AT504" i="14" s="1"/>
  <c r="AU504" i="14" s="1"/>
  <c r="R534" i="14"/>
  <c r="AR534" i="14" s="1"/>
  <c r="R411" i="14"/>
  <c r="AR411" i="14" s="1"/>
  <c r="S444" i="14"/>
  <c r="AS444" i="14" s="1"/>
  <c r="S470" i="14"/>
  <c r="AS470" i="14" s="1"/>
  <c r="S486" i="14"/>
  <c r="AS486" i="14" s="1"/>
  <c r="S502" i="14"/>
  <c r="AS502" i="14" s="1"/>
  <c r="S523" i="14"/>
  <c r="AS523" i="14" s="1"/>
  <c r="S551" i="14"/>
  <c r="AS551" i="14" s="1"/>
  <c r="R584" i="14"/>
  <c r="AR584" i="14" s="1"/>
  <c r="S620" i="14"/>
  <c r="AS620" i="14" s="1"/>
  <c r="S558" i="14"/>
  <c r="AS558" i="14" s="1"/>
  <c r="R587" i="14"/>
  <c r="AR587" i="14" s="1"/>
  <c r="R614" i="14"/>
  <c r="AR614" i="14" s="1"/>
  <c r="S639" i="14"/>
  <c r="AS639" i="14" s="1"/>
  <c r="S583" i="14"/>
  <c r="AS583" i="14" s="1"/>
  <c r="S614" i="14"/>
  <c r="AS614" i="14" s="1"/>
  <c r="S648" i="14"/>
  <c r="AS648" i="14" s="1"/>
  <c r="S598" i="14"/>
  <c r="AS598" i="14" s="1"/>
  <c r="S651" i="14"/>
  <c r="AS651" i="14" s="1"/>
  <c r="R653" i="14"/>
  <c r="AR653" i="14" s="1"/>
  <c r="R669" i="14"/>
  <c r="AR669" i="14" s="1"/>
  <c r="R685" i="14"/>
  <c r="AR685" i="14" s="1"/>
  <c r="R701" i="14"/>
  <c r="AR701" i="14" s="1"/>
  <c r="S656" i="14"/>
  <c r="AS656" i="14" s="1"/>
  <c r="S672" i="14"/>
  <c r="AS672" i="14" s="1"/>
  <c r="S688" i="14"/>
  <c r="AS688" i="14" s="1"/>
  <c r="S706" i="14"/>
  <c r="AS706" i="14" s="1"/>
  <c r="S717" i="14"/>
  <c r="AS717" i="14" s="1"/>
  <c r="R726" i="14"/>
  <c r="AR726" i="14" s="1"/>
  <c r="S763" i="14"/>
  <c r="AS763" i="14" s="1"/>
  <c r="S798" i="14"/>
  <c r="AS798" i="14" s="1"/>
  <c r="R730" i="14"/>
  <c r="AR730" i="14" s="1"/>
  <c r="S759" i="14"/>
  <c r="AS759" i="14" s="1"/>
  <c r="S806" i="14"/>
  <c r="AS806" i="14" s="1"/>
  <c r="S746" i="14"/>
  <c r="AS746" i="14" s="1"/>
  <c r="S775" i="14"/>
  <c r="AS775" i="14" s="1"/>
  <c r="S808" i="14"/>
  <c r="AS808" i="14" s="1"/>
  <c r="S761" i="14"/>
  <c r="AS761" i="14" s="1"/>
  <c r="R790" i="14"/>
  <c r="AR790" i="14" s="1"/>
  <c r="S264" i="14"/>
  <c r="AS264" i="14" s="1"/>
  <c r="S292" i="14"/>
  <c r="AS292" i="14" s="1"/>
  <c r="R376" i="14"/>
  <c r="AR376" i="14" s="1"/>
  <c r="R227" i="14"/>
  <c r="AR227" i="14" s="1"/>
  <c r="S274" i="14"/>
  <c r="AS274" i="14" s="1"/>
  <c r="S311" i="14"/>
  <c r="AS311" i="14" s="1"/>
  <c r="R331" i="14"/>
  <c r="AR331" i="14" s="1"/>
  <c r="R347" i="14"/>
  <c r="AR347" i="14" s="1"/>
  <c r="R363" i="14"/>
  <c r="AR363" i="14" s="1"/>
  <c r="R392" i="14"/>
  <c r="AR392" i="14" s="1"/>
  <c r="R414" i="14"/>
  <c r="AR414" i="14" s="1"/>
  <c r="S439" i="14"/>
  <c r="AS439" i="14" s="1"/>
  <c r="S512" i="14"/>
  <c r="AS512" i="14" s="1"/>
  <c r="S548" i="14"/>
  <c r="AS548" i="14" s="1"/>
  <c r="R387" i="14"/>
  <c r="AR387" i="14" s="1"/>
  <c r="S414" i="14"/>
  <c r="AS414" i="14" s="1"/>
  <c r="R445" i="14"/>
  <c r="AR445" i="14" s="1"/>
  <c r="R526" i="14"/>
  <c r="AR526" i="14" s="1"/>
  <c r="R559" i="14"/>
  <c r="AR559" i="14" s="1"/>
  <c r="R402" i="14"/>
  <c r="AR402" i="14" s="1"/>
  <c r="S449" i="14"/>
  <c r="AS449" i="14" s="1"/>
  <c r="R473" i="14"/>
  <c r="AR473" i="14" s="1"/>
  <c r="AT473" i="14" s="1"/>
  <c r="AU473" i="14" s="1"/>
  <c r="R489" i="14"/>
  <c r="AR489" i="14" s="1"/>
  <c r="R505" i="14"/>
  <c r="AR505" i="14" s="1"/>
  <c r="R535" i="14"/>
  <c r="AR535" i="14" s="1"/>
  <c r="R413" i="14"/>
  <c r="AR413" i="14" s="1"/>
  <c r="R447" i="14"/>
  <c r="AR447" i="14" s="1"/>
  <c r="S471" i="14"/>
  <c r="AS471" i="14" s="1"/>
  <c r="S487" i="14"/>
  <c r="AS487" i="14" s="1"/>
  <c r="S503" i="14"/>
  <c r="AS503" i="14" s="1"/>
  <c r="S525" i="14"/>
  <c r="AS525" i="14" s="1"/>
  <c r="R554" i="14"/>
  <c r="AR554" i="14" s="1"/>
  <c r="S588" i="14"/>
  <c r="AS588" i="14" s="1"/>
  <c r="S625" i="14"/>
  <c r="AS625" i="14" s="1"/>
  <c r="R561" i="14"/>
  <c r="AR561" i="14" s="1"/>
  <c r="R589" i="14"/>
  <c r="AR589" i="14" s="1"/>
  <c r="R615" i="14"/>
  <c r="AR615" i="14" s="1"/>
  <c r="S643" i="14"/>
  <c r="AS643" i="14" s="1"/>
  <c r="R585" i="14"/>
  <c r="AR585" i="14" s="1"/>
  <c r="S615" i="14"/>
  <c r="AS615" i="14" s="1"/>
  <c r="S650" i="14"/>
  <c r="AS650" i="14" s="1"/>
  <c r="S599" i="14"/>
  <c r="AS599" i="14" s="1"/>
  <c r="R638" i="14"/>
  <c r="AR638" i="14" s="1"/>
  <c r="R993" i="14"/>
  <c r="AR993" i="14" s="1"/>
  <c r="S978" i="14"/>
  <c r="AS978" i="14" s="1"/>
  <c r="S1009" i="14"/>
  <c r="AS1009" i="14" s="1"/>
  <c r="S1032" i="14"/>
  <c r="AS1032" i="14" s="1"/>
  <c r="S1021" i="14"/>
  <c r="AS1021" i="14" s="1"/>
  <c r="S1011" i="14"/>
  <c r="AS1011" i="14" s="1"/>
  <c r="R1005" i="14"/>
  <c r="AR1005" i="14" s="1"/>
  <c r="S1037" i="14"/>
  <c r="AS1037" i="14" s="1"/>
  <c r="R1073" i="14"/>
  <c r="AR1073" i="14" s="1"/>
  <c r="R1064" i="14"/>
  <c r="AR1064" i="14" s="1"/>
  <c r="S1045" i="14"/>
  <c r="AS1045" i="14" s="1"/>
  <c r="R1071" i="14"/>
  <c r="AR1071" i="14" s="1"/>
  <c r="S1062" i="14"/>
  <c r="AS1062" i="14" s="1"/>
  <c r="S1089" i="14"/>
  <c r="AS1089" i="14" s="1"/>
  <c r="R1095" i="14"/>
  <c r="AR1095" i="14" s="1"/>
  <c r="S1095" i="14"/>
  <c r="AS1095" i="14" s="1"/>
  <c r="S1111" i="14"/>
  <c r="AS1111" i="14" s="1"/>
  <c r="R1123" i="14"/>
  <c r="AR1123" i="14" s="1"/>
  <c r="R1131" i="14"/>
  <c r="AR1131" i="14" s="1"/>
  <c r="R1146" i="14"/>
  <c r="AR1146" i="14" s="1"/>
  <c r="R1135" i="14"/>
  <c r="AR1135" i="14" s="1"/>
  <c r="S645" i="14"/>
  <c r="AS645" i="14" s="1"/>
  <c r="R652" i="14"/>
  <c r="AR652" i="14" s="1"/>
  <c r="R668" i="14"/>
  <c r="AR668" i="14" s="1"/>
  <c r="R684" i="14"/>
  <c r="AR684" i="14" s="1"/>
  <c r="R700" i="14"/>
  <c r="AR700" i="14" s="1"/>
  <c r="S655" i="14"/>
  <c r="AS655" i="14" s="1"/>
  <c r="S671" i="14"/>
  <c r="AS671" i="14" s="1"/>
  <c r="S687" i="14"/>
  <c r="AS687" i="14" s="1"/>
  <c r="S703" i="14"/>
  <c r="AS703" i="14" s="1"/>
  <c r="S716" i="14"/>
  <c r="AS716" i="14" s="1"/>
  <c r="S725" i="14"/>
  <c r="AS725" i="14" s="1"/>
  <c r="R762" i="14"/>
  <c r="AR762" i="14" s="1"/>
  <c r="S796" i="14"/>
  <c r="AS796" i="14" s="1"/>
  <c r="R729" i="14"/>
  <c r="AR729" i="14" s="1"/>
  <c r="R758" i="14"/>
  <c r="AR758" i="14" s="1"/>
  <c r="S805" i="14"/>
  <c r="AS805" i="14" s="1"/>
  <c r="R745" i="14"/>
  <c r="AR745" i="14" s="1"/>
  <c r="R774" i="14"/>
  <c r="AR774" i="14" s="1"/>
  <c r="S807" i="14"/>
  <c r="AS807" i="14" s="1"/>
  <c r="R760" i="14"/>
  <c r="AR760" i="14" s="1"/>
  <c r="S789" i="14"/>
  <c r="AS789" i="14" s="1"/>
  <c r="R642" i="14"/>
  <c r="AR642" i="14" s="1"/>
  <c r="R658" i="14"/>
  <c r="AR658" i="14" s="1"/>
  <c r="R674" i="14"/>
  <c r="AR674" i="14" s="1"/>
  <c r="R690" i="14"/>
  <c r="AR690" i="14" s="1"/>
  <c r="S711" i="14"/>
  <c r="AS711" i="14" s="1"/>
  <c r="S661" i="14"/>
  <c r="AS661" i="14" s="1"/>
  <c r="S677" i="14"/>
  <c r="AS677" i="14" s="1"/>
  <c r="S693" i="14"/>
  <c r="AS693" i="14" s="1"/>
  <c r="R715" i="14"/>
  <c r="AR715" i="14" s="1"/>
  <c r="R705" i="14"/>
  <c r="AR705" i="14" s="1"/>
  <c r="R736" i="14"/>
  <c r="AR736" i="14" s="1"/>
  <c r="R773" i="14"/>
  <c r="AR773" i="14" s="1"/>
  <c r="R805" i="14"/>
  <c r="AR805" i="14" s="1"/>
  <c r="R741" i="14"/>
  <c r="AR741" i="14" s="1"/>
  <c r="R771" i="14"/>
  <c r="AR771" i="14" s="1"/>
  <c r="S727" i="14"/>
  <c r="AS727" i="14" s="1"/>
  <c r="R753" i="14"/>
  <c r="AR753" i="14" s="1"/>
  <c r="R785" i="14"/>
  <c r="AR785" i="14" s="1"/>
  <c r="R738" i="14"/>
  <c r="AR738" i="14" s="1"/>
  <c r="S770" i="14"/>
  <c r="AS770" i="14" s="1"/>
  <c r="S795" i="14"/>
  <c r="AS795" i="14" s="1"/>
  <c r="S819" i="14"/>
  <c r="AS819" i="14" s="1"/>
  <c r="S815" i="14"/>
  <c r="AS815" i="14" s="1"/>
  <c r="S847" i="14"/>
  <c r="AS847" i="14" s="1"/>
  <c r="S818" i="14"/>
  <c r="AS818" i="14" s="1"/>
  <c r="S850" i="14"/>
  <c r="AS850" i="14" s="1"/>
  <c r="S887" i="14"/>
  <c r="AS887" i="14" s="1"/>
  <c r="S837" i="14"/>
  <c r="AS837" i="14" s="1"/>
  <c r="R861" i="14"/>
  <c r="AR861" i="14" s="1"/>
  <c r="R880" i="14"/>
  <c r="AR880" i="14" s="1"/>
  <c r="R827" i="14"/>
  <c r="AR827" i="14" s="1"/>
  <c r="S856" i="14"/>
  <c r="AS856" i="14" s="1"/>
  <c r="S882" i="14"/>
  <c r="AS882" i="14" s="1"/>
  <c r="S906" i="14"/>
  <c r="AS906" i="14" s="1"/>
  <c r="S938" i="14"/>
  <c r="AS938" i="14" s="1"/>
  <c r="R928" i="14"/>
  <c r="AR928" i="14" s="1"/>
  <c r="R919" i="14"/>
  <c r="AR919" i="14" s="1"/>
  <c r="S949" i="14"/>
  <c r="AS949" i="14" s="1"/>
  <c r="R926" i="14"/>
  <c r="AR926" i="14" s="1"/>
  <c r="R959" i="14"/>
  <c r="AR959" i="14" s="1"/>
  <c r="R957" i="14"/>
  <c r="AR957" i="14" s="1"/>
  <c r="AT957" i="14" s="1"/>
  <c r="AU957" i="14" s="1"/>
  <c r="S983" i="14"/>
  <c r="AS983" i="14" s="1"/>
  <c r="R954" i="14"/>
  <c r="AR954" i="14" s="1"/>
  <c r="S979" i="14"/>
  <c r="AS979" i="14" s="1"/>
  <c r="S966" i="14"/>
  <c r="AS966" i="14" s="1"/>
  <c r="R996" i="14"/>
  <c r="AR996" i="14" s="1"/>
  <c r="R1021" i="14"/>
  <c r="AR1021" i="14" s="1"/>
  <c r="S1008" i="14"/>
  <c r="AS1008" i="14" s="1"/>
  <c r="S1040" i="14"/>
  <c r="AS1040" i="14" s="1"/>
  <c r="S1038" i="14"/>
  <c r="AS1038" i="14" s="1"/>
  <c r="R1024" i="14"/>
  <c r="AR1024" i="14" s="1"/>
  <c r="S1051" i="14"/>
  <c r="AS1051" i="14" s="1"/>
  <c r="S1086" i="14"/>
  <c r="AS1086" i="14" s="1"/>
  <c r="S1080" i="14"/>
  <c r="AS1080" i="14" s="1"/>
  <c r="S1060" i="14"/>
  <c r="AS1060" i="14" s="1"/>
  <c r="S1052" i="14"/>
  <c r="AS1052" i="14" s="1"/>
  <c r="R1082" i="14"/>
  <c r="AR1082" i="14" s="1"/>
  <c r="R1109" i="14"/>
  <c r="AR1109" i="14" s="1"/>
  <c r="S1108" i="14"/>
  <c r="AS1108" i="14" s="1"/>
  <c r="R1097" i="14"/>
  <c r="AR1097" i="14" s="1"/>
  <c r="R1133" i="14"/>
  <c r="AR1133" i="14" s="1"/>
  <c r="S1120" i="14"/>
  <c r="AS1120" i="14" s="1"/>
  <c r="S1135" i="14"/>
  <c r="AS1135" i="14" s="1"/>
  <c r="S1134" i="14"/>
  <c r="AS1134" i="14" s="1"/>
  <c r="R818" i="14"/>
  <c r="AR818" i="14" s="1"/>
  <c r="AT818" i="14" s="1"/>
  <c r="R850" i="14"/>
  <c r="AR850" i="14" s="1"/>
  <c r="AT850" i="14" s="1"/>
  <c r="R821" i="14"/>
  <c r="AR821" i="14" s="1"/>
  <c r="R853" i="14"/>
  <c r="AR853" i="14" s="1"/>
  <c r="S888" i="14"/>
  <c r="AS888" i="14" s="1"/>
  <c r="R840" i="14"/>
  <c r="AR840" i="14" s="1"/>
  <c r="R862" i="14"/>
  <c r="AR862" i="14" s="1"/>
  <c r="S881" i="14"/>
  <c r="AS881" i="14" s="1"/>
  <c r="S828" i="14"/>
  <c r="AS828" i="14" s="1"/>
  <c r="S857" i="14"/>
  <c r="AS857" i="14" s="1"/>
  <c r="R889" i="14"/>
  <c r="AR889" i="14" s="1"/>
  <c r="R909" i="14"/>
  <c r="AR909" i="14" s="1"/>
  <c r="R939" i="14"/>
  <c r="AR939" i="14" s="1"/>
  <c r="S929" i="14"/>
  <c r="AS929" i="14" s="1"/>
  <c r="S920" i="14"/>
  <c r="AS920" i="14" s="1"/>
  <c r="S950" i="14"/>
  <c r="AS950" i="14" s="1"/>
  <c r="S927" i="14"/>
  <c r="AS927" i="14" s="1"/>
  <c r="R960" i="14"/>
  <c r="AR960" i="14" s="1"/>
  <c r="S958" i="14"/>
  <c r="AS958" i="14" s="1"/>
  <c r="R986" i="14"/>
  <c r="AR986" i="14" s="1"/>
  <c r="R955" i="14"/>
  <c r="AR955" i="14" s="1"/>
  <c r="S981" i="14"/>
  <c r="AS981" i="14" s="1"/>
  <c r="S968" i="14"/>
  <c r="AS968" i="14" s="1"/>
  <c r="S997" i="14"/>
  <c r="AS997" i="14" s="1"/>
  <c r="R1022" i="14"/>
  <c r="AR1022" i="14" s="1"/>
  <c r="R1011" i="14"/>
  <c r="AR1011" i="14" s="1"/>
  <c r="R1041" i="14"/>
  <c r="AR1041" i="14" s="1"/>
  <c r="R1039" i="14"/>
  <c r="AR1039" i="14" s="1"/>
  <c r="S1025" i="14"/>
  <c r="AS1025" i="14" s="1"/>
  <c r="S1054" i="14"/>
  <c r="AS1054" i="14" s="1"/>
  <c r="R163" i="14"/>
  <c r="AR163" i="14" s="1"/>
  <c r="R179" i="14"/>
  <c r="AR179" i="14" s="1"/>
  <c r="S31" i="14"/>
  <c r="AS31" i="14" s="1"/>
  <c r="S63" i="14"/>
  <c r="AS63" i="14" s="1"/>
  <c r="S82" i="14"/>
  <c r="AS82" i="14" s="1"/>
  <c r="R117" i="14"/>
  <c r="AR117" i="14" s="1"/>
  <c r="R145" i="14"/>
  <c r="AR145" i="14" s="1"/>
  <c r="S162" i="14"/>
  <c r="AS162" i="14" s="1"/>
  <c r="S178" i="14"/>
  <c r="AS178" i="14" s="1"/>
  <c r="S197" i="14"/>
  <c r="AS197" i="14" s="1"/>
  <c r="S232" i="14"/>
  <c r="AS232" i="14" s="1"/>
  <c r="S278" i="14"/>
  <c r="AS278" i="14" s="1"/>
  <c r="R313" i="14"/>
  <c r="AR313" i="14" s="1"/>
  <c r="S332" i="14"/>
  <c r="AS332" i="14" s="1"/>
  <c r="S348" i="14"/>
  <c r="AS348" i="14" s="1"/>
  <c r="S364" i="14"/>
  <c r="AS364" i="14" s="1"/>
  <c r="R223" i="14"/>
  <c r="AR223" i="14" s="1"/>
  <c r="S262" i="14"/>
  <c r="AS262" i="14" s="1"/>
  <c r="R288" i="14"/>
  <c r="AR288" i="14" s="1"/>
  <c r="S380" i="14"/>
  <c r="AS380" i="14" s="1"/>
  <c r="S223" i="14"/>
  <c r="AS223" i="14" s="1"/>
  <c r="S261" i="14"/>
  <c r="AS261" i="14" s="1"/>
  <c r="R291" i="14"/>
  <c r="AR291" i="14" s="1"/>
  <c r="R375" i="14"/>
  <c r="AR375" i="14" s="1"/>
  <c r="S226" i="14"/>
  <c r="AS226" i="14" s="1"/>
  <c r="R273" i="14"/>
  <c r="AR273" i="14" s="1"/>
  <c r="R310" i="14"/>
  <c r="AR310" i="14" s="1"/>
  <c r="R330" i="14"/>
  <c r="AR330" i="14" s="1"/>
  <c r="R346" i="14"/>
  <c r="AR346" i="14" s="1"/>
  <c r="R362" i="14"/>
  <c r="AR362" i="14" s="1"/>
  <c r="S378" i="14"/>
  <c r="AS378" i="14" s="1"/>
  <c r="S413" i="14"/>
  <c r="AS413" i="14" s="1"/>
  <c r="R438" i="14"/>
  <c r="AR438" i="14" s="1"/>
  <c r="R511" i="14"/>
  <c r="AR511" i="14" s="1"/>
  <c r="S547" i="14"/>
  <c r="AS547" i="14" s="1"/>
  <c r="R386" i="14"/>
  <c r="AR386" i="14" s="1"/>
  <c r="S412" i="14"/>
  <c r="AS412" i="14" s="1"/>
  <c r="S442" i="14"/>
  <c r="AS442" i="14" s="1"/>
  <c r="R524" i="14"/>
  <c r="AR524" i="14" s="1"/>
  <c r="S556" i="14"/>
  <c r="AS556" i="14" s="1"/>
  <c r="S399" i="14"/>
  <c r="AS399" i="14" s="1"/>
  <c r="R448" i="14"/>
  <c r="AR448" i="14" s="1"/>
  <c r="S17" i="14"/>
  <c r="AS17" i="14" s="1"/>
  <c r="S22" i="14"/>
  <c r="AS22" i="14" s="1"/>
  <c r="S54" i="14"/>
  <c r="AS54" i="14" s="1"/>
  <c r="S115" i="14"/>
  <c r="AS115" i="14" s="1"/>
  <c r="S135" i="14"/>
  <c r="AS135" i="14" s="1"/>
  <c r="R186" i="14"/>
  <c r="AR186" i="14" s="1"/>
  <c r="S41" i="14"/>
  <c r="AS41" i="14" s="1"/>
  <c r="S90" i="14"/>
  <c r="AS90" i="14" s="1"/>
  <c r="S116" i="14"/>
  <c r="AS116" i="14" s="1"/>
  <c r="S190" i="14"/>
  <c r="AS190" i="14" s="1"/>
  <c r="S36" i="14"/>
  <c r="AS36" i="14" s="1"/>
  <c r="S68" i="14"/>
  <c r="AS68" i="14" s="1"/>
  <c r="R84" i="14"/>
  <c r="AR84" i="14" s="1"/>
  <c r="AT84" i="14" s="1"/>
  <c r="AU84" i="14" s="1"/>
  <c r="R105" i="14"/>
  <c r="AR105" i="14" s="1"/>
  <c r="R156" i="14"/>
  <c r="AR156" i="14" s="1"/>
  <c r="R172" i="14"/>
  <c r="AR172" i="14" s="1"/>
  <c r="R192" i="14"/>
  <c r="AR192" i="14" s="1"/>
  <c r="R50" i="14"/>
  <c r="AR50" i="14" s="1"/>
  <c r="S75" i="14"/>
  <c r="AS75" i="14" s="1"/>
  <c r="AT75" i="14" s="1"/>
  <c r="AU75" i="14" s="1"/>
  <c r="S97" i="14"/>
  <c r="AS97" i="14" s="1"/>
  <c r="R138" i="14"/>
  <c r="AR138" i="14" s="1"/>
  <c r="S155" i="14"/>
  <c r="AS155" i="14" s="1"/>
  <c r="S171" i="14"/>
  <c r="AS171" i="14" s="1"/>
  <c r="R189" i="14"/>
  <c r="AR189" i="14" s="1"/>
  <c r="S217" i="14"/>
  <c r="AS217" i="14" s="1"/>
  <c r="R263" i="14"/>
  <c r="AR263" i="14" s="1"/>
  <c r="S298" i="14"/>
  <c r="AS298" i="14" s="1"/>
  <c r="S325" i="14"/>
  <c r="AS325" i="14" s="1"/>
  <c r="S341" i="14"/>
  <c r="AS341" i="14" s="1"/>
  <c r="S357" i="14"/>
  <c r="AS357" i="14" s="1"/>
  <c r="S373" i="14"/>
  <c r="AS373" i="14" s="1"/>
  <c r="R250" i="14"/>
  <c r="AR250" i="14" s="1"/>
  <c r="S279" i="14"/>
  <c r="AS279" i="14" s="1"/>
  <c r="S305" i="14"/>
  <c r="AS305" i="14" s="1"/>
  <c r="S213" i="14"/>
  <c r="AS213" i="14" s="1"/>
  <c r="S250" i="14"/>
  <c r="AS250" i="14" s="1"/>
  <c r="R647" i="14"/>
  <c r="AR647" i="14" s="1"/>
  <c r="R663" i="14"/>
  <c r="AR663" i="14" s="1"/>
  <c r="R679" i="14"/>
  <c r="AR679" i="14" s="1"/>
  <c r="R695" i="14"/>
  <c r="AR695" i="14" s="1"/>
  <c r="R720" i="14"/>
  <c r="AR720" i="14" s="1"/>
  <c r="S666" i="14"/>
  <c r="AS666" i="14" s="1"/>
  <c r="S682" i="14"/>
  <c r="AS682" i="14" s="1"/>
  <c r="S698" i="14"/>
  <c r="AS698" i="14" s="1"/>
  <c r="S707" i="14"/>
  <c r="AS707" i="14" s="1"/>
  <c r="S718" i="14"/>
  <c r="AS718" i="14" s="1"/>
  <c r="S752" i="14"/>
  <c r="AS752" i="14" s="1"/>
  <c r="R782" i="14"/>
  <c r="AR782" i="14" s="1"/>
  <c r="R813" i="14"/>
  <c r="AR813" i="14" s="1"/>
  <c r="R748" i="14"/>
  <c r="AR748" i="14" s="1"/>
  <c r="S782" i="14"/>
  <c r="AS782" i="14" s="1"/>
  <c r="R737" i="14"/>
  <c r="AR737" i="14" s="1"/>
  <c r="S764" i="14"/>
  <c r="AS764" i="14" s="1"/>
  <c r="R793" i="14"/>
  <c r="AR793" i="14" s="1"/>
  <c r="S749" i="14"/>
  <c r="AS749" i="14" s="1"/>
  <c r="R779" i="14"/>
  <c r="AR779" i="14" s="1"/>
  <c r="R800" i="14"/>
  <c r="AR800" i="14" s="1"/>
  <c r="R830" i="14"/>
  <c r="AR830" i="14" s="1"/>
  <c r="R887" i="14"/>
  <c r="AR887" i="14" s="1"/>
  <c r="AT887" i="14" s="1"/>
  <c r="AU887" i="14" s="1"/>
  <c r="R833" i="14"/>
  <c r="AR833" i="14" s="1"/>
  <c r="R873" i="14"/>
  <c r="AR873" i="14" s="1"/>
  <c r="R820" i="14"/>
  <c r="AR820" i="14" s="1"/>
  <c r="R852" i="14"/>
  <c r="AR852" i="14" s="1"/>
  <c r="S871" i="14"/>
  <c r="AS871" i="14" s="1"/>
  <c r="R895" i="14"/>
  <c r="AR895" i="14" s="1"/>
  <c r="S840" i="14"/>
  <c r="AS840" i="14" s="1"/>
  <c r="S865" i="14"/>
  <c r="AS865" i="14" s="1"/>
  <c r="S896" i="14"/>
  <c r="AS896" i="14" s="1"/>
  <c r="R921" i="14"/>
  <c r="AR921" i="14" s="1"/>
  <c r="S909" i="14"/>
  <c r="AS909" i="14" s="1"/>
  <c r="S900" i="14"/>
  <c r="AS900" i="14" s="1"/>
  <c r="S932" i="14"/>
  <c r="AS932" i="14" s="1"/>
  <c r="S907" i="14"/>
  <c r="AS907" i="14" s="1"/>
  <c r="S937" i="14"/>
  <c r="AS937" i="14" s="1"/>
  <c r="R972" i="14"/>
  <c r="AR972" i="14" s="1"/>
  <c r="R967" i="14"/>
  <c r="AR967" i="14" s="1"/>
  <c r="S996" i="14"/>
  <c r="AS996" i="14" s="1"/>
  <c r="R966" i="14"/>
  <c r="AR966" i="14" s="1"/>
  <c r="R476" i="14"/>
  <c r="AR476" i="14" s="1"/>
  <c r="R492" i="14"/>
  <c r="AR492" i="14" s="1"/>
  <c r="R509" i="14"/>
  <c r="AR509" i="14" s="1"/>
  <c r="S538" i="14"/>
  <c r="AS538" i="14" s="1"/>
  <c r="R419" i="14"/>
  <c r="AR419" i="14" s="1"/>
  <c r="S452" i="14"/>
  <c r="AS452" i="14" s="1"/>
  <c r="S474" i="14"/>
  <c r="AS474" i="14" s="1"/>
  <c r="S490" i="14"/>
  <c r="AS490" i="14" s="1"/>
  <c r="S508" i="14"/>
  <c r="AS508" i="14" s="1"/>
  <c r="S534" i="14"/>
  <c r="AS534" i="14" s="1"/>
  <c r="S559" i="14"/>
  <c r="AS559" i="14" s="1"/>
  <c r="R593" i="14"/>
  <c r="AR593" i="14" s="1"/>
  <c r="R629" i="14"/>
  <c r="AR629" i="14" s="1"/>
  <c r="AT629" i="14" s="1"/>
  <c r="AU629" i="14" s="1"/>
  <c r="S566" i="14"/>
  <c r="AS566" i="14" s="1"/>
  <c r="S593" i="14"/>
  <c r="AS593" i="14" s="1"/>
  <c r="R619" i="14"/>
  <c r="AR619" i="14" s="1"/>
  <c r="R560" i="14"/>
  <c r="AR560" i="14" s="1"/>
  <c r="S589" i="14"/>
  <c r="AS589" i="14" s="1"/>
  <c r="S619" i="14"/>
  <c r="AS619" i="14" s="1"/>
  <c r="R571" i="14"/>
  <c r="AR571" i="14" s="1"/>
  <c r="S608" i="14"/>
  <c r="AS608" i="14" s="1"/>
  <c r="R641" i="14"/>
  <c r="AR641" i="14" s="1"/>
  <c r="R657" i="14"/>
  <c r="AR657" i="14" s="1"/>
  <c r="R673" i="14"/>
  <c r="AR673" i="14" s="1"/>
  <c r="R689" i="14"/>
  <c r="AR689" i="14" s="1"/>
  <c r="R706" i="14"/>
  <c r="AR706" i="14" s="1"/>
  <c r="S660" i="14"/>
  <c r="AS660" i="14" s="1"/>
  <c r="S676" i="14"/>
  <c r="AS676" i="14" s="1"/>
  <c r="S692" i="14"/>
  <c r="AS692" i="14" s="1"/>
  <c r="S714" i="14"/>
  <c r="AS714" i="14" s="1"/>
  <c r="S704" i="14"/>
  <c r="AS704" i="14" s="1"/>
  <c r="S735" i="14"/>
  <c r="AS735" i="14" s="1"/>
  <c r="S768" i="14"/>
  <c r="AS768" i="14" s="1"/>
  <c r="S803" i="14"/>
  <c r="AS803" i="14" s="1"/>
  <c r="S736" i="14"/>
  <c r="AS736" i="14" s="1"/>
  <c r="S766" i="14"/>
  <c r="AS766" i="14" s="1"/>
  <c r="R722" i="14"/>
  <c r="AR722" i="14" s="1"/>
  <c r="S750" i="14"/>
  <c r="AS750" i="14" s="1"/>
  <c r="S784" i="14"/>
  <c r="AS784" i="14" s="1"/>
  <c r="S737" i="14"/>
  <c r="AS737" i="14" s="1"/>
  <c r="S769" i="14"/>
  <c r="AS769" i="14" s="1"/>
  <c r="R794" i="14"/>
  <c r="AR794" i="14" s="1"/>
  <c r="R269" i="14"/>
  <c r="AR269" i="14" s="1"/>
  <c r="S300" i="14"/>
  <c r="AS300" i="14" s="1"/>
  <c r="S204" i="14"/>
  <c r="AS204" i="14" s="1"/>
  <c r="R236" i="14"/>
  <c r="AR236" i="14" s="1"/>
  <c r="AT236" i="14" s="1"/>
  <c r="AU236" i="14" s="1"/>
  <c r="S285" i="14"/>
  <c r="AS285" i="14" s="1"/>
  <c r="S319" i="14"/>
  <c r="AS319" i="14" s="1"/>
  <c r="R335" i="14"/>
  <c r="AR335" i="14" s="1"/>
  <c r="R351" i="14"/>
  <c r="AR351" i="14" s="1"/>
  <c r="R367" i="14"/>
  <c r="AR367" i="14" s="1"/>
  <c r="R400" i="14"/>
  <c r="AR400" i="14" s="1"/>
  <c r="R418" i="14"/>
  <c r="AR418" i="14" s="1"/>
  <c r="AT418" i="14" s="1"/>
  <c r="AU418" i="14" s="1"/>
  <c r="S447" i="14"/>
  <c r="AS447" i="14" s="1"/>
  <c r="S517" i="14"/>
  <c r="AS517" i="14" s="1"/>
  <c r="R552" i="14"/>
  <c r="AR552" i="14" s="1"/>
  <c r="R391" i="14"/>
  <c r="AR391" i="14" s="1"/>
  <c r="R423" i="14"/>
  <c r="AR423" i="14" s="1"/>
  <c r="R453" i="14"/>
  <c r="AR453" i="14" s="1"/>
  <c r="S530" i="14"/>
  <c r="AS530" i="14" s="1"/>
  <c r="S384" i="14"/>
  <c r="AS384" i="14" s="1"/>
  <c r="R427" i="14"/>
  <c r="AR427" i="14" s="1"/>
  <c r="S457" i="14"/>
  <c r="AS457" i="14" s="1"/>
  <c r="AT457" i="14" s="1"/>
  <c r="AU457" i="14" s="1"/>
  <c r="R477" i="14"/>
  <c r="AR477" i="14" s="1"/>
  <c r="R493" i="14"/>
  <c r="AR493" i="14" s="1"/>
  <c r="R516" i="14"/>
  <c r="AR516" i="14" s="1"/>
  <c r="R540" i="14"/>
  <c r="AR540" i="14" s="1"/>
  <c r="R421" i="14"/>
  <c r="AR421" i="14" s="1"/>
  <c r="R455" i="14"/>
  <c r="AR455" i="14" s="1"/>
  <c r="S475" i="14"/>
  <c r="AS475" i="14" s="1"/>
  <c r="S491" i="14"/>
  <c r="AS491" i="14" s="1"/>
  <c r="S509" i="14"/>
  <c r="AS509" i="14" s="1"/>
  <c r="S535" i="14"/>
  <c r="AS535" i="14" s="1"/>
  <c r="R562" i="14"/>
  <c r="AR562" i="14" s="1"/>
  <c r="S594" i="14"/>
  <c r="AS594" i="14" s="1"/>
  <c r="R630" i="14"/>
  <c r="AR630" i="14" s="1"/>
  <c r="R569" i="14"/>
  <c r="AR569" i="14" s="1"/>
  <c r="R596" i="14"/>
  <c r="AR596" i="14" s="1"/>
  <c r="AT596" i="14" s="1"/>
  <c r="R621" i="14"/>
  <c r="AR621" i="14" s="1"/>
  <c r="S561" i="14"/>
  <c r="AS561" i="14" s="1"/>
  <c r="R592" i="14"/>
  <c r="AR592" i="14" s="1"/>
  <c r="S621" i="14"/>
  <c r="AS621" i="14" s="1"/>
  <c r="S572" i="14"/>
  <c r="AS572" i="14" s="1"/>
  <c r="R612" i="14"/>
  <c r="AR612" i="14" s="1"/>
  <c r="R974" i="14"/>
  <c r="AR974" i="14" s="1"/>
  <c r="S954" i="14"/>
  <c r="AS954" i="14" s="1"/>
  <c r="S989" i="14"/>
  <c r="AS989" i="14" s="1"/>
  <c r="S1016" i="14"/>
  <c r="AS1016" i="14" s="1"/>
  <c r="S1042" i="14"/>
  <c r="AS1042" i="14" s="1"/>
  <c r="R1030" i="14"/>
  <c r="AR1030" i="14" s="1"/>
  <c r="R1029" i="14"/>
  <c r="AR1029" i="14" s="1"/>
  <c r="R1015" i="14"/>
  <c r="AR1015" i="14" s="1"/>
  <c r="R1045" i="14"/>
  <c r="AR1045" i="14" s="1"/>
  <c r="R1079" i="14"/>
  <c r="AR1079" i="14" s="1"/>
  <c r="R1072" i="14"/>
  <c r="AR1072" i="14" s="1"/>
  <c r="S1053" i="14"/>
  <c r="AS1053" i="14" s="1"/>
  <c r="R1083" i="14"/>
  <c r="AR1083" i="14" s="1"/>
  <c r="R1070" i="14"/>
  <c r="AR1070" i="14" s="1"/>
  <c r="S1101" i="14"/>
  <c r="AS1101" i="14" s="1"/>
  <c r="R1100" i="14"/>
  <c r="AR1100" i="14" s="1"/>
  <c r="R1105" i="14"/>
  <c r="AR1105" i="14" s="1"/>
  <c r="S1118" i="14"/>
  <c r="AS1118" i="14" s="1"/>
  <c r="S1129" i="14"/>
  <c r="AS1129" i="14" s="1"/>
  <c r="R1121" i="14"/>
  <c r="AR1121" i="14" s="1"/>
  <c r="S1145" i="14"/>
  <c r="AS1145" i="14" s="1"/>
  <c r="R1139" i="14"/>
  <c r="AR1139" i="14" s="1"/>
  <c r="R640" i="14"/>
  <c r="AR640" i="14" s="1"/>
  <c r="R656" i="14"/>
  <c r="AR656" i="14" s="1"/>
  <c r="R672" i="14"/>
  <c r="AR672" i="14" s="1"/>
  <c r="R688" i="14"/>
  <c r="AR688" i="14" s="1"/>
  <c r="S705" i="14"/>
  <c r="AS705" i="14" s="1"/>
  <c r="S659" i="14"/>
  <c r="AS659" i="14" s="1"/>
  <c r="S675" i="14"/>
  <c r="AS675" i="14" s="1"/>
  <c r="S691" i="14"/>
  <c r="AS691" i="14" s="1"/>
  <c r="R709" i="14"/>
  <c r="AR709" i="14" s="1"/>
  <c r="R723" i="14"/>
  <c r="AR723" i="14" s="1"/>
  <c r="R734" i="14"/>
  <c r="AR734" i="14" s="1"/>
  <c r="S767" i="14"/>
  <c r="AS767" i="14" s="1"/>
  <c r="R802" i="14"/>
  <c r="AR802" i="14" s="1"/>
  <c r="S734" i="14"/>
  <c r="AS734" i="14" s="1"/>
  <c r="S765" i="14"/>
  <c r="AS765" i="14" s="1"/>
  <c r="S721" i="14"/>
  <c r="AS721" i="14" s="1"/>
  <c r="R749" i="14"/>
  <c r="AR749" i="14" s="1"/>
  <c r="S783" i="14"/>
  <c r="AS783" i="14" s="1"/>
  <c r="R735" i="14"/>
  <c r="AR735" i="14" s="1"/>
  <c r="R768" i="14"/>
  <c r="AR768" i="14" s="1"/>
  <c r="S793" i="14"/>
  <c r="AS793" i="14" s="1"/>
  <c r="R646" i="14"/>
  <c r="AR646" i="14" s="1"/>
  <c r="R662" i="14"/>
  <c r="AR662" i="14" s="1"/>
  <c r="R678" i="14"/>
  <c r="AR678" i="14" s="1"/>
  <c r="R694" i="14"/>
  <c r="AR694" i="14" s="1"/>
  <c r="S719" i="14"/>
  <c r="AS719" i="14" s="1"/>
  <c r="S665" i="14"/>
  <c r="AS665" i="14" s="1"/>
  <c r="S681" i="14"/>
  <c r="AS681" i="14" s="1"/>
  <c r="S697" i="14"/>
  <c r="AS697" i="14" s="1"/>
  <c r="R704" i="14"/>
  <c r="AR704" i="14" s="1"/>
  <c r="R713" i="14"/>
  <c r="AR713" i="14" s="1"/>
  <c r="R751" i="14"/>
  <c r="AR751" i="14" s="1"/>
  <c r="R781" i="14"/>
  <c r="AR781" i="14" s="1"/>
  <c r="S812" i="14"/>
  <c r="AS812" i="14" s="1"/>
  <c r="R746" i="14"/>
  <c r="AR746" i="14" s="1"/>
  <c r="S781" i="14"/>
  <c r="AS781" i="14" s="1"/>
  <c r="S732" i="14"/>
  <c r="AS732" i="14" s="1"/>
  <c r="R761" i="14"/>
  <c r="AR761" i="14" s="1"/>
  <c r="R791" i="14"/>
  <c r="AR791" i="14" s="1"/>
  <c r="S747" i="14"/>
  <c r="AS747" i="14" s="1"/>
  <c r="S778" i="14"/>
  <c r="AS778" i="14" s="1"/>
  <c r="S799" i="14"/>
  <c r="AS799" i="14" s="1"/>
  <c r="S827" i="14"/>
  <c r="AS827" i="14" s="1"/>
  <c r="S823" i="14"/>
  <c r="AS823" i="14" s="1"/>
  <c r="S867" i="14"/>
  <c r="AS867" i="14" s="1"/>
  <c r="S826" i="14"/>
  <c r="AS826" i="14" s="1"/>
  <c r="S868" i="14"/>
  <c r="AS868" i="14" s="1"/>
  <c r="S813" i="14"/>
  <c r="AS813" i="14" s="1"/>
  <c r="S845" i="14"/>
  <c r="AS845" i="14" s="1"/>
  <c r="R866" i="14"/>
  <c r="AR866" i="14" s="1"/>
  <c r="S884" i="14"/>
  <c r="AS884" i="14" s="1"/>
  <c r="R835" i="14"/>
  <c r="AR835" i="14" s="1"/>
  <c r="S860" i="14"/>
  <c r="AS860" i="14" s="1"/>
  <c r="S893" i="14"/>
  <c r="AS893" i="14" s="1"/>
  <c r="S914" i="14"/>
  <c r="AS914" i="14" s="1"/>
  <c r="S943" i="14"/>
  <c r="AS943" i="14" s="1"/>
  <c r="S939" i="14"/>
  <c r="AS939" i="14" s="1"/>
  <c r="R927" i="14"/>
  <c r="AR927" i="14" s="1"/>
  <c r="R902" i="14"/>
  <c r="AR902" i="14" s="1"/>
  <c r="R934" i="14"/>
  <c r="AR934" i="14" s="1"/>
  <c r="R969" i="14"/>
  <c r="AR969" i="14" s="1"/>
  <c r="R962" i="14"/>
  <c r="AR962" i="14" s="1"/>
  <c r="S991" i="14"/>
  <c r="AS991" i="14" s="1"/>
  <c r="S962" i="14"/>
  <c r="AS962" i="14" s="1"/>
  <c r="S986" i="14"/>
  <c r="AS986" i="14" s="1"/>
  <c r="S974" i="14"/>
  <c r="AS974" i="14" s="1"/>
  <c r="R1004" i="14"/>
  <c r="AR1004" i="14" s="1"/>
  <c r="R1027" i="14"/>
  <c r="AR1027" i="14" s="1"/>
  <c r="S1014" i="14"/>
  <c r="AS1014" i="14" s="1"/>
  <c r="R1006" i="14"/>
  <c r="AR1006" i="14" s="1"/>
  <c r="S998" i="14"/>
  <c r="AS998" i="14" s="1"/>
  <c r="R1032" i="14"/>
  <c r="AR1032" i="14" s="1"/>
  <c r="S1066" i="14"/>
  <c r="AS1066" i="14" s="1"/>
  <c r="R1053" i="14"/>
  <c r="AR1053" i="14" s="1"/>
  <c r="S1090" i="14"/>
  <c r="AS1090" i="14" s="1"/>
  <c r="S1064" i="14"/>
  <c r="AS1064" i="14" s="1"/>
  <c r="S1057" i="14"/>
  <c r="AS1057" i="14" s="1"/>
  <c r="S1088" i="14"/>
  <c r="AS1088" i="14" s="1"/>
  <c r="S1092" i="14"/>
  <c r="AS1092" i="14" s="1"/>
  <c r="S1091" i="14"/>
  <c r="AS1091" i="14" s="1"/>
  <c r="R1110" i="14"/>
  <c r="AR1110" i="14" s="1"/>
  <c r="R1119" i="14"/>
  <c r="AR1119" i="14" s="1"/>
  <c r="S1126" i="14"/>
  <c r="AS1126" i="14" s="1"/>
  <c r="R1143" i="14"/>
  <c r="AR1143" i="14" s="1"/>
  <c r="R1142" i="14"/>
  <c r="AR1142" i="14" s="1"/>
  <c r="R826" i="14"/>
  <c r="AR826" i="14" s="1"/>
  <c r="AT826" i="14" s="1"/>
  <c r="R868" i="14"/>
  <c r="AR868" i="14" s="1"/>
  <c r="AT868" i="14" s="1"/>
  <c r="AU868" i="14" s="1"/>
  <c r="R829" i="14"/>
  <c r="AR829" i="14" s="1"/>
  <c r="R869" i="14"/>
  <c r="AR869" i="14" s="1"/>
  <c r="R816" i="14"/>
  <c r="AR816" i="14" s="1"/>
  <c r="R848" i="14"/>
  <c r="AR848" i="14" s="1"/>
  <c r="S869" i="14"/>
  <c r="AS869" i="14" s="1"/>
  <c r="S886" i="14"/>
  <c r="AS886" i="14" s="1"/>
  <c r="S836" i="14"/>
  <c r="AS836" i="14" s="1"/>
  <c r="S861" i="14"/>
  <c r="AS861" i="14" s="1"/>
  <c r="R894" i="14"/>
  <c r="AR894" i="14" s="1"/>
  <c r="R917" i="14"/>
  <c r="AR917" i="14" s="1"/>
  <c r="S905" i="14"/>
  <c r="AS905" i="14" s="1"/>
  <c r="R945" i="14"/>
  <c r="AR945" i="14" s="1"/>
  <c r="S928" i="14"/>
  <c r="AS928" i="14" s="1"/>
  <c r="S903" i="14"/>
  <c r="AS903" i="14" s="1"/>
  <c r="S935" i="14"/>
  <c r="AS935" i="14" s="1"/>
  <c r="R970" i="14"/>
  <c r="AR970" i="14" s="1"/>
  <c r="S963" i="14"/>
  <c r="AS963" i="14" s="1"/>
  <c r="R994" i="14"/>
  <c r="AR994" i="14" s="1"/>
  <c r="S964" i="14"/>
  <c r="AS964" i="14" s="1"/>
  <c r="R989" i="14"/>
  <c r="AR989" i="14" s="1"/>
  <c r="S976" i="14"/>
  <c r="AS976" i="14" s="1"/>
  <c r="S1005" i="14"/>
  <c r="AS1005" i="14" s="1"/>
  <c r="S1028" i="14"/>
  <c r="AS1028" i="14" s="1"/>
  <c r="S1017" i="14"/>
  <c r="AS1017" i="14" s="1"/>
  <c r="S1007" i="14"/>
  <c r="AS1007" i="14" s="1"/>
  <c r="R1001" i="14"/>
  <c r="AR1001" i="14" s="1"/>
  <c r="S1033" i="14"/>
  <c r="AS1033" i="14" s="1"/>
  <c r="R1069" i="14"/>
  <c r="AR1069" i="14" s="1"/>
  <c r="R167" i="14"/>
  <c r="AR167" i="14" s="1"/>
  <c r="R183" i="14"/>
  <c r="AR183" i="14" s="1"/>
  <c r="S39" i="14"/>
  <c r="AS39" i="14" s="1"/>
  <c r="S70" i="14"/>
  <c r="AS70" i="14" s="1"/>
  <c r="S88" i="14"/>
  <c r="AS88" i="14" s="1"/>
  <c r="R133" i="14"/>
  <c r="AR133" i="14" s="1"/>
  <c r="R149" i="14"/>
  <c r="AR149" i="14" s="1"/>
  <c r="S166" i="14"/>
  <c r="AS166" i="14" s="1"/>
  <c r="S182" i="14"/>
  <c r="AS182" i="14" s="1"/>
  <c r="S205" i="14"/>
  <c r="AS205" i="14" s="1"/>
  <c r="S252" i="14"/>
  <c r="AS252" i="14" s="1"/>
  <c r="R289" i="14"/>
  <c r="AR289" i="14" s="1"/>
  <c r="S320" i="14"/>
  <c r="AS320" i="14" s="1"/>
  <c r="S336" i="14"/>
  <c r="AS336" i="14" s="1"/>
  <c r="S352" i="14"/>
  <c r="AS352" i="14" s="1"/>
  <c r="S368" i="14"/>
  <c r="AS368" i="14" s="1"/>
  <c r="R231" i="14"/>
  <c r="AR231" i="14" s="1"/>
  <c r="S266" i="14"/>
  <c r="AS266" i="14" s="1"/>
  <c r="R296" i="14"/>
  <c r="AR296" i="14" s="1"/>
  <c r="S201" i="14"/>
  <c r="AS201" i="14" s="1"/>
  <c r="S231" i="14"/>
  <c r="AS231" i="14" s="1"/>
  <c r="R268" i="14"/>
  <c r="AR268" i="14" s="1"/>
  <c r="R299" i="14"/>
  <c r="AR299" i="14" s="1"/>
  <c r="S381" i="14"/>
  <c r="AS381" i="14" s="1"/>
  <c r="S235" i="14"/>
  <c r="AS235" i="14" s="1"/>
  <c r="S284" i="14"/>
  <c r="AS284" i="14" s="1"/>
  <c r="R318" i="14"/>
  <c r="AR318" i="14" s="1"/>
  <c r="R334" i="14"/>
  <c r="AR334" i="14" s="1"/>
  <c r="R350" i="14"/>
  <c r="AR350" i="14" s="1"/>
  <c r="AT350" i="14" s="1"/>
  <c r="R366" i="14"/>
  <c r="AR366" i="14" s="1"/>
  <c r="S397" i="14"/>
  <c r="AS397" i="14" s="1"/>
  <c r="S417" i="14"/>
  <c r="AS417" i="14" s="1"/>
  <c r="R446" i="14"/>
  <c r="AR446" i="14" s="1"/>
  <c r="AT446" i="14" s="1"/>
  <c r="AU446" i="14" s="1"/>
  <c r="S515" i="14"/>
  <c r="AS515" i="14" s="1"/>
  <c r="R551" i="14"/>
  <c r="AR551" i="14" s="1"/>
  <c r="R390" i="14"/>
  <c r="AR390" i="14" s="1"/>
  <c r="S420" i="14"/>
  <c r="AS420" i="14" s="1"/>
  <c r="AT420" i="14" s="1"/>
  <c r="S450" i="14"/>
  <c r="AS450" i="14" s="1"/>
  <c r="R529" i="14"/>
  <c r="AR529" i="14" s="1"/>
  <c r="S383" i="14"/>
  <c r="AS383" i="14" s="1"/>
  <c r="S423" i="14"/>
  <c r="AS423" i="14" s="1"/>
  <c r="R456" i="14"/>
  <c r="AR456" i="14" s="1"/>
  <c r="S27" i="14"/>
  <c r="AS27" i="14" s="1"/>
  <c r="S30" i="14"/>
  <c r="AS30" i="14" s="1"/>
  <c r="S62" i="14"/>
  <c r="AS62" i="14" s="1"/>
  <c r="R120" i="14"/>
  <c r="AR120" i="14" s="1"/>
  <c r="S139" i="14"/>
  <c r="AS139" i="14" s="1"/>
  <c r="AT139" i="14" s="1"/>
  <c r="AU139" i="14" s="1"/>
  <c r="R198" i="14"/>
  <c r="AR198" i="14" s="1"/>
  <c r="S49" i="14"/>
  <c r="AS49" i="14" s="1"/>
  <c r="S98" i="14"/>
  <c r="AS98" i="14" s="1"/>
  <c r="S122" i="14"/>
  <c r="AS122" i="14" s="1"/>
  <c r="S199" i="14"/>
  <c r="AS199" i="14" s="1"/>
  <c r="S44" i="14"/>
  <c r="AS44" i="14" s="1"/>
  <c r="R72" i="14"/>
  <c r="AR72" i="14" s="1"/>
  <c r="R89" i="14"/>
  <c r="AR89" i="14" s="1"/>
  <c r="S112" i="14"/>
  <c r="AS112" i="14" s="1"/>
  <c r="R160" i="14"/>
  <c r="AR160" i="14" s="1"/>
  <c r="R176" i="14"/>
  <c r="AR176" i="14" s="1"/>
  <c r="R209" i="14"/>
  <c r="AR209" i="14" s="1"/>
  <c r="R58" i="14"/>
  <c r="AR58" i="14" s="1"/>
  <c r="S79" i="14"/>
  <c r="AS79" i="14" s="1"/>
  <c r="S105" i="14"/>
  <c r="AS105" i="14" s="1"/>
  <c r="R142" i="14"/>
  <c r="AR142" i="14" s="1"/>
  <c r="S159" i="14"/>
  <c r="AS159" i="14" s="1"/>
  <c r="S175" i="14"/>
  <c r="AS175" i="14" s="1"/>
  <c r="S200" i="14"/>
  <c r="AS200" i="14" s="1"/>
  <c r="R225" i="14"/>
  <c r="AR225" i="14" s="1"/>
  <c r="S275" i="14"/>
  <c r="AS275" i="14" s="1"/>
  <c r="S306" i="14"/>
  <c r="AS306" i="14" s="1"/>
  <c r="S329" i="14"/>
  <c r="AS329" i="14" s="1"/>
  <c r="S345" i="14"/>
  <c r="AS345" i="14" s="1"/>
  <c r="S361" i="14"/>
  <c r="AS361" i="14" s="1"/>
  <c r="R214" i="14"/>
  <c r="AR214" i="14" s="1"/>
  <c r="AT214" i="14" s="1"/>
  <c r="AU214" i="14" s="1"/>
  <c r="R258" i="14"/>
  <c r="AR258" i="14" s="1"/>
  <c r="R283" i="14"/>
  <c r="AR283" i="14" s="1"/>
  <c r="S313" i="14"/>
  <c r="AS313" i="14" s="1"/>
  <c r="S218" i="14"/>
  <c r="AS218" i="14" s="1"/>
  <c r="S258" i="14"/>
  <c r="AS258" i="14" s="1"/>
  <c r="R651" i="14"/>
  <c r="AR651" i="14" s="1"/>
  <c r="R667" i="14"/>
  <c r="AR667" i="14" s="1"/>
  <c r="R683" i="14"/>
  <c r="AR683" i="14" s="1"/>
  <c r="R699" i="14"/>
  <c r="AR699" i="14" s="1"/>
  <c r="S654" i="14"/>
  <c r="AS654" i="14" s="1"/>
  <c r="S670" i="14"/>
  <c r="AS670" i="14" s="1"/>
  <c r="S686" i="14"/>
  <c r="AS686" i="14" s="1"/>
  <c r="S702" i="14"/>
  <c r="AS702" i="14" s="1"/>
  <c r="S715" i="14"/>
  <c r="AS715" i="14" s="1"/>
  <c r="S724" i="14"/>
  <c r="AS724" i="14" s="1"/>
  <c r="S760" i="14"/>
  <c r="AS760" i="14" s="1"/>
  <c r="S794" i="14"/>
  <c r="AS794" i="14" s="1"/>
  <c r="R728" i="14"/>
  <c r="AR728" i="14" s="1"/>
  <c r="S755" i="14"/>
  <c r="AS755" i="14" s="1"/>
  <c r="S802" i="14"/>
  <c r="AS802" i="14" s="1"/>
  <c r="S744" i="14"/>
  <c r="AS744" i="14" s="1"/>
  <c r="S772" i="14"/>
  <c r="AS772" i="14" s="1"/>
  <c r="R804" i="14"/>
  <c r="AR804" i="14" s="1"/>
  <c r="S757" i="14"/>
  <c r="AS757" i="14" s="1"/>
  <c r="R787" i="14"/>
  <c r="AR787" i="14" s="1"/>
  <c r="S809" i="14"/>
  <c r="AS809" i="14" s="1"/>
  <c r="R838" i="14"/>
  <c r="AR838" i="14" s="1"/>
  <c r="S891" i="14"/>
  <c r="AS891" i="14" s="1"/>
  <c r="R841" i="14"/>
  <c r="AR841" i="14" s="1"/>
  <c r="R881" i="14"/>
  <c r="AR881" i="14" s="1"/>
  <c r="R828" i="14"/>
  <c r="AR828" i="14" s="1"/>
  <c r="R856" i="14"/>
  <c r="AR856" i="14" s="1"/>
  <c r="AT856" i="14" s="1"/>
  <c r="AU856" i="14" s="1"/>
  <c r="S875" i="14"/>
  <c r="AS875" i="14" s="1"/>
  <c r="S816" i="14"/>
  <c r="AS816" i="14" s="1"/>
  <c r="S848" i="14"/>
  <c r="AS848" i="14" s="1"/>
  <c r="S872" i="14"/>
  <c r="AS872" i="14" s="1"/>
  <c r="R900" i="14"/>
  <c r="AR900" i="14" s="1"/>
  <c r="R929" i="14"/>
  <c r="AR929" i="14" s="1"/>
  <c r="S917" i="14"/>
  <c r="AS917" i="14" s="1"/>
  <c r="S908" i="14"/>
  <c r="AS908" i="14" s="1"/>
  <c r="R944" i="14"/>
  <c r="AR944" i="14" s="1"/>
  <c r="S915" i="14"/>
  <c r="AS915" i="14" s="1"/>
  <c r="R942" i="14"/>
  <c r="AR942" i="14" s="1"/>
  <c r="R987" i="14"/>
  <c r="AR987" i="14" s="1"/>
  <c r="R975" i="14"/>
  <c r="AR975" i="14" s="1"/>
  <c r="R949" i="14"/>
  <c r="AR949" i="14" s="1"/>
  <c r="R464" i="14"/>
  <c r="AR464" i="14" s="1"/>
  <c r="R480" i="14"/>
  <c r="AR480" i="14" s="1"/>
  <c r="R496" i="14"/>
  <c r="AR496" i="14" s="1"/>
  <c r="R522" i="14"/>
  <c r="AR522" i="14" s="1"/>
  <c r="S544" i="14"/>
  <c r="AS544" i="14" s="1"/>
  <c r="S427" i="14"/>
  <c r="AS427" i="14" s="1"/>
  <c r="S460" i="14"/>
  <c r="AS460" i="14" s="1"/>
  <c r="S478" i="14"/>
  <c r="AS478" i="14" s="1"/>
  <c r="S494" i="14"/>
  <c r="AS494" i="14" s="1"/>
  <c r="R515" i="14"/>
  <c r="AR515" i="14" s="1"/>
  <c r="R541" i="14"/>
  <c r="AR541" i="14" s="1"/>
  <c r="S567" i="14"/>
  <c r="AS567" i="14" s="1"/>
  <c r="R600" i="14"/>
  <c r="AR600" i="14" s="1"/>
  <c r="R637" i="14"/>
  <c r="AR637" i="14" s="1"/>
  <c r="S574" i="14"/>
  <c r="AS574" i="14" s="1"/>
  <c r="R603" i="14"/>
  <c r="AR603" i="14" s="1"/>
  <c r="R624" i="14"/>
  <c r="AR624" i="14" s="1"/>
  <c r="R568" i="14"/>
  <c r="AR568" i="14" s="1"/>
  <c r="R599" i="14"/>
  <c r="AR599" i="14" s="1"/>
  <c r="S624" i="14"/>
  <c r="AS624" i="14" s="1"/>
  <c r="R579" i="14"/>
  <c r="AR579" i="14" s="1"/>
  <c r="R625" i="14"/>
  <c r="AR625" i="14" s="1"/>
  <c r="R645" i="14"/>
  <c r="AR645" i="14" s="1"/>
  <c r="R661" i="14"/>
  <c r="AR661" i="14" s="1"/>
  <c r="R677" i="14"/>
  <c r="AR677" i="14" s="1"/>
  <c r="R693" i="14"/>
  <c r="AR693" i="14" s="1"/>
  <c r="AT693" i="14" s="1"/>
  <c r="AU693" i="14" s="1"/>
  <c r="R714" i="14"/>
  <c r="AR714" i="14" s="1"/>
  <c r="S664" i="14"/>
  <c r="AS664" i="14" s="1"/>
  <c r="S680" i="14"/>
  <c r="AS680" i="14" s="1"/>
  <c r="S696" i="14"/>
  <c r="AS696" i="14" s="1"/>
  <c r="S720" i="14"/>
  <c r="AS720" i="14" s="1"/>
  <c r="R712" i="14"/>
  <c r="AR712" i="14" s="1"/>
  <c r="R743" i="14"/>
  <c r="AR743" i="14" s="1"/>
  <c r="S780" i="14"/>
  <c r="AS780" i="14" s="1"/>
  <c r="R811" i="14"/>
  <c r="AR811" i="14" s="1"/>
  <c r="R744" i="14"/>
  <c r="AR744" i="14" s="1"/>
  <c r="R775" i="14"/>
  <c r="AR775" i="14" s="1"/>
  <c r="S730" i="14"/>
  <c r="AS730" i="14" s="1"/>
  <c r="S758" i="14"/>
  <c r="AS758" i="14" s="1"/>
  <c r="R789" i="14"/>
  <c r="AR789" i="14" s="1"/>
  <c r="S745" i="14"/>
  <c r="AS745" i="14" s="1"/>
  <c r="S777" i="14"/>
  <c r="AS777" i="14" s="1"/>
  <c r="R798" i="14"/>
  <c r="AR798" i="14" s="1"/>
  <c r="S280" i="14"/>
  <c r="AS280" i="14" s="1"/>
  <c r="S308" i="14"/>
  <c r="AS308" i="14" s="1"/>
  <c r="S215" i="14"/>
  <c r="AS215" i="14" s="1"/>
  <c r="S255" i="14"/>
  <c r="AS255" i="14" s="1"/>
  <c r="S295" i="14"/>
  <c r="AS295" i="14" s="1"/>
  <c r="R323" i="14"/>
  <c r="AR323" i="14" s="1"/>
  <c r="R339" i="14"/>
  <c r="AR339" i="14" s="1"/>
  <c r="AT339" i="14" s="1"/>
  <c r="AU339" i="14" s="1"/>
  <c r="R355" i="14"/>
  <c r="AR355" i="14" s="1"/>
  <c r="R371" i="14"/>
  <c r="AR371" i="14" s="1"/>
  <c r="R406" i="14"/>
  <c r="AR406" i="14" s="1"/>
  <c r="R424" i="14"/>
  <c r="AR424" i="14" s="1"/>
  <c r="S455" i="14"/>
  <c r="AS455" i="14" s="1"/>
  <c r="R530" i="14"/>
  <c r="AR530" i="14" s="1"/>
  <c r="AT530" i="14" s="1"/>
  <c r="R379" i="14"/>
  <c r="AR379" i="14" s="1"/>
  <c r="R399" i="14"/>
  <c r="AR399" i="14" s="1"/>
  <c r="R429" i="14"/>
  <c r="AR429" i="14" s="1"/>
  <c r="AT429" i="14" s="1"/>
  <c r="AU429" i="14" s="1"/>
  <c r="R461" i="14"/>
  <c r="AR461" i="14" s="1"/>
  <c r="S539" i="14"/>
  <c r="AS539" i="14" s="1"/>
  <c r="S388" i="14"/>
  <c r="AS388" i="14" s="1"/>
  <c r="S433" i="14"/>
  <c r="AS433" i="14" s="1"/>
  <c r="R465" i="14"/>
  <c r="AR465" i="14" s="1"/>
  <c r="AT465" i="14" s="1"/>
  <c r="AU465" i="14" s="1"/>
  <c r="R481" i="14"/>
  <c r="AR481" i="14" s="1"/>
  <c r="AT481" i="14" s="1"/>
  <c r="AU481" i="14" s="1"/>
  <c r="R497" i="14"/>
  <c r="AR497" i="14" s="1"/>
  <c r="R523" i="14"/>
  <c r="AR523" i="14" s="1"/>
  <c r="R397" i="14"/>
  <c r="AR397" i="14" s="1"/>
  <c r="R431" i="14"/>
  <c r="AR431" i="14" s="1"/>
  <c r="R463" i="14"/>
  <c r="AR463" i="14" s="1"/>
  <c r="S479" i="14"/>
  <c r="AS479" i="14" s="1"/>
  <c r="S495" i="14"/>
  <c r="AS495" i="14" s="1"/>
  <c r="S516" i="14"/>
  <c r="AS516" i="14" s="1"/>
  <c r="S542" i="14"/>
  <c r="AS542" i="14" s="1"/>
  <c r="R570" i="14"/>
  <c r="AR570" i="14" s="1"/>
  <c r="S604" i="14"/>
  <c r="AS604" i="14" s="1"/>
  <c r="S638" i="14"/>
  <c r="AS638" i="14" s="1"/>
  <c r="R577" i="14"/>
  <c r="AR577" i="14" s="1"/>
  <c r="R605" i="14"/>
  <c r="AR605" i="14" s="1"/>
  <c r="S627" i="14"/>
  <c r="AS627" i="14" s="1"/>
  <c r="S569" i="14"/>
  <c r="AS569" i="14" s="1"/>
  <c r="R601" i="14"/>
  <c r="AR601" i="14" s="1"/>
  <c r="AT601" i="14" s="1"/>
  <c r="AU601" i="14" s="1"/>
  <c r="R628" i="14"/>
  <c r="AR628" i="14" s="1"/>
  <c r="S580" i="14"/>
  <c r="AS580" i="14" s="1"/>
  <c r="AT580" i="14" s="1"/>
  <c r="R626" i="14"/>
  <c r="AR626" i="14" s="1"/>
  <c r="R978" i="14"/>
  <c r="AR978" i="14" s="1"/>
  <c r="AT978" i="14" s="1"/>
  <c r="AU978" i="14" s="1"/>
  <c r="S965" i="14"/>
  <c r="AS965" i="14" s="1"/>
  <c r="S999" i="14"/>
  <c r="AS999" i="14" s="1"/>
  <c r="S1020" i="14"/>
  <c r="AS1020" i="14" s="1"/>
  <c r="R1007" i="14"/>
  <c r="AR1007" i="14" s="1"/>
  <c r="R1038" i="14"/>
  <c r="AR1038" i="14" s="1"/>
  <c r="R1037" i="14"/>
  <c r="AR1037" i="14" s="1"/>
  <c r="AT1037" i="14" s="1"/>
  <c r="R1023" i="14"/>
  <c r="AR1023" i="14" s="1"/>
  <c r="R1050" i="14"/>
  <c r="AR1050" i="14" s="1"/>
  <c r="R1085" i="14"/>
  <c r="AR1085" i="14" s="1"/>
  <c r="S1079" i="14"/>
  <c r="AS1079" i="14" s="1"/>
  <c r="R1059" i="14"/>
  <c r="AR1059" i="14" s="1"/>
  <c r="R1051" i="14"/>
  <c r="AR1051" i="14" s="1"/>
  <c r="AT1051" i="14" s="1"/>
  <c r="R1078" i="14"/>
  <c r="AR1078" i="14" s="1"/>
  <c r="R1108" i="14"/>
  <c r="AR1108" i="14" s="1"/>
  <c r="R1107" i="14"/>
  <c r="AR1107" i="14" s="1"/>
  <c r="R1114" i="14"/>
  <c r="AR1114" i="14" s="1"/>
  <c r="R1130" i="14"/>
  <c r="AR1130" i="14" s="1"/>
  <c r="S1119" i="14"/>
  <c r="AS1119" i="14" s="1"/>
  <c r="AT1119" i="14" s="1"/>
  <c r="AU1119" i="14" s="1"/>
  <c r="S1132" i="14"/>
  <c r="AS1132" i="14" s="1"/>
  <c r="R1149" i="14"/>
  <c r="AR1149" i="14" s="1"/>
  <c r="R620" i="14"/>
  <c r="AR620" i="14" s="1"/>
  <c r="R644" i="14"/>
  <c r="AR644" i="14" s="1"/>
  <c r="R660" i="14"/>
  <c r="AR660" i="14" s="1"/>
  <c r="R676" i="14"/>
  <c r="AR676" i="14" s="1"/>
  <c r="R692" i="14"/>
  <c r="AR692" i="14" s="1"/>
  <c r="S713" i="14"/>
  <c r="AS713" i="14" s="1"/>
  <c r="S663" i="14"/>
  <c r="AS663" i="14" s="1"/>
  <c r="S679" i="14"/>
  <c r="AS679" i="14" s="1"/>
  <c r="S695" i="14"/>
  <c r="AS695" i="14" s="1"/>
  <c r="R717" i="14"/>
  <c r="AR717" i="14" s="1"/>
  <c r="R711" i="14"/>
  <c r="AR711" i="14" s="1"/>
  <c r="S740" i="14"/>
  <c r="AS740" i="14" s="1"/>
  <c r="S779" i="14"/>
  <c r="AS779" i="14" s="1"/>
  <c r="S810" i="14"/>
  <c r="AS810" i="14" s="1"/>
  <c r="S743" i="14"/>
  <c r="AS743" i="14" s="1"/>
  <c r="S773" i="14"/>
  <c r="AS773" i="14" s="1"/>
  <c r="S729" i="14"/>
  <c r="AS729" i="14" s="1"/>
  <c r="R757" i="14"/>
  <c r="AR757" i="14" s="1"/>
  <c r="S788" i="14"/>
  <c r="AS788" i="14" s="1"/>
  <c r="R740" i="14"/>
  <c r="AR740" i="14" s="1"/>
  <c r="AT740" i="14" s="1"/>
  <c r="AU740" i="14" s="1"/>
  <c r="R776" i="14"/>
  <c r="AR776" i="14" s="1"/>
  <c r="S797" i="14"/>
  <c r="AS797" i="14" s="1"/>
  <c r="R650" i="14"/>
  <c r="AR650" i="14" s="1"/>
  <c r="R666" i="14"/>
  <c r="AR666" i="14" s="1"/>
  <c r="R682" i="14"/>
  <c r="AR682" i="14" s="1"/>
  <c r="R698" i="14"/>
  <c r="AR698" i="14" s="1"/>
  <c r="S653" i="14"/>
  <c r="AS653" i="14" s="1"/>
  <c r="S669" i="14"/>
  <c r="AS669" i="14" s="1"/>
  <c r="S685" i="14"/>
  <c r="AS685" i="14" s="1"/>
  <c r="S701" i="14"/>
  <c r="AS701" i="14" s="1"/>
  <c r="R710" i="14"/>
  <c r="AR710" i="14" s="1"/>
  <c r="S723" i="14"/>
  <c r="AS723" i="14" s="1"/>
  <c r="R759" i="14"/>
  <c r="AR759" i="14" s="1"/>
  <c r="AT759" i="14" s="1"/>
  <c r="AU759" i="14" s="1"/>
  <c r="S792" i="14"/>
  <c r="AS792" i="14" s="1"/>
  <c r="R727" i="14"/>
  <c r="AR727" i="14" s="1"/>
  <c r="R754" i="14"/>
  <c r="AR754" i="14" s="1"/>
  <c r="R788" i="14"/>
  <c r="AR788" i="14" s="1"/>
  <c r="S742" i="14"/>
  <c r="AS742" i="14" s="1"/>
  <c r="S771" i="14"/>
  <c r="AS771" i="14" s="1"/>
  <c r="R799" i="14"/>
  <c r="AR799" i="14" s="1"/>
  <c r="R756" i="14"/>
  <c r="AR756" i="14" s="1"/>
  <c r="S786" i="14"/>
  <c r="AS786" i="14" s="1"/>
  <c r="S804" i="14"/>
  <c r="AS804" i="14" s="1"/>
  <c r="R801" i="14"/>
  <c r="AR801" i="14" s="1"/>
  <c r="S831" i="14"/>
  <c r="AS831" i="14" s="1"/>
  <c r="R888" i="14"/>
  <c r="AR888" i="14" s="1"/>
  <c r="S834" i="14"/>
  <c r="AS834" i="14" s="1"/>
  <c r="R875" i="14"/>
  <c r="AR875" i="14" s="1"/>
  <c r="S821" i="14"/>
  <c r="AS821" i="14" s="1"/>
  <c r="S853" i="14"/>
  <c r="AS853" i="14" s="1"/>
  <c r="R872" i="14"/>
  <c r="AR872" i="14" s="1"/>
  <c r="R896" i="14"/>
  <c r="AR896" i="14" s="1"/>
  <c r="R843" i="14"/>
  <c r="AR843" i="14" s="1"/>
  <c r="S866" i="14"/>
  <c r="AS866" i="14" s="1"/>
  <c r="S897" i="14"/>
  <c r="AS897" i="14" s="1"/>
  <c r="S922" i="14"/>
  <c r="AS922" i="14" s="1"/>
  <c r="R912" i="14"/>
  <c r="AR912" i="14" s="1"/>
  <c r="R903" i="14"/>
  <c r="AR903" i="14" s="1"/>
  <c r="R935" i="14"/>
  <c r="AR935" i="14" s="1"/>
  <c r="R910" i="14"/>
  <c r="AR910" i="14" s="1"/>
  <c r="R938" i="14"/>
  <c r="AR938" i="14" s="1"/>
  <c r="R980" i="14"/>
  <c r="AR980" i="14" s="1"/>
  <c r="S969" i="14"/>
  <c r="AS969" i="14" s="1"/>
  <c r="R997" i="14"/>
  <c r="AR997" i="14" s="1"/>
  <c r="AT997" i="14" s="1"/>
  <c r="AU997" i="14" s="1"/>
  <c r="S967" i="14"/>
  <c r="AS967" i="14" s="1"/>
  <c r="S994" i="14"/>
  <c r="AS994" i="14" s="1"/>
  <c r="R984" i="14"/>
  <c r="AR984" i="14" s="1"/>
  <c r="R1012" i="14"/>
  <c r="AR1012" i="14" s="1"/>
  <c r="R1035" i="14"/>
  <c r="AR1035" i="14" s="1"/>
  <c r="S1022" i="14"/>
  <c r="AS1022" i="14" s="1"/>
  <c r="S1013" i="14"/>
  <c r="AS1013" i="14" s="1"/>
  <c r="S1006" i="14"/>
  <c r="AS1006" i="14" s="1"/>
  <c r="S1039" i="14"/>
  <c r="AS1039" i="14" s="1"/>
  <c r="S1074" i="14"/>
  <c r="AS1074" i="14" s="1"/>
  <c r="S1065" i="14"/>
  <c r="AS1065" i="14" s="1"/>
  <c r="R1048" i="14"/>
  <c r="AR1048" i="14" s="1"/>
  <c r="S1072" i="14"/>
  <c r="AS1072" i="14" s="1"/>
  <c r="S1063" i="14"/>
  <c r="AS1063" i="14" s="1"/>
  <c r="R1092" i="14"/>
  <c r="AR1092" i="14" s="1"/>
  <c r="R1096" i="14"/>
  <c r="AR1096" i="14" s="1"/>
  <c r="S1096" i="14"/>
  <c r="AS1096" i="14" s="1"/>
  <c r="S1112" i="14"/>
  <c r="AS1112" i="14" s="1"/>
  <c r="R1124" i="14"/>
  <c r="AR1124" i="14" s="1"/>
  <c r="R1132" i="14"/>
  <c r="AR1132" i="14" s="1"/>
  <c r="R1147" i="14"/>
  <c r="AR1147" i="14" s="1"/>
  <c r="S1136" i="14"/>
  <c r="AS1136" i="14" s="1"/>
  <c r="R834" i="14"/>
  <c r="AR834" i="14" s="1"/>
  <c r="S889" i="14"/>
  <c r="AS889" i="14" s="1"/>
  <c r="R837" i="14"/>
  <c r="AR837" i="14" s="1"/>
  <c r="R877" i="14"/>
  <c r="AR877" i="14" s="1"/>
  <c r="R824" i="14"/>
  <c r="AR824" i="14" s="1"/>
  <c r="R854" i="14"/>
  <c r="AR854" i="14" s="1"/>
  <c r="S873" i="14"/>
  <c r="AS873" i="14" s="1"/>
  <c r="R897" i="14"/>
  <c r="AR897" i="14" s="1"/>
  <c r="S844" i="14"/>
  <c r="AS844" i="14" s="1"/>
  <c r="R867" i="14"/>
  <c r="AR867" i="14" s="1"/>
  <c r="S898" i="14"/>
  <c r="AS898" i="14" s="1"/>
  <c r="R925" i="14"/>
  <c r="AR925" i="14" s="1"/>
  <c r="S913" i="14"/>
  <c r="AS913" i="14" s="1"/>
  <c r="S904" i="14"/>
  <c r="AS904" i="14" s="1"/>
  <c r="R937" i="14"/>
  <c r="AR937" i="14" s="1"/>
  <c r="S911" i="14"/>
  <c r="AS911" i="14" s="1"/>
  <c r="R940" i="14"/>
  <c r="AR940" i="14" s="1"/>
  <c r="R983" i="14"/>
  <c r="AR983" i="14" s="1"/>
  <c r="S970" i="14"/>
  <c r="AS970" i="14" s="1"/>
  <c r="R947" i="14"/>
  <c r="AR947" i="14" s="1"/>
  <c r="R968" i="14"/>
  <c r="AR968" i="14" s="1"/>
  <c r="AT968" i="14" s="1"/>
  <c r="AU968" i="14" s="1"/>
  <c r="R999" i="14"/>
  <c r="AR999" i="14" s="1"/>
  <c r="S985" i="14"/>
  <c r="AS985" i="14" s="1"/>
  <c r="R1014" i="14"/>
  <c r="AR1014" i="14" s="1"/>
  <c r="S1036" i="14"/>
  <c r="AS1036" i="14" s="1"/>
  <c r="R1026" i="14"/>
  <c r="AR1026" i="14" s="1"/>
  <c r="R1025" i="14"/>
  <c r="AR1025" i="14" s="1"/>
  <c r="AT1025" i="14" s="1"/>
  <c r="R1009" i="14"/>
  <c r="AR1009" i="14" s="1"/>
  <c r="R1042" i="14"/>
  <c r="AR1042" i="14" s="1"/>
  <c r="AT1042" i="14" s="1"/>
  <c r="R1077" i="14"/>
  <c r="AR1077" i="14" s="1"/>
  <c r="R171" i="14"/>
  <c r="AR171" i="14" s="1"/>
  <c r="S191" i="14"/>
  <c r="AS191" i="14" s="1"/>
  <c r="S47" i="14"/>
  <c r="AS47" i="14" s="1"/>
  <c r="S74" i="14"/>
  <c r="AS74" i="14" s="1"/>
  <c r="S96" i="14"/>
  <c r="AS96" i="14" s="1"/>
  <c r="R137" i="14"/>
  <c r="AR137" i="14" s="1"/>
  <c r="S154" i="14"/>
  <c r="AS154" i="14" s="1"/>
  <c r="S170" i="14"/>
  <c r="AS170" i="14" s="1"/>
  <c r="S188" i="14"/>
  <c r="AS188" i="14" s="1"/>
  <c r="R212" i="14"/>
  <c r="AR212" i="14" s="1"/>
  <c r="R262" i="14"/>
  <c r="AR262" i="14" s="1"/>
  <c r="R297" i="14"/>
  <c r="AR297" i="14" s="1"/>
  <c r="S324" i="14"/>
  <c r="AS324" i="14" s="1"/>
  <c r="S340" i="14"/>
  <c r="AS340" i="14" s="1"/>
  <c r="S356" i="14"/>
  <c r="AS356" i="14" s="1"/>
  <c r="S372" i="14"/>
  <c r="AS372" i="14" s="1"/>
  <c r="R238" i="14"/>
  <c r="AR238" i="14" s="1"/>
  <c r="S277" i="14"/>
  <c r="AS277" i="14" s="1"/>
  <c r="R304" i="14"/>
  <c r="AR304" i="14" s="1"/>
  <c r="S209" i="14"/>
  <c r="AS209" i="14" s="1"/>
  <c r="R239" i="14"/>
  <c r="AR239" i="14" s="1"/>
  <c r="R274" i="14"/>
  <c r="AR274" i="14" s="1"/>
  <c r="R307" i="14"/>
  <c r="AR307" i="14" s="1"/>
  <c r="R210" i="14"/>
  <c r="AR210" i="14" s="1"/>
  <c r="R252" i="14"/>
  <c r="AR252" i="14" s="1"/>
  <c r="R294" i="14"/>
  <c r="AR294" i="14" s="1"/>
  <c r="R322" i="14"/>
  <c r="AR322" i="14" s="1"/>
  <c r="R338" i="14"/>
  <c r="AR338" i="14" s="1"/>
  <c r="AT338" i="14" s="1"/>
  <c r="AU338" i="14" s="1"/>
  <c r="R354" i="14"/>
  <c r="AR354" i="14" s="1"/>
  <c r="AT354" i="14" s="1"/>
  <c r="AU354" i="14" s="1"/>
  <c r="R370" i="14"/>
  <c r="AR370" i="14" s="1"/>
  <c r="S405" i="14"/>
  <c r="AS405" i="14" s="1"/>
  <c r="S421" i="14"/>
  <c r="AS421" i="14" s="1"/>
  <c r="R454" i="14"/>
  <c r="AR454" i="14" s="1"/>
  <c r="R528" i="14"/>
  <c r="AR528" i="14" s="1"/>
  <c r="S557" i="14"/>
  <c r="AS557" i="14" s="1"/>
  <c r="S396" i="14"/>
  <c r="AS396" i="14" s="1"/>
  <c r="R428" i="14"/>
  <c r="AR428" i="14" s="1"/>
  <c r="S458" i="14"/>
  <c r="AS458" i="14" s="1"/>
  <c r="R538" i="14"/>
  <c r="AR538" i="14" s="1"/>
  <c r="S387" i="14"/>
  <c r="AS387" i="14" s="1"/>
  <c r="R432" i="14"/>
  <c r="AR432" i="14" s="1"/>
  <c r="R14" i="14"/>
  <c r="AR14" i="14" s="1"/>
  <c r="S21" i="14"/>
  <c r="AS21" i="14" s="1"/>
  <c r="S38" i="14"/>
  <c r="AS38" i="14" s="1"/>
  <c r="R90" i="14"/>
  <c r="AR90" i="14" s="1"/>
  <c r="S125" i="14"/>
  <c r="AS125" i="14" s="1"/>
  <c r="S143" i="14"/>
  <c r="AS143" i="14" s="1"/>
  <c r="S25" i="14"/>
  <c r="AS25" i="14" s="1"/>
  <c r="S57" i="14"/>
  <c r="AS57" i="14" s="1"/>
  <c r="S106" i="14"/>
  <c r="AS106" i="14" s="1"/>
  <c r="R127" i="14"/>
  <c r="AR127" i="14" s="1"/>
  <c r="S20" i="14"/>
  <c r="AS20" i="14" s="1"/>
  <c r="S52" i="14"/>
  <c r="AS52" i="14" s="1"/>
  <c r="R76" i="14"/>
  <c r="AR76" i="14" s="1"/>
  <c r="S95" i="14"/>
  <c r="AS95" i="14" s="1"/>
  <c r="S127" i="14"/>
  <c r="AS127" i="14" s="1"/>
  <c r="R164" i="14"/>
  <c r="AR164" i="14" s="1"/>
  <c r="R180" i="14"/>
  <c r="AR180" i="14" s="1"/>
  <c r="R34" i="14"/>
  <c r="AR34" i="14" s="1"/>
  <c r="R66" i="14"/>
  <c r="AR66" i="14" s="1"/>
  <c r="S83" i="14"/>
  <c r="AS83" i="14" s="1"/>
  <c r="R121" i="14"/>
  <c r="AR121" i="14" s="1"/>
  <c r="R146" i="14"/>
  <c r="AR146" i="14" s="1"/>
  <c r="S163" i="14"/>
  <c r="AS163" i="14" s="1"/>
  <c r="S179" i="14"/>
  <c r="AS179" i="14" s="1"/>
  <c r="R200" i="14"/>
  <c r="AR200" i="14" s="1"/>
  <c r="R233" i="14"/>
  <c r="AR233" i="14" s="1"/>
  <c r="AT233" i="14" s="1"/>
  <c r="AU233" i="14" s="1"/>
  <c r="R279" i="14"/>
  <c r="AR279" i="14" s="1"/>
  <c r="S314" i="14"/>
  <c r="AS314" i="14" s="1"/>
  <c r="S333" i="14"/>
  <c r="AS333" i="14" s="1"/>
  <c r="S349" i="14"/>
  <c r="AS349" i="14" s="1"/>
  <c r="S365" i="14"/>
  <c r="AS365" i="14" s="1"/>
  <c r="S225" i="14"/>
  <c r="AS225" i="14" s="1"/>
  <c r="S263" i="14"/>
  <c r="AS263" i="14" s="1"/>
  <c r="S289" i="14"/>
  <c r="AS289" i="14" s="1"/>
  <c r="R196" i="14"/>
  <c r="AR196" i="14" s="1"/>
  <c r="R226" i="14"/>
  <c r="AR226" i="14" s="1"/>
  <c r="R639" i="14"/>
  <c r="AR639" i="14" s="1"/>
  <c r="R655" i="14"/>
  <c r="AR655" i="14" s="1"/>
  <c r="R671" i="14"/>
  <c r="AR671" i="14" s="1"/>
  <c r="R687" i="14"/>
  <c r="AR687" i="14" s="1"/>
  <c r="R703" i="14"/>
  <c r="AR703" i="14" s="1"/>
  <c r="S658" i="14"/>
  <c r="AS658" i="14" s="1"/>
  <c r="S674" i="14"/>
  <c r="AS674" i="14" s="1"/>
  <c r="S690" i="14"/>
  <c r="AS690" i="14" s="1"/>
  <c r="R708" i="14"/>
  <c r="AR708" i="14" s="1"/>
  <c r="R721" i="14"/>
  <c r="AR721" i="14" s="1"/>
  <c r="S733" i="14"/>
  <c r="AS733" i="14" s="1"/>
  <c r="R766" i="14"/>
  <c r="AR766" i="14" s="1"/>
  <c r="S801" i="14"/>
  <c r="AS801" i="14" s="1"/>
  <c r="R732" i="14"/>
  <c r="AR732" i="14" s="1"/>
  <c r="R764" i="14"/>
  <c r="AR764" i="14" s="1"/>
  <c r="R808" i="14"/>
  <c r="AR808" i="14" s="1"/>
  <c r="S748" i="14"/>
  <c r="AS748" i="14" s="1"/>
  <c r="R778" i="14"/>
  <c r="AR778" i="14" s="1"/>
  <c r="R733" i="14"/>
  <c r="AR733" i="14" s="1"/>
  <c r="R767" i="14"/>
  <c r="AR767" i="14" s="1"/>
  <c r="R792" i="14"/>
  <c r="AR792" i="14" s="1"/>
  <c r="R814" i="14"/>
  <c r="AR814" i="14" s="1"/>
  <c r="R846" i="14"/>
  <c r="AR846" i="14" s="1"/>
  <c r="R817" i="14"/>
  <c r="AR817" i="14" s="1"/>
  <c r="R849" i="14"/>
  <c r="AR849" i="14" s="1"/>
  <c r="R886" i="14"/>
  <c r="AR886" i="14" s="1"/>
  <c r="R836" i="14"/>
  <c r="AR836" i="14" s="1"/>
  <c r="R860" i="14"/>
  <c r="AR860" i="14" s="1"/>
  <c r="S879" i="14"/>
  <c r="AS879" i="14" s="1"/>
  <c r="S824" i="14"/>
  <c r="AS824" i="14" s="1"/>
  <c r="S855" i="14"/>
  <c r="AS855" i="14" s="1"/>
  <c r="S880" i="14"/>
  <c r="AS880" i="14" s="1"/>
  <c r="R905" i="14"/>
  <c r="AR905" i="14" s="1"/>
  <c r="S936" i="14"/>
  <c r="AS936" i="14" s="1"/>
  <c r="S925" i="14"/>
  <c r="AS925" i="14" s="1"/>
  <c r="S916" i="14"/>
  <c r="AS916" i="14" s="1"/>
  <c r="S948" i="14"/>
  <c r="AS948" i="14" s="1"/>
  <c r="S923" i="14"/>
  <c r="AS923" i="14" s="1"/>
  <c r="R958" i="14"/>
  <c r="AR958" i="14" s="1"/>
  <c r="R995" i="14"/>
  <c r="AR995" i="14" s="1"/>
  <c r="R982" i="14"/>
  <c r="AR982" i="14" s="1"/>
  <c r="R953" i="14"/>
  <c r="AR953" i="14" s="1"/>
  <c r="R468" i="14"/>
  <c r="AR468" i="14" s="1"/>
  <c r="R484" i="14"/>
  <c r="AR484" i="14" s="1"/>
  <c r="R500" i="14"/>
  <c r="AR500" i="14" s="1"/>
  <c r="S526" i="14"/>
  <c r="AS526" i="14" s="1"/>
  <c r="S402" i="14"/>
  <c r="AS402" i="14" s="1"/>
  <c r="S436" i="14"/>
  <c r="AS436" i="14" s="1"/>
  <c r="S466" i="14"/>
  <c r="AS466" i="14" s="1"/>
  <c r="S482" i="14"/>
  <c r="AS482" i="14" s="1"/>
  <c r="S498" i="14"/>
  <c r="AS498" i="14" s="1"/>
  <c r="R519" i="14"/>
  <c r="AR519" i="14" s="1"/>
  <c r="AT519" i="14" s="1"/>
  <c r="AU519" i="14" s="1"/>
  <c r="R563" i="14"/>
  <c r="AR563" i="14" s="1"/>
  <c r="S575" i="14"/>
  <c r="AS575" i="14" s="1"/>
  <c r="R609" i="14"/>
  <c r="AR609" i="14" s="1"/>
  <c r="S652" i="14"/>
  <c r="AS652" i="14" s="1"/>
  <c r="S582" i="14"/>
  <c r="AS582" i="14" s="1"/>
  <c r="S609" i="14"/>
  <c r="AS609" i="14" s="1"/>
  <c r="R631" i="14"/>
  <c r="AR631" i="14" s="1"/>
  <c r="R576" i="14"/>
  <c r="AR576" i="14" s="1"/>
  <c r="S605" i="14"/>
  <c r="AS605" i="14" s="1"/>
  <c r="R634" i="14"/>
  <c r="AR634" i="14" s="1"/>
  <c r="S592" i="14"/>
  <c r="AS592" i="14" s="1"/>
  <c r="S634" i="14"/>
  <c r="AS634" i="14" s="1"/>
  <c r="R649" i="14"/>
  <c r="AR649" i="14" s="1"/>
  <c r="R665" i="14"/>
  <c r="AR665" i="14" s="1"/>
  <c r="R681" i="14"/>
  <c r="AR681" i="14" s="1"/>
  <c r="R697" i="14"/>
  <c r="AR697" i="14" s="1"/>
  <c r="R725" i="14"/>
  <c r="AR725" i="14" s="1"/>
  <c r="S668" i="14"/>
  <c r="AS668" i="14" s="1"/>
  <c r="S684" i="14"/>
  <c r="AS684" i="14" s="1"/>
  <c r="S700" i="14"/>
  <c r="AS700" i="14" s="1"/>
  <c r="S709" i="14"/>
  <c r="AS709" i="14" s="1"/>
  <c r="R724" i="14"/>
  <c r="AR724" i="14" s="1"/>
  <c r="S756" i="14"/>
  <c r="AS756" i="14" s="1"/>
  <c r="S790" i="14"/>
  <c r="AS790" i="14" s="1"/>
  <c r="S726" i="14"/>
  <c r="AS726" i="14" s="1"/>
  <c r="S751" i="14"/>
  <c r="AS751" i="14" s="1"/>
  <c r="R784" i="14"/>
  <c r="AR784" i="14" s="1"/>
  <c r="S741" i="14"/>
  <c r="AS741" i="14" s="1"/>
  <c r="R770" i="14"/>
  <c r="AR770" i="14" s="1"/>
  <c r="R797" i="14"/>
  <c r="AR797" i="14" s="1"/>
  <c r="S753" i="14"/>
  <c r="AS753" i="14" s="1"/>
  <c r="S785" i="14"/>
  <c r="AS785" i="14" s="1"/>
  <c r="R803" i="14"/>
  <c r="AR803" i="14" s="1"/>
  <c r="R285" i="14"/>
  <c r="AR285" i="14" s="1"/>
  <c r="S316" i="14"/>
  <c r="AS316" i="14" s="1"/>
  <c r="S220" i="14"/>
  <c r="AS220" i="14" s="1"/>
  <c r="S269" i="14"/>
  <c r="AS269" i="14" s="1"/>
  <c r="S303" i="14"/>
  <c r="AS303" i="14" s="1"/>
  <c r="R327" i="14"/>
  <c r="AR327" i="14" s="1"/>
  <c r="R343" i="14"/>
  <c r="AR343" i="14" s="1"/>
  <c r="R359" i="14"/>
  <c r="AR359" i="14" s="1"/>
  <c r="S375" i="14"/>
  <c r="AS375" i="14" s="1"/>
  <c r="R410" i="14"/>
  <c r="AR410" i="14" s="1"/>
  <c r="AT410" i="14" s="1"/>
  <c r="S431" i="14"/>
  <c r="AS431" i="14" s="1"/>
  <c r="S463" i="14"/>
  <c r="AS463" i="14" s="1"/>
  <c r="S541" i="14"/>
  <c r="AS541" i="14" s="1"/>
  <c r="R383" i="14"/>
  <c r="AR383" i="14" s="1"/>
  <c r="S406" i="14"/>
  <c r="AS406" i="14" s="1"/>
  <c r="R437" i="14"/>
  <c r="AR437" i="14" s="1"/>
  <c r="S510" i="14"/>
  <c r="AS510" i="14" s="1"/>
  <c r="S546" i="14"/>
  <c r="AS546" i="14" s="1"/>
  <c r="R394" i="14"/>
  <c r="AR394" i="14" s="1"/>
  <c r="S441" i="14"/>
  <c r="AS441" i="14" s="1"/>
  <c r="R469" i="14"/>
  <c r="AR469" i="14" s="1"/>
  <c r="R485" i="14"/>
  <c r="AR485" i="14" s="1"/>
  <c r="R501" i="14"/>
  <c r="AR501" i="14" s="1"/>
  <c r="S527" i="14"/>
  <c r="AS527" i="14" s="1"/>
  <c r="R405" i="14"/>
  <c r="AR405" i="14" s="1"/>
  <c r="R439" i="14"/>
  <c r="AR439" i="14" s="1"/>
  <c r="S467" i="14"/>
  <c r="AS467" i="14" s="1"/>
  <c r="S483" i="14"/>
  <c r="AS483" i="14" s="1"/>
  <c r="S499" i="14"/>
  <c r="AS499" i="14" s="1"/>
  <c r="S520" i="14"/>
  <c r="AS520" i="14" s="1"/>
  <c r="S564" i="14"/>
  <c r="AS564" i="14" s="1"/>
  <c r="R578" i="14"/>
  <c r="AR578" i="14" s="1"/>
  <c r="R610" i="14"/>
  <c r="AR610" i="14" s="1"/>
  <c r="R553" i="14"/>
  <c r="AR553" i="14" s="1"/>
  <c r="R583" i="14"/>
  <c r="AR583" i="14" s="1"/>
  <c r="S610" i="14"/>
  <c r="AS610" i="14" s="1"/>
  <c r="R633" i="14"/>
  <c r="AR633" i="14" s="1"/>
  <c r="S577" i="14"/>
  <c r="AS577" i="14" s="1"/>
  <c r="R608" i="14"/>
  <c r="AR608" i="14" s="1"/>
  <c r="R635" i="14"/>
  <c r="AR635" i="14" s="1"/>
  <c r="R594" i="14"/>
  <c r="AR594" i="14" s="1"/>
  <c r="S635" i="14"/>
  <c r="AS635" i="14" s="1"/>
  <c r="R985" i="14"/>
  <c r="AR985" i="14" s="1"/>
  <c r="S973" i="14"/>
  <c r="AS973" i="14" s="1"/>
  <c r="S1001" i="14"/>
  <c r="AS1001" i="14" s="1"/>
  <c r="S1024" i="14"/>
  <c r="AS1024" i="14" s="1"/>
  <c r="R1013" i="14"/>
  <c r="AR1013" i="14" s="1"/>
  <c r="S1003" i="14"/>
  <c r="AS1003" i="14" s="1"/>
  <c r="R1044" i="14"/>
  <c r="AR1044" i="14" s="1"/>
  <c r="S1029" i="14"/>
  <c r="AS1029" i="14" s="1"/>
  <c r="R1065" i="14"/>
  <c r="AR1065" i="14" s="1"/>
  <c r="S1050" i="14"/>
  <c r="AS1050" i="14" s="1"/>
  <c r="S1085" i="14"/>
  <c r="AS1085" i="14" s="1"/>
  <c r="R1063" i="14"/>
  <c r="AR1063" i="14" s="1"/>
  <c r="S1056" i="14"/>
  <c r="AS1056" i="14" s="1"/>
  <c r="R1087" i="14"/>
  <c r="AR1087" i="14" s="1"/>
  <c r="R1091" i="14"/>
  <c r="AR1091" i="14" s="1"/>
  <c r="R1090" i="14"/>
  <c r="AR1090" i="14" s="1"/>
  <c r="S1105" i="14"/>
  <c r="AS1105" i="14" s="1"/>
  <c r="S1116" i="14"/>
  <c r="AS1116" i="14" s="1"/>
  <c r="S1125" i="14"/>
  <c r="AS1125" i="14" s="1"/>
  <c r="S1141" i="14"/>
  <c r="AS1141" i="14" s="1"/>
  <c r="R1140" i="14"/>
  <c r="AR1140" i="14" s="1"/>
  <c r="R632" i="14"/>
  <c r="AR632" i="14" s="1"/>
  <c r="R648" i="14"/>
  <c r="AR648" i="14" s="1"/>
  <c r="R664" i="14"/>
  <c r="AR664" i="14" s="1"/>
  <c r="R680" i="14"/>
  <c r="AR680" i="14" s="1"/>
  <c r="R696" i="14"/>
  <c r="AR696" i="14" s="1"/>
  <c r="S722" i="14"/>
  <c r="AS722" i="14" s="1"/>
  <c r="S667" i="14"/>
  <c r="AS667" i="14" s="1"/>
  <c r="S683" i="14"/>
  <c r="AS683" i="14" s="1"/>
  <c r="S699" i="14"/>
  <c r="AS699" i="14" s="1"/>
  <c r="S708" i="14"/>
  <c r="AS708" i="14" s="1"/>
  <c r="R719" i="14"/>
  <c r="AR719" i="14" s="1"/>
  <c r="R755" i="14"/>
  <c r="AR755" i="14" s="1"/>
  <c r="S787" i="14"/>
  <c r="AS787" i="14" s="1"/>
  <c r="S814" i="14"/>
  <c r="AS814" i="14" s="1"/>
  <c r="R750" i="14"/>
  <c r="AR750" i="14" s="1"/>
  <c r="R783" i="14"/>
  <c r="AR783" i="14" s="1"/>
  <c r="R739" i="14"/>
  <c r="AR739" i="14" s="1"/>
  <c r="AT739" i="14" s="1"/>
  <c r="AU739" i="14" s="1"/>
  <c r="R769" i="14"/>
  <c r="AR769" i="14" s="1"/>
  <c r="R795" i="14"/>
  <c r="AR795" i="14" s="1"/>
  <c r="R752" i="14"/>
  <c r="AR752" i="14" s="1"/>
  <c r="R780" i="14"/>
  <c r="AR780" i="14" s="1"/>
  <c r="R810" i="14"/>
  <c r="AR810" i="14" s="1"/>
  <c r="R654" i="14"/>
  <c r="AR654" i="14" s="1"/>
  <c r="R670" i="14"/>
  <c r="AR670" i="14" s="1"/>
  <c r="R686" i="14"/>
  <c r="AR686" i="14" s="1"/>
  <c r="R702" i="14"/>
  <c r="AR702" i="14" s="1"/>
  <c r="S657" i="14"/>
  <c r="AS657" i="14" s="1"/>
  <c r="S673" i="14"/>
  <c r="AS673" i="14" s="1"/>
  <c r="S689" i="14"/>
  <c r="AS689" i="14" s="1"/>
  <c r="R707" i="14"/>
  <c r="AR707" i="14" s="1"/>
  <c r="R718" i="14"/>
  <c r="AR718" i="14" s="1"/>
  <c r="R731" i="14"/>
  <c r="AR731" i="14" s="1"/>
  <c r="R765" i="14"/>
  <c r="AR765" i="14" s="1"/>
  <c r="S800" i="14"/>
  <c r="AS800" i="14" s="1"/>
  <c r="S731" i="14"/>
  <c r="AS731" i="14" s="1"/>
  <c r="S762" i="14"/>
  <c r="AS762" i="14" s="1"/>
  <c r="R807" i="14"/>
  <c r="AR807" i="14" s="1"/>
  <c r="AT807" i="14" s="1"/>
  <c r="AU807" i="14" s="1"/>
  <c r="R747" i="14"/>
  <c r="AR747" i="14" s="1"/>
  <c r="R777" i="14"/>
  <c r="AR777" i="14" s="1"/>
  <c r="R809" i="14"/>
  <c r="AR809" i="14" s="1"/>
  <c r="R763" i="14"/>
  <c r="AR763" i="14" s="1"/>
  <c r="AT763" i="14" s="1"/>
  <c r="AU763" i="14" s="1"/>
  <c r="S791" i="14"/>
  <c r="AS791" i="14" s="1"/>
  <c r="S811" i="14"/>
  <c r="AS811" i="14" s="1"/>
  <c r="R815" i="14"/>
  <c r="AR815" i="14" s="1"/>
  <c r="S839" i="14"/>
  <c r="AS839" i="14" s="1"/>
  <c r="S892" i="14"/>
  <c r="AS892" i="14" s="1"/>
  <c r="S842" i="14"/>
  <c r="AS842" i="14" s="1"/>
  <c r="R883" i="14"/>
  <c r="AR883" i="14" s="1"/>
  <c r="S829" i="14"/>
  <c r="AS829" i="14" s="1"/>
  <c r="R857" i="14"/>
  <c r="AR857" i="14" s="1"/>
  <c r="R876" i="14"/>
  <c r="AR876" i="14" s="1"/>
  <c r="R819" i="14"/>
  <c r="AR819" i="14" s="1"/>
  <c r="R851" i="14"/>
  <c r="AR851" i="14" s="1"/>
  <c r="S874" i="14"/>
  <c r="AS874" i="14" s="1"/>
  <c r="R904" i="14"/>
  <c r="AR904" i="14" s="1"/>
  <c r="AT904" i="14" s="1"/>
  <c r="AU904" i="14" s="1"/>
  <c r="S930" i="14"/>
  <c r="AS930" i="14" s="1"/>
  <c r="R920" i="14"/>
  <c r="AR920" i="14" s="1"/>
  <c r="R911" i="14"/>
  <c r="AR911" i="14" s="1"/>
  <c r="S945" i="14"/>
  <c r="AS945" i="14" s="1"/>
  <c r="R918" i="14"/>
  <c r="AR918" i="14" s="1"/>
  <c r="R943" i="14"/>
  <c r="AR943" i="14" s="1"/>
  <c r="S988" i="14"/>
  <c r="AS988" i="14" s="1"/>
  <c r="R979" i="14"/>
  <c r="AR979" i="14" s="1"/>
  <c r="R950" i="14"/>
  <c r="AR950" i="14" s="1"/>
  <c r="S975" i="14"/>
  <c r="AS975" i="14" s="1"/>
  <c r="S955" i="14"/>
  <c r="AS955" i="14" s="1"/>
  <c r="R992" i="14"/>
  <c r="AR992" i="14" s="1"/>
  <c r="R1017" i="14"/>
  <c r="AR1017" i="14" s="1"/>
  <c r="S1000" i="14"/>
  <c r="AS1000" i="14" s="1"/>
  <c r="S1031" i="14"/>
  <c r="AS1031" i="14" s="1"/>
  <c r="S1030" i="14"/>
  <c r="AS1030" i="14" s="1"/>
  <c r="R1016" i="14"/>
  <c r="AR1016" i="14" s="1"/>
  <c r="S1046" i="14"/>
  <c r="AS1046" i="14" s="1"/>
  <c r="R1080" i="14"/>
  <c r="AR1080" i="14" s="1"/>
  <c r="S1073" i="14"/>
  <c r="AS1073" i="14" s="1"/>
  <c r="R1056" i="14"/>
  <c r="AR1056" i="14" s="1"/>
  <c r="S1084" i="14"/>
  <c r="AS1084" i="14" s="1"/>
  <c r="S1071" i="14"/>
  <c r="AS1071" i="14" s="1"/>
  <c r="R1102" i="14"/>
  <c r="AR1102" i="14" s="1"/>
  <c r="S1102" i="14"/>
  <c r="AS1102" i="14" s="1"/>
  <c r="S1106" i="14"/>
  <c r="AS1106" i="14" s="1"/>
  <c r="S1121" i="14"/>
  <c r="AS1121" i="14" s="1"/>
  <c r="S1130" i="14"/>
  <c r="AS1130" i="14" s="1"/>
  <c r="S1127" i="14"/>
  <c r="AS1127" i="14" s="1"/>
  <c r="S1146" i="14"/>
  <c r="AS1146" i="14" s="1"/>
  <c r="S1140" i="14"/>
  <c r="AS1140" i="14" s="1"/>
  <c r="R842" i="14"/>
  <c r="AR842" i="14" s="1"/>
  <c r="S894" i="14"/>
  <c r="AS894" i="14" s="1"/>
  <c r="R845" i="14"/>
  <c r="AR845" i="14" s="1"/>
  <c r="R884" i="14"/>
  <c r="AR884" i="14" s="1"/>
  <c r="AT884" i="14" s="1"/>
  <c r="AU884" i="14" s="1"/>
  <c r="R832" i="14"/>
  <c r="AR832" i="14" s="1"/>
  <c r="R858" i="14"/>
  <c r="AR858" i="14" s="1"/>
  <c r="S877" i="14"/>
  <c r="AS877" i="14" s="1"/>
  <c r="S820" i="14"/>
  <c r="AS820" i="14" s="1"/>
  <c r="S852" i="14"/>
  <c r="AS852" i="14" s="1"/>
  <c r="S876" i="14"/>
  <c r="AS876" i="14" s="1"/>
  <c r="R901" i="14"/>
  <c r="AR901" i="14" s="1"/>
  <c r="R933" i="14"/>
  <c r="AR933" i="14" s="1"/>
  <c r="S921" i="14"/>
  <c r="AS921" i="14" s="1"/>
  <c r="S912" i="14"/>
  <c r="AS912" i="14" s="1"/>
  <c r="R946" i="14"/>
  <c r="AR946" i="14" s="1"/>
  <c r="S919" i="14"/>
  <c r="AS919" i="14" s="1"/>
  <c r="S944" i="14"/>
  <c r="AS944" i="14" s="1"/>
  <c r="R991" i="14"/>
  <c r="AR991" i="14" s="1"/>
  <c r="S980" i="14"/>
  <c r="AS980" i="14" s="1"/>
  <c r="R951" i="14"/>
  <c r="AR951" i="14" s="1"/>
  <c r="R976" i="14"/>
  <c r="AR976" i="14" s="1"/>
  <c r="S956" i="14"/>
  <c r="AS956" i="14" s="1"/>
  <c r="S993" i="14"/>
  <c r="AS993" i="14" s="1"/>
  <c r="R1018" i="14"/>
  <c r="AR1018" i="14" s="1"/>
  <c r="R1003" i="14"/>
  <c r="AR1003" i="14" s="1"/>
  <c r="R1034" i="14"/>
  <c r="AR1034" i="14" s="1"/>
  <c r="R1033" i="14"/>
  <c r="AR1033" i="14" s="1"/>
  <c r="AT1033" i="14" s="1"/>
  <c r="R1019" i="14"/>
  <c r="AR1019" i="14" s="1"/>
  <c r="R1046" i="14"/>
  <c r="AR1046" i="14" s="1"/>
  <c r="R1081" i="14"/>
  <c r="AR1081" i="14" s="1"/>
  <c r="R1076" i="14"/>
  <c r="AR1076" i="14" s="1"/>
  <c r="R1057" i="14"/>
  <c r="AR1057" i="14" s="1"/>
  <c r="R1047" i="14"/>
  <c r="AR1047" i="14" s="1"/>
  <c r="R1074" i="14"/>
  <c r="AR1074" i="14" s="1"/>
  <c r="S1103" i="14"/>
  <c r="AS1103" i="14" s="1"/>
  <c r="S1104" i="14"/>
  <c r="AS1104" i="14" s="1"/>
  <c r="S1107" i="14"/>
  <c r="AS1107" i="14" s="1"/>
  <c r="R1122" i="14"/>
  <c r="AR1122" i="14" s="1"/>
  <c r="S1133" i="14"/>
  <c r="AS1133" i="14" s="1"/>
  <c r="S1128" i="14"/>
  <c r="AS1128" i="14" s="1"/>
  <c r="S1147" i="14"/>
  <c r="AS1147" i="14" s="1"/>
  <c r="R1141" i="14"/>
  <c r="AR1141" i="14" s="1"/>
  <c r="R885" i="14"/>
  <c r="AR885" i="14" s="1"/>
  <c r="S830" i="14"/>
  <c r="AS830" i="14" s="1"/>
  <c r="R871" i="14"/>
  <c r="AR871" i="14" s="1"/>
  <c r="AT871" i="14" s="1"/>
  <c r="AU871" i="14" s="1"/>
  <c r="S817" i="14"/>
  <c r="AS817" i="14" s="1"/>
  <c r="S849" i="14"/>
  <c r="AS849" i="14" s="1"/>
  <c r="R870" i="14"/>
  <c r="AR870" i="14" s="1"/>
  <c r="R893" i="14"/>
  <c r="AR893" i="14" s="1"/>
  <c r="R839" i="14"/>
  <c r="AR839" i="14" s="1"/>
  <c r="S862" i="14"/>
  <c r="AS862" i="14" s="1"/>
  <c r="S895" i="14"/>
  <c r="AS895" i="14" s="1"/>
  <c r="S918" i="14"/>
  <c r="AS918" i="14" s="1"/>
  <c r="R908" i="14"/>
  <c r="AR908" i="14" s="1"/>
  <c r="R899" i="14"/>
  <c r="AR899" i="14" s="1"/>
  <c r="R931" i="14"/>
  <c r="AR931" i="14" s="1"/>
  <c r="R906" i="14"/>
  <c r="AR906" i="14" s="1"/>
  <c r="R936" i="14"/>
  <c r="AR936" i="14" s="1"/>
  <c r="S971" i="14"/>
  <c r="AS971" i="14" s="1"/>
  <c r="R964" i="14"/>
  <c r="AR964" i="14" s="1"/>
  <c r="S995" i="14"/>
  <c r="AS995" i="14" s="1"/>
  <c r="R965" i="14"/>
  <c r="AR965" i="14" s="1"/>
  <c r="S990" i="14"/>
  <c r="AS990" i="14" s="1"/>
  <c r="S977" i="14"/>
  <c r="AS977" i="14" s="1"/>
  <c r="R1008" i="14"/>
  <c r="AR1008" i="14" s="1"/>
  <c r="AT1008" i="14" s="1"/>
  <c r="AU1008" i="14" s="1"/>
  <c r="R1031" i="14"/>
  <c r="AR1031" i="14" s="1"/>
  <c r="S1018" i="14"/>
  <c r="AS1018" i="14" s="1"/>
  <c r="R1010" i="14"/>
  <c r="AR1010" i="14" s="1"/>
  <c r="S1002" i="14"/>
  <c r="AS1002" i="14" s="1"/>
  <c r="R1036" i="14"/>
  <c r="AR1036" i="14" s="1"/>
  <c r="S1070" i="14"/>
  <c r="AS1070" i="14" s="1"/>
  <c r="R1061" i="14"/>
  <c r="AR1061" i="14" s="1"/>
  <c r="S1044" i="14"/>
  <c r="AS1044" i="14" s="1"/>
  <c r="S1068" i="14"/>
  <c r="AS1068" i="14" s="1"/>
  <c r="S1059" i="14"/>
  <c r="AS1059" i="14" s="1"/>
  <c r="R1088" i="14"/>
  <c r="AR1088" i="14" s="1"/>
  <c r="R1094" i="14"/>
  <c r="AR1094" i="14" s="1"/>
  <c r="S1094" i="14"/>
  <c r="AS1094" i="14" s="1"/>
  <c r="S1114" i="14"/>
  <c r="AS1114" i="14" s="1"/>
  <c r="S1122" i="14"/>
  <c r="AS1122" i="14" s="1"/>
  <c r="R1128" i="14"/>
  <c r="AR1128" i="14" s="1"/>
  <c r="R1145" i="14"/>
  <c r="AR1145" i="14" s="1"/>
  <c r="S1149" i="14"/>
  <c r="AS1149" i="14" s="1"/>
  <c r="S1087" i="14"/>
  <c r="AS1087" i="14" s="1"/>
  <c r="S1081" i="14"/>
  <c r="AS1081" i="14" s="1"/>
  <c r="S1061" i="14"/>
  <c r="AS1061" i="14" s="1"/>
  <c r="R1054" i="14"/>
  <c r="AR1054" i="14" s="1"/>
  <c r="AT1054" i="14" s="1"/>
  <c r="S1083" i="14"/>
  <c r="AS1083" i="14" s="1"/>
  <c r="S1110" i="14"/>
  <c r="AS1110" i="14" s="1"/>
  <c r="S1109" i="14"/>
  <c r="AS1109" i="14" s="1"/>
  <c r="R1101" i="14"/>
  <c r="AR1101" i="14" s="1"/>
  <c r="R1134" i="14"/>
  <c r="AR1134" i="14" s="1"/>
  <c r="S1123" i="14"/>
  <c r="AS1123" i="14" s="1"/>
  <c r="S1137" i="14"/>
  <c r="AS1137" i="14" s="1"/>
  <c r="R1136" i="14"/>
  <c r="AR1136" i="14" s="1"/>
  <c r="S835" i="14"/>
  <c r="AS835" i="14" s="1"/>
  <c r="R890" i="14"/>
  <c r="AR890" i="14" s="1"/>
  <c r="S838" i="14"/>
  <c r="AS838" i="14" s="1"/>
  <c r="R879" i="14"/>
  <c r="AR879" i="14" s="1"/>
  <c r="AT879" i="14" s="1"/>
  <c r="AU879" i="14" s="1"/>
  <c r="S825" i="14"/>
  <c r="AS825" i="14" s="1"/>
  <c r="R855" i="14"/>
  <c r="AR855" i="14" s="1"/>
  <c r="AT855" i="14" s="1"/>
  <c r="AU855" i="14" s="1"/>
  <c r="R874" i="14"/>
  <c r="AR874" i="14" s="1"/>
  <c r="R898" i="14"/>
  <c r="AR898" i="14" s="1"/>
  <c r="R847" i="14"/>
  <c r="AR847" i="14" s="1"/>
  <c r="S870" i="14"/>
  <c r="AS870" i="14" s="1"/>
  <c r="S899" i="14"/>
  <c r="AS899" i="14" s="1"/>
  <c r="S926" i="14"/>
  <c r="AS926" i="14" s="1"/>
  <c r="R916" i="14"/>
  <c r="AR916" i="14" s="1"/>
  <c r="R907" i="14"/>
  <c r="AR907" i="14" s="1"/>
  <c r="R941" i="14"/>
  <c r="AR941" i="14" s="1"/>
  <c r="R914" i="14"/>
  <c r="AR914" i="14" s="1"/>
  <c r="S941" i="14"/>
  <c r="AS941" i="14" s="1"/>
  <c r="S984" i="14"/>
  <c r="AS984" i="14" s="1"/>
  <c r="S972" i="14"/>
  <c r="AS972" i="14" s="1"/>
  <c r="R948" i="14"/>
  <c r="AR948" i="14" s="1"/>
  <c r="AT948" i="14" s="1"/>
  <c r="AU948" i="14" s="1"/>
  <c r="R973" i="14"/>
  <c r="AR973" i="14" s="1"/>
  <c r="S953" i="14"/>
  <c r="AS953" i="14" s="1"/>
  <c r="R988" i="14"/>
  <c r="AR988" i="14" s="1"/>
  <c r="S1015" i="14"/>
  <c r="AS1015" i="14" s="1"/>
  <c r="R1040" i="14"/>
  <c r="AR1040" i="14" s="1"/>
  <c r="S1027" i="14"/>
  <c r="AS1027" i="14" s="1"/>
  <c r="S1026" i="14"/>
  <c r="AS1026" i="14" s="1"/>
  <c r="S1010" i="14"/>
  <c r="AS1010" i="14" s="1"/>
  <c r="S1043" i="14"/>
  <c r="AS1043" i="14" s="1"/>
  <c r="S1078" i="14"/>
  <c r="AS1078" i="14" s="1"/>
  <c r="S1069" i="14"/>
  <c r="AS1069" i="14" s="1"/>
  <c r="R1052" i="14"/>
  <c r="AR1052" i="14" s="1"/>
  <c r="S1076" i="14"/>
  <c r="AS1076" i="14" s="1"/>
  <c r="S1067" i="14"/>
  <c r="AS1067" i="14" s="1"/>
  <c r="R1099" i="14"/>
  <c r="AR1099" i="14" s="1"/>
  <c r="S1099" i="14"/>
  <c r="AS1099" i="14" s="1"/>
  <c r="S1100" i="14"/>
  <c r="AS1100" i="14" s="1"/>
  <c r="R1116" i="14"/>
  <c r="AR1116" i="14" s="1"/>
  <c r="R1126" i="14"/>
  <c r="AR1126" i="14" s="1"/>
  <c r="R1118" i="14"/>
  <c r="AR1118" i="14" s="1"/>
  <c r="S1144" i="14"/>
  <c r="AS1144" i="14" s="1"/>
  <c r="S1138" i="14"/>
  <c r="AS1138" i="14" s="1"/>
  <c r="R1060" i="14"/>
  <c r="AR1060" i="14" s="1"/>
  <c r="R1043" i="14"/>
  <c r="AR1043" i="14" s="1"/>
  <c r="R1067" i="14"/>
  <c r="AR1067" i="14" s="1"/>
  <c r="S1058" i="14"/>
  <c r="AS1058" i="14" s="1"/>
  <c r="R1089" i="14"/>
  <c r="AR1089" i="14" s="1"/>
  <c r="R1093" i="14"/>
  <c r="AR1093" i="14" s="1"/>
  <c r="S1093" i="14"/>
  <c r="AS1093" i="14" s="1"/>
  <c r="R1112" i="14"/>
  <c r="AR1112" i="14" s="1"/>
  <c r="R1120" i="14"/>
  <c r="AR1120" i="14" s="1"/>
  <c r="R1127" i="14"/>
  <c r="AR1127" i="14" s="1"/>
  <c r="R1144" i="14"/>
  <c r="AR1144" i="14" s="1"/>
  <c r="S1148" i="14"/>
  <c r="AS1148" i="14" s="1"/>
  <c r="S843" i="14"/>
  <c r="AS843" i="14" s="1"/>
  <c r="S901" i="14"/>
  <c r="AS901" i="14" s="1"/>
  <c r="S846" i="14"/>
  <c r="AS846" i="14" s="1"/>
  <c r="S885" i="14"/>
  <c r="AS885" i="14" s="1"/>
  <c r="S833" i="14"/>
  <c r="AS833" i="14" s="1"/>
  <c r="R859" i="14"/>
  <c r="AR859" i="14" s="1"/>
  <c r="R878" i="14"/>
  <c r="AR878" i="14" s="1"/>
  <c r="R823" i="14"/>
  <c r="AR823" i="14" s="1"/>
  <c r="S854" i="14"/>
  <c r="AS854" i="14" s="1"/>
  <c r="S878" i="14"/>
  <c r="AS878" i="14" s="1"/>
  <c r="S902" i="14"/>
  <c r="AS902" i="14" s="1"/>
  <c r="S934" i="14"/>
  <c r="AS934" i="14" s="1"/>
  <c r="R924" i="14"/>
  <c r="AR924" i="14" s="1"/>
  <c r="R915" i="14"/>
  <c r="AR915" i="14" s="1"/>
  <c r="S947" i="14"/>
  <c r="AS947" i="14" s="1"/>
  <c r="R922" i="14"/>
  <c r="AR922" i="14" s="1"/>
  <c r="AT922" i="14" s="1"/>
  <c r="S946" i="14"/>
  <c r="AS946" i="14" s="1"/>
  <c r="S992" i="14"/>
  <c r="AS992" i="14" s="1"/>
  <c r="R981" i="14"/>
  <c r="AR981" i="14" s="1"/>
  <c r="R952" i="14"/>
  <c r="AR952" i="14" s="1"/>
  <c r="R977" i="14"/>
  <c r="AR977" i="14" s="1"/>
  <c r="R961" i="14"/>
  <c r="AR961" i="14" s="1"/>
  <c r="R998" i="14"/>
  <c r="AR998" i="14" s="1"/>
  <c r="S1019" i="14"/>
  <c r="AS1019" i="14" s="1"/>
  <c r="S1004" i="14"/>
  <c r="AS1004" i="14" s="1"/>
  <c r="S1035" i="14"/>
  <c r="AS1035" i="14" s="1"/>
  <c r="S1034" i="14"/>
  <c r="AS1034" i="14" s="1"/>
  <c r="R1020" i="14"/>
  <c r="AR1020" i="14" s="1"/>
  <c r="S1047" i="14"/>
  <c r="AS1047" i="14" s="1"/>
  <c r="S1082" i="14"/>
  <c r="AS1082" i="14" s="1"/>
  <c r="S1077" i="14"/>
  <c r="AS1077" i="14" s="1"/>
  <c r="R1058" i="14"/>
  <c r="AR1058" i="14" s="1"/>
  <c r="AT1058" i="14" s="1"/>
  <c r="S1048" i="14"/>
  <c r="AS1048" i="14" s="1"/>
  <c r="S1075" i="14"/>
  <c r="AS1075" i="14" s="1"/>
  <c r="R1104" i="14"/>
  <c r="AR1104" i="14" s="1"/>
  <c r="R1106" i="14"/>
  <c r="AR1106" i="14" s="1"/>
  <c r="R1111" i="14"/>
  <c r="AR1111" i="14" s="1"/>
  <c r="R1129" i="14"/>
  <c r="AR1129" i="14" s="1"/>
  <c r="R1117" i="14"/>
  <c r="AR1117" i="14" s="1"/>
  <c r="S1131" i="14"/>
  <c r="AS1131" i="14" s="1"/>
  <c r="R1148" i="14"/>
  <c r="AR1148" i="14" s="1"/>
  <c r="S1142" i="14"/>
  <c r="AS1142" i="14" s="1"/>
  <c r="R1068" i="14"/>
  <c r="AR1068" i="14" s="1"/>
  <c r="S1049" i="14"/>
  <c r="AS1049" i="14" s="1"/>
  <c r="R1075" i="14"/>
  <c r="AR1075" i="14" s="1"/>
  <c r="R1066" i="14"/>
  <c r="AR1066" i="14" s="1"/>
  <c r="S1097" i="14"/>
  <c r="AS1097" i="14" s="1"/>
  <c r="R1098" i="14"/>
  <c r="AR1098" i="14" s="1"/>
  <c r="S1098" i="14"/>
  <c r="AS1098" i="14" s="1"/>
  <c r="R1115" i="14"/>
  <c r="AR1115" i="14" s="1"/>
  <c r="R1125" i="14"/>
  <c r="AR1125" i="14" s="1"/>
  <c r="AT1125" i="14" s="1"/>
  <c r="AU1125" i="14" s="1"/>
  <c r="S1117" i="14"/>
  <c r="AS1117" i="14" s="1"/>
  <c r="S1143" i="14"/>
  <c r="AS1143" i="14" s="1"/>
  <c r="R1137" i="14"/>
  <c r="AR1137" i="14" s="1"/>
  <c r="S851" i="14"/>
  <c r="AS851" i="14" s="1"/>
  <c r="S822" i="14"/>
  <c r="AS822" i="14" s="1"/>
  <c r="S863" i="14"/>
  <c r="AS863" i="14" s="1"/>
  <c r="S890" i="14"/>
  <c r="AS890" i="14" s="1"/>
  <c r="S841" i="14"/>
  <c r="AS841" i="14" s="1"/>
  <c r="S864" i="14"/>
  <c r="AS864" i="14" s="1"/>
  <c r="R882" i="14"/>
  <c r="AR882" i="14" s="1"/>
  <c r="AT882" i="14" s="1"/>
  <c r="R831" i="14"/>
  <c r="AR831" i="14" s="1"/>
  <c r="S858" i="14"/>
  <c r="AS858" i="14" s="1"/>
  <c r="R891" i="14"/>
  <c r="AR891" i="14" s="1"/>
  <c r="AT891" i="14" s="1"/>
  <c r="AU891" i="14" s="1"/>
  <c r="S910" i="14"/>
  <c r="AS910" i="14" s="1"/>
  <c r="S940" i="14"/>
  <c r="AS940" i="14" s="1"/>
  <c r="R932" i="14"/>
  <c r="AR932" i="14" s="1"/>
  <c r="R923" i="14"/>
  <c r="AR923" i="14" s="1"/>
  <c r="S951" i="14"/>
  <c r="AS951" i="14" s="1"/>
  <c r="R930" i="14"/>
  <c r="AR930" i="14" s="1"/>
  <c r="S961" i="14"/>
  <c r="AS961" i="14" s="1"/>
  <c r="S959" i="14"/>
  <c r="AS959" i="14" s="1"/>
  <c r="S987" i="14"/>
  <c r="AS987" i="14" s="1"/>
  <c r="R956" i="14"/>
  <c r="AR956" i="14" s="1"/>
  <c r="S982" i="14"/>
  <c r="AS982" i="14" s="1"/>
  <c r="R971" i="14"/>
  <c r="AR971" i="14" s="1"/>
  <c r="R1000" i="14"/>
  <c r="AR1000" i="14" s="1"/>
  <c r="S1023" i="14"/>
  <c r="AS1023" i="14" s="1"/>
  <c r="S1012" i="14"/>
  <c r="AS1012" i="14" s="1"/>
  <c r="R1002" i="14"/>
  <c r="AR1002" i="14" s="1"/>
  <c r="AT1002" i="14" s="1"/>
  <c r="S1041" i="14"/>
  <c r="AS1041" i="14" s="1"/>
  <c r="R1028" i="14"/>
  <c r="AR1028" i="14" s="1"/>
  <c r="AT1028" i="14" s="1"/>
  <c r="S1055" i="14"/>
  <c r="AS1055" i="14" s="1"/>
  <c r="R1049" i="14"/>
  <c r="AR1049" i="14" s="1"/>
  <c r="R1084" i="14"/>
  <c r="AR1084" i="14" s="1"/>
  <c r="R1062" i="14"/>
  <c r="AR1062" i="14" s="1"/>
  <c r="R1055" i="14"/>
  <c r="AR1055" i="14" s="1"/>
  <c r="R1086" i="14"/>
  <c r="AR1086" i="14" s="1"/>
  <c r="R1113" i="14"/>
  <c r="AR1113" i="14" s="1"/>
  <c r="S1113" i="14"/>
  <c r="AS1113" i="14" s="1"/>
  <c r="R1103" i="14"/>
  <c r="AR1103" i="14" s="1"/>
  <c r="S1115" i="14"/>
  <c r="AS1115" i="14" s="1"/>
  <c r="S1124" i="14"/>
  <c r="AS1124" i="14" s="1"/>
  <c r="S1139" i="14"/>
  <c r="AS1139" i="14" s="1"/>
  <c r="R1138" i="14"/>
  <c r="AR1138" i="14" s="1"/>
  <c r="G35" i="23"/>
  <c r="G18" i="23"/>
  <c r="AE9" i="14"/>
  <c r="AM9" i="14"/>
  <c r="I9" i="14"/>
  <c r="H9" i="14"/>
  <c r="O9" i="14"/>
  <c r="W9" i="14"/>
  <c r="N9" i="14"/>
  <c r="V9" i="14"/>
  <c r="AD9" i="14"/>
  <c r="AL9" i="14"/>
  <c r="P209" i="8"/>
  <c r="P132" i="8"/>
  <c r="P89" i="8"/>
  <c r="P181" i="8"/>
  <c r="P194" i="8"/>
  <c r="P123" i="8"/>
  <c r="P36" i="8"/>
  <c r="P184" i="8"/>
  <c r="P217" i="8"/>
  <c r="P213" i="8"/>
  <c r="P158" i="8"/>
  <c r="P190" i="8"/>
  <c r="P200" i="8"/>
  <c r="AT632" i="14" l="1"/>
  <c r="AU632" i="14" s="1"/>
  <c r="AT472" i="14"/>
  <c r="AU472" i="14" s="1"/>
  <c r="AT597" i="14"/>
  <c r="AT72" i="14"/>
  <c r="AU72" i="14" s="1"/>
  <c r="AT120" i="14"/>
  <c r="AT367" i="14"/>
  <c r="AU367" i="14" s="1"/>
  <c r="AT19" i="14"/>
  <c r="AU19" i="14" s="1"/>
  <c r="AT334" i="14"/>
  <c r="AU334" i="14" s="1"/>
  <c r="AT392" i="14"/>
  <c r="AU392" i="14" s="1"/>
  <c r="AT42" i="14"/>
  <c r="AU42" i="14" s="1"/>
  <c r="AT35" i="14"/>
  <c r="AU35" i="14" s="1"/>
  <c r="AT1049" i="14"/>
  <c r="AT979" i="14"/>
  <c r="AU979" i="14" s="1"/>
  <c r="AT750" i="14"/>
  <c r="AU750" i="14" s="1"/>
  <c r="AT210" i="14"/>
  <c r="AT424" i="14"/>
  <c r="AU424" i="14" s="1"/>
  <c r="AT172" i="14"/>
  <c r="AU172" i="14" s="1"/>
  <c r="AT449" i="14"/>
  <c r="AU449" i="14" s="1"/>
  <c r="AT141" i="14"/>
  <c r="AU141" i="14" s="1"/>
  <c r="AT952" i="14"/>
  <c r="AT842" i="14"/>
  <c r="AT244" i="14"/>
  <c r="AU244" i="14" s="1"/>
  <c r="AT1089" i="14"/>
  <c r="AU1089" i="14" s="1"/>
  <c r="AT883" i="14"/>
  <c r="AU883" i="14" s="1"/>
  <c r="AT343" i="14"/>
  <c r="AU343" i="14" s="1"/>
  <c r="AT164" i="14"/>
  <c r="AU164" i="14" s="1"/>
  <c r="AT432" i="14"/>
  <c r="AU432" i="14" s="1"/>
  <c r="AT428" i="14"/>
  <c r="AU428" i="14" s="1"/>
  <c r="AT239" i="14"/>
  <c r="AU239" i="14" s="1"/>
  <c r="AT628" i="14"/>
  <c r="AU628" i="14" s="1"/>
  <c r="AT366" i="14"/>
  <c r="AU366" i="14" s="1"/>
  <c r="AT640" i="14"/>
  <c r="AT572" i="14"/>
  <c r="AU572" i="14" s="1"/>
  <c r="AT540" i="14"/>
  <c r="AT453" i="14"/>
  <c r="AU453" i="14" s="1"/>
  <c r="AT647" i="14"/>
  <c r="AU647" i="14" s="1"/>
  <c r="AT135" i="14"/>
  <c r="AU135" i="14" s="1"/>
  <c r="AT642" i="14"/>
  <c r="AT40" i="14"/>
  <c r="AT950" i="14"/>
  <c r="AU950" i="14" s="1"/>
  <c r="AT837" i="14"/>
  <c r="AT1039" i="14"/>
  <c r="AT585" i="14"/>
  <c r="AU585" i="14" s="1"/>
  <c r="AT230" i="14"/>
  <c r="P90" i="8"/>
  <c r="P144" i="8"/>
  <c r="P150" i="8"/>
  <c r="P207" i="8"/>
  <c r="P98" i="8"/>
  <c r="P196" i="8"/>
  <c r="AT834" i="14" l="1"/>
  <c r="AU834" i="14" s="1"/>
  <c r="AT915" i="14"/>
  <c r="AU915" i="14" s="1"/>
  <c r="AT859" i="14"/>
  <c r="AU859" i="14" s="1"/>
  <c r="AT725" i="14"/>
  <c r="AU725" i="14" s="1"/>
  <c r="AT661" i="14"/>
  <c r="AU661" i="14" s="1"/>
  <c r="AT603" i="14"/>
  <c r="AU603" i="14" s="1"/>
  <c r="AT949" i="14"/>
  <c r="AU949" i="14" s="1"/>
  <c r="AT571" i="14"/>
  <c r="AU571" i="14" s="1"/>
  <c r="AT430" i="14"/>
  <c r="AU430" i="14" s="1"/>
  <c r="AT90" i="14"/>
  <c r="AU90" i="14" s="1"/>
  <c r="AT733" i="14"/>
  <c r="AU733" i="14" s="1"/>
  <c r="AT128" i="14"/>
  <c r="AU128" i="14" s="1"/>
  <c r="AT454" i="14"/>
  <c r="AU454" i="14" s="1"/>
  <c r="AT238" i="14"/>
  <c r="AU238" i="14" s="1"/>
  <c r="AT645" i="14"/>
  <c r="AU645" i="14" s="1"/>
  <c r="AT26" i="14"/>
  <c r="AU26" i="14" s="1"/>
  <c r="AT777" i="14"/>
  <c r="AU777" i="14" s="1"/>
  <c r="AT681" i="14"/>
  <c r="AU681" i="14" s="1"/>
  <c r="AT896" i="14"/>
  <c r="AU896" i="14" s="1"/>
  <c r="AT189" i="14"/>
  <c r="AU189" i="14" s="1"/>
  <c r="AT207" i="14"/>
  <c r="AU207" i="14" s="1"/>
  <c r="AT724" i="14"/>
  <c r="AU724" i="14" s="1"/>
  <c r="AT665" i="14"/>
  <c r="AU665" i="14" s="1"/>
  <c r="AT156" i="14"/>
  <c r="AU156" i="14" s="1"/>
  <c r="AT1021" i="14"/>
  <c r="AU1021" i="14" s="1"/>
  <c r="AT358" i="14"/>
  <c r="AU358" i="14" s="1"/>
  <c r="AT1104" i="14"/>
  <c r="AU1104" i="14" s="1"/>
  <c r="AT122" i="14"/>
  <c r="AU122" i="14" s="1"/>
  <c r="AT556" i="14"/>
  <c r="AU556" i="14" s="1"/>
  <c r="AT564" i="14"/>
  <c r="AU564" i="14" s="1"/>
  <c r="AT843" i="14"/>
  <c r="AU843" i="14" s="1"/>
  <c r="AT965" i="14"/>
  <c r="AU965" i="14" s="1"/>
  <c r="AT985" i="14"/>
  <c r="AU985" i="14" s="1"/>
  <c r="AT808" i="14"/>
  <c r="AU808" i="14" s="1"/>
  <c r="AT570" i="14"/>
  <c r="AU570" i="14" s="1"/>
  <c r="AT355" i="14"/>
  <c r="AU355" i="14" s="1"/>
  <c r="AT456" i="14"/>
  <c r="AU456" i="14" s="1"/>
  <c r="AT291" i="14"/>
  <c r="AU291" i="14" s="1"/>
  <c r="AT326" i="14"/>
  <c r="AU326" i="14" s="1"/>
  <c r="AT312" i="14"/>
  <c r="AU312" i="14" s="1"/>
  <c r="AT195" i="14"/>
  <c r="AU195" i="14" s="1"/>
  <c r="AT66" i="14"/>
  <c r="AU66" i="14" s="1"/>
  <c r="AT102" i="14"/>
  <c r="AU102" i="14" s="1"/>
  <c r="AT553" i="14"/>
  <c r="AU553" i="14" s="1"/>
  <c r="AT998" i="14"/>
  <c r="AU998" i="14" s="1"/>
  <c r="AT405" i="14"/>
  <c r="AU405" i="14" s="1"/>
  <c r="AT289" i="14"/>
  <c r="AU289" i="14" s="1"/>
  <c r="AT322" i="14"/>
  <c r="AU322" i="14" s="1"/>
  <c r="AT304" i="14"/>
  <c r="AU304" i="14" s="1"/>
  <c r="AT1092" i="14"/>
  <c r="AU1092" i="14" s="1"/>
  <c r="AT677" i="14"/>
  <c r="AU677" i="14" s="1"/>
  <c r="AT827" i="14"/>
  <c r="AU827" i="14" s="1"/>
  <c r="AT746" i="14"/>
  <c r="AU746" i="14" s="1"/>
  <c r="AT419" i="14"/>
  <c r="AU419" i="14" s="1"/>
  <c r="AT168" i="14"/>
  <c r="AU168" i="14" s="1"/>
  <c r="AT462" i="14"/>
  <c r="AU462" i="14" s="1"/>
  <c r="AT443" i="14"/>
  <c r="AU443" i="14" s="1"/>
  <c r="AT555" i="14"/>
  <c r="AU555" i="14" s="1"/>
  <c r="AT202" i="14"/>
  <c r="AU202" i="14" s="1"/>
  <c r="AT327" i="14"/>
  <c r="AU327" i="14" s="1"/>
  <c r="AT587" i="14"/>
  <c r="AU587" i="14" s="1"/>
  <c r="AT507" i="14"/>
  <c r="AU507" i="14" s="1"/>
  <c r="AT1136" i="14"/>
  <c r="AU1136" i="14" s="1"/>
  <c r="AT1146" i="14"/>
  <c r="AU1146" i="14" s="1"/>
  <c r="AT639" i="14"/>
  <c r="AU639" i="14" s="1"/>
  <c r="AT370" i="14"/>
  <c r="AU370" i="14" s="1"/>
  <c r="AT137" i="14"/>
  <c r="AU137" i="14" s="1"/>
  <c r="AT397" i="14"/>
  <c r="AU397" i="14" s="1"/>
  <c r="AT761" i="14"/>
  <c r="AU761" i="14" s="1"/>
  <c r="AT411" i="14"/>
  <c r="AT342" i="14"/>
  <c r="AU342" i="14" s="1"/>
  <c r="AT521" i="14"/>
  <c r="AU521" i="14" s="1"/>
  <c r="AT416" i="14"/>
  <c r="AU416" i="14" s="1"/>
  <c r="AT1007" i="14"/>
  <c r="AU1007" i="14" s="1"/>
  <c r="AT184" i="14"/>
  <c r="AU184" i="14" s="1"/>
  <c r="AT398" i="14"/>
  <c r="AU398" i="14" s="1"/>
  <c r="AT506" i="14"/>
  <c r="AU506" i="14" s="1"/>
  <c r="AT1144" i="14"/>
  <c r="AU1144" i="14" s="1"/>
  <c r="AT1053" i="14"/>
  <c r="AU1053" i="14" s="1"/>
  <c r="AT85" i="14"/>
  <c r="AU85" i="14" s="1"/>
  <c r="AT243" i="14"/>
  <c r="AU243" i="14" s="1"/>
  <c r="AT697" i="14"/>
  <c r="AU697" i="14" s="1"/>
  <c r="AT860" i="14"/>
  <c r="AU860" i="14" s="1"/>
  <c r="AT192" i="14"/>
  <c r="AU192" i="14" s="1"/>
  <c r="AT17" i="14"/>
  <c r="AU17" i="14" s="1"/>
  <c r="AT595" i="14"/>
  <c r="AU595" i="14" s="1"/>
  <c r="AT407" i="14"/>
  <c r="AU407" i="14" s="1"/>
  <c r="AT434" i="14"/>
  <c r="AU434" i="14" s="1"/>
  <c r="AT469" i="14"/>
  <c r="AU469" i="14" s="1"/>
  <c r="AT143" i="14"/>
  <c r="AU143" i="14" s="1"/>
  <c r="AT262" i="14"/>
  <c r="AU262" i="14" s="1"/>
  <c r="AT913" i="14"/>
  <c r="AU913" i="14" s="1"/>
  <c r="AT727" i="14"/>
  <c r="AU727" i="14" s="1"/>
  <c r="AT650" i="14"/>
  <c r="AU650" i="14" s="1"/>
  <c r="AT626" i="14"/>
  <c r="AU626" i="14" s="1"/>
  <c r="AT379" i="14"/>
  <c r="AU379" i="14" s="1"/>
  <c r="AT775" i="14"/>
  <c r="AU775" i="14" s="1"/>
  <c r="AT579" i="14"/>
  <c r="AU579" i="14" s="1"/>
  <c r="AT600" i="14"/>
  <c r="AU600" i="14" s="1"/>
  <c r="AT58" i="14"/>
  <c r="AU58" i="14" s="1"/>
  <c r="AT198" i="14"/>
  <c r="AU198" i="14" s="1"/>
  <c r="AT335" i="14"/>
  <c r="AU335" i="14" s="1"/>
  <c r="AT476" i="14"/>
  <c r="AU476" i="14" s="1"/>
  <c r="AT438" i="14"/>
  <c r="AU438" i="14" s="1"/>
  <c r="AT346" i="14"/>
  <c r="AU346" i="14" s="1"/>
  <c r="AT1052" i="14"/>
  <c r="AU1052" i="14" s="1"/>
  <c r="AT770" i="14"/>
  <c r="AU770" i="14" s="1"/>
  <c r="AT563" i="14"/>
  <c r="AU563" i="14" s="1"/>
  <c r="AT76" i="14"/>
  <c r="AU76" i="14" s="1"/>
  <c r="AT371" i="14"/>
  <c r="AU371" i="14" s="1"/>
  <c r="AT283" i="14"/>
  <c r="AU283" i="14" s="1"/>
  <c r="AT299" i="14"/>
  <c r="AU299" i="14" s="1"/>
  <c r="AT242" i="14"/>
  <c r="AU242" i="14" s="1"/>
  <c r="AT246" i="14"/>
  <c r="AU246" i="14" s="1"/>
  <c r="AT247" i="14"/>
  <c r="AU247" i="14" s="1"/>
  <c r="AT249" i="14"/>
  <c r="AU249" i="14" s="1"/>
  <c r="AT248" i="14"/>
  <c r="AU248" i="14" s="1"/>
  <c r="AT301" i="14"/>
  <c r="AU301" i="14" s="1"/>
  <c r="AT241" i="14"/>
  <c r="AU241" i="14" s="1"/>
  <c r="AT240" i="14"/>
  <c r="AU240" i="14" s="1"/>
  <c r="AT245" i="14"/>
  <c r="AU245" i="14" s="1"/>
  <c r="AT227" i="14"/>
  <c r="AU227" i="14" s="1"/>
  <c r="AT549" i="14"/>
  <c r="AU549" i="14" s="1"/>
  <c r="AT73" i="14"/>
  <c r="AU73" i="14" s="1"/>
  <c r="AT703" i="14"/>
  <c r="AU703" i="14" s="1"/>
  <c r="AT274" i="14"/>
  <c r="AU274" i="14" s="1"/>
  <c r="AT698" i="14"/>
  <c r="AU698" i="14" s="1"/>
  <c r="AT717" i="14"/>
  <c r="AU717" i="14" s="1"/>
  <c r="AT789" i="14"/>
  <c r="AU789" i="14" s="1"/>
  <c r="AT712" i="14"/>
  <c r="AU712" i="14" s="1"/>
  <c r="AT881" i="14"/>
  <c r="AU881" i="14" s="1"/>
  <c r="AT529" i="14"/>
  <c r="AU529" i="14" s="1"/>
  <c r="AT551" i="14"/>
  <c r="AU551" i="14" s="1"/>
  <c r="AT149" i="14"/>
  <c r="AU149" i="14" s="1"/>
  <c r="AT656" i="14"/>
  <c r="AU656" i="14" s="1"/>
  <c r="AT630" i="14"/>
  <c r="AU630" i="14" s="1"/>
  <c r="AT186" i="14"/>
  <c r="AU186" i="14" s="1"/>
  <c r="AT386" i="14"/>
  <c r="AU386" i="14" s="1"/>
  <c r="AT67" i="14"/>
  <c r="AU67" i="14" s="1"/>
  <c r="AT131" i="14"/>
  <c r="AU131" i="14" s="1"/>
  <c r="AT393" i="14"/>
  <c r="AU393" i="14" s="1"/>
  <c r="AT1120" i="14"/>
  <c r="AU1120" i="14" s="1"/>
  <c r="AT1016" i="14"/>
  <c r="AU1016" i="14" s="1"/>
  <c r="AT783" i="14"/>
  <c r="AU783" i="14" s="1"/>
  <c r="AT394" i="14"/>
  <c r="AU394" i="14" s="1"/>
  <c r="AT741" i="14"/>
  <c r="AU741" i="14" s="1"/>
  <c r="AT766" i="14"/>
  <c r="AU766" i="14" s="1"/>
  <c r="AT620" i="14"/>
  <c r="AU620" i="14" s="1"/>
  <c r="AT1038" i="14"/>
  <c r="AU1038" i="14" s="1"/>
  <c r="AT176" i="14"/>
  <c r="AU176" i="14" s="1"/>
  <c r="AT524" i="14"/>
  <c r="AU524" i="14" s="1"/>
  <c r="AT145" i="14"/>
  <c r="AU145" i="14" s="1"/>
  <c r="AT1112" i="14"/>
  <c r="AU1112" i="14" s="1"/>
  <c r="AT906" i="14"/>
  <c r="AU906" i="14" s="1"/>
  <c r="AT893" i="14"/>
  <c r="AU893" i="14" s="1"/>
  <c r="AT654" i="14"/>
  <c r="AU654" i="14" s="1"/>
  <c r="AT719" i="14"/>
  <c r="AU719" i="14" s="1"/>
  <c r="AT664" i="14"/>
  <c r="AU664" i="14" s="1"/>
  <c r="AT546" i="14"/>
  <c r="AU546" i="14" s="1"/>
  <c r="AT631" i="14"/>
  <c r="AU631" i="14" s="1"/>
  <c r="AT836" i="14"/>
  <c r="AU836" i="14" s="1"/>
  <c r="AT671" i="14"/>
  <c r="AU671" i="14" s="1"/>
  <c r="AT196" i="14"/>
  <c r="AU196" i="14" s="1"/>
  <c r="AT983" i="14"/>
  <c r="AU983" i="14" s="1"/>
  <c r="AT799" i="14"/>
  <c r="AU799" i="14" s="1"/>
  <c r="AT666" i="14"/>
  <c r="AU666" i="14" s="1"/>
  <c r="AT676" i="14"/>
  <c r="AU676" i="14" s="1"/>
  <c r="AT215" i="14"/>
  <c r="AU215" i="14" s="1"/>
  <c r="AT637" i="14"/>
  <c r="AU637" i="14" s="1"/>
  <c r="AT480" i="14"/>
  <c r="AU480" i="14" s="1"/>
  <c r="AT167" i="14"/>
  <c r="AU167" i="14" s="1"/>
  <c r="AT1032" i="14"/>
  <c r="AU1032" i="14" s="1"/>
  <c r="AT678" i="14"/>
  <c r="AU678" i="14" s="1"/>
  <c r="AT688" i="14"/>
  <c r="AU688" i="14" s="1"/>
  <c r="AT641" i="14"/>
  <c r="AU641" i="14" s="1"/>
  <c r="AT461" i="14"/>
  <c r="AU461" i="14" s="1"/>
  <c r="AT981" i="14"/>
  <c r="AU981" i="14" s="1"/>
  <c r="AT1088" i="14"/>
  <c r="AU1088" i="14" s="1"/>
  <c r="AT933" i="14"/>
  <c r="AU933" i="14" s="1"/>
  <c r="AT1080" i="14"/>
  <c r="AU1080" i="14" s="1"/>
  <c r="AT857" i="14"/>
  <c r="AU857" i="14" s="1"/>
  <c r="AT307" i="14"/>
  <c r="AU307" i="14" s="1"/>
  <c r="AT390" i="14"/>
  <c r="AU390" i="14" s="1"/>
  <c r="AT391" i="14"/>
  <c r="AU391" i="14" s="1"/>
  <c r="AT514" i="14"/>
  <c r="AU514" i="14" s="1"/>
  <c r="AT265" i="14"/>
  <c r="AU265" i="14" s="1"/>
  <c r="AU882" i="14"/>
  <c r="AU1025" i="14"/>
  <c r="AU837" i="14"/>
  <c r="AU1039" i="14"/>
  <c r="AU120" i="14"/>
  <c r="AU640" i="14"/>
  <c r="AU540" i="14"/>
  <c r="AU818" i="14"/>
  <c r="AU642" i="14"/>
  <c r="AU40" i="14"/>
  <c r="AU1049" i="14"/>
  <c r="AU1002" i="14"/>
  <c r="AU1058" i="14"/>
  <c r="AU952" i="14"/>
  <c r="AU922" i="14"/>
  <c r="AU842" i="14"/>
  <c r="AU410" i="14"/>
  <c r="AU1051" i="14"/>
  <c r="AU420" i="14"/>
  <c r="AU596" i="14"/>
  <c r="AU1042" i="14"/>
  <c r="AU194" i="14"/>
  <c r="AU1028" i="14"/>
  <c r="AU1054" i="14"/>
  <c r="AU1033" i="14"/>
  <c r="AU1037" i="14"/>
  <c r="AU580" i="14"/>
  <c r="AU530" i="14"/>
  <c r="AU826" i="14"/>
  <c r="AU850" i="14"/>
  <c r="AU597" i="14"/>
  <c r="AU230" i="14"/>
  <c r="AT1074" i="14"/>
  <c r="AU1074" i="14" s="1"/>
  <c r="AT809" i="14"/>
  <c r="AU809" i="14" s="1"/>
  <c r="AT252" i="14"/>
  <c r="AU252" i="14" s="1"/>
  <c r="AT937" i="14"/>
  <c r="AU937" i="14" s="1"/>
  <c r="AT810" i="14"/>
  <c r="AU810" i="14" s="1"/>
  <c r="AT538" i="14"/>
  <c r="AU538" i="14" s="1"/>
  <c r="AT16" i="14"/>
  <c r="AU16" i="14" s="1"/>
  <c r="AT1011" i="14"/>
  <c r="AU1011" i="14" s="1"/>
  <c r="AT126" i="14"/>
  <c r="AU126" i="14" s="1"/>
  <c r="AT107" i="14"/>
  <c r="AU107" i="14" s="1"/>
  <c r="AT92" i="14"/>
  <c r="AU92" i="14" s="1"/>
  <c r="AT1084" i="14"/>
  <c r="AU1084" i="14" s="1"/>
  <c r="AT1000" i="14"/>
  <c r="AU1000" i="14" s="1"/>
  <c r="AT288" i="14"/>
  <c r="AU288" i="14" s="1"/>
  <c r="AT548" i="14"/>
  <c r="AU548" i="14" s="1"/>
  <c r="AT276" i="14"/>
  <c r="AU276" i="14" s="1"/>
  <c r="AT69" i="14"/>
  <c r="AU69" i="14" s="1"/>
  <c r="AT150" i="14"/>
  <c r="AT80" i="14"/>
  <c r="AT271" i="14"/>
  <c r="AU271" i="14" s="1"/>
  <c r="AT401" i="14"/>
  <c r="AU401" i="14" s="1"/>
  <c r="AT935" i="14"/>
  <c r="AU935" i="14" s="1"/>
  <c r="AT554" i="14"/>
  <c r="AU554" i="14" s="1"/>
  <c r="AT347" i="14"/>
  <c r="AU347" i="14" s="1"/>
  <c r="AT221" i="14"/>
  <c r="AU221" i="14" s="1"/>
  <c r="AT531" i="14"/>
  <c r="AT976" i="14"/>
  <c r="AU976" i="14" s="1"/>
  <c r="AT124" i="14"/>
  <c r="AU124" i="14" s="1"/>
  <c r="AT971" i="14"/>
  <c r="AU971" i="14" s="1"/>
  <c r="AT1106" i="14"/>
  <c r="AU1106" i="14" s="1"/>
  <c r="AT1116" i="14"/>
  <c r="AU1116" i="14" s="1"/>
  <c r="AT1003" i="14"/>
  <c r="AT999" i="14"/>
  <c r="AU999" i="14" s="1"/>
  <c r="AT1103" i="14"/>
  <c r="AU1103" i="14" s="1"/>
  <c r="AT851" i="14"/>
  <c r="AT973" i="14"/>
  <c r="AU973" i="14" s="1"/>
  <c r="AT911" i="14"/>
  <c r="AU911" i="14" s="1"/>
  <c r="AT797" i="14"/>
  <c r="AU797" i="14" s="1"/>
  <c r="AT738" i="14"/>
  <c r="AU738" i="14" s="1"/>
  <c r="AT440" i="14"/>
  <c r="AT1095" i="14"/>
  <c r="AU1095" i="14" s="1"/>
  <c r="AT281" i="14"/>
  <c r="AU281" i="14" s="1"/>
  <c r="AT13" i="14"/>
  <c r="AU13" i="14" s="1"/>
  <c r="AT1118" i="14"/>
  <c r="AU1118" i="14" s="1"/>
  <c r="AT1075" i="14"/>
  <c r="AT1148" i="14"/>
  <c r="AU1148" i="14" s="1"/>
  <c r="AT1048" i="14"/>
  <c r="AT1099" i="14"/>
  <c r="AU1099" i="14" s="1"/>
  <c r="AT908" i="14"/>
  <c r="AU908" i="14" s="1"/>
  <c r="AT1141" i="14"/>
  <c r="AU1141" i="14" s="1"/>
  <c r="AT767" i="14"/>
  <c r="AU767" i="14" s="1"/>
  <c r="AT714" i="14"/>
  <c r="AU714" i="14" s="1"/>
  <c r="AT794" i="14"/>
  <c r="AU794" i="14" s="1"/>
  <c r="AT932" i="14"/>
  <c r="AT1077" i="14"/>
  <c r="AU1077" i="14" s="1"/>
  <c r="AT835" i="14"/>
  <c r="AT747" i="14"/>
  <c r="AU747" i="14" s="1"/>
  <c r="AT1091" i="14"/>
  <c r="AU1091" i="14" s="1"/>
  <c r="AT721" i="14"/>
  <c r="AU721" i="14" s="1"/>
  <c r="AT872" i="14"/>
  <c r="AT735" i="14"/>
  <c r="AU735" i="14" s="1"/>
  <c r="AT943" i="14"/>
  <c r="AU943" i="14" s="1"/>
  <c r="AT686" i="14"/>
  <c r="AU686" i="14" s="1"/>
  <c r="AT696" i="14"/>
  <c r="AU696" i="14" s="1"/>
  <c r="AT803" i="14"/>
  <c r="AU803" i="14" s="1"/>
  <c r="AT801" i="14"/>
  <c r="AU801" i="14" s="1"/>
  <c r="AT757" i="14"/>
  <c r="AU757" i="14" s="1"/>
  <c r="AT1055" i="14"/>
  <c r="AT924" i="14"/>
  <c r="AU924" i="14" s="1"/>
  <c r="AT1126" i="14"/>
  <c r="AU1126" i="14" s="1"/>
  <c r="AT1069" i="14"/>
  <c r="AU1069" i="14" s="1"/>
  <c r="AT988" i="14"/>
  <c r="AU988" i="14" s="1"/>
  <c r="AT1031" i="14"/>
  <c r="AT1017" i="14"/>
  <c r="AU1017" i="14" s="1"/>
  <c r="AT752" i="14"/>
  <c r="AT755" i="14"/>
  <c r="AU755" i="14" s="1"/>
  <c r="AT1065" i="14"/>
  <c r="AU1065" i="14" s="1"/>
  <c r="AT608" i="14"/>
  <c r="AU608" i="14" s="1"/>
  <c r="AT687" i="14"/>
  <c r="AU687" i="14" s="1"/>
  <c r="AT226" i="14"/>
  <c r="AU226" i="14" s="1"/>
  <c r="AT171" i="14"/>
  <c r="AU171" i="14" s="1"/>
  <c r="AT938" i="14"/>
  <c r="AU938" i="14" s="1"/>
  <c r="AT682" i="14"/>
  <c r="AT776" i="14"/>
  <c r="AU776" i="14" s="1"/>
  <c r="AT692" i="14"/>
  <c r="AT523" i="14"/>
  <c r="AU523" i="14" s="1"/>
  <c r="AT798" i="14"/>
  <c r="AU798" i="14" s="1"/>
  <c r="AT900" i="14"/>
  <c r="AU900" i="14" s="1"/>
  <c r="AT268" i="14"/>
  <c r="AU268" i="14" s="1"/>
  <c r="AT133" i="14"/>
  <c r="AU133" i="14" s="1"/>
  <c r="AT183" i="14"/>
  <c r="AU183" i="14" s="1"/>
  <c r="AT694" i="14"/>
  <c r="AU694" i="14" s="1"/>
  <c r="AT749" i="14"/>
  <c r="AU749" i="14" s="1"/>
  <c r="AT584" i="14"/>
  <c r="AU584" i="14" s="1"/>
  <c r="AT1111" i="14"/>
  <c r="AU1111" i="14" s="1"/>
  <c r="AT977" i="14"/>
  <c r="AU977" i="14" s="1"/>
  <c r="AT1060" i="14"/>
  <c r="AT874" i="14"/>
  <c r="AU874" i="14" s="1"/>
  <c r="AT1145" i="14"/>
  <c r="AT1036" i="14"/>
  <c r="AT936" i="14"/>
  <c r="AU936" i="14" s="1"/>
  <c r="AT670" i="14"/>
  <c r="AU670" i="14" s="1"/>
  <c r="AT680" i="14"/>
  <c r="AU680" i="14" s="1"/>
  <c r="AT1013" i="14"/>
  <c r="AU1013" i="14" s="1"/>
  <c r="AT583" i="14"/>
  <c r="AU583" i="14" s="1"/>
  <c r="AT923" i="14"/>
  <c r="AT1128" i="14"/>
  <c r="AU1128" i="14" s="1"/>
  <c r="AT1046" i="14"/>
  <c r="AT1090" i="14"/>
  <c r="AU1090" i="14" s="1"/>
  <c r="AT439" i="14"/>
  <c r="AU439" i="14" s="1"/>
  <c r="AT383" i="14"/>
  <c r="AU383" i="14" s="1"/>
  <c r="AT468" i="14"/>
  <c r="AU468" i="14" s="1"/>
  <c r="AT958" i="14"/>
  <c r="AU958" i="14" s="1"/>
  <c r="AT889" i="14"/>
  <c r="AU889" i="14" s="1"/>
  <c r="AT1132" i="14"/>
  <c r="AU1132" i="14" s="1"/>
  <c r="AT399" i="14"/>
  <c r="AU399" i="14" s="1"/>
  <c r="AU350" i="14"/>
  <c r="AT768" i="14"/>
  <c r="AU768" i="14" s="1"/>
  <c r="AT706" i="14"/>
  <c r="AU706" i="14" s="1"/>
  <c r="AT363" i="14"/>
  <c r="AU363" i="14" s="1"/>
  <c r="AT259" i="14"/>
  <c r="AU259" i="14" s="1"/>
  <c r="AT1062" i="14"/>
  <c r="AT1023" i="14"/>
  <c r="AT914" i="14"/>
  <c r="AU914" i="14" s="1"/>
  <c r="AT1059" i="14"/>
  <c r="AT920" i="14"/>
  <c r="AU920" i="14" s="1"/>
  <c r="AT765" i="14"/>
  <c r="AU765" i="14" s="1"/>
  <c r="AT437" i="14"/>
  <c r="AU437" i="14" s="1"/>
  <c r="AT121" i="14"/>
  <c r="AT897" i="14"/>
  <c r="AU897" i="14" s="1"/>
  <c r="AT1108" i="14"/>
  <c r="AU1108" i="14" s="1"/>
  <c r="AT522" i="14"/>
  <c r="AU522" i="14" s="1"/>
  <c r="AT728" i="14"/>
  <c r="AU728" i="14" s="1"/>
  <c r="AT651" i="14"/>
  <c r="AU651" i="14" s="1"/>
  <c r="AT89" i="14"/>
  <c r="AU89" i="14" s="1"/>
  <c r="AT330" i="14"/>
  <c r="AT960" i="14"/>
  <c r="AU960" i="14" s="1"/>
  <c r="AT113" i="14"/>
  <c r="AU113" i="14" s="1"/>
  <c r="AU210" i="14"/>
  <c r="AU100" i="14"/>
  <c r="AT607" i="14"/>
  <c r="AU607" i="14" s="1"/>
  <c r="AT1067" i="14"/>
  <c r="AU1067" i="14" s="1"/>
  <c r="AT229" i="14"/>
  <c r="AU229" i="14" s="1"/>
  <c r="AT617" i="14"/>
  <c r="AU617" i="14" s="1"/>
  <c r="AT1098" i="14"/>
  <c r="AU1098" i="14" s="1"/>
  <c r="AT907" i="14"/>
  <c r="AU907" i="14" s="1"/>
  <c r="AT1094" i="14"/>
  <c r="AU1094" i="14" s="1"/>
  <c r="AT1147" i="14"/>
  <c r="AT921" i="14"/>
  <c r="AU921" i="14" s="1"/>
  <c r="AT832" i="14"/>
  <c r="AT1102" i="14"/>
  <c r="AU1102" i="14" s="1"/>
  <c r="AT811" i="14"/>
  <c r="AU811" i="14" s="1"/>
  <c r="AT795" i="14"/>
  <c r="AU795" i="14" s="1"/>
  <c r="AT784" i="14"/>
  <c r="AU784" i="14" s="1"/>
  <c r="AT609" i="14"/>
  <c r="AU609" i="14" s="1"/>
  <c r="AT764" i="14"/>
  <c r="AU764" i="14" s="1"/>
  <c r="AT279" i="14"/>
  <c r="AU279" i="14" s="1"/>
  <c r="AT297" i="14"/>
  <c r="AU297" i="14" s="1"/>
  <c r="AT867" i="14"/>
  <c r="AU867" i="14" s="1"/>
  <c r="AT1096" i="14"/>
  <c r="AU1096" i="14" s="1"/>
  <c r="AT875" i="14"/>
  <c r="AU875" i="14" s="1"/>
  <c r="AT625" i="14"/>
  <c r="AU625" i="14" s="1"/>
  <c r="AT515" i="14"/>
  <c r="AU515" i="14" s="1"/>
  <c r="AT160" i="14"/>
  <c r="AT621" i="14"/>
  <c r="AT562" i="14"/>
  <c r="AU562" i="14" s="1"/>
  <c r="AT351" i="14"/>
  <c r="AT115" i="14"/>
  <c r="AU115" i="14" s="1"/>
  <c r="AT448" i="14"/>
  <c r="AU448" i="14" s="1"/>
  <c r="AT511" i="14"/>
  <c r="AU511" i="14" s="1"/>
  <c r="AT362" i="14"/>
  <c r="AU362" i="14" s="1"/>
  <c r="AT273" i="14"/>
  <c r="AU273" i="14" s="1"/>
  <c r="AT117" i="14"/>
  <c r="AU117" i="14" s="1"/>
  <c r="AT445" i="14"/>
  <c r="AU445" i="14" s="1"/>
  <c r="AT208" i="14"/>
  <c r="AU208" i="14" s="1"/>
  <c r="AT586" i="14"/>
  <c r="AU586" i="14" s="1"/>
  <c r="AT550" i="14"/>
  <c r="AT611" i="14"/>
  <c r="AU611" i="14" s="1"/>
  <c r="AT286" i="14"/>
  <c r="AU286" i="14" s="1"/>
  <c r="AT123" i="14"/>
  <c r="AU123" i="14" s="1"/>
  <c r="AT59" i="14"/>
  <c r="AU59" i="14" s="1"/>
  <c r="AT93" i="14"/>
  <c r="AU93" i="14" s="1"/>
  <c r="AT270" i="14"/>
  <c r="AT415" i="14"/>
  <c r="AU415" i="14" s="1"/>
  <c r="AT1068" i="14"/>
  <c r="AU1068" i="14" s="1"/>
  <c r="AT878" i="14"/>
  <c r="AU878" i="14" s="1"/>
  <c r="AT1040" i="14"/>
  <c r="AT916" i="14"/>
  <c r="AU916" i="14" s="1"/>
  <c r="AT1061" i="14"/>
  <c r="AT931" i="14"/>
  <c r="AU931" i="14" s="1"/>
  <c r="AT1018" i="14"/>
  <c r="AU1018" i="14" s="1"/>
  <c r="AT707" i="14"/>
  <c r="AU707" i="14" s="1"/>
  <c r="AT702" i="14"/>
  <c r="AT648" i="14"/>
  <c r="AU648" i="14" s="1"/>
  <c r="AT594" i="14"/>
  <c r="AT610" i="14"/>
  <c r="AT285" i="14"/>
  <c r="AU285" i="14" s="1"/>
  <c r="AT634" i="14"/>
  <c r="AU634" i="14" s="1"/>
  <c r="AT886" i="14"/>
  <c r="AU886" i="14" s="1"/>
  <c r="AT778" i="14"/>
  <c r="AU778" i="14" s="1"/>
  <c r="AT655" i="14"/>
  <c r="AU655" i="14" s="1"/>
  <c r="AT34" i="14"/>
  <c r="AU34" i="14" s="1"/>
  <c r="AT127" i="14"/>
  <c r="AU127" i="14" s="1"/>
  <c r="AT711" i="14"/>
  <c r="AU711" i="14" s="1"/>
  <c r="AT660" i="14"/>
  <c r="AU660" i="14" s="1"/>
  <c r="AT323" i="14"/>
  <c r="AT624" i="14"/>
  <c r="AU624" i="14" s="1"/>
  <c r="AT464" i="14"/>
  <c r="AU464" i="14" s="1"/>
  <c r="AT942" i="14"/>
  <c r="AT828" i="14"/>
  <c r="AT989" i="14"/>
  <c r="AU989" i="14" s="1"/>
  <c r="AT662" i="14"/>
  <c r="AT734" i="14"/>
  <c r="AU734" i="14" s="1"/>
  <c r="AT672" i="14"/>
  <c r="AT1045" i="14"/>
  <c r="AT505" i="14"/>
  <c r="AU505" i="14" s="1"/>
  <c r="AT99" i="14"/>
  <c r="AU99" i="14" s="1"/>
  <c r="AT606" i="14"/>
  <c r="AU606" i="14" s="1"/>
  <c r="AT590" i="14"/>
  <c r="AT956" i="14"/>
  <c r="AU956" i="14" s="1"/>
  <c r="AT930" i="14"/>
  <c r="AU930" i="14" s="1"/>
  <c r="AT831" i="14"/>
  <c r="AT1137" i="14"/>
  <c r="AU1137" i="14" s="1"/>
  <c r="AT1066" i="14"/>
  <c r="AU1066" i="14" s="1"/>
  <c r="AT1129" i="14"/>
  <c r="AU1129" i="14" s="1"/>
  <c r="AT1127" i="14"/>
  <c r="AU1127" i="14" s="1"/>
  <c r="AT898" i="14"/>
  <c r="AU898" i="14" s="1"/>
  <c r="AT1101" i="14"/>
  <c r="AU1101" i="14" s="1"/>
  <c r="AT845" i="14"/>
  <c r="AT578" i="14"/>
  <c r="AU578" i="14" s="1"/>
  <c r="AT441" i="14"/>
  <c r="AU441" i="14" s="1"/>
  <c r="AT359" i="14"/>
  <c r="AU359" i="14" s="1"/>
  <c r="AT649" i="14"/>
  <c r="AU649" i="14" s="1"/>
  <c r="AT200" i="14"/>
  <c r="AT180" i="14"/>
  <c r="AT14" i="14"/>
  <c r="AU14" i="14" s="1"/>
  <c r="AT212" i="14"/>
  <c r="AU212" i="14" s="1"/>
  <c r="AT1009" i="14"/>
  <c r="AU1009" i="14" s="1"/>
  <c r="AT1014" i="14"/>
  <c r="AU1014" i="14" s="1"/>
  <c r="AT903" i="14"/>
  <c r="AU903" i="14" s="1"/>
  <c r="AT888" i="14"/>
  <c r="AU888" i="14" s="1"/>
  <c r="AT644" i="14"/>
  <c r="AU644" i="14" s="1"/>
  <c r="AT744" i="14"/>
  <c r="AU744" i="14" s="1"/>
  <c r="AT296" i="14"/>
  <c r="AU296" i="14" s="1"/>
  <c r="AT927" i="14"/>
  <c r="AU927" i="14" s="1"/>
  <c r="AT704" i="14"/>
  <c r="AU704" i="14" s="1"/>
  <c r="AT646" i="14"/>
  <c r="AU646" i="14" s="1"/>
  <c r="AT612" i="14"/>
  <c r="AU612" i="14" s="1"/>
  <c r="AT477" i="14"/>
  <c r="AU477" i="14" s="1"/>
  <c r="AT400" i="14"/>
  <c r="AT619" i="14"/>
  <c r="AU619" i="14" s="1"/>
  <c r="AT593" i="14"/>
  <c r="AT966" i="14"/>
  <c r="AU966" i="14" s="1"/>
  <c r="AT50" i="14"/>
  <c r="AT331" i="14"/>
  <c r="AT376" i="14"/>
  <c r="AU376" i="14" s="1"/>
  <c r="AT71" i="14"/>
  <c r="AU71" i="14" s="1"/>
  <c r="AT152" i="14"/>
  <c r="AU152" i="14" s="1"/>
  <c r="AT216" i="14"/>
  <c r="AU216" i="14" s="1"/>
  <c r="AT309" i="14"/>
  <c r="AU309" i="14" s="1"/>
  <c r="AT256" i="14"/>
  <c r="AU256" i="14" s="1"/>
  <c r="AT251" i="14"/>
  <c r="AU251" i="14" s="1"/>
  <c r="AT118" i="14"/>
  <c r="AU118" i="14" s="1"/>
  <c r="AT211" i="14"/>
  <c r="AT293" i="14"/>
  <c r="AU293" i="14" s="1"/>
  <c r="AT1113" i="14"/>
  <c r="AU1113" i="14" s="1"/>
  <c r="AT941" i="14"/>
  <c r="AU941" i="14" s="1"/>
  <c r="AT1122" i="14"/>
  <c r="AU1122" i="14" s="1"/>
  <c r="AT1081" i="14"/>
  <c r="AU1081" i="14" s="1"/>
  <c r="AT1034" i="14"/>
  <c r="AT858" i="14"/>
  <c r="AU858" i="14" s="1"/>
  <c r="AT918" i="14"/>
  <c r="AU918" i="14" s="1"/>
  <c r="AT731" i="14"/>
  <c r="AU731" i="14" s="1"/>
  <c r="AT1140" i="14"/>
  <c r="AU1140" i="14" s="1"/>
  <c r="AT1056" i="14"/>
  <c r="AT995" i="14"/>
  <c r="AU995" i="14" s="1"/>
  <c r="AT817" i="14"/>
  <c r="AT1035" i="14"/>
  <c r="AT912" i="14"/>
  <c r="AT756" i="14"/>
  <c r="AU756" i="14" s="1"/>
  <c r="AT788" i="14"/>
  <c r="AU788" i="14" s="1"/>
  <c r="AT1130" i="14"/>
  <c r="AU1130" i="14" s="1"/>
  <c r="AT1078" i="14"/>
  <c r="AU1078" i="14" s="1"/>
  <c r="AT1085" i="14"/>
  <c r="AU1085" i="14" s="1"/>
  <c r="AT605" i="14"/>
  <c r="AU605" i="14" s="1"/>
  <c r="AT541" i="14"/>
  <c r="AT975" i="14"/>
  <c r="AU975" i="14" s="1"/>
  <c r="AT944" i="14"/>
  <c r="AU944" i="14" s="1"/>
  <c r="AT841" i="14"/>
  <c r="AT787" i="14"/>
  <c r="AU787" i="14" s="1"/>
  <c r="AT699" i="14"/>
  <c r="AU699" i="14" s="1"/>
  <c r="AT258" i="14"/>
  <c r="AU258" i="14" s="1"/>
  <c r="AT1001" i="14"/>
  <c r="AU1001" i="14" s="1"/>
  <c r="AT994" i="14"/>
  <c r="AU994" i="14" s="1"/>
  <c r="AT917" i="14"/>
  <c r="AU917" i="14" s="1"/>
  <c r="AT869" i="14"/>
  <c r="AU869" i="14" s="1"/>
  <c r="AT1142" i="14"/>
  <c r="AU1142" i="14" s="1"/>
  <c r="AT1110" i="14"/>
  <c r="AU1110" i="14" s="1"/>
  <c r="AT1057" i="14"/>
  <c r="AT969" i="14"/>
  <c r="AU969" i="14" s="1"/>
  <c r="AT732" i="14"/>
  <c r="AT781" i="14"/>
  <c r="AU781" i="14" s="1"/>
  <c r="AT802" i="14"/>
  <c r="AT709" i="14"/>
  <c r="AU709" i="14" s="1"/>
  <c r="AT1072" i="14"/>
  <c r="AU1072" i="14" s="1"/>
  <c r="AT1029" i="14"/>
  <c r="AT269" i="14"/>
  <c r="AU269" i="14" s="1"/>
  <c r="AT657" i="14"/>
  <c r="AU657" i="14" s="1"/>
  <c r="AT509" i="14"/>
  <c r="AU509" i="14" s="1"/>
  <c r="AT895" i="14"/>
  <c r="AU895" i="14" s="1"/>
  <c r="AT873" i="14"/>
  <c r="AU873" i="14" s="1"/>
  <c r="AT800" i="14"/>
  <c r="AU800" i="14" s="1"/>
  <c r="AT813" i="14"/>
  <c r="AT720" i="14"/>
  <c r="AU720" i="14" s="1"/>
  <c r="AT1022" i="14"/>
  <c r="AT955" i="14"/>
  <c r="AU955" i="14" s="1"/>
  <c r="AT939" i="14"/>
  <c r="AU939" i="14" s="1"/>
  <c r="AT1133" i="14"/>
  <c r="AU1133" i="14" s="1"/>
  <c r="AT1082" i="14"/>
  <c r="AU1082" i="14" s="1"/>
  <c r="AT1086" i="14"/>
  <c r="AU1086" i="14" s="1"/>
  <c r="AT919" i="14"/>
  <c r="AU919" i="14" s="1"/>
  <c r="AT861" i="14"/>
  <c r="AU861" i="14" s="1"/>
  <c r="AT753" i="14"/>
  <c r="AU753" i="14" s="1"/>
  <c r="AT805" i="14"/>
  <c r="AU805" i="14" s="1"/>
  <c r="AT715" i="14"/>
  <c r="AU715" i="14" s="1"/>
  <c r="AT729" i="14"/>
  <c r="AU729" i="14" s="1"/>
  <c r="AT652" i="14"/>
  <c r="AT1131" i="14"/>
  <c r="AU1131" i="14" s="1"/>
  <c r="AT1005" i="14"/>
  <c r="AU1005" i="14" s="1"/>
  <c r="AT599" i="14"/>
  <c r="AT413" i="14"/>
  <c r="AU413" i="14" s="1"/>
  <c r="AT526" i="14"/>
  <c r="AU526" i="14" s="1"/>
  <c r="AT726" i="14"/>
  <c r="AU726" i="14" s="1"/>
  <c r="AT669" i="14"/>
  <c r="AU669" i="14" s="1"/>
  <c r="AT614" i="14"/>
  <c r="AU614" i="14" s="1"/>
  <c r="AT534" i="14"/>
  <c r="AU534" i="14" s="1"/>
  <c r="AT812" i="14"/>
  <c r="AT822" i="14"/>
  <c r="AT786" i="14"/>
  <c r="AU786" i="14" s="1"/>
  <c r="AT742" i="14"/>
  <c r="AT710" i="14"/>
  <c r="AU710" i="14" s="1"/>
  <c r="AT659" i="14"/>
  <c r="AU659" i="14" s="1"/>
  <c r="AT155" i="14"/>
  <c r="AU155" i="14" s="1"/>
  <c r="AT613" i="14"/>
  <c r="AU613" i="14" s="1"/>
  <c r="AT582" i="14"/>
  <c r="AU582" i="14" s="1"/>
  <c r="AT485" i="14"/>
  <c r="AU485" i="14" s="1"/>
  <c r="AT510" i="14"/>
  <c r="AT361" i="14"/>
  <c r="AU361" i="14" s="1"/>
  <c r="AT261" i="14"/>
  <c r="AU261" i="14" s="1"/>
  <c r="AT178" i="14"/>
  <c r="AU178" i="14" s="1"/>
  <c r="AT500" i="14"/>
  <c r="AT470" i="14"/>
  <c r="AT545" i="14"/>
  <c r="AU545" i="14" s="1"/>
  <c r="AT306" i="14"/>
  <c r="AU306" i="14" s="1"/>
  <c r="AT316" i="14"/>
  <c r="AU316" i="14" s="1"/>
  <c r="AT114" i="14"/>
  <c r="AU114" i="14" s="1"/>
  <c r="AT201" i="14"/>
  <c r="AU201" i="14" s="1"/>
  <c r="AT33" i="14"/>
  <c r="AU33" i="14" s="1"/>
  <c r="AT79" i="14"/>
  <c r="AU79" i="14" s="1"/>
  <c r="AT435" i="14"/>
  <c r="AU435" i="14" s="1"/>
  <c r="AT483" i="14"/>
  <c r="AU483" i="14" s="1"/>
  <c r="AT544" i="14"/>
  <c r="AU544" i="14" s="1"/>
  <c r="AT381" i="14"/>
  <c r="AU381" i="14" s="1"/>
  <c r="AT408" i="14"/>
  <c r="AU408" i="14" s="1"/>
  <c r="AT325" i="14"/>
  <c r="AT54" i="14"/>
  <c r="AU54" i="14" s="1"/>
  <c r="AT547" i="14"/>
  <c r="AU547" i="14" s="1"/>
  <c r="AT498" i="14"/>
  <c r="AU498" i="14" s="1"/>
  <c r="AT340" i="14"/>
  <c r="AT78" i="14"/>
  <c r="AU78" i="14" s="1"/>
  <c r="AT108" i="14"/>
  <c r="AU108" i="14" s="1"/>
  <c r="AT173" i="14"/>
  <c r="AU173" i="14" s="1"/>
  <c r="AT91" i="14"/>
  <c r="AT116" i="14"/>
  <c r="AU116" i="14" s="1"/>
  <c r="AT24" i="14"/>
  <c r="AU24" i="14" s="1"/>
  <c r="AT602" i="14"/>
  <c r="AT566" i="14"/>
  <c r="AU566" i="14" s="1"/>
  <c r="AT520" i="14"/>
  <c r="AT425" i="14"/>
  <c r="AU425" i="14" s="1"/>
  <c r="AT353" i="14"/>
  <c r="AU353" i="14" s="1"/>
  <c r="AT185" i="14"/>
  <c r="AU185" i="14" s="1"/>
  <c r="AT170" i="14"/>
  <c r="AT575" i="14"/>
  <c r="AU575" i="14" s="1"/>
  <c r="AT622" i="14"/>
  <c r="AU622" i="14" s="1"/>
  <c r="AT492" i="14"/>
  <c r="AU492" i="14" s="1"/>
  <c r="AT542" i="14"/>
  <c r="AU542" i="14" s="1"/>
  <c r="AT460" i="14"/>
  <c r="AT368" i="14"/>
  <c r="AU368" i="14" s="1"/>
  <c r="AT290" i="14"/>
  <c r="AT300" i="14"/>
  <c r="AT101" i="14"/>
  <c r="AT95" i="14"/>
  <c r="AU95" i="14" s="1"/>
  <c r="AT604" i="14"/>
  <c r="AU604" i="14" s="1"/>
  <c r="AT627" i="14"/>
  <c r="AU627" i="14" s="1"/>
  <c r="AT417" i="14"/>
  <c r="AU417" i="14" s="1"/>
  <c r="AT475" i="14"/>
  <c r="AU475" i="14" s="1"/>
  <c r="AT528" i="14"/>
  <c r="AU528" i="14" s="1"/>
  <c r="AT396" i="14"/>
  <c r="AU396" i="14" s="1"/>
  <c r="AT237" i="14"/>
  <c r="AU237" i="14" s="1"/>
  <c r="AT148" i="14"/>
  <c r="AU148" i="14" s="1"/>
  <c r="AT38" i="14"/>
  <c r="AU38" i="14" s="1"/>
  <c r="AT97" i="14"/>
  <c r="AU97" i="14" s="1"/>
  <c r="AT490" i="14"/>
  <c r="AT560" i="14"/>
  <c r="AT388" i="14"/>
  <c r="AU388" i="14" s="1"/>
  <c r="AT332" i="14"/>
  <c r="AU332" i="14" s="1"/>
  <c r="AT377" i="14"/>
  <c r="AU377" i="14" s="1"/>
  <c r="AT70" i="14"/>
  <c r="AT228" i="14"/>
  <c r="AU228" i="14" s="1"/>
  <c r="AT317" i="14"/>
  <c r="AU317" i="14" s="1"/>
  <c r="AT165" i="14"/>
  <c r="AU165" i="14" s="1"/>
  <c r="AT55" i="14"/>
  <c r="AU55" i="14" s="1"/>
  <c r="AT60" i="14"/>
  <c r="AT94" i="14"/>
  <c r="AU94" i="14" s="1"/>
  <c r="AT1138" i="14"/>
  <c r="AU1138" i="14" s="1"/>
  <c r="AT890" i="14"/>
  <c r="AU890" i="14" s="1"/>
  <c r="AT1047" i="14"/>
  <c r="AT992" i="14"/>
  <c r="AT876" i="14"/>
  <c r="AU876" i="14" s="1"/>
  <c r="AT846" i="14"/>
  <c r="AT1026" i="14"/>
  <c r="AT854" i="14"/>
  <c r="AU854" i="14" s="1"/>
  <c r="AT1012" i="14"/>
  <c r="AT910" i="14"/>
  <c r="AU910" i="14" s="1"/>
  <c r="AT1149" i="14"/>
  <c r="AU1149" i="14" s="1"/>
  <c r="AT1114" i="14"/>
  <c r="AU1114" i="14" s="1"/>
  <c r="AT1050" i="14"/>
  <c r="AT577" i="14"/>
  <c r="AU577" i="14" s="1"/>
  <c r="AT463" i="14"/>
  <c r="AU463" i="14" s="1"/>
  <c r="AT780" i="14"/>
  <c r="AU780" i="14" s="1"/>
  <c r="AT987" i="14"/>
  <c r="AU987" i="14" s="1"/>
  <c r="AT683" i="14"/>
  <c r="AU683" i="14" s="1"/>
  <c r="AT231" i="14"/>
  <c r="AT894" i="14"/>
  <c r="AU894" i="14" s="1"/>
  <c r="AT829" i="14"/>
  <c r="AT1143" i="14"/>
  <c r="AU1143" i="14" s="1"/>
  <c r="AT1027" i="14"/>
  <c r="AT934" i="14"/>
  <c r="AU934" i="14" s="1"/>
  <c r="AT823" i="14"/>
  <c r="AT751" i="14"/>
  <c r="AU751" i="14" s="1"/>
  <c r="AT1139" i="14"/>
  <c r="AU1139" i="14" s="1"/>
  <c r="AT1070" i="14"/>
  <c r="AU1070" i="14" s="1"/>
  <c r="AT1079" i="14"/>
  <c r="AU1079" i="14" s="1"/>
  <c r="AT1030" i="14"/>
  <c r="AT516" i="14"/>
  <c r="AU516" i="14" s="1"/>
  <c r="AT427" i="14"/>
  <c r="AU427" i="14" s="1"/>
  <c r="AT423" i="14"/>
  <c r="AU423" i="14" s="1"/>
  <c r="AT967" i="14"/>
  <c r="AU967" i="14" s="1"/>
  <c r="AT833" i="14"/>
  <c r="AT779" i="14"/>
  <c r="AU779" i="14" s="1"/>
  <c r="AT737" i="14"/>
  <c r="AU737" i="14" s="1"/>
  <c r="AT782" i="14"/>
  <c r="AT695" i="14"/>
  <c r="AU695" i="14" s="1"/>
  <c r="AT250" i="14"/>
  <c r="AT179" i="14"/>
  <c r="AU179" i="14" s="1"/>
  <c r="AT986" i="14"/>
  <c r="AU986" i="14" s="1"/>
  <c r="AT909" i="14"/>
  <c r="AU909" i="14" s="1"/>
  <c r="AT853" i="14"/>
  <c r="AU853" i="14" s="1"/>
  <c r="AT1134" i="14"/>
  <c r="AU1134" i="14" s="1"/>
  <c r="AT1097" i="14"/>
  <c r="AU1097" i="14" s="1"/>
  <c r="AT959" i="14"/>
  <c r="AU959" i="14" s="1"/>
  <c r="AT928" i="14"/>
  <c r="AU928" i="14" s="1"/>
  <c r="AT847" i="14"/>
  <c r="AT773" i="14"/>
  <c r="AU773" i="14" s="1"/>
  <c r="AT690" i="14"/>
  <c r="AU690" i="14" s="1"/>
  <c r="AT745" i="14"/>
  <c r="AU745" i="14" s="1"/>
  <c r="AT700" i="14"/>
  <c r="AU700" i="14" s="1"/>
  <c r="AT1123" i="14"/>
  <c r="AU1123" i="14" s="1"/>
  <c r="AT1064" i="14"/>
  <c r="AU1064" i="14" s="1"/>
  <c r="AT615" i="14"/>
  <c r="AU615" i="14" s="1"/>
  <c r="AT535" i="14"/>
  <c r="AU535" i="14" s="1"/>
  <c r="AT730" i="14"/>
  <c r="AU730" i="14" s="1"/>
  <c r="AT653" i="14"/>
  <c r="AU653" i="14" s="1"/>
  <c r="AT990" i="14"/>
  <c r="AU990" i="14" s="1"/>
  <c r="AT864" i="14"/>
  <c r="AU864" i="14" s="1"/>
  <c r="AT796" i="14"/>
  <c r="AU796" i="14" s="1"/>
  <c r="AT754" i="14"/>
  <c r="AU754" i="14" s="1"/>
  <c r="AT806" i="14"/>
  <c r="AU806" i="14" s="1"/>
  <c r="AT716" i="14"/>
  <c r="AU716" i="14" s="1"/>
  <c r="AT643" i="14"/>
  <c r="AT539" i="14"/>
  <c r="AU539" i="14" s="1"/>
  <c r="AT284" i="14"/>
  <c r="AU284" i="14" s="1"/>
  <c r="AT104" i="14"/>
  <c r="AU104" i="14" s="1"/>
  <c r="AT21" i="14"/>
  <c r="AU21" i="14" s="1"/>
  <c r="AT503" i="14"/>
  <c r="AU503" i="14" s="1"/>
  <c r="AT345" i="14"/>
  <c r="AU345" i="14" s="1"/>
  <c r="AT224" i="14"/>
  <c r="AU224" i="14" s="1"/>
  <c r="AT220" i="14"/>
  <c r="AT310" i="14"/>
  <c r="AT162" i="14"/>
  <c r="AU162" i="14" s="1"/>
  <c r="AT484" i="14"/>
  <c r="AU484" i="14" s="1"/>
  <c r="AT444" i="14"/>
  <c r="AU444" i="14" s="1"/>
  <c r="AT360" i="14"/>
  <c r="AT213" i="14"/>
  <c r="AU213" i="14" s="1"/>
  <c r="AT64" i="14"/>
  <c r="AU64" i="14" s="1"/>
  <c r="AT588" i="14"/>
  <c r="AU588" i="14" s="1"/>
  <c r="AT497" i="14"/>
  <c r="AU497" i="14" s="1"/>
  <c r="AT467" i="14"/>
  <c r="AU467" i="14" s="1"/>
  <c r="AT373" i="14"/>
  <c r="AU373" i="14" s="1"/>
  <c r="AT222" i="14"/>
  <c r="AU222" i="14" s="1"/>
  <c r="AT140" i="14"/>
  <c r="AT517" i="14"/>
  <c r="AU517" i="14" s="1"/>
  <c r="AT482" i="14"/>
  <c r="AT380" i="14"/>
  <c r="AT324" i="14"/>
  <c r="AT311" i="14"/>
  <c r="AU311" i="14" s="1"/>
  <c r="AT98" i="14"/>
  <c r="AU98" i="14" s="1"/>
  <c r="AT157" i="14"/>
  <c r="AU157" i="14" s="1"/>
  <c r="AT39" i="14"/>
  <c r="AU39" i="14" s="1"/>
  <c r="AT44" i="14"/>
  <c r="AU44" i="14" s="1"/>
  <c r="AT57" i="14"/>
  <c r="AU57" i="14" s="1"/>
  <c r="AT142" i="14"/>
  <c r="AU142" i="14" s="1"/>
  <c r="AT20" i="14"/>
  <c r="AT598" i="14"/>
  <c r="AT573" i="14"/>
  <c r="AT459" i="14"/>
  <c r="AU459" i="14" s="1"/>
  <c r="AT495" i="14"/>
  <c r="AU495" i="14" s="1"/>
  <c r="AT395" i="14"/>
  <c r="AT337" i="14"/>
  <c r="AU337" i="14" s="1"/>
  <c r="AT294" i="14"/>
  <c r="AU294" i="14" s="1"/>
  <c r="AT154" i="14"/>
  <c r="AU154" i="14" s="1"/>
  <c r="AT518" i="14"/>
  <c r="AU518" i="14" s="1"/>
  <c r="AT450" i="14"/>
  <c r="AT352" i="14"/>
  <c r="AU352" i="14" s="1"/>
  <c r="AT12" i="14"/>
  <c r="AU12" i="14" s="1"/>
  <c r="AT81" i="14"/>
  <c r="AT112" i="14"/>
  <c r="AU112" i="14" s="1"/>
  <c r="AT132" i="14"/>
  <c r="AU132" i="14" s="1"/>
  <c r="AT43" i="14"/>
  <c r="AU43" i="14" s="1"/>
  <c r="AT48" i="14"/>
  <c r="AU48" i="14" s="1"/>
  <c r="AT61" i="14"/>
  <c r="AU61" i="14" s="1"/>
  <c r="AT568" i="14"/>
  <c r="AU568" i="14" s="1"/>
  <c r="AT618" i="14"/>
  <c r="AU618" i="14" s="1"/>
  <c r="AT591" i="14"/>
  <c r="AT489" i="14"/>
  <c r="AU489" i="14" s="1"/>
  <c r="AT537" i="14"/>
  <c r="AU537" i="14" s="1"/>
  <c r="AT365" i="14"/>
  <c r="AU365" i="14" s="1"/>
  <c r="AT278" i="14"/>
  <c r="AU278" i="14" s="1"/>
  <c r="AT203" i="14"/>
  <c r="AU203" i="14" s="1"/>
  <c r="AT129" i="14"/>
  <c r="AU129" i="14" s="1"/>
  <c r="AT182" i="14"/>
  <c r="AU182" i="14" s="1"/>
  <c r="AT474" i="14"/>
  <c r="AU474" i="14" s="1"/>
  <c r="AT527" i="14"/>
  <c r="AU527" i="14" s="1"/>
  <c r="AT314" i="14"/>
  <c r="AU314" i="14" s="1"/>
  <c r="AT295" i="14"/>
  <c r="AU295" i="14" s="1"/>
  <c r="AT45" i="14"/>
  <c r="AU45" i="14" s="1"/>
  <c r="AT282" i="14"/>
  <c r="AU282" i="14" s="1"/>
  <c r="AT23" i="14"/>
  <c r="AU23" i="14" s="1"/>
  <c r="AT28" i="14"/>
  <c r="AU28" i="14" s="1"/>
  <c r="AT41" i="14"/>
  <c r="AT1117" i="14"/>
  <c r="AU1117" i="14" s="1"/>
  <c r="AT1010" i="14"/>
  <c r="AU1010" i="14" s="1"/>
  <c r="AT870" i="14"/>
  <c r="AU870" i="14" s="1"/>
  <c r="AT1019" i="14"/>
  <c r="AU1019" i="14" s="1"/>
  <c r="AT951" i="14"/>
  <c r="AU951" i="14" s="1"/>
  <c r="AT1044" i="14"/>
  <c r="AT953" i="14"/>
  <c r="AT814" i="14"/>
  <c r="AT940" i="14"/>
  <c r="AU940" i="14" s="1"/>
  <c r="AT824" i="14"/>
  <c r="AT1124" i="14"/>
  <c r="AU1124" i="14" s="1"/>
  <c r="AT984" i="14"/>
  <c r="AU984" i="14" s="1"/>
  <c r="AT1107" i="14"/>
  <c r="AU1107" i="14" s="1"/>
  <c r="AT1020" i="14"/>
  <c r="AU1020" i="14" s="1"/>
  <c r="AT431" i="14"/>
  <c r="AT406" i="14"/>
  <c r="AU406" i="14" s="1"/>
  <c r="AT743" i="14"/>
  <c r="AU743" i="14" s="1"/>
  <c r="AT838" i="14"/>
  <c r="AT804" i="14"/>
  <c r="AU804" i="14" s="1"/>
  <c r="AT667" i="14"/>
  <c r="AU667" i="14" s="1"/>
  <c r="AT970" i="14"/>
  <c r="AU970" i="14" s="1"/>
  <c r="AT945" i="14"/>
  <c r="AU945" i="14" s="1"/>
  <c r="AT848" i="14"/>
  <c r="AT1004" i="14"/>
  <c r="AU1004" i="14" s="1"/>
  <c r="AT991" i="14"/>
  <c r="AU991" i="14" s="1"/>
  <c r="AT902" i="14"/>
  <c r="AT791" i="14"/>
  <c r="AU791" i="14" s="1"/>
  <c r="AT713" i="14"/>
  <c r="AT1105" i="14"/>
  <c r="AU1105" i="14" s="1"/>
  <c r="AT1083" i="14"/>
  <c r="AU1083" i="14" s="1"/>
  <c r="AT974" i="14"/>
  <c r="AU974" i="14" s="1"/>
  <c r="AT592" i="14"/>
  <c r="AT569" i="14"/>
  <c r="AU569" i="14" s="1"/>
  <c r="AT455" i="14"/>
  <c r="AU455" i="14" s="1"/>
  <c r="AT769" i="14"/>
  <c r="AU769" i="14" s="1"/>
  <c r="AT722" i="14"/>
  <c r="AT689" i="14"/>
  <c r="AU689" i="14" s="1"/>
  <c r="AT972" i="14"/>
  <c r="AT852" i="14"/>
  <c r="AT679" i="14"/>
  <c r="AU679" i="14" s="1"/>
  <c r="AT223" i="14"/>
  <c r="AU223" i="14" s="1"/>
  <c r="AT313" i="14"/>
  <c r="AU313" i="14" s="1"/>
  <c r="AT163" i="14"/>
  <c r="AU163" i="14" s="1"/>
  <c r="AT1041" i="14"/>
  <c r="AT862" i="14"/>
  <c r="AT821" i="14"/>
  <c r="AT1024" i="14"/>
  <c r="AT954" i="14"/>
  <c r="AU954" i="14" s="1"/>
  <c r="AT926" i="14"/>
  <c r="AU926" i="14" s="1"/>
  <c r="AT815" i="14"/>
  <c r="AT771" i="14"/>
  <c r="AU771" i="14" s="1"/>
  <c r="AT736" i="14"/>
  <c r="AU736" i="14" s="1"/>
  <c r="AT674" i="14"/>
  <c r="AU674" i="14" s="1"/>
  <c r="AT760" i="14"/>
  <c r="AU760" i="14" s="1"/>
  <c r="AT762" i="14"/>
  <c r="AT684" i="14"/>
  <c r="AU684" i="14" s="1"/>
  <c r="AT1135" i="14"/>
  <c r="AU1135" i="14" s="1"/>
  <c r="AT1073" i="14"/>
  <c r="AU1073" i="14" s="1"/>
  <c r="AT993" i="14"/>
  <c r="AU993" i="14" s="1"/>
  <c r="AT589" i="14"/>
  <c r="AU589" i="14" s="1"/>
  <c r="AT402" i="14"/>
  <c r="AU402" i="14" s="1"/>
  <c r="AT790" i="14"/>
  <c r="AU790" i="14" s="1"/>
  <c r="AT701" i="14"/>
  <c r="AU701" i="14" s="1"/>
  <c r="AT892" i="14"/>
  <c r="AT865" i="14"/>
  <c r="AU865" i="14" s="1"/>
  <c r="AT825" i="14"/>
  <c r="AT774" i="14"/>
  <c r="AU774" i="14" s="1"/>
  <c r="AT691" i="14"/>
  <c r="AU691" i="14" s="1"/>
  <c r="AT106" i="14"/>
  <c r="AU106" i="14" s="1"/>
  <c r="AT255" i="14"/>
  <c r="AU255" i="14" s="1"/>
  <c r="AT197" i="14"/>
  <c r="AT175" i="14"/>
  <c r="AU175" i="14" s="1"/>
  <c r="AT83" i="14"/>
  <c r="AU83" i="14" s="1"/>
  <c r="AT134" i="14"/>
  <c r="AU134" i="14" s="1"/>
  <c r="AT557" i="14"/>
  <c r="AU557" i="14" s="1"/>
  <c r="AT487" i="14"/>
  <c r="AU487" i="14" s="1"/>
  <c r="AT412" i="14"/>
  <c r="AT329" i="14"/>
  <c r="AT374" i="14"/>
  <c r="AU374" i="14" s="1"/>
  <c r="AT277" i="14"/>
  <c r="AU277" i="14" s="1"/>
  <c r="AT62" i="14"/>
  <c r="AU62" i="14" s="1"/>
  <c r="AT502" i="14"/>
  <c r="AU502" i="14" s="1"/>
  <c r="AT344" i="14"/>
  <c r="AU344" i="14" s="1"/>
  <c r="AT82" i="14"/>
  <c r="AU82" i="14" s="1"/>
  <c r="AT260" i="14"/>
  <c r="AT177" i="14"/>
  <c r="AU177" i="14" s="1"/>
  <c r="AT151" i="14"/>
  <c r="AU151" i="14" s="1"/>
  <c r="AT27" i="14"/>
  <c r="AU27" i="14" s="1"/>
  <c r="AT32" i="14"/>
  <c r="AU32" i="14" s="1"/>
  <c r="AT633" i="14"/>
  <c r="AT574" i="14"/>
  <c r="AU574" i="14" s="1"/>
  <c r="AT525" i="14"/>
  <c r="AU525" i="14" s="1"/>
  <c r="AT433" i="14"/>
  <c r="AU433" i="14" s="1"/>
  <c r="AT357" i="14"/>
  <c r="AU357" i="14" s="1"/>
  <c r="AT254" i="14"/>
  <c r="AU254" i="14" s="1"/>
  <c r="AT174" i="14"/>
  <c r="AU174" i="14" s="1"/>
  <c r="AT496" i="14"/>
  <c r="AU496" i="14" s="1"/>
  <c r="AT466" i="14"/>
  <c r="AU466" i="14" s="1"/>
  <c r="AT372" i="14"/>
  <c r="AT298" i="14"/>
  <c r="AU298" i="14" s="1"/>
  <c r="AT308" i="14"/>
  <c r="AU308" i="14" s="1"/>
  <c r="AT266" i="14"/>
  <c r="AU266" i="14" s="1"/>
  <c r="AT191" i="14"/>
  <c r="AT25" i="14"/>
  <c r="AU25" i="14" s="1"/>
  <c r="AT636" i="14"/>
  <c r="AU636" i="14" s="1"/>
  <c r="AT426" i="14"/>
  <c r="AU426" i="14" s="1"/>
  <c r="AT479" i="14"/>
  <c r="AU479" i="14" s="1"/>
  <c r="AT404" i="14"/>
  <c r="AU404" i="14" s="1"/>
  <c r="AT321" i="14"/>
  <c r="AT257" i="14"/>
  <c r="AU257" i="14" s="1"/>
  <c r="AT46" i="14"/>
  <c r="AU46" i="14" s="1"/>
  <c r="AT494" i="14"/>
  <c r="AU494" i="14" s="1"/>
  <c r="AT336" i="14"/>
  <c r="AU336" i="14" s="1"/>
  <c r="AT205" i="14"/>
  <c r="AU205" i="14" s="1"/>
  <c r="AT74" i="14"/>
  <c r="AU74" i="14" s="1"/>
  <c r="AT235" i="14"/>
  <c r="AU235" i="14" s="1"/>
  <c r="AT234" i="14"/>
  <c r="AU234" i="14" s="1"/>
  <c r="AT169" i="14"/>
  <c r="AU169" i="14" s="1"/>
  <c r="AT63" i="14"/>
  <c r="AU63" i="14" s="1"/>
  <c r="AT68" i="14"/>
  <c r="AU68" i="14" s="1"/>
  <c r="AT110" i="14"/>
  <c r="AT109" i="14"/>
  <c r="AU109" i="14" s="1"/>
  <c r="AT193" i="14"/>
  <c r="AT558" i="14"/>
  <c r="AU558" i="14" s="1"/>
  <c r="AT508" i="14"/>
  <c r="AU508" i="14" s="1"/>
  <c r="AT422" i="14"/>
  <c r="AU422" i="14" s="1"/>
  <c r="AT349" i="14"/>
  <c r="AU349" i="14" s="1"/>
  <c r="AT232" i="14"/>
  <c r="AU232" i="14" s="1"/>
  <c r="AT318" i="14"/>
  <c r="AU318" i="14" s="1"/>
  <c r="AT166" i="14"/>
  <c r="AU166" i="14" s="1"/>
  <c r="AT567" i="14"/>
  <c r="AU567" i="14" s="1"/>
  <c r="AT488" i="14"/>
  <c r="AU488" i="14" s="1"/>
  <c r="AT536" i="14"/>
  <c r="AU536" i="14" s="1"/>
  <c r="AT452" i="14"/>
  <c r="AU452" i="14" s="1"/>
  <c r="AT513" i="14"/>
  <c r="AU513" i="14" s="1"/>
  <c r="AT364" i="14"/>
  <c r="AU364" i="14" s="1"/>
  <c r="AT275" i="14"/>
  <c r="AU275" i="14" s="1"/>
  <c r="AT190" i="14"/>
  <c r="AT292" i="14"/>
  <c r="AU292" i="14" s="1"/>
  <c r="AT96" i="14"/>
  <c r="AU96" i="14" s="1"/>
  <c r="AT22" i="14"/>
  <c r="AU22" i="14" s="1"/>
  <c r="AT1115" i="14"/>
  <c r="AU1115" i="14" s="1"/>
  <c r="AT961" i="14"/>
  <c r="AU961" i="14" s="1"/>
  <c r="AT1093" i="14"/>
  <c r="AU1093" i="14" s="1"/>
  <c r="AT1043" i="14"/>
  <c r="AT899" i="14"/>
  <c r="AU899" i="14" s="1"/>
  <c r="AT885" i="14"/>
  <c r="AT1076" i="14"/>
  <c r="AU1076" i="14" s="1"/>
  <c r="AT946" i="14"/>
  <c r="AU946" i="14" s="1"/>
  <c r="AT901" i="14"/>
  <c r="AU901" i="14" s="1"/>
  <c r="AT839" i="14"/>
  <c r="AT1087" i="14"/>
  <c r="AU1087" i="14" s="1"/>
  <c r="AT635" i="14"/>
  <c r="AU635" i="14" s="1"/>
  <c r="AT982" i="14"/>
  <c r="AT849" i="14"/>
  <c r="AT708" i="14"/>
  <c r="AU708" i="14" s="1"/>
  <c r="AT947" i="14"/>
  <c r="AU947" i="14" s="1"/>
  <c r="AT925" i="14"/>
  <c r="AU925" i="14" s="1"/>
  <c r="AT877" i="14"/>
  <c r="AU877" i="14" s="1"/>
  <c r="AT1063" i="14"/>
  <c r="AU1063" i="14" s="1"/>
  <c r="AT980" i="14"/>
  <c r="AU980" i="14" s="1"/>
  <c r="AT792" i="14"/>
  <c r="AT225" i="14"/>
  <c r="AU225" i="14" s="1"/>
  <c r="AT209" i="14"/>
  <c r="AU209" i="14" s="1"/>
  <c r="AT964" i="14"/>
  <c r="AU964" i="14" s="1"/>
  <c r="AT905" i="14"/>
  <c r="AU905" i="14" s="1"/>
  <c r="AT816" i="14"/>
  <c r="AT1006" i="14"/>
  <c r="AU1006" i="14" s="1"/>
  <c r="AT962" i="14"/>
  <c r="AT866" i="14"/>
  <c r="AU866" i="14" s="1"/>
  <c r="AT723" i="14"/>
  <c r="AU723" i="14" s="1"/>
  <c r="AT1121" i="14"/>
  <c r="AU1121" i="14" s="1"/>
  <c r="AT1100" i="14"/>
  <c r="AU1100" i="14" s="1"/>
  <c r="AT1015" i="14"/>
  <c r="AU1015" i="14" s="1"/>
  <c r="AT421" i="14"/>
  <c r="AT673" i="14"/>
  <c r="AU673" i="14" s="1"/>
  <c r="AT820" i="14"/>
  <c r="AT830" i="14"/>
  <c r="AT793" i="14"/>
  <c r="AU793" i="14" s="1"/>
  <c r="AT748" i="14"/>
  <c r="AU748" i="14" s="1"/>
  <c r="AT718" i="14"/>
  <c r="AU718" i="14" s="1"/>
  <c r="AT663" i="14"/>
  <c r="AU663" i="14" s="1"/>
  <c r="AT263" i="14"/>
  <c r="AU263" i="14" s="1"/>
  <c r="AT105" i="14"/>
  <c r="AU105" i="14" s="1"/>
  <c r="AT375" i="14"/>
  <c r="AU375" i="14" s="1"/>
  <c r="AT929" i="14"/>
  <c r="AU929" i="14" s="1"/>
  <c r="AT840" i="14"/>
  <c r="AT1109" i="14"/>
  <c r="AU1109" i="14" s="1"/>
  <c r="AT996" i="14"/>
  <c r="AU996" i="14" s="1"/>
  <c r="AT880" i="14"/>
  <c r="AU880" i="14" s="1"/>
  <c r="AT819" i="14"/>
  <c r="AT785" i="14"/>
  <c r="AU785" i="14" s="1"/>
  <c r="AT705" i="14"/>
  <c r="AU705" i="14" s="1"/>
  <c r="AT658" i="14"/>
  <c r="AU658" i="14" s="1"/>
  <c r="AT758" i="14"/>
  <c r="AU758" i="14" s="1"/>
  <c r="AT668" i="14"/>
  <c r="AU668" i="14" s="1"/>
  <c r="AT1071" i="14"/>
  <c r="AU1071" i="14" s="1"/>
  <c r="AT638" i="14"/>
  <c r="AU638" i="14" s="1"/>
  <c r="AT561" i="14"/>
  <c r="AU561" i="14" s="1"/>
  <c r="AT447" i="14"/>
  <c r="AU447" i="14" s="1"/>
  <c r="AT559" i="14"/>
  <c r="AU559" i="14" s="1"/>
  <c r="AT387" i="14"/>
  <c r="AU387" i="14" s="1"/>
  <c r="AT414" i="14"/>
  <c r="AU414" i="14" s="1"/>
  <c r="AT685" i="14"/>
  <c r="AU685" i="14" s="1"/>
  <c r="AT963" i="14"/>
  <c r="AU963" i="14" s="1"/>
  <c r="AT844" i="14"/>
  <c r="AT863" i="14"/>
  <c r="AU863" i="14" s="1"/>
  <c r="AT772" i="14"/>
  <c r="AT675" i="14"/>
  <c r="AU675" i="14" s="1"/>
  <c r="AT204" i="14"/>
  <c r="AU204" i="14" s="1"/>
  <c r="AT305" i="14"/>
  <c r="AU305" i="14" s="1"/>
  <c r="AT159" i="14"/>
  <c r="AU159" i="14" s="1"/>
  <c r="AT501" i="14"/>
  <c r="AU501" i="14" s="1"/>
  <c r="AT409" i="14"/>
  <c r="AU409" i="14" s="1"/>
  <c r="AT471" i="14"/>
  <c r="AU471" i="14" s="1"/>
  <c r="AT30" i="14"/>
  <c r="AT486" i="14"/>
  <c r="AU486" i="14" s="1"/>
  <c r="AT552" i="14"/>
  <c r="AU552" i="14" s="1"/>
  <c r="AT384" i="14"/>
  <c r="AU384" i="14" s="1"/>
  <c r="AT328" i="14"/>
  <c r="AT319" i="14"/>
  <c r="AU319" i="14" s="1"/>
  <c r="AT111" i="14"/>
  <c r="AU111" i="14" s="1"/>
  <c r="AT219" i="14"/>
  <c r="AU219" i="14" s="1"/>
  <c r="AT218" i="14"/>
  <c r="AU218" i="14" s="1"/>
  <c r="AT161" i="14"/>
  <c r="AU161" i="14" s="1"/>
  <c r="AT47" i="14"/>
  <c r="AU47" i="14" s="1"/>
  <c r="AT52" i="14"/>
  <c r="AU52" i="14" s="1"/>
  <c r="AT65" i="14"/>
  <c r="AU65" i="14" s="1"/>
  <c r="AT146" i="14"/>
  <c r="AU146" i="14" s="1"/>
  <c r="AT581" i="14"/>
  <c r="AT499" i="14"/>
  <c r="AU499" i="14" s="1"/>
  <c r="AT341" i="14"/>
  <c r="AU341" i="14" s="1"/>
  <c r="AT217" i="14"/>
  <c r="AU217" i="14" s="1"/>
  <c r="AT302" i="14"/>
  <c r="AU302" i="14" s="1"/>
  <c r="AT158" i="14"/>
  <c r="AU158" i="14" s="1"/>
  <c r="AT436" i="14"/>
  <c r="AU436" i="14" s="1"/>
  <c r="AT458" i="14"/>
  <c r="AU458" i="14" s="1"/>
  <c r="AT356" i="14"/>
  <c r="AU356" i="14" s="1"/>
  <c r="AT130" i="14"/>
  <c r="AT280" i="14"/>
  <c r="AT18" i="14"/>
  <c r="AU18" i="14" s="1"/>
  <c r="AT51" i="14"/>
  <c r="AU51" i="14" s="1"/>
  <c r="AT56" i="14"/>
  <c r="AU56" i="14" s="1"/>
  <c r="AT86" i="14"/>
  <c r="AU86" i="14" s="1"/>
  <c r="AT576" i="14"/>
  <c r="AU576" i="14" s="1"/>
  <c r="AT623" i="14"/>
  <c r="AU623" i="14" s="1"/>
  <c r="AT493" i="14"/>
  <c r="AU493" i="14" s="1"/>
  <c r="AT543" i="14"/>
  <c r="AU543" i="14" s="1"/>
  <c r="AT369" i="14"/>
  <c r="AU369" i="14" s="1"/>
  <c r="AT136" i="14"/>
  <c r="AU136" i="14" s="1"/>
  <c r="AT188" i="14"/>
  <c r="AU188" i="14" s="1"/>
  <c r="AT616" i="14"/>
  <c r="AU616" i="14" s="1"/>
  <c r="AT512" i="14"/>
  <c r="AU512" i="14" s="1"/>
  <c r="AT478" i="14"/>
  <c r="AU478" i="14" s="1"/>
  <c r="AT320" i="14"/>
  <c r="AT303" i="14"/>
  <c r="AU303" i="14" s="1"/>
  <c r="AT53" i="14"/>
  <c r="AU53" i="14" s="1"/>
  <c r="AT153" i="14"/>
  <c r="AU153" i="14" s="1"/>
  <c r="AT31" i="14"/>
  <c r="AU31" i="14" s="1"/>
  <c r="AT36" i="14"/>
  <c r="AU36" i="14" s="1"/>
  <c r="AT49" i="14"/>
  <c r="AU49" i="14" s="1"/>
  <c r="AT88" i="14"/>
  <c r="AU88" i="14" s="1"/>
  <c r="AT138" i="14"/>
  <c r="AU138" i="14" s="1"/>
  <c r="AT565" i="14"/>
  <c r="AU565" i="14" s="1"/>
  <c r="AT533" i="14"/>
  <c r="AU533" i="14" s="1"/>
  <c r="AT451" i="14"/>
  <c r="AU451" i="14" s="1"/>
  <c r="AT491" i="14"/>
  <c r="AU491" i="14" s="1"/>
  <c r="AT389" i="14"/>
  <c r="AU389" i="14" s="1"/>
  <c r="AT333" i="14"/>
  <c r="AU333" i="14" s="1"/>
  <c r="AT378" i="14"/>
  <c r="AU378" i="14" s="1"/>
  <c r="AT199" i="14"/>
  <c r="AT287" i="14"/>
  <c r="AU287" i="14" s="1"/>
  <c r="AT442" i="14"/>
  <c r="AU442" i="14" s="1"/>
  <c r="AT348" i="14"/>
  <c r="AU348" i="14" s="1"/>
  <c r="AT119" i="14"/>
  <c r="AU119" i="14" s="1"/>
  <c r="AT264" i="14"/>
  <c r="AU264" i="14" s="1"/>
  <c r="AT125" i="14"/>
  <c r="AU125" i="14" s="1"/>
  <c r="AT181" i="14"/>
  <c r="AU181" i="14" s="1"/>
  <c r="AT77" i="14"/>
  <c r="AU77" i="14" s="1"/>
  <c r="AT11" i="14"/>
  <c r="AU11" i="14" s="1"/>
  <c r="J238" i="8"/>
  <c r="P85" i="8"/>
  <c r="P165" i="8"/>
  <c r="P102" i="8"/>
  <c r="P31" i="8"/>
  <c r="E99" i="8"/>
  <c r="P183" i="8"/>
  <c r="P86" i="8"/>
  <c r="P141" i="8"/>
  <c r="P28" i="8"/>
  <c r="E89" i="8"/>
  <c r="P18" i="8"/>
  <c r="E194" i="8"/>
  <c r="P30" i="8"/>
  <c r="E37" i="8"/>
  <c r="P147" i="8"/>
  <c r="P33" i="8"/>
  <c r="P80" i="8"/>
  <c r="P57" i="8"/>
  <c r="P88" i="8"/>
  <c r="P172" i="8"/>
  <c r="P39" i="8"/>
  <c r="P66" i="8"/>
  <c r="E190" i="8"/>
  <c r="P75" i="8"/>
  <c r="P92" i="8"/>
  <c r="P52" i="8"/>
  <c r="P201" i="8"/>
  <c r="P220" i="8"/>
  <c r="P97" i="8"/>
  <c r="P76" i="8"/>
  <c r="P206" i="8"/>
  <c r="E195" i="8"/>
  <c r="E252" i="8"/>
  <c r="P48" i="8"/>
  <c r="P205" i="8"/>
  <c r="P46" i="8"/>
  <c r="E133" i="8"/>
  <c r="P77" i="8"/>
  <c r="P17" i="8"/>
  <c r="P115" i="8"/>
  <c r="P124" i="8"/>
  <c r="P24" i="8"/>
  <c r="P117" i="8"/>
  <c r="P35" i="8"/>
  <c r="E132" i="8"/>
  <c r="P23" i="8"/>
  <c r="E141" i="8"/>
  <c r="P106" i="8"/>
  <c r="E47" i="8"/>
  <c r="P120" i="8"/>
  <c r="P109" i="8"/>
  <c r="P163" i="8"/>
  <c r="P133" i="8"/>
  <c r="P204" i="8"/>
  <c r="E144" i="8"/>
  <c r="P169" i="8"/>
  <c r="P167" i="8"/>
  <c r="P71" i="8"/>
  <c r="P72" i="8"/>
  <c r="P187" i="8"/>
  <c r="P37" i="8"/>
  <c r="P15" i="8"/>
  <c r="P142" i="8"/>
  <c r="E151" i="8"/>
  <c r="P186" i="8"/>
  <c r="P195" i="8"/>
  <c r="P19" i="8"/>
  <c r="P129" i="8"/>
  <c r="E213" i="8"/>
  <c r="P110" i="8"/>
  <c r="P140" i="8"/>
  <c r="P156" i="8"/>
  <c r="P136" i="8"/>
  <c r="E143" i="8"/>
  <c r="P208" i="8"/>
  <c r="P166" i="8"/>
  <c r="P170" i="8"/>
  <c r="E262" i="8"/>
  <c r="P126" i="8"/>
  <c r="P139" i="8"/>
  <c r="P107" i="8"/>
  <c r="P159" i="8"/>
  <c r="E200" i="8"/>
  <c r="E184" i="8"/>
  <c r="P153" i="8"/>
  <c r="P84" i="8"/>
  <c r="P128" i="8"/>
  <c r="P60" i="8"/>
  <c r="P50" i="8"/>
  <c r="P63" i="8"/>
  <c r="P145" i="8"/>
  <c r="E123" i="8"/>
  <c r="P116" i="8"/>
  <c r="P152" i="8"/>
  <c r="P78" i="8"/>
  <c r="E228" i="8"/>
  <c r="E196" i="8"/>
  <c r="P146" i="8"/>
  <c r="P69" i="8"/>
  <c r="E181" i="8"/>
  <c r="P27" i="8"/>
  <c r="P155" i="8"/>
  <c r="P171" i="8"/>
  <c r="P61" i="8"/>
  <c r="E40" i="8"/>
  <c r="P34" i="8"/>
  <c r="E98" i="8"/>
  <c r="P101" i="8"/>
  <c r="P118" i="8"/>
  <c r="E249" i="8"/>
  <c r="P105" i="8"/>
  <c r="P49" i="8"/>
  <c r="P44" i="8"/>
  <c r="P198" i="8"/>
  <c r="P108" i="8"/>
  <c r="P104" i="8"/>
  <c r="P47" i="8"/>
  <c r="E38" i="8"/>
  <c r="P135" i="8"/>
  <c r="P25" i="8"/>
  <c r="P62" i="8"/>
  <c r="E255" i="8"/>
  <c r="E226" i="8"/>
  <c r="E212" i="8"/>
  <c r="P59" i="8"/>
  <c r="P103" i="8"/>
  <c r="P175" i="8"/>
  <c r="E90" i="8"/>
  <c r="P119" i="8"/>
  <c r="P54" i="8"/>
  <c r="P43" i="8"/>
  <c r="E251" i="8"/>
  <c r="P91" i="8"/>
  <c r="E225" i="8"/>
  <c r="P70" i="8"/>
  <c r="E207" i="8"/>
  <c r="P191" i="8"/>
  <c r="P216" i="8"/>
  <c r="P122" i="8"/>
  <c r="P32" i="8"/>
  <c r="P182" i="8"/>
  <c r="P41" i="8"/>
  <c r="P94" i="8"/>
  <c r="P55" i="8"/>
  <c r="E230" i="8"/>
  <c r="P29" i="8"/>
  <c r="P161" i="8"/>
  <c r="P219" i="8"/>
  <c r="P212" i="8"/>
  <c r="E223" i="8"/>
  <c r="P179" i="8"/>
  <c r="P96" i="8"/>
  <c r="E231" i="8"/>
  <c r="P174" i="8"/>
  <c r="P40" i="8"/>
  <c r="P202" i="8"/>
  <c r="E189" i="8"/>
  <c r="E235" i="8"/>
  <c r="P67" i="8"/>
  <c r="P189" i="8"/>
  <c r="P134" i="8"/>
  <c r="P151" i="8"/>
  <c r="P99" i="8"/>
  <c r="P45" i="8"/>
  <c r="E88" i="8"/>
  <c r="P112" i="8"/>
  <c r="P58" i="8"/>
  <c r="E209" i="8"/>
  <c r="E236" i="8"/>
  <c r="P100" i="8"/>
  <c r="P113" i="8"/>
  <c r="P218" i="8"/>
  <c r="P203" i="8"/>
  <c r="P162" i="8"/>
  <c r="P82" i="8"/>
  <c r="P16" i="8"/>
  <c r="E227" i="8"/>
  <c r="E233" i="8"/>
  <c r="P73" i="8"/>
  <c r="P211" i="8"/>
  <c r="P74" i="8"/>
  <c r="P164" i="8"/>
  <c r="P222" i="8"/>
  <c r="P197" i="8"/>
  <c r="P178" i="8"/>
  <c r="P168" i="8"/>
  <c r="E158" i="8"/>
  <c r="E150" i="8"/>
  <c r="P180" i="8"/>
  <c r="P193" i="8"/>
  <c r="P114" i="8"/>
  <c r="P185" i="8"/>
  <c r="P215" i="8"/>
  <c r="E211" i="8"/>
  <c r="P68" i="8"/>
  <c r="P192" i="8"/>
  <c r="P131" i="8"/>
  <c r="P121" i="8"/>
  <c r="P137" i="8"/>
  <c r="P148" i="8"/>
  <c r="P125" i="8"/>
  <c r="P173" i="8"/>
  <c r="P154" i="8"/>
  <c r="P87" i="8"/>
  <c r="E34" i="8"/>
  <c r="P111" i="8"/>
  <c r="E253" i="8"/>
  <c r="P56" i="8"/>
  <c r="P64" i="8"/>
  <c r="E229" i="8"/>
  <c r="P130" i="8"/>
  <c r="P53" i="8"/>
  <c r="E217" i="8"/>
  <c r="P38" i="8"/>
  <c r="P22" i="8"/>
  <c r="P26" i="8"/>
  <c r="P65" i="8"/>
  <c r="P214" i="8"/>
  <c r="P20" i="8"/>
  <c r="P21" i="8"/>
  <c r="P143" i="8"/>
  <c r="P157" i="8"/>
  <c r="E36" i="8"/>
  <c r="P79" i="8"/>
  <c r="P51" i="8"/>
  <c r="P95" i="8"/>
  <c r="P177" i="8"/>
  <c r="P176" i="8"/>
  <c r="P81" i="8"/>
  <c r="F262" i="8" l="1"/>
  <c r="I262" i="8" s="1"/>
  <c r="J262" i="8" s="1"/>
  <c r="F47" i="8"/>
  <c r="O47" i="8" s="1"/>
  <c r="R47" i="8" s="1"/>
  <c r="AU411" i="14"/>
  <c r="F229" i="8"/>
  <c r="J229" i="8" s="1"/>
  <c r="F236" i="8"/>
  <c r="J236" i="8" s="1"/>
  <c r="F223" i="8"/>
  <c r="J223" i="8" s="1"/>
  <c r="F225" i="8"/>
  <c r="J225" i="8" s="1"/>
  <c r="F99" i="8"/>
  <c r="O99" i="8" s="1"/>
  <c r="R99" i="8" s="1"/>
  <c r="F98" i="8"/>
  <c r="F233" i="8"/>
  <c r="J233" i="8" s="1"/>
  <c r="F227" i="8"/>
  <c r="J227" i="8" s="1"/>
  <c r="F230" i="8"/>
  <c r="J230" i="8" s="1"/>
  <c r="F226" i="8"/>
  <c r="J226" i="8" s="1"/>
  <c r="F235" i="8"/>
  <c r="J235" i="8" s="1"/>
  <c r="F200" i="8"/>
  <c r="F189" i="8"/>
  <c r="F150" i="8"/>
  <c r="F228" i="8"/>
  <c r="J228" i="8" s="1"/>
  <c r="F231" i="8"/>
  <c r="J231" i="8" s="1"/>
  <c r="F211" i="8"/>
  <c r="P93" i="8"/>
  <c r="P42" i="8"/>
  <c r="P83" i="8"/>
  <c r="AU328" i="14"/>
  <c r="AU30" i="14"/>
  <c r="AU772" i="14"/>
  <c r="AU892" i="14"/>
  <c r="AU1041" i="14"/>
  <c r="AU722" i="14"/>
  <c r="AU592" i="14"/>
  <c r="AU713" i="14"/>
  <c r="AU814" i="14"/>
  <c r="AU41" i="14"/>
  <c r="AU591" i="14"/>
  <c r="AU598" i="14"/>
  <c r="AU170" i="14"/>
  <c r="AU520" i="14"/>
  <c r="AU599" i="14"/>
  <c r="AU1029" i="14"/>
  <c r="AU541" i="14"/>
  <c r="AU1035" i="14"/>
  <c r="AU1034" i="14"/>
  <c r="AU50" i="14"/>
  <c r="AU400" i="14"/>
  <c r="AU200" i="14"/>
  <c r="AU831" i="14"/>
  <c r="AU672" i="14"/>
  <c r="AU828" i="14"/>
  <c r="AU323" i="14"/>
  <c r="AU1062" i="14"/>
  <c r="AU923" i="14"/>
  <c r="AU1048" i="14"/>
  <c r="AU851" i="14"/>
  <c r="AU80" i="14"/>
  <c r="AU199" i="14"/>
  <c r="AU320" i="14"/>
  <c r="AU130" i="14"/>
  <c r="AU819" i="14"/>
  <c r="AU840" i="14"/>
  <c r="AU421" i="14"/>
  <c r="AU816" i="14"/>
  <c r="AU849" i="14"/>
  <c r="AU839" i="14"/>
  <c r="AU885" i="14"/>
  <c r="AU193" i="14"/>
  <c r="AU191" i="14"/>
  <c r="AU372" i="14"/>
  <c r="AU197" i="14"/>
  <c r="AU762" i="14"/>
  <c r="AU1024" i="14"/>
  <c r="AU852" i="14"/>
  <c r="AU848" i="14"/>
  <c r="AU431" i="14"/>
  <c r="AU953" i="14"/>
  <c r="AU20" i="14"/>
  <c r="AU324" i="14"/>
  <c r="AU140" i="14"/>
  <c r="AU360" i="14"/>
  <c r="AU833" i="14"/>
  <c r="AU1027" i="14"/>
  <c r="AU231" i="14"/>
  <c r="AU1026" i="14"/>
  <c r="AU1047" i="14"/>
  <c r="AU60" i="14"/>
  <c r="AU91" i="14"/>
  <c r="AU340" i="14"/>
  <c r="AU325" i="14"/>
  <c r="AU812" i="14"/>
  <c r="AU813" i="14"/>
  <c r="AU732" i="14"/>
  <c r="AU841" i="14"/>
  <c r="AU817" i="14"/>
  <c r="AU845" i="14"/>
  <c r="AU942" i="14"/>
  <c r="AU702" i="14"/>
  <c r="AU1061" i="14"/>
  <c r="AU550" i="14"/>
  <c r="AU121" i="14"/>
  <c r="AU1059" i="14"/>
  <c r="AU1060" i="14"/>
  <c r="AU692" i="14"/>
  <c r="AU1031" i="14"/>
  <c r="AU932" i="14"/>
  <c r="AU531" i="14"/>
  <c r="AU150" i="14"/>
  <c r="AU581" i="14"/>
  <c r="AU844" i="14"/>
  <c r="AU830" i="14"/>
  <c r="AU792" i="14"/>
  <c r="AU982" i="14"/>
  <c r="AU190" i="14"/>
  <c r="AU329" i="14"/>
  <c r="AU825" i="14"/>
  <c r="AU815" i="14"/>
  <c r="AU821" i="14"/>
  <c r="AU902" i="14"/>
  <c r="AU838" i="14"/>
  <c r="AU824" i="14"/>
  <c r="AU1044" i="14"/>
  <c r="AU380" i="14"/>
  <c r="AU643" i="14"/>
  <c r="AU782" i="14"/>
  <c r="AU1030" i="14"/>
  <c r="AU846" i="14"/>
  <c r="AU70" i="14"/>
  <c r="AU560" i="14"/>
  <c r="AU602" i="14"/>
  <c r="AU470" i="14"/>
  <c r="AU742" i="14"/>
  <c r="AU593" i="14"/>
  <c r="AU610" i="14"/>
  <c r="AU160" i="14"/>
  <c r="AU330" i="14"/>
  <c r="AU1046" i="14"/>
  <c r="AU1036" i="14"/>
  <c r="AU1055" i="14"/>
  <c r="AU820" i="14"/>
  <c r="AU962" i="14"/>
  <c r="AU1043" i="14"/>
  <c r="AU110" i="14"/>
  <c r="AU321" i="14"/>
  <c r="AU260" i="14"/>
  <c r="AU412" i="14"/>
  <c r="AU862" i="14"/>
  <c r="AU450" i="14"/>
  <c r="AU573" i="14"/>
  <c r="AU482" i="14"/>
  <c r="AU847" i="14"/>
  <c r="AU823" i="14"/>
  <c r="AU829" i="14"/>
  <c r="AU1050" i="14"/>
  <c r="AU460" i="14"/>
  <c r="AU500" i="14"/>
  <c r="AU510" i="14"/>
  <c r="AU652" i="14"/>
  <c r="AU1022" i="14"/>
  <c r="AU802" i="14"/>
  <c r="AU1057" i="14"/>
  <c r="AU912" i="14"/>
  <c r="AU1056" i="14"/>
  <c r="AU180" i="14"/>
  <c r="AU590" i="14"/>
  <c r="AU1045" i="14"/>
  <c r="AU594" i="14"/>
  <c r="AU1040" i="14"/>
  <c r="AU270" i="14"/>
  <c r="AU1023" i="14"/>
  <c r="AU752" i="14"/>
  <c r="AU872" i="14"/>
  <c r="AU835" i="14"/>
  <c r="AU440" i="14"/>
  <c r="AU1003" i="14"/>
  <c r="AU1145" i="14"/>
  <c r="AU1147" i="14"/>
  <c r="AU1075" i="14"/>
  <c r="AU1012" i="14"/>
  <c r="AU972" i="14"/>
  <c r="AU992" i="14"/>
  <c r="AU832" i="14"/>
  <c r="AU822" i="14"/>
  <c r="AU682" i="14"/>
  <c r="AU662" i="14"/>
  <c r="AU621" i="14"/>
  <c r="AU490" i="14"/>
  <c r="AU633" i="14"/>
  <c r="AU395" i="14"/>
  <c r="AU310" i="14"/>
  <c r="AU351" i="14"/>
  <c r="AU331" i="14"/>
  <c r="AU290" i="14"/>
  <c r="AU280" i="14"/>
  <c r="AU300" i="14"/>
  <c r="AU220" i="14"/>
  <c r="AU250" i="14"/>
  <c r="AU211" i="14"/>
  <c r="AU81" i="14"/>
  <c r="AU101" i="14"/>
  <c r="L10" i="14"/>
  <c r="P10" i="14" s="1"/>
  <c r="M10" i="14"/>
  <c r="AC10" i="14"/>
  <c r="AB10" i="14"/>
  <c r="U10" i="14"/>
  <c r="T10" i="14"/>
  <c r="AK10" i="14"/>
  <c r="AJ10" i="14"/>
  <c r="G10" i="14"/>
  <c r="F10" i="14"/>
  <c r="E63" i="8"/>
  <c r="E56" i="8"/>
  <c r="E114" i="8"/>
  <c r="E128" i="8"/>
  <c r="E72" i="8"/>
  <c r="E176" i="8"/>
  <c r="E95" i="8"/>
  <c r="E250" i="8"/>
  <c r="E91" i="8"/>
  <c r="E164" i="8"/>
  <c r="E51" i="8"/>
  <c r="E111" i="8"/>
  <c r="E265" i="8"/>
  <c r="E101" i="8"/>
  <c r="E243" i="8"/>
  <c r="E136" i="8"/>
  <c r="E100" i="8"/>
  <c r="E203" i="8"/>
  <c r="E69" i="8"/>
  <c r="E214" i="8"/>
  <c r="E113" i="8"/>
  <c r="E30" i="8"/>
  <c r="E105" i="8"/>
  <c r="E122" i="8"/>
  <c r="E22" i="8"/>
  <c r="E215" i="8"/>
  <c r="E53" i="8"/>
  <c r="E50" i="8"/>
  <c r="E165" i="8"/>
  <c r="E159" i="8"/>
  <c r="E97" i="8"/>
  <c r="E162" i="8"/>
  <c r="E19" i="8"/>
  <c r="E117" i="8"/>
  <c r="E131" i="8"/>
  <c r="E54" i="8"/>
  <c r="E86" i="8"/>
  <c r="E244" i="8"/>
  <c r="E222" i="8"/>
  <c r="E261" i="8"/>
  <c r="E245" i="8"/>
  <c r="E166" i="8"/>
  <c r="E152" i="8"/>
  <c r="E109" i="8"/>
  <c r="E124" i="8"/>
  <c r="E48" i="8"/>
  <c r="E20" i="8"/>
  <c r="E74" i="8"/>
  <c r="E24" i="8"/>
  <c r="E35" i="8"/>
  <c r="E174" i="8"/>
  <c r="E125" i="8"/>
  <c r="E186" i="8"/>
  <c r="E202" i="8"/>
  <c r="E169" i="8"/>
  <c r="E187" i="8"/>
  <c r="E197" i="8"/>
  <c r="E148" i="8"/>
  <c r="E39" i="8"/>
  <c r="E260" i="8"/>
  <c r="E204" i="8"/>
  <c r="E75" i="8"/>
  <c r="E29" i="8"/>
  <c r="E180" i="8"/>
  <c r="E178" i="8"/>
  <c r="E135" i="8"/>
  <c r="E120" i="8"/>
  <c r="E242" i="8"/>
  <c r="E246" i="8"/>
  <c r="E27" i="8"/>
  <c r="E254" i="8"/>
  <c r="E177" i="8"/>
  <c r="E79" i="8"/>
  <c r="E275" i="8"/>
  <c r="E59" i="8"/>
  <c r="E192" i="8"/>
  <c r="E129" i="8"/>
  <c r="E139" i="8"/>
  <c r="E96" i="8"/>
  <c r="E274" i="8"/>
  <c r="E15" i="8"/>
  <c r="E67" i="8"/>
  <c r="E116" i="8"/>
  <c r="E110" i="8"/>
  <c r="E247" i="8"/>
  <c r="E64" i="8"/>
  <c r="E108" i="8"/>
  <c r="E65" i="8"/>
  <c r="E92" i="8"/>
  <c r="E263" i="8"/>
  <c r="E45" i="8"/>
  <c r="E191" i="8"/>
  <c r="E198" i="8"/>
  <c r="E155" i="8"/>
  <c r="E81" i="8"/>
  <c r="E264" i="8"/>
  <c r="E183" i="8"/>
  <c r="E21" i="8"/>
  <c r="E173" i="8"/>
  <c r="E71" i="8"/>
  <c r="E185" i="8"/>
  <c r="E153" i="8"/>
  <c r="E218" i="8"/>
  <c r="E130" i="8"/>
  <c r="E43" i="8"/>
  <c r="E175" i="8"/>
  <c r="E134" i="8"/>
  <c r="E137" i="8"/>
  <c r="E163" i="8"/>
  <c r="E121" i="8"/>
  <c r="E66" i="8"/>
  <c r="E256" i="8"/>
  <c r="E28" i="8"/>
  <c r="E26" i="8"/>
  <c r="E126" i="8"/>
  <c r="E206" i="8"/>
  <c r="E68" i="8"/>
  <c r="E167" i="8"/>
  <c r="E84" i="8"/>
  <c r="E156" i="8"/>
  <c r="E87" i="8"/>
  <c r="E94" i="8"/>
  <c r="E201" i="8"/>
  <c r="E119" i="8"/>
  <c r="E118" i="8"/>
  <c r="E70" i="8"/>
  <c r="E147" i="8"/>
  <c r="E32" i="8"/>
  <c r="E146" i="8"/>
  <c r="E241" i="8"/>
  <c r="E276" i="8"/>
  <c r="E41" i="8"/>
  <c r="E60" i="8"/>
  <c r="E168" i="8"/>
  <c r="E31" i="8"/>
  <c r="E61" i="8"/>
  <c r="E46" i="8"/>
  <c r="E33" i="8"/>
  <c r="E78" i="8"/>
  <c r="E216" i="8"/>
  <c r="E115" i="8"/>
  <c r="E193" i="8"/>
  <c r="E85" i="8"/>
  <c r="E273" i="8"/>
  <c r="E80" i="8"/>
  <c r="E57" i="8"/>
  <c r="E140" i="8"/>
  <c r="E49" i="8"/>
  <c r="E224" i="8"/>
  <c r="E23" i="8"/>
  <c r="E171" i="8"/>
  <c r="E154" i="8"/>
  <c r="E157" i="8"/>
  <c r="E220" i="8"/>
  <c r="E52" i="8"/>
  <c r="E234" i="8"/>
  <c r="E62" i="8"/>
  <c r="E219" i="8"/>
  <c r="E77" i="8"/>
  <c r="E104" i="8"/>
  <c r="E258" i="8"/>
  <c r="E112" i="8"/>
  <c r="E172" i="8"/>
  <c r="E208" i="8"/>
  <c r="E16" i="8"/>
  <c r="E25" i="8"/>
  <c r="E142" i="8"/>
  <c r="E76" i="8"/>
  <c r="E73" i="8"/>
  <c r="E170" i="8"/>
  <c r="E44" i="8"/>
  <c r="E259" i="8"/>
  <c r="E205" i="8"/>
  <c r="E17" i="8"/>
  <c r="E182" i="8"/>
  <c r="E232" i="8"/>
  <c r="E18" i="8"/>
  <c r="E106" i="8"/>
  <c r="E145" i="8"/>
  <c r="E179" i="8"/>
  <c r="E58" i="8"/>
  <c r="E248" i="8"/>
  <c r="E102" i="8"/>
  <c r="E161" i="8"/>
  <c r="E55" i="8"/>
  <c r="E103" i="8"/>
  <c r="E82" i="8"/>
  <c r="E107" i="8"/>
  <c r="F72" i="8" l="1"/>
  <c r="F76" i="8"/>
  <c r="F97" i="8"/>
  <c r="I200" i="8"/>
  <c r="J200" i="8" s="1"/>
  <c r="O200" i="8"/>
  <c r="R200" i="8" s="1"/>
  <c r="I211" i="8"/>
  <c r="J211" i="8" s="1"/>
  <c r="I189" i="8"/>
  <c r="J189" i="8" s="1"/>
  <c r="O189" i="8"/>
  <c r="R189" i="8" s="1"/>
  <c r="I150" i="8"/>
  <c r="J150" i="8" s="1"/>
  <c r="I98" i="8"/>
  <c r="J98" i="8" s="1"/>
  <c r="I99" i="8"/>
  <c r="J99" i="8" s="1"/>
  <c r="F48" i="8"/>
  <c r="F52" i="8"/>
  <c r="F62" i="8"/>
  <c r="F102" i="8"/>
  <c r="F175" i="8"/>
  <c r="F224" i="8"/>
  <c r="J224" i="8" s="1"/>
  <c r="F232" i="8"/>
  <c r="J232" i="8" s="1"/>
  <c r="F163" i="8"/>
  <c r="F246" i="8"/>
  <c r="I246" i="8" s="1"/>
  <c r="J246" i="8" s="1"/>
  <c r="F116" i="8"/>
  <c r="F73" i="8"/>
  <c r="F68" i="8"/>
  <c r="F56" i="8"/>
  <c r="F110" i="8"/>
  <c r="F100" i="8"/>
  <c r="F115" i="8"/>
  <c r="F243" i="8"/>
  <c r="I243" i="8" s="1"/>
  <c r="J243" i="8" s="1"/>
  <c r="F105" i="8"/>
  <c r="F78" i="8"/>
  <c r="F46" i="8"/>
  <c r="F261" i="8"/>
  <c r="I261" i="8" s="1"/>
  <c r="J261" i="8" s="1"/>
  <c r="F242" i="8"/>
  <c r="I242" i="8" s="1"/>
  <c r="J242" i="8" s="1"/>
  <c r="F66" i="8"/>
  <c r="F263" i="8"/>
  <c r="I263" i="8" s="1"/>
  <c r="J263" i="8" s="1"/>
  <c r="F112" i="8"/>
  <c r="F241" i="8"/>
  <c r="I241" i="8" s="1"/>
  <c r="J241" i="8" s="1"/>
  <c r="F258" i="8"/>
  <c r="I258" i="8" s="1"/>
  <c r="J258" i="8" s="1"/>
  <c r="F43" i="8"/>
  <c r="F75" i="8"/>
  <c r="F108" i="8"/>
  <c r="F273" i="8"/>
  <c r="I273" i="8" s="1"/>
  <c r="J273" i="8" s="1"/>
  <c r="F260" i="8"/>
  <c r="I260" i="8" s="1"/>
  <c r="J260" i="8" s="1"/>
  <c r="F45" i="8"/>
  <c r="F104" i="8"/>
  <c r="F276" i="8"/>
  <c r="I276" i="8" s="1"/>
  <c r="J276" i="8" s="1"/>
  <c r="F173" i="8"/>
  <c r="F234" i="8"/>
  <c r="J234" i="8" s="1"/>
  <c r="F176" i="8"/>
  <c r="F111" i="8"/>
  <c r="F178" i="8"/>
  <c r="F69" i="8"/>
  <c r="F162" i="8"/>
  <c r="F244" i="8"/>
  <c r="I244" i="8" s="1"/>
  <c r="J244" i="8" s="1"/>
  <c r="F70" i="8"/>
  <c r="F61" i="8"/>
  <c r="O61" i="8" s="1"/>
  <c r="R61" i="8" s="1"/>
  <c r="F166" i="8"/>
  <c r="F117" i="8"/>
  <c r="F164" i="8"/>
  <c r="F65" i="8"/>
  <c r="F55" i="8"/>
  <c r="F63" i="8"/>
  <c r="F77" i="8"/>
  <c r="F245" i="8"/>
  <c r="I245" i="8" s="1"/>
  <c r="J245" i="8" s="1"/>
  <c r="F53" i="8"/>
  <c r="F58" i="8"/>
  <c r="F128" i="8"/>
  <c r="F177" i="8"/>
  <c r="F67" i="8"/>
  <c r="F167" i="8"/>
  <c r="F101" i="8"/>
  <c r="F71" i="8"/>
  <c r="O71" i="8" s="1"/>
  <c r="R71" i="8" s="1"/>
  <c r="F64" i="8"/>
  <c r="F95" i="8"/>
  <c r="F94" i="8"/>
  <c r="F247" i="8"/>
  <c r="I247" i="8" s="1"/>
  <c r="J247" i="8" s="1"/>
  <c r="F169" i="8"/>
  <c r="F106" i="8"/>
  <c r="F275" i="8"/>
  <c r="I275" i="8" s="1"/>
  <c r="J275" i="8" s="1"/>
  <c r="F161" i="8"/>
  <c r="F60" i="8"/>
  <c r="F168" i="8"/>
  <c r="F103" i="8"/>
  <c r="F107" i="8"/>
  <c r="F274" i="8"/>
  <c r="I274" i="8" s="1"/>
  <c r="J274" i="8" s="1"/>
  <c r="F165" i="8"/>
  <c r="F44" i="8"/>
  <c r="F259" i="8"/>
  <c r="I259" i="8" s="1"/>
  <c r="J259" i="8" s="1"/>
  <c r="F51" i="8"/>
  <c r="F54" i="8"/>
  <c r="F96" i="8"/>
  <c r="F139" i="8"/>
  <c r="F50" i="8"/>
  <c r="F74" i="8"/>
  <c r="F80" i="8"/>
  <c r="F49" i="8"/>
  <c r="F172" i="8"/>
  <c r="F79" i="8"/>
  <c r="F114" i="8"/>
  <c r="F174" i="8"/>
  <c r="O174" i="8" s="1"/>
  <c r="R174" i="8" s="1"/>
  <c r="F170" i="8"/>
  <c r="F109" i="8"/>
  <c r="F57" i="8"/>
  <c r="F59" i="8"/>
  <c r="O59" i="8" s="1"/>
  <c r="R59" i="8" s="1"/>
  <c r="F171" i="8"/>
  <c r="F248" i="8"/>
  <c r="I248" i="8" s="1"/>
  <c r="J248" i="8" s="1"/>
  <c r="F222" i="8"/>
  <c r="F113" i="8"/>
  <c r="O113" i="8" s="1"/>
  <c r="R113" i="8" s="1"/>
  <c r="F221" i="8"/>
  <c r="F210" i="8"/>
  <c r="F93" i="8"/>
  <c r="F127" i="8"/>
  <c r="F33" i="8"/>
  <c r="F32" i="8"/>
  <c r="F20" i="8"/>
  <c r="F19" i="8"/>
  <c r="F18" i="8"/>
  <c r="F16" i="8"/>
  <c r="F17" i="8"/>
  <c r="F24" i="8"/>
  <c r="F29" i="8"/>
  <c r="F30" i="8"/>
  <c r="F188" i="8"/>
  <c r="F160" i="8"/>
  <c r="F149" i="8"/>
  <c r="F83" i="8"/>
  <c r="F266" i="8"/>
  <c r="I266" i="8" s="1"/>
  <c r="J266" i="8" s="1"/>
  <c r="F25" i="8"/>
  <c r="F199" i="8"/>
  <c r="F31" i="8"/>
  <c r="F138" i="8"/>
  <c r="F28" i="8"/>
  <c r="F22" i="8"/>
  <c r="F27" i="8"/>
  <c r="F257" i="8"/>
  <c r="I257" i="8" s="1"/>
  <c r="J257" i="8" s="1"/>
  <c r="F42" i="8"/>
  <c r="F26" i="8"/>
  <c r="F23" i="8"/>
  <c r="F21" i="8"/>
  <c r="O21" i="8" s="1"/>
  <c r="R21" i="8" s="1"/>
  <c r="L8" i="14"/>
  <c r="AJ8" i="14"/>
  <c r="AN10" i="14"/>
  <c r="T8" i="14"/>
  <c r="X10" i="14"/>
  <c r="AK8" i="14"/>
  <c r="AO10" i="14"/>
  <c r="U8" i="14"/>
  <c r="Y10" i="14"/>
  <c r="AB8" i="14"/>
  <c r="AF10" i="14"/>
  <c r="AC8" i="14"/>
  <c r="AG10" i="14"/>
  <c r="R10" i="14"/>
  <c r="R8" i="14" s="1"/>
  <c r="P8" i="14"/>
  <c r="M8" i="14"/>
  <c r="Q10" i="14"/>
  <c r="F8" i="14"/>
  <c r="J10" i="14"/>
  <c r="G8" i="14"/>
  <c r="K10" i="14"/>
  <c r="J271" i="8"/>
  <c r="J270" i="8"/>
  <c r="J239" i="8"/>
  <c r="I97" i="8" l="1"/>
  <c r="J97" i="8" s="1"/>
  <c r="I76" i="8"/>
  <c r="J76" i="8" s="1"/>
  <c r="I72" i="8"/>
  <c r="J72" i="8" s="1"/>
  <c r="I69" i="8"/>
  <c r="J69" i="8" s="1"/>
  <c r="O69" i="8"/>
  <c r="R69" i="8" s="1"/>
  <c r="J45" i="8"/>
  <c r="O45" i="8"/>
  <c r="R45" i="8" s="1"/>
  <c r="I75" i="8"/>
  <c r="J75" i="8" s="1"/>
  <c r="I112" i="8"/>
  <c r="J112" i="8" s="1"/>
  <c r="I56" i="8"/>
  <c r="J56" i="8" s="1"/>
  <c r="I175" i="8"/>
  <c r="J175" i="8" s="1"/>
  <c r="I48" i="8"/>
  <c r="J48" i="8" s="1"/>
  <c r="O48" i="8"/>
  <c r="R48" i="8" s="1"/>
  <c r="I138" i="8"/>
  <c r="J138" i="8" s="1"/>
  <c r="I188" i="8"/>
  <c r="J188" i="8" s="1"/>
  <c r="I17" i="8"/>
  <c r="J17" i="8" s="1"/>
  <c r="I20" i="8"/>
  <c r="J20" i="8" s="1"/>
  <c r="I177" i="8"/>
  <c r="J177" i="8" s="1"/>
  <c r="O177" i="8"/>
  <c r="R177" i="8" s="1"/>
  <c r="I65" i="8"/>
  <c r="J65" i="8" s="1"/>
  <c r="J23" i="8"/>
  <c r="J27" i="8"/>
  <c r="J31" i="8"/>
  <c r="J83" i="8"/>
  <c r="J30" i="8"/>
  <c r="J32" i="8"/>
  <c r="I93" i="8"/>
  <c r="J93" i="8" s="1"/>
  <c r="I222" i="8"/>
  <c r="J222" i="8" s="1"/>
  <c r="O222" i="8"/>
  <c r="R222" i="8" s="1"/>
  <c r="I57" i="8"/>
  <c r="J57" i="8" s="1"/>
  <c r="I114" i="8"/>
  <c r="J114" i="8" s="1"/>
  <c r="O114" i="8"/>
  <c r="R114" i="8" s="1"/>
  <c r="I80" i="8"/>
  <c r="J80" i="8" s="1"/>
  <c r="I96" i="8"/>
  <c r="J96" i="8" s="1"/>
  <c r="O96" i="8"/>
  <c r="R96" i="8" s="1"/>
  <c r="J44" i="8"/>
  <c r="I103" i="8"/>
  <c r="J103" i="8" s="1"/>
  <c r="O103" i="8"/>
  <c r="R103" i="8" s="1"/>
  <c r="I94" i="8"/>
  <c r="J94" i="8" s="1"/>
  <c r="I101" i="8"/>
  <c r="J101" i="8" s="1"/>
  <c r="I128" i="8"/>
  <c r="J128" i="8" s="1"/>
  <c r="I77" i="8"/>
  <c r="J77" i="8" s="1"/>
  <c r="I164" i="8"/>
  <c r="J164" i="8" s="1"/>
  <c r="I70" i="8"/>
  <c r="J70" i="8" s="1"/>
  <c r="O70" i="8"/>
  <c r="R70" i="8" s="1"/>
  <c r="I178" i="8"/>
  <c r="J178" i="8" s="1"/>
  <c r="J173" i="8"/>
  <c r="J43" i="8"/>
  <c r="J46" i="8"/>
  <c r="O46" i="8"/>
  <c r="R46" i="8" s="1"/>
  <c r="I115" i="8"/>
  <c r="J115" i="8" s="1"/>
  <c r="O115" i="8"/>
  <c r="R115" i="8" s="1"/>
  <c r="I68" i="8"/>
  <c r="J68" i="8" s="1"/>
  <c r="I163" i="8"/>
  <c r="J163" i="8" s="1"/>
  <c r="I102" i="8"/>
  <c r="J102" i="8" s="1"/>
  <c r="O102" i="8"/>
  <c r="R102" i="8" s="1"/>
  <c r="J107" i="8"/>
  <c r="J161" i="8"/>
  <c r="J26" i="8"/>
  <c r="I199" i="8"/>
  <c r="J199" i="8" s="1"/>
  <c r="J29" i="8"/>
  <c r="I18" i="8"/>
  <c r="J18" i="8" s="1"/>
  <c r="J33" i="8"/>
  <c r="I210" i="8"/>
  <c r="J210" i="8" s="1"/>
  <c r="I109" i="8"/>
  <c r="J109" i="8" s="1"/>
  <c r="O109" i="8"/>
  <c r="R109" i="8" s="1"/>
  <c r="I79" i="8"/>
  <c r="J79" i="8" s="1"/>
  <c r="O79" i="8"/>
  <c r="R79" i="8" s="1"/>
  <c r="I54" i="8"/>
  <c r="J54" i="8" s="1"/>
  <c r="I106" i="8"/>
  <c r="J106" i="8" s="1"/>
  <c r="O106" i="8"/>
  <c r="R106" i="8" s="1"/>
  <c r="I167" i="8"/>
  <c r="J167" i="8" s="1"/>
  <c r="I58" i="8"/>
  <c r="J58" i="8" s="1"/>
  <c r="O58" i="8"/>
  <c r="R58" i="8" s="1"/>
  <c r="I63" i="8"/>
  <c r="J63" i="8" s="1"/>
  <c r="I111" i="8"/>
  <c r="J111" i="8" s="1"/>
  <c r="J66" i="8"/>
  <c r="I78" i="8"/>
  <c r="J78" i="8" s="1"/>
  <c r="I100" i="8"/>
  <c r="J100" i="8" s="1"/>
  <c r="I73" i="8"/>
  <c r="J73" i="8" s="1"/>
  <c r="I62" i="8"/>
  <c r="J62" i="8" s="1"/>
  <c r="I49" i="8"/>
  <c r="J49" i="8" s="1"/>
  <c r="I139" i="8"/>
  <c r="J139" i="8" s="1"/>
  <c r="I22" i="8"/>
  <c r="J22" i="8" s="1"/>
  <c r="I149" i="8"/>
  <c r="J149" i="8" s="1"/>
  <c r="I74" i="8"/>
  <c r="J74" i="8" s="1"/>
  <c r="O74" i="8"/>
  <c r="R74" i="8" s="1"/>
  <c r="I165" i="8"/>
  <c r="J165" i="8" s="1"/>
  <c r="I168" i="8"/>
  <c r="J168" i="8" s="1"/>
  <c r="I95" i="8"/>
  <c r="J95" i="8" s="1"/>
  <c r="I117" i="8"/>
  <c r="J117" i="8" s="1"/>
  <c r="O117" i="8"/>
  <c r="R117" i="8" s="1"/>
  <c r="J42" i="8"/>
  <c r="J28" i="8"/>
  <c r="I25" i="8"/>
  <c r="J25" i="8" s="1"/>
  <c r="I160" i="8"/>
  <c r="J160" i="8" s="1"/>
  <c r="I24" i="8"/>
  <c r="J24" i="8" s="1"/>
  <c r="I19" i="8"/>
  <c r="J19" i="8" s="1"/>
  <c r="I127" i="8"/>
  <c r="J127" i="8" s="1"/>
  <c r="I221" i="8"/>
  <c r="J221" i="8" s="1"/>
  <c r="I171" i="8"/>
  <c r="J171" i="8" s="1"/>
  <c r="O171" i="8"/>
  <c r="R171" i="8" s="1"/>
  <c r="I170" i="8"/>
  <c r="J170" i="8" s="1"/>
  <c r="O170" i="8"/>
  <c r="R170" i="8" s="1"/>
  <c r="I172" i="8"/>
  <c r="J172" i="8" s="1"/>
  <c r="O172" i="8"/>
  <c r="R172" i="8" s="1"/>
  <c r="I50" i="8"/>
  <c r="J50" i="8" s="1"/>
  <c r="I51" i="8"/>
  <c r="J51" i="8" s="1"/>
  <c r="I60" i="8"/>
  <c r="J60" i="8" s="1"/>
  <c r="I169" i="8"/>
  <c r="J169" i="8" s="1"/>
  <c r="I64" i="8"/>
  <c r="J64" i="8" s="1"/>
  <c r="I67" i="8"/>
  <c r="J67" i="8" s="1"/>
  <c r="I53" i="8"/>
  <c r="J53" i="8" s="1"/>
  <c r="I55" i="8"/>
  <c r="J55" i="8" s="1"/>
  <c r="I166" i="8"/>
  <c r="J166" i="8" s="1"/>
  <c r="I162" i="8"/>
  <c r="J162" i="8" s="1"/>
  <c r="I176" i="8"/>
  <c r="J176" i="8" s="1"/>
  <c r="I104" i="8"/>
  <c r="J104" i="8" s="1"/>
  <c r="O104" i="8"/>
  <c r="R104" i="8" s="1"/>
  <c r="I108" i="8"/>
  <c r="J108" i="8" s="1"/>
  <c r="I105" i="8"/>
  <c r="J105" i="8" s="1"/>
  <c r="O105" i="8"/>
  <c r="R105" i="8" s="1"/>
  <c r="I110" i="8"/>
  <c r="J110" i="8" s="1"/>
  <c r="I116" i="8"/>
  <c r="J116" i="8" s="1"/>
  <c r="I52" i="8"/>
  <c r="J52" i="8" s="1"/>
  <c r="I113" i="8"/>
  <c r="J113" i="8" s="1"/>
  <c r="I59" i="8"/>
  <c r="J59" i="8" s="1"/>
  <c r="I174" i="8"/>
  <c r="J174" i="8" s="1"/>
  <c r="I71" i="8"/>
  <c r="J71" i="8" s="1"/>
  <c r="I61" i="8"/>
  <c r="J61" i="8" s="1"/>
  <c r="I16" i="8"/>
  <c r="J16" i="8" s="1"/>
  <c r="I21" i="8"/>
  <c r="J21" i="8" s="1"/>
  <c r="T9" i="14"/>
  <c r="AJ9" i="14"/>
  <c r="AB9" i="14"/>
  <c r="L9" i="14"/>
  <c r="F9" i="14"/>
  <c r="AI10" i="14"/>
  <c r="AI8" i="14" s="1"/>
  <c r="AG8" i="14"/>
  <c r="AH10" i="14"/>
  <c r="AH8" i="14" s="1"/>
  <c r="AF8" i="14"/>
  <c r="AA10" i="14"/>
  <c r="AA8" i="14" s="1"/>
  <c r="Y8" i="14"/>
  <c r="AQ10" i="14"/>
  <c r="AQ8" i="14" s="1"/>
  <c r="AO8" i="14"/>
  <c r="X8" i="14"/>
  <c r="Z10" i="14"/>
  <c r="Z8" i="14" s="1"/>
  <c r="AP10" i="14"/>
  <c r="AP8" i="14" s="1"/>
  <c r="AN8" i="14"/>
  <c r="AC9" i="14"/>
  <c r="U9" i="14"/>
  <c r="AK9" i="14"/>
  <c r="G9" i="14"/>
  <c r="K8" i="14"/>
  <c r="J8" i="14"/>
  <c r="S10" i="14"/>
  <c r="S8" i="14" s="1"/>
  <c r="R9" i="14" s="1"/>
  <c r="Q8" i="14"/>
  <c r="P9" i="14" s="1"/>
  <c r="M9" i="14"/>
  <c r="AA9" i="14" l="1"/>
  <c r="Y9" i="14"/>
  <c r="AO9" i="14"/>
  <c r="AQ9" i="14"/>
  <c r="AI9" i="14"/>
  <c r="AG9" i="14"/>
  <c r="AR10" i="14"/>
  <c r="AR8" i="14" s="1"/>
  <c r="K9" i="14"/>
  <c r="AP9" i="14"/>
  <c r="Z9" i="14"/>
  <c r="AH9" i="14"/>
  <c r="AN9" i="14"/>
  <c r="X9" i="14"/>
  <c r="AF9" i="14"/>
  <c r="S9" i="14"/>
  <c r="AS10" i="14"/>
  <c r="AS8" i="14" s="1"/>
  <c r="Q9" i="14"/>
  <c r="J9" i="14"/>
  <c r="AR9" i="14" l="1"/>
  <c r="AS9" i="14"/>
  <c r="AT10" i="14"/>
  <c r="P14" i="8"/>
  <c r="AU10" i="14" l="1"/>
  <c r="AT8" i="14"/>
  <c r="E14" i="8"/>
  <c r="AU8" i="14" l="1"/>
  <c r="F7" i="24" l="1"/>
  <c r="F7" i="26"/>
  <c r="E20" i="58"/>
  <c r="E21" i="58" s="1"/>
  <c r="E23" i="58" s="1"/>
  <c r="G89" i="23" s="1"/>
  <c r="E20" i="81"/>
  <c r="E21" i="81" s="1"/>
  <c r="E23" i="81" s="1"/>
  <c r="G136" i="23" s="1"/>
  <c r="E20" i="73"/>
  <c r="E21" i="73" s="1"/>
  <c r="E23" i="73" s="1"/>
  <c r="E20" i="78"/>
  <c r="E21" i="78" s="1"/>
  <c r="E23" i="78" s="1"/>
  <c r="G133" i="23" s="1"/>
  <c r="O167" i="8" s="1"/>
  <c r="R167" i="8" s="1"/>
  <c r="E20" i="74"/>
  <c r="E21" i="74" s="1"/>
  <c r="E23" i="74" s="1"/>
  <c r="O150" i="8" s="1"/>
  <c r="R150" i="8" s="1"/>
  <c r="E20" i="40"/>
  <c r="E20" i="83"/>
  <c r="E21" i="83" s="1"/>
  <c r="E23" i="83" s="1"/>
  <c r="G138" i="23" s="1"/>
  <c r="O178" i="8" s="1"/>
  <c r="R178" i="8" s="1"/>
  <c r="E20" i="61"/>
  <c r="E21" i="61" s="1"/>
  <c r="E23" i="61" s="1"/>
  <c r="G98" i="23" s="1"/>
  <c r="O60" i="8" s="1"/>
  <c r="R60" i="8" s="1"/>
  <c r="E20" i="30"/>
  <c r="E20" i="80"/>
  <c r="E21" i="80" s="1"/>
  <c r="E23" i="80" s="1"/>
  <c r="G135" i="23" s="1"/>
  <c r="O169" i="8" s="1"/>
  <c r="R169" i="8" s="1"/>
  <c r="E20" i="79"/>
  <c r="E21" i="79" s="1"/>
  <c r="E23" i="79" s="1"/>
  <c r="G134" i="23" s="1"/>
  <c r="O168" i="8" s="1"/>
  <c r="R168" i="8" s="1"/>
  <c r="E20" i="67"/>
  <c r="E21" i="67" s="1"/>
  <c r="E23" i="67" s="1"/>
  <c r="E20" i="41"/>
  <c r="E20" i="63"/>
  <c r="E21" i="63" s="1"/>
  <c r="E23" i="63" s="1"/>
  <c r="E20" i="29"/>
  <c r="E20" i="57"/>
  <c r="E21" i="57" s="1"/>
  <c r="E23" i="57" s="1"/>
  <c r="G88" i="23" s="1"/>
  <c r="E20" i="75"/>
  <c r="E21" i="75" s="1"/>
  <c r="E23" i="75" s="1"/>
  <c r="E20" i="31"/>
  <c r="E20" i="68"/>
  <c r="E21" i="68" s="1"/>
  <c r="E23" i="68" s="1"/>
  <c r="G116" i="23" s="1"/>
  <c r="E20" i="52"/>
  <c r="E20" i="65"/>
  <c r="E21" i="65" s="1"/>
  <c r="E23" i="65" s="1"/>
  <c r="G108" i="23" s="1"/>
  <c r="E20" i="76"/>
  <c r="E21" i="76" s="1"/>
  <c r="E23" i="76" s="1"/>
  <c r="E20" i="82"/>
  <c r="E21" i="82" s="1"/>
  <c r="E23" i="82" s="1"/>
  <c r="G137" i="23" s="1"/>
  <c r="O176" i="8" s="1"/>
  <c r="R176" i="8" s="1"/>
  <c r="E20" i="28"/>
  <c r="E20" i="77"/>
  <c r="E21" i="77" s="1"/>
  <c r="E23" i="77" s="1"/>
  <c r="G132" i="23" s="1"/>
  <c r="E20" i="70"/>
  <c r="E21" i="70" s="1"/>
  <c r="E23" i="70" s="1"/>
  <c r="G139" i="23" s="1"/>
  <c r="O211" i="8" s="1"/>
  <c r="R211" i="8" s="1"/>
  <c r="E20" i="38"/>
  <c r="G237" i="8"/>
  <c r="E20" i="51"/>
  <c r="E20" i="39"/>
  <c r="E20" i="37"/>
  <c r="E20" i="33"/>
  <c r="E20" i="32"/>
  <c r="E20" i="43"/>
  <c r="E20" i="50"/>
  <c r="H237" i="8"/>
  <c r="G129" i="23" l="1"/>
  <c r="O163" i="8" s="1"/>
  <c r="R163" i="8" s="1"/>
  <c r="O165" i="8"/>
  <c r="R165" i="8" s="1"/>
  <c r="G128" i="23"/>
  <c r="O164" i="8"/>
  <c r="R164" i="8" s="1"/>
  <c r="G125" i="23"/>
  <c r="O128" i="8" s="1"/>
  <c r="R128" i="8" s="1"/>
  <c r="O139" i="8"/>
  <c r="R139" i="8" s="1"/>
  <c r="O116" i="8"/>
  <c r="R116" i="8" s="1"/>
  <c r="O112" i="8"/>
  <c r="R112" i="8" s="1"/>
  <c r="G121" i="23"/>
  <c r="O110" i="8" s="1"/>
  <c r="R110" i="8" s="1"/>
  <c r="O111" i="8"/>
  <c r="R111" i="8" s="1"/>
  <c r="G103" i="23"/>
  <c r="O67" i="8" s="1"/>
  <c r="R67" i="8" s="1"/>
  <c r="O80" i="8"/>
  <c r="R80" i="8" s="1"/>
  <c r="O77" i="8"/>
  <c r="R77" i="8" s="1"/>
  <c r="O98" i="8"/>
  <c r="R98" i="8" s="1"/>
  <c r="O175" i="8"/>
  <c r="R175" i="8" s="1"/>
  <c r="O166" i="8"/>
  <c r="R166" i="8" s="1"/>
  <c r="O162" i="8"/>
  <c r="R162" i="8" s="1"/>
  <c r="G114" i="23"/>
  <c r="O52" i="8"/>
  <c r="R52" i="8" s="1"/>
  <c r="E20" i="69"/>
  <c r="E21" i="69" s="1"/>
  <c r="E23" i="69" s="1"/>
  <c r="E20" i="62"/>
  <c r="E21" i="62" s="1"/>
  <c r="E23" i="62" s="1"/>
  <c r="E20" i="59"/>
  <c r="E21" i="59" s="1"/>
  <c r="E23" i="59" s="1"/>
  <c r="E20" i="56"/>
  <c r="E21" i="56" s="1"/>
  <c r="E23" i="56" s="1"/>
  <c r="G87" i="23" s="1"/>
  <c r="E20" i="55"/>
  <c r="E21" i="55" s="1"/>
  <c r="E23" i="55" s="1"/>
  <c r="E20" i="54"/>
  <c r="E21" i="54" s="1"/>
  <c r="E23" i="54" s="1"/>
  <c r="G83" i="23" s="1"/>
  <c r="O18" i="8" s="1"/>
  <c r="R18" i="8" s="1"/>
  <c r="E21" i="12"/>
  <c r="E21" i="51"/>
  <c r="E23" i="51" s="1"/>
  <c r="G69" i="23" s="1"/>
  <c r="E21" i="52"/>
  <c r="E23" i="52" s="1"/>
  <c r="E21" i="50"/>
  <c r="E23" i="50" s="1"/>
  <c r="G50" i="23" s="1"/>
  <c r="E21" i="40"/>
  <c r="E23" i="40" s="1"/>
  <c r="E21" i="37"/>
  <c r="E23" i="37" s="1"/>
  <c r="G62" i="23" s="1"/>
  <c r="E21" i="43"/>
  <c r="E23" i="43" s="1"/>
  <c r="E21" i="39"/>
  <c r="E23" i="39" s="1"/>
  <c r="G61" i="23" s="1"/>
  <c r="E21" i="41"/>
  <c r="E23" i="41" s="1"/>
  <c r="G96" i="23" s="1"/>
  <c r="E21" i="38"/>
  <c r="E23" i="38" s="1"/>
  <c r="E21" i="33"/>
  <c r="E23" i="33" s="1"/>
  <c r="G70" i="23" s="1"/>
  <c r="E21" i="32"/>
  <c r="E23" i="32" s="1"/>
  <c r="E21" i="31"/>
  <c r="E23" i="31" s="1"/>
  <c r="G72" i="23" s="1"/>
  <c r="E21" i="28"/>
  <c r="E23" i="28" s="1"/>
  <c r="O17" i="8" s="1"/>
  <c r="R17" i="8" s="1"/>
  <c r="E21" i="30"/>
  <c r="E23" i="30" s="1"/>
  <c r="G118" i="23" s="1"/>
  <c r="O101" i="8" s="1"/>
  <c r="R101" i="8" s="1"/>
  <c r="E21" i="29"/>
  <c r="E23" i="29" s="1"/>
  <c r="J277" i="8"/>
  <c r="J279" i="8" s="1"/>
  <c r="D6" i="20"/>
  <c r="E6" i="21"/>
  <c r="U6" i="14"/>
  <c r="AB6" i="14"/>
  <c r="E6" i="22"/>
  <c r="AJ6" i="14"/>
  <c r="D6" i="21"/>
  <c r="E6" i="20"/>
  <c r="G6" i="14"/>
  <c r="D6" i="22"/>
  <c r="AC6" i="14"/>
  <c r="M6" i="14"/>
  <c r="L6" i="14"/>
  <c r="T6" i="14"/>
  <c r="AK6" i="14"/>
  <c r="D6" i="13"/>
  <c r="E6" i="19"/>
  <c r="F6" i="14"/>
  <c r="E6" i="13"/>
  <c r="A13" i="12"/>
  <c r="D6" i="19"/>
  <c r="J1" i="8"/>
  <c r="A12" i="23"/>
  <c r="O65" i="8" l="1"/>
  <c r="R65" i="8" s="1"/>
  <c r="O78" i="8"/>
  <c r="R78" i="8" s="1"/>
  <c r="G99" i="23"/>
  <c r="O63" i="8" s="1"/>
  <c r="R63" i="8" s="1"/>
  <c r="O49" i="8"/>
  <c r="R49" i="8" s="1"/>
  <c r="O53" i="8"/>
  <c r="R53" i="8" s="1"/>
  <c r="O54" i="8"/>
  <c r="R54" i="8" s="1"/>
  <c r="G90" i="23"/>
  <c r="O50" i="8" s="1"/>
  <c r="R50" i="8" s="1"/>
  <c r="G84" i="23"/>
  <c r="O19" i="8" s="1"/>
  <c r="R19" i="8" s="1"/>
  <c r="O20" i="8"/>
  <c r="R20" i="8" s="1"/>
  <c r="G59" i="23"/>
  <c r="O43" i="8" s="1"/>
  <c r="R43" i="8" s="1"/>
  <c r="O44" i="8"/>
  <c r="R44" i="8" s="1"/>
  <c r="O107" i="8"/>
  <c r="R107" i="8" s="1"/>
  <c r="O83" i="8"/>
  <c r="R83" i="8" s="1"/>
  <c r="O23" i="8"/>
  <c r="R23" i="8" s="1"/>
  <c r="O25" i="8"/>
  <c r="R25" i="8" s="1"/>
  <c r="O173" i="8"/>
  <c r="R173" i="8" s="1"/>
  <c r="O56" i="8"/>
  <c r="R56" i="8" s="1"/>
  <c r="O95" i="8"/>
  <c r="R95" i="8" s="1"/>
  <c r="O66" i="8"/>
  <c r="R66" i="8" s="1"/>
  <c r="O26" i="8"/>
  <c r="R26" i="8" s="1"/>
  <c r="G119" i="23"/>
  <c r="G71" i="23"/>
  <c r="G117" i="23"/>
  <c r="G101" i="23"/>
  <c r="O64" i="8" s="1"/>
  <c r="R64" i="8" s="1"/>
  <c r="G97" i="23"/>
  <c r="O51" i="8"/>
  <c r="R51" i="8" s="1"/>
  <c r="G86" i="23"/>
  <c r="G81" i="23"/>
  <c r="O16" i="8" s="1"/>
  <c r="R16" i="8" s="1"/>
  <c r="C21" i="12"/>
  <c r="C7" i="24"/>
  <c r="E6" i="24"/>
  <c r="O62" i="8" l="1"/>
  <c r="R62" i="8" s="1"/>
  <c r="O24" i="8"/>
  <c r="R24" i="8" s="1"/>
  <c r="O161" i="8"/>
  <c r="R161" i="8" s="1"/>
  <c r="O22" i="8"/>
  <c r="R22" i="8" s="1"/>
  <c r="O100" i="8"/>
  <c r="R100" i="8" s="1"/>
  <c r="O57" i="8"/>
  <c r="R57" i="8" s="1"/>
  <c r="O108" i="8"/>
  <c r="R108" i="8" s="1"/>
  <c r="G73" i="23"/>
  <c r="E237" i="8"/>
  <c r="F15" i="8"/>
  <c r="F14" i="8"/>
  <c r="R278" i="8" l="1"/>
  <c r="I15" i="8"/>
  <c r="J15" i="8" s="1"/>
  <c r="E20" i="27" s="1"/>
  <c r="E21" i="27" s="1"/>
  <c r="E23" i="27" s="1"/>
  <c r="G80" i="23" s="1"/>
  <c r="O15" i="8" s="1"/>
  <c r="R15" i="8" s="1"/>
  <c r="I14" i="8"/>
  <c r="J14" i="8" s="1"/>
  <c r="G75" i="23"/>
  <c r="G26" i="23" s="1"/>
  <c r="R276" i="8"/>
  <c r="E20" i="49"/>
  <c r="E21" i="49" s="1"/>
  <c r="E23" i="49" s="1"/>
  <c r="G51" i="23" s="1"/>
  <c r="E20" i="48"/>
  <c r="E21" i="48" s="1"/>
  <c r="E23" i="48" s="1"/>
  <c r="G52" i="23" s="1"/>
  <c r="E20" i="44"/>
  <c r="E21" i="44" s="1"/>
  <c r="E23" i="44" s="1"/>
  <c r="G58" i="23" s="1"/>
  <c r="E20" i="47"/>
  <c r="E21" i="47" s="1"/>
  <c r="E23" i="47" s="1"/>
  <c r="G53" i="23" s="1"/>
  <c r="E20" i="46"/>
  <c r="E21" i="46" s="1"/>
  <c r="E23" i="46" s="1"/>
  <c r="G55" i="23" s="1"/>
  <c r="E20" i="45"/>
  <c r="E21" i="45" s="1"/>
  <c r="E23" i="45" s="1"/>
  <c r="E20" i="53"/>
  <c r="E21" i="53" s="1"/>
  <c r="E23" i="53" s="1"/>
  <c r="G54" i="23" s="1"/>
  <c r="E20" i="64"/>
  <c r="E21" i="64" s="1"/>
  <c r="E23" i="64" s="1"/>
  <c r="O97" i="8" s="1"/>
  <c r="R97" i="8" s="1"/>
  <c r="E20" i="66"/>
  <c r="E21" i="66" s="1"/>
  <c r="E23" i="66" s="1"/>
  <c r="G113" i="23" s="1"/>
  <c r="E20" i="34"/>
  <c r="E21" i="34" s="1"/>
  <c r="E23" i="34" s="1"/>
  <c r="G106" i="23" s="1"/>
  <c r="O73" i="8"/>
  <c r="R73" i="8" s="1"/>
  <c r="E20" i="36"/>
  <c r="E21" i="36" s="1"/>
  <c r="E23" i="36" s="1"/>
  <c r="E20" i="60"/>
  <c r="E21" i="60" s="1"/>
  <c r="E23" i="60" s="1"/>
  <c r="G95" i="23" s="1"/>
  <c r="O55" i="8" s="1"/>
  <c r="R55" i="8" s="1"/>
  <c r="F237" i="8"/>
  <c r="G105" i="23" l="1"/>
  <c r="O72" i="8" s="1"/>
  <c r="R72" i="8" s="1"/>
  <c r="O76" i="8"/>
  <c r="R76" i="8" s="1"/>
  <c r="G104" i="23"/>
  <c r="O68" i="8" s="1"/>
  <c r="R68" i="8" s="1"/>
  <c r="O93" i="8"/>
  <c r="R93" i="8" s="1"/>
  <c r="G56" i="23"/>
  <c r="O32" i="8" s="1"/>
  <c r="R32" i="8" s="1"/>
  <c r="O33" i="8"/>
  <c r="R33" i="8" s="1"/>
  <c r="O94" i="8"/>
  <c r="R94" i="8" s="1"/>
  <c r="O75" i="8"/>
  <c r="R75" i="8" s="1"/>
  <c r="O30" i="8"/>
  <c r="R30" i="8" s="1"/>
  <c r="O42" i="8"/>
  <c r="R42" i="8" s="1"/>
  <c r="O28" i="8"/>
  <c r="R28" i="8" s="1"/>
  <c r="O31" i="8"/>
  <c r="R31" i="8" s="1"/>
  <c r="O27" i="8"/>
  <c r="R27" i="8" s="1"/>
  <c r="O29" i="8"/>
  <c r="R29" i="8" s="1"/>
  <c r="E20" i="24"/>
  <c r="E21" i="24" s="1"/>
  <c r="E23" i="24" s="1"/>
  <c r="E20" i="26"/>
  <c r="E21" i="26" s="1"/>
  <c r="E23" i="26" s="1"/>
  <c r="G79" i="23" s="1"/>
  <c r="O14" i="8" s="1"/>
  <c r="J267" i="8"/>
  <c r="J269" i="8" s="1"/>
  <c r="J237" i="8"/>
  <c r="G63" i="23" l="1"/>
  <c r="R266" i="8" s="1"/>
  <c r="R267" i="8" s="1"/>
  <c r="R268" i="8"/>
  <c r="P237" i="8"/>
  <c r="Q237" i="8"/>
  <c r="G140" i="23"/>
  <c r="G27" i="23" s="1"/>
  <c r="J281" i="8"/>
  <c r="G65" i="23" l="1"/>
  <c r="G25" i="23" s="1"/>
  <c r="G28" i="23" s="1"/>
  <c r="R269" i="8"/>
  <c r="C24" i="12"/>
  <c r="R14" i="8" l="1"/>
  <c r="R237" i="8" s="1"/>
  <c r="R277" i="8" l="1"/>
  <c r="R279" i="8" s="1"/>
  <c r="R281" i="8" s="1"/>
  <c r="E22" i="12" s="1"/>
  <c r="G19" i="23" l="1"/>
  <c r="G21" i="23" s="1"/>
  <c r="J7" i="8"/>
  <c r="J8" i="8" s="1"/>
  <c r="E24" i="12"/>
  <c r="A31" i="23" l="1"/>
  <c r="A21" i="23"/>
  <c r="G31" i="23"/>
  <c r="G41" i="23"/>
  <c r="G42" i="23" s="1"/>
  <c r="G43" i="2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B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Name der Gemeinde</t>
        </r>
      </text>
    </comment>
    <comment ref="D31" authorId="0" shapeId="0" xr:uid="{00000000-0006-0000-0000-000002000000}">
      <text>
        <r>
          <rPr>
            <sz val="9"/>
            <color indexed="81"/>
            <rFont val="Tahoma"/>
            <family val="2"/>
          </rPr>
          <t>Ertragsüberschuss als negativen Betrag erfassen.</t>
        </r>
      </text>
    </comment>
    <comment ref="D36" authorId="0" shapeId="0" xr:uid="{00000000-0006-0000-0000-000003000000}">
      <text>
        <r>
          <rPr>
            <sz val="9"/>
            <color indexed="81"/>
            <rFont val="Tahoma"/>
            <family val="2"/>
          </rPr>
          <t>Rückerstattung ÜAG als negativen Betrag erfassen.</t>
        </r>
      </text>
    </comment>
    <comment ref="D37" authorId="0" shapeId="0" xr:uid="{00000000-0006-0000-0000-000004000000}">
      <text>
        <r>
          <rPr>
            <sz val="9"/>
            <color indexed="81"/>
            <rFont val="Tahoma"/>
            <family val="2"/>
          </rPr>
          <t>Rückerstattung ISOLA als negativen Betrag erfassen.</t>
        </r>
      </text>
    </comment>
    <comment ref="D40" authorId="0" shapeId="0" xr:uid="{00000000-0006-0000-0000-000005000000}">
      <text>
        <r>
          <rPr>
            <sz val="9"/>
            <color indexed="81"/>
            <rFont val="Tahoma"/>
            <family val="2"/>
          </rPr>
          <t>Einlagen in Reserve als negativen Betrag erfassen.</t>
        </r>
      </text>
    </comment>
    <comment ref="D42" authorId="0" shapeId="0" xr:uid="{00000000-0006-0000-0000-000006000000}">
      <text>
        <r>
          <rPr>
            <sz val="9"/>
            <color indexed="81"/>
            <rFont val="Tahoma"/>
            <family val="2"/>
          </rPr>
          <t>Einlagen in Vorfinanzierungen als negativen Betrag erfassen.</t>
        </r>
      </text>
    </comment>
    <comment ref="D47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Name der Gemeinde</t>
        </r>
      </text>
    </comment>
    <comment ref="D48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Gemeindeart-Code:</t>
        </r>
        <r>
          <rPr>
            <sz val="9"/>
            <color indexed="81"/>
            <rFont val="Tahoma"/>
            <family val="2"/>
          </rPr>
          <t xml:space="preserve">
1: Das Gebiet der Schulgemeinde entspricht dem Gebiet der Politischen Gemeinde.
2: Das ganze Gebiet der Politischen Gemeinde gehört zu dieser Schulkreisgemeinde.
3: Nur ein Gebietsteil der Politischen Gemeinde gehört zu dieser Schulgemeinde.</t>
        </r>
      </text>
    </comment>
    <comment ref="D55" authorId="0" shapeId="0" xr:uid="{00000000-0006-0000-0000-000009000000}">
      <text>
        <r>
          <rPr>
            <sz val="9"/>
            <color indexed="81"/>
            <rFont val="Tahoma"/>
            <family val="2"/>
          </rPr>
          <t>Ertragsüberschuss als negativen Betrag erfassen.</t>
        </r>
      </text>
    </comment>
    <comment ref="D60" authorId="0" shapeId="0" xr:uid="{00000000-0006-0000-0000-00000A000000}">
      <text>
        <r>
          <rPr>
            <sz val="9"/>
            <color indexed="81"/>
            <rFont val="Tahoma"/>
            <family val="2"/>
          </rPr>
          <t>Einlagen in Reserve als negativen Betrag erfassen.</t>
        </r>
      </text>
    </comment>
    <comment ref="D62" authorId="0" shapeId="0" xr:uid="{00000000-0006-0000-0000-00000B000000}">
      <text>
        <r>
          <rPr>
            <sz val="9"/>
            <color indexed="81"/>
            <rFont val="Tahoma"/>
            <family val="2"/>
          </rPr>
          <t>Einlagen in Vorfinanzierungen als negativen Betrag erfassen.</t>
        </r>
      </text>
    </comment>
    <comment ref="D67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Name der Gemeinde</t>
        </r>
      </text>
    </comment>
    <comment ref="D68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Gemeindeart-Code:</t>
        </r>
        <r>
          <rPr>
            <sz val="9"/>
            <color indexed="81"/>
            <rFont val="Tahoma"/>
            <family val="2"/>
          </rPr>
          <t xml:space="preserve">
1: Das Gebiet der Schulgemeinde entspricht dem Gebiet der Politischen Gemeinde.
2: Das ganze Gebiet der Politischen Gemeinde gehört zu dieser Schulkreisgemeinde.
3: Nur ein Gebietsteil der Politischen Gemeinde gehört zu dieser Schulgemeinde.</t>
        </r>
      </text>
    </comment>
    <comment ref="D75" authorId="0" shapeId="0" xr:uid="{00000000-0006-0000-0000-00000E000000}">
      <text>
        <r>
          <rPr>
            <sz val="9"/>
            <color indexed="81"/>
            <rFont val="Tahoma"/>
            <family val="2"/>
          </rPr>
          <t>Ertragsüberschuss als negativen Betrag erfassen.</t>
        </r>
      </text>
    </comment>
    <comment ref="D80" authorId="0" shapeId="0" xr:uid="{00000000-0006-0000-0000-00000F000000}">
      <text>
        <r>
          <rPr>
            <sz val="9"/>
            <color indexed="81"/>
            <rFont val="Tahoma"/>
            <family val="2"/>
          </rPr>
          <t>Einlagen in Reserve als negativen Betrag erfassen.</t>
        </r>
      </text>
    </comment>
    <comment ref="D82" authorId="0" shapeId="0" xr:uid="{00000000-0006-0000-0000-000010000000}">
      <text>
        <r>
          <rPr>
            <sz val="9"/>
            <color indexed="81"/>
            <rFont val="Tahoma"/>
            <family val="2"/>
          </rPr>
          <t>Einlagen in Vorfinanzierungen als negativen Betrag erfassen.</t>
        </r>
      </text>
    </comment>
    <comment ref="D87" authorId="0" shapeId="0" xr:uid="{00000000-0006-0000-0000-000011000000}">
      <text>
        <r>
          <rPr>
            <b/>
            <sz val="9"/>
            <color indexed="81"/>
            <rFont val="Tahoma"/>
            <family val="2"/>
          </rPr>
          <t>Name der Gemeinde</t>
        </r>
      </text>
    </comment>
    <comment ref="D88" authorId="0" shapeId="0" xr:uid="{00000000-0006-0000-0000-000012000000}">
      <text>
        <r>
          <rPr>
            <b/>
            <sz val="9"/>
            <color indexed="81"/>
            <rFont val="Tahoma"/>
            <family val="2"/>
          </rPr>
          <t>Gemeindeart-Code:</t>
        </r>
        <r>
          <rPr>
            <sz val="9"/>
            <color indexed="81"/>
            <rFont val="Tahoma"/>
            <family val="2"/>
          </rPr>
          <t xml:space="preserve">
1: Das Gebiet der Schulgemeinde entspricht dem Gebiet der Politischen Gemeinde.
2: Das ganze Gebiet der Politischen Gemeinde gehört zu dieser Schulkreisgemeinde.
3: Nur ein Gebietsteil der Politischen Gemeinde gehört zu dieser Schulgemeinde.</t>
        </r>
      </text>
    </comment>
    <comment ref="D95" authorId="0" shapeId="0" xr:uid="{00000000-0006-0000-0000-000013000000}">
      <text>
        <r>
          <rPr>
            <sz val="9"/>
            <color indexed="81"/>
            <rFont val="Tahoma"/>
            <family val="2"/>
          </rPr>
          <t>Ertragsüberschuss als negativen Betrag erfassen.</t>
        </r>
      </text>
    </comment>
    <comment ref="D100" authorId="0" shapeId="0" xr:uid="{00000000-0006-0000-0000-000014000000}">
      <text>
        <r>
          <rPr>
            <sz val="9"/>
            <color indexed="81"/>
            <rFont val="Tahoma"/>
            <family val="2"/>
          </rPr>
          <t>Einlagen in Reserve als negativen Betrag erfassen.</t>
        </r>
      </text>
    </comment>
    <comment ref="D102" authorId="0" shapeId="0" xr:uid="{00000000-0006-0000-0000-000015000000}">
      <text>
        <r>
          <rPr>
            <sz val="9"/>
            <color indexed="81"/>
            <rFont val="Tahoma"/>
            <family val="2"/>
          </rPr>
          <t>Einlagen in Vorfinanzierungen als negativen Betrag erfassen.</t>
        </r>
      </text>
    </comment>
    <comment ref="D107" authorId="0" shapeId="0" xr:uid="{00000000-0006-0000-0000-000016000000}">
      <text>
        <r>
          <rPr>
            <b/>
            <sz val="9"/>
            <color indexed="81"/>
            <rFont val="Tahoma"/>
            <family val="2"/>
          </rPr>
          <t>Name der Gemeinde</t>
        </r>
      </text>
    </comment>
    <comment ref="D108" authorId="0" shapeId="0" xr:uid="{00000000-0006-0000-0000-000017000000}">
      <text>
        <r>
          <rPr>
            <b/>
            <sz val="9"/>
            <color indexed="81"/>
            <rFont val="Tahoma"/>
            <family val="2"/>
          </rPr>
          <t>Gemeindeart-Code:</t>
        </r>
        <r>
          <rPr>
            <sz val="9"/>
            <color indexed="81"/>
            <rFont val="Tahoma"/>
            <family val="2"/>
          </rPr>
          <t xml:space="preserve">
1: Das Gebiet der Schulgemeinde entspricht dem Gebiet der Politischen Gemeinde.
2: Das ganze Gebiet der Politischen Gemeinde gehört zu dieser Schulkreisgemeinde.
3: Nur ein Gebietsteil der Politischen Gemeinde gehört zu dieser Schulgemeinde.</t>
        </r>
      </text>
    </comment>
    <comment ref="D115" authorId="0" shapeId="0" xr:uid="{00000000-0006-0000-0000-000018000000}">
      <text>
        <r>
          <rPr>
            <sz val="9"/>
            <color indexed="81"/>
            <rFont val="Tahoma"/>
            <family val="2"/>
          </rPr>
          <t>Ertragsüberschuss als negativen Betrag erfassen.</t>
        </r>
      </text>
    </comment>
    <comment ref="D120" authorId="0" shapeId="0" xr:uid="{00000000-0006-0000-0000-000019000000}">
      <text>
        <r>
          <rPr>
            <sz val="9"/>
            <color indexed="81"/>
            <rFont val="Tahoma"/>
            <family val="2"/>
          </rPr>
          <t>Einlagen in Reserve als negativen Betrag erfassen.</t>
        </r>
      </text>
    </comment>
    <comment ref="D122" authorId="0" shapeId="0" xr:uid="{00000000-0006-0000-0000-00001A000000}">
      <text>
        <r>
          <rPr>
            <sz val="9"/>
            <color indexed="81"/>
            <rFont val="Tahoma"/>
            <family val="2"/>
          </rPr>
          <t>Einlagen in Vorfinanzierungen als negativen Betrag erfassen.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0B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0B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0C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0C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0E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0E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0E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0F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0F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0F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0F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10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10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11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11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11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11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12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12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12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12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13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13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13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13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13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14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14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14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14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9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60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15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15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15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15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15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16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16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16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16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16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17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17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17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17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17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18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18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18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18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19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19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19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19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19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1A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1A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1A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1A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1A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1B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1B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1B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1B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1B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1C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1C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1C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1C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1C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1D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1D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1D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1D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1D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1E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1E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1E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1E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1F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1F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1F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1F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1F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20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20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20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20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20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21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21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21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21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21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22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22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22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22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22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23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23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23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23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23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24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24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24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24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24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25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25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25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25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25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26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26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26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26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26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27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27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27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27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27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28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28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28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28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28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05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05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29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29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29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29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29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2A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2A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2A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2A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2A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2B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2B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2B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2B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2B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2C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2C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2C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2C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2C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2D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2D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2D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2D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2D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2E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2E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2E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2E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2E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2F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2F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2F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2F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2F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30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30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30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30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30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31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31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31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31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31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32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32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32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32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32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06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06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33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33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33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33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33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34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34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34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34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34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35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35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35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35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35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36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36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36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36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36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37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37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37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37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37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38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38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38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38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38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39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39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39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39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39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3A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3A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3A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3A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3A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3B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3B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3B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3B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3B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3C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3C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3C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3C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3C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07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07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3D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3D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3D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3D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3D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3E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3E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3E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3E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3E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3F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3F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3F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3F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3F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40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40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40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40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40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41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41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41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41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41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6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42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42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42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42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42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6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43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43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43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43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43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6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44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44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44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44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44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6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45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45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45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45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45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6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46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46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46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46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46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08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7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47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47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47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47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47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7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48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48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48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48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48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7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49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49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49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49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49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7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4A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4A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4A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4A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4A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7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4B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4B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4B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4B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4B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7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4C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4C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4C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4C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4C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7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4D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4D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4D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4D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4D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7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4E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4E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4E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4E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4E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7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4F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4F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4F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4F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4F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7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50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50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50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50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50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09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09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8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51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51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51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51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51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b102pmr</author>
  </authors>
  <commentList>
    <comment ref="F10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26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37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48" authorId="0" shapeId="0" xr:uid="{00000000-0006-0000-0A00-000004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  <comment ref="F59" authorId="0" shapeId="0" xr:uid="{00000000-0006-0000-0A00-000005000000}">
      <text>
        <r>
          <rPr>
            <b/>
            <sz val="9"/>
            <color indexed="81"/>
            <rFont val="Tahoma"/>
            <family val="2"/>
          </rPr>
          <t>Bitte auf die Beilagen referenzieren und die Beilagen entsprechend beschriften.</t>
        </r>
        <r>
          <rPr>
            <sz val="9"/>
            <color indexed="81"/>
            <rFont val="Tahoma"/>
            <family val="2"/>
          </rPr>
          <t xml:space="preserve">
Die Beilagen sind elektronisch einzureichen und die Dateien mit der Referenz beginnend 
wie folgt zu beschriften:
</t>
        </r>
        <r>
          <rPr>
            <b/>
            <sz val="9"/>
            <color indexed="81"/>
            <rFont val="Tahoma"/>
            <family val="2"/>
          </rPr>
          <t>Allgemeine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 xml:space="preserve">Gemeindebezeichnung </t>
        </r>
        <r>
          <rPr>
            <sz val="9"/>
            <color indexed="12"/>
            <rFont val="Tahoma"/>
            <family val="2"/>
          </rPr>
          <t>+ "_</t>
        </r>
        <r>
          <rPr>
            <b/>
            <sz val="9"/>
            <color indexed="12"/>
            <rFont val="Tahoma"/>
            <family val="2"/>
          </rPr>
          <t>D</t>
        </r>
        <r>
          <rPr>
            <sz val="9"/>
            <color indexed="12"/>
            <rFont val="Tahoma"/>
            <family val="2"/>
          </rPr>
          <t>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Politischen Gemeinde)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Politischen 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_D01_...</t>
        </r>
        <r>
          <rPr>
            <sz val="9"/>
            <color indexed="81"/>
            <rFont val="Tahoma"/>
            <family val="2"/>
          </rPr>
          <t xml:space="preserve"> (z.B. Budgetdetails der Schulgemeinde)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_D02_...</t>
        </r>
        <r>
          <rPr>
            <sz val="9"/>
            <color indexed="81"/>
            <rFont val="Tahoma"/>
            <family val="2"/>
          </rPr>
          <t xml:space="preserve"> (z.B. Besoldungsverordnung der Schulgemeinde)
</t>
        </r>
        <r>
          <rPr>
            <b/>
            <sz val="9"/>
            <color indexed="81"/>
            <rFont val="Tahoma"/>
            <family val="2"/>
          </rPr>
          <t>Auf Aufgabenbereich bezogene Dokumente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10"/>
            <rFont val="Tahoma"/>
            <family val="2"/>
          </rPr>
          <t>Gemeindebezeichnung</t>
        </r>
        <r>
          <rPr>
            <sz val="9"/>
            <color indexed="12"/>
            <rFont val="Tahoma"/>
            <family val="2"/>
          </rPr>
          <t xml:space="preserve"> + "_</t>
        </r>
        <r>
          <rPr>
            <b/>
            <sz val="9"/>
            <color indexed="12"/>
            <rFont val="Tahoma"/>
            <family val="2"/>
          </rPr>
          <t>F</t>
        </r>
        <r>
          <rPr>
            <sz val="9"/>
            <color indexed="12"/>
            <rFont val="Tahoma"/>
            <family val="2"/>
          </rPr>
          <t xml:space="preserve">" + </t>
        </r>
        <r>
          <rPr>
            <sz val="9"/>
            <color indexed="10"/>
            <rFont val="Tahoma"/>
            <family val="2"/>
          </rPr>
          <t>Funktionsnummer</t>
        </r>
        <r>
          <rPr>
            <sz val="9"/>
            <color indexed="12"/>
            <rFont val="Tahoma"/>
            <family val="2"/>
          </rPr>
          <t xml:space="preserve"> + "-" + fortlaufende Nummer + "_" + individuelle Bezeichnung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Beispiel Funktion 011: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-01_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PG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</t>
        </r>
        <r>
          <rPr>
            <sz val="9"/>
            <color indexed="81"/>
            <rFont val="Tahoma"/>
            <family val="2"/>
          </rPr>
          <t xml:space="preserve">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 xml:space="preserve">-01_...
</t>
        </r>
        <r>
          <rPr>
            <b/>
            <sz val="9"/>
            <color indexed="10"/>
            <rFont val="Tahoma"/>
            <family val="2"/>
          </rPr>
          <t>SG</t>
        </r>
        <r>
          <rPr>
            <b/>
            <sz val="9"/>
            <color indexed="81"/>
            <rFont val="Tahoma"/>
            <family val="2"/>
          </rPr>
          <t>_F</t>
        </r>
        <r>
          <rPr>
            <b/>
            <sz val="9"/>
            <color indexed="10"/>
            <rFont val="Tahoma"/>
            <family val="2"/>
          </rPr>
          <t>0110</t>
        </r>
        <r>
          <rPr>
            <b/>
            <sz val="9"/>
            <color indexed="81"/>
            <rFont val="Tahoma"/>
            <family val="2"/>
          </rPr>
          <t>-02_...</t>
        </r>
      </text>
    </comment>
  </commentList>
</comments>
</file>

<file path=xl/sharedStrings.xml><?xml version="1.0" encoding="utf-8"?>
<sst xmlns="http://schemas.openxmlformats.org/spreadsheetml/2006/main" count="6818" uniqueCount="1932">
  <si>
    <t>011</t>
  </si>
  <si>
    <t>012</t>
  </si>
  <si>
    <t>321</t>
  </si>
  <si>
    <t>021</t>
  </si>
  <si>
    <t>022</t>
  </si>
  <si>
    <t>331</t>
  </si>
  <si>
    <t>029</t>
  </si>
  <si>
    <t>111</t>
  </si>
  <si>
    <t>120</t>
  </si>
  <si>
    <t>140</t>
  </si>
  <si>
    <t>150</t>
  </si>
  <si>
    <t>161</t>
  </si>
  <si>
    <t>162</t>
  </si>
  <si>
    <t>211</t>
  </si>
  <si>
    <t>212</t>
  </si>
  <si>
    <t>213</t>
  </si>
  <si>
    <t>214</t>
  </si>
  <si>
    <t>217</t>
  </si>
  <si>
    <t>322</t>
  </si>
  <si>
    <t>218</t>
  </si>
  <si>
    <t>220</t>
  </si>
  <si>
    <t>230</t>
  </si>
  <si>
    <t>341</t>
  </si>
  <si>
    <t>342</t>
  </si>
  <si>
    <t>350</t>
  </si>
  <si>
    <t>490</t>
  </si>
  <si>
    <t>531</t>
  </si>
  <si>
    <t>543</t>
  </si>
  <si>
    <t>544</t>
  </si>
  <si>
    <t>560</t>
  </si>
  <si>
    <t>571</t>
  </si>
  <si>
    <t>573</t>
  </si>
  <si>
    <t>621</t>
  </si>
  <si>
    <t>622</t>
  </si>
  <si>
    <t>750</t>
  </si>
  <si>
    <t>790</t>
  </si>
  <si>
    <t>812</t>
  </si>
  <si>
    <t>813</t>
  </si>
  <si>
    <t>814</t>
  </si>
  <si>
    <t>818</t>
  </si>
  <si>
    <t>820</t>
  </si>
  <si>
    <t>830</t>
  </si>
  <si>
    <t>840</t>
  </si>
  <si>
    <t>860</t>
  </si>
  <si>
    <t>930</t>
  </si>
  <si>
    <t>990</t>
  </si>
  <si>
    <t>CHF / Einwohner</t>
  </si>
  <si>
    <t>Legislative</t>
  </si>
  <si>
    <t>Exekutive</t>
  </si>
  <si>
    <t>Polizei</t>
  </si>
  <si>
    <t>Zivilschutz</t>
  </si>
  <si>
    <t>Massenmedien</t>
  </si>
  <si>
    <t>Sport</t>
  </si>
  <si>
    <t>Spitäler</t>
  </si>
  <si>
    <t>Ambulante Krankenpflege</t>
  </si>
  <si>
    <t>Schulgesundheitsdienst</t>
  </si>
  <si>
    <t>Lebensmittelkontrolle</t>
  </si>
  <si>
    <t>Sozialer Wohnungsbau</t>
  </si>
  <si>
    <t>Gesetzliche wirtschaftliche Hilfe</t>
  </si>
  <si>
    <t>Freiwillige wirtschaftliche Hilfe</t>
  </si>
  <si>
    <t>Gemeindestrassen</t>
  </si>
  <si>
    <t>Privatstrassen</t>
  </si>
  <si>
    <t>Jagd und Fischerei</t>
  </si>
  <si>
    <t>Finanzausgleich</t>
  </si>
  <si>
    <t>Abschluss</t>
  </si>
  <si>
    <t>9999</t>
  </si>
  <si>
    <t>Total</t>
  </si>
  <si>
    <t>Demografischer Sonderlastenausgleich</t>
  </si>
  <si>
    <t>Geografisch-topografischer Sonderlastenausgleich</t>
  </si>
  <si>
    <t>Spezialfinanzierte Aufgabenbereiche</t>
  </si>
  <si>
    <t>nicht definiert / nicht anspruchsberechtigt</t>
  </si>
  <si>
    <t>312</t>
  </si>
  <si>
    <t>Aufwand</t>
  </si>
  <si>
    <t>Ertrag</t>
  </si>
  <si>
    <t>Saldo</t>
  </si>
  <si>
    <t>Saldo pro Ew.</t>
  </si>
  <si>
    <t>Zu deckender Aufwandüberschuss</t>
  </si>
  <si>
    <t>Gemeinde, Netto-aufwendungen</t>
  </si>
  <si>
    <t>CHF</t>
  </si>
  <si>
    <t>Einwohnerzahl:</t>
  </si>
  <si>
    <t>Summe</t>
  </si>
  <si>
    <t>Ziviler Gemeindeführungsstab</t>
  </si>
  <si>
    <t>Kindergarten</t>
  </si>
  <si>
    <t>Schulverwaltung</t>
  </si>
  <si>
    <t>Raumordnung</t>
  </si>
  <si>
    <t>Funktion</t>
  </si>
  <si>
    <t>Fkt2</t>
  </si>
  <si>
    <t>Fkt1</t>
  </si>
  <si>
    <t>Total möglicher Sonderlasten</t>
  </si>
  <si>
    <t>Basisdaten</t>
  </si>
  <si>
    <t>Politische Gemeinde</t>
  </si>
  <si>
    <t>Bezeichnung:</t>
  </si>
  <si>
    <t>Pers.</t>
  </si>
  <si>
    <t>Anteil bei Konsolidierung:</t>
  </si>
  <si>
    <t>Konto</t>
  </si>
  <si>
    <t>Bezeichnung</t>
  </si>
  <si>
    <t>Schifffahrt</t>
  </si>
  <si>
    <t>Friedhof und Bestattung</t>
  </si>
  <si>
    <t>Neutrale Aufwendungen und Erträge</t>
  </si>
  <si>
    <t>411</t>
  </si>
  <si>
    <t>Bereinigung</t>
  </si>
  <si>
    <t xml:space="preserve">Kons.anteil: </t>
  </si>
  <si>
    <t>Konsolidierte Werte</t>
  </si>
  <si>
    <t>Konsolidierung</t>
  </si>
  <si>
    <t>Bereinigter</t>
  </si>
  <si>
    <t>Steuerungsangaben</t>
  </si>
  <si>
    <t>Länge Fkt. normal:</t>
  </si>
  <si>
    <t>Länge Fkt. minimal:</t>
  </si>
  <si>
    <t>Beginnt ab Zeichen:</t>
  </si>
  <si>
    <t xml:space="preserve">Einwohner: </t>
  </si>
  <si>
    <t>Fkt3</t>
  </si>
  <si>
    <t xml:space="preserve">CHF      </t>
  </si>
  <si>
    <t>abzüglich geografisch-topografischer Sonderlastenausgleichsbeitrag</t>
  </si>
  <si>
    <t>abzüglich demografischer Sonderlastenausgleichsbeitrag</t>
  </si>
  <si>
    <t>741</t>
  </si>
  <si>
    <t>Ermittlung von Aufgabenbereichen mit überdurchschnittlichen Nettoaufwendungen</t>
  </si>
  <si>
    <t>Bemessungs- und Beitragsjahr:</t>
  </si>
  <si>
    <t>Überdurch-
schnittliche 
Nettoauf-wendungen</t>
  </si>
  <si>
    <t>%</t>
  </si>
  <si>
    <t>Code</t>
  </si>
  <si>
    <t>Gemeindeart: 1=Gebietsgleich mit PG, 2=Kreisgemeinde, 3=Teilgebiet</t>
  </si>
  <si>
    <t>Bedarfsermittlung individueller Sonderlastenausgleich</t>
  </si>
  <si>
    <t>Ergebnis LR: Aufwandüberschuss (+), Ertragsüberschuss (-)</t>
  </si>
  <si>
    <t>Korrekturen:</t>
  </si>
  <si>
    <t>Summe der beantragten Sonderlasten</t>
  </si>
  <si>
    <t>Aufgabenbereich</t>
  </si>
  <si>
    <t>Übrige Aufgabenbereiche</t>
  </si>
  <si>
    <t>Zwischentotal</t>
  </si>
  <si>
    <t>Bereich des geografisch-topografischen Sonderlastenausgleichs</t>
  </si>
  <si>
    <t>Bereich des demografischen Sonderlastenausgleichs</t>
  </si>
  <si>
    <t>Zur Abgeltung beantragte Sonderlasten</t>
  </si>
  <si>
    <t>Aufwandüberschuss nach Sonderlastenausgleich in Steuerprozenten</t>
  </si>
  <si>
    <t>Aufwandüberschuss nach Sonderlastenausgleich</t>
  </si>
  <si>
    <t>Möglicher Sonderlastenausgleichsbeitrag</t>
  </si>
  <si>
    <t>Sonderlasten in anderen Aufgabenbereichen</t>
  </si>
  <si>
    <t>Sonderlasten im Bereich des geografisch-topografischen Sonderlastenausgleichs</t>
  </si>
  <si>
    <t>Sonderlasten im Bereich des demografischen Sonderlastenausgleichs</t>
  </si>
  <si>
    <t>Zusammenfassung der zur Abgeltung beantragten Sonderlasten</t>
  </si>
  <si>
    <t>Geografisch-topografischer Sonderlastenausgleichsbeitrag</t>
  </si>
  <si>
    <t>Demografischer Sonderlastenausgleichsbeitrag</t>
  </si>
  <si>
    <t>Einfacher Gemeindesteuerertrag (100%) der Politischen Gemeinde</t>
  </si>
  <si>
    <t>Bemessungs- und Beitragsjahr</t>
  </si>
  <si>
    <t>Zusammenfassung der möglichen Sonderlasten</t>
  </si>
  <si>
    <t>Überdurchschnittliche Nettoaufwendungen pro Einwohner</t>
  </si>
  <si>
    <t>Massgebendes Kantonsmittel</t>
  </si>
  <si>
    <t>Nettoaufwendungen pro Einwohner</t>
  </si>
  <si>
    <t>Ref.</t>
  </si>
  <si>
    <t>Massg. Anteil</t>
  </si>
  <si>
    <t>Kons.anteil</t>
  </si>
  <si>
    <t>Nettoaufwand</t>
  </si>
  <si>
    <t>Geprüfte Massnahmen zur Verminderung der Nettoaufwendungen und deren Ergebnis</t>
  </si>
  <si>
    <t>Begründung der Notwendigkeit und der fehlenden Beeinflussbarkeit der Aufgabe</t>
  </si>
  <si>
    <t>Rechtliche Grundlagen für die Aufgabe</t>
  </si>
  <si>
    <t>Zur Abgeltung beantragte Sonderlast</t>
  </si>
  <si>
    <t>Total Nettoaufwendungen</t>
  </si>
  <si>
    <t>Funktion Nr.:</t>
  </si>
  <si>
    <t>Antrag und Begründung der Sonderlast</t>
  </si>
  <si>
    <t>Einwohner</t>
  </si>
  <si>
    <t>Polit. Gemeinde</t>
  </si>
  <si>
    <t>Aeugst a.A.</t>
  </si>
  <si>
    <t>Affoltern a.A.</t>
  </si>
  <si>
    <t>Bonstetten</t>
  </si>
  <si>
    <t>Hausen a.A.</t>
  </si>
  <si>
    <t>Hedingen</t>
  </si>
  <si>
    <t>Kappel a.A.</t>
  </si>
  <si>
    <t>Knonau</t>
  </si>
  <si>
    <t>Maschwanden</t>
  </si>
  <si>
    <t>Mettmenstetten</t>
  </si>
  <si>
    <t>Obfelden</t>
  </si>
  <si>
    <t>Ottenbach</t>
  </si>
  <si>
    <t>Rifferswil</t>
  </si>
  <si>
    <t>Stallikon</t>
  </si>
  <si>
    <t>Wettswil a.A.</t>
  </si>
  <si>
    <t>Andelfingen</t>
  </si>
  <si>
    <t>Benken</t>
  </si>
  <si>
    <t>Berg a.I.</t>
  </si>
  <si>
    <t>Buch a.I.</t>
  </si>
  <si>
    <t>Dachsen</t>
  </si>
  <si>
    <t>Dorf</t>
  </si>
  <si>
    <t>Feuerthalen</t>
  </si>
  <si>
    <t>Flaach</t>
  </si>
  <si>
    <t>Flurlingen</t>
  </si>
  <si>
    <t>Henggart</t>
  </si>
  <si>
    <t>Kleinandelfingen</t>
  </si>
  <si>
    <t>Laufen-Uhwiesen</t>
  </si>
  <si>
    <t>Marthalen</t>
  </si>
  <si>
    <t>Ossingen</t>
  </si>
  <si>
    <t>Rheinau</t>
  </si>
  <si>
    <t>Thalheim a.d.Th.</t>
  </si>
  <si>
    <t>Trüllikon</t>
  </si>
  <si>
    <t>Truttikon</t>
  </si>
  <si>
    <t>Volken</t>
  </si>
  <si>
    <t>Bachenbülach</t>
  </si>
  <si>
    <t>Bassersdorf</t>
  </si>
  <si>
    <t>Bülach</t>
  </si>
  <si>
    <t>Dietlikon</t>
  </si>
  <si>
    <t>Eglisau</t>
  </si>
  <si>
    <t>Embrach</t>
  </si>
  <si>
    <t>Freienstein-Teufen</t>
  </si>
  <si>
    <t>Glattfelden</t>
  </si>
  <si>
    <t>Hochfelden</t>
  </si>
  <si>
    <t>Höri</t>
  </si>
  <si>
    <t>Hüntwangen</t>
  </si>
  <si>
    <t>Kloten</t>
  </si>
  <si>
    <t>Lufingen</t>
  </si>
  <si>
    <t>Nürensdorf</t>
  </si>
  <si>
    <t>Oberembrach</t>
  </si>
  <si>
    <t>Opfikon</t>
  </si>
  <si>
    <t>Rafz</t>
  </si>
  <si>
    <t>Rorbas</t>
  </si>
  <si>
    <t>Wallisellen</t>
  </si>
  <si>
    <t>Wasterkingen</t>
  </si>
  <si>
    <t>Wil</t>
  </si>
  <si>
    <t>Winkel</t>
  </si>
  <si>
    <t>Bachs</t>
  </si>
  <si>
    <t>Boppelsen</t>
  </si>
  <si>
    <t>Buchs</t>
  </si>
  <si>
    <t>Dällikon</t>
  </si>
  <si>
    <t>Dänikon</t>
  </si>
  <si>
    <t>Dielsdorf</t>
  </si>
  <si>
    <t>Hüttikon</t>
  </si>
  <si>
    <t>Neerach</t>
  </si>
  <si>
    <t>Niederglatt</t>
  </si>
  <si>
    <t>Niederhasli</t>
  </si>
  <si>
    <t>Niederweningen</t>
  </si>
  <si>
    <t>Oberglatt</t>
  </si>
  <si>
    <t>Oberweningen</t>
  </si>
  <si>
    <t>Otelfingen</t>
  </si>
  <si>
    <t>Regensberg</t>
  </si>
  <si>
    <t>Regensdorf</t>
  </si>
  <si>
    <t>Rümlang</t>
  </si>
  <si>
    <t>Schleinikon</t>
  </si>
  <si>
    <t>Schöfflisdorf</t>
  </si>
  <si>
    <t>Stadel</t>
  </si>
  <si>
    <t>Steinmaur</t>
  </si>
  <si>
    <t>Weiach</t>
  </si>
  <si>
    <t>Aesch</t>
  </si>
  <si>
    <t>Birmensdorf</t>
  </si>
  <si>
    <t>Dietikon</t>
  </si>
  <si>
    <t>Geroldswil</t>
  </si>
  <si>
    <t>Oberengstringen</t>
  </si>
  <si>
    <t>Oetwil a.d.L.</t>
  </si>
  <si>
    <t>Schlieren</t>
  </si>
  <si>
    <t>Uitikon</t>
  </si>
  <si>
    <t>Unterengstringen</t>
  </si>
  <si>
    <t>Urdorf</t>
  </si>
  <si>
    <t>Weiningen</t>
  </si>
  <si>
    <t>Bäretswil</t>
  </si>
  <si>
    <t>Bubikon</t>
  </si>
  <si>
    <t>Dürnten</t>
  </si>
  <si>
    <t>Fischenthal</t>
  </si>
  <si>
    <t>Gossau</t>
  </si>
  <si>
    <t>Grüningen</t>
  </si>
  <si>
    <t>Hinwil</t>
  </si>
  <si>
    <t>Rüti</t>
  </si>
  <si>
    <t>Seegräben</t>
  </si>
  <si>
    <t>Wald</t>
  </si>
  <si>
    <t>Wetzikon</t>
  </si>
  <si>
    <t>Adliswil</t>
  </si>
  <si>
    <t>Horgen</t>
  </si>
  <si>
    <t>Kilchberg</t>
  </si>
  <si>
    <t>Langnau a.A.</t>
  </si>
  <si>
    <t>Oberrieden</t>
  </si>
  <si>
    <t>Richterswil</t>
  </si>
  <si>
    <t>Rüschlikon</t>
  </si>
  <si>
    <t>Thalwil</t>
  </si>
  <si>
    <t>Wädenswil</t>
  </si>
  <si>
    <t>Erlenbach</t>
  </si>
  <si>
    <t>Herrliberg</t>
  </si>
  <si>
    <t>Hombrechtikon</t>
  </si>
  <si>
    <t>Küsnacht</t>
  </si>
  <si>
    <t>Männedorf</t>
  </si>
  <si>
    <t>Meilen</t>
  </si>
  <si>
    <t>Oetwil a.S.</t>
  </si>
  <si>
    <t>Stäfa</t>
  </si>
  <si>
    <t>Uetikon a.S.</t>
  </si>
  <si>
    <t>Zollikon</t>
  </si>
  <si>
    <t>Zumikon</t>
  </si>
  <si>
    <t>Bauma</t>
  </si>
  <si>
    <t>Fehraltorf</t>
  </si>
  <si>
    <t>Hittnau</t>
  </si>
  <si>
    <t>Illnau-Effretikon</t>
  </si>
  <si>
    <t>Lindau</t>
  </si>
  <si>
    <t>Pfäffikon</t>
  </si>
  <si>
    <t>Russikon</t>
  </si>
  <si>
    <t>Weisslingen</t>
  </si>
  <si>
    <t>Wila</t>
  </si>
  <si>
    <t>Wildberg</t>
  </si>
  <si>
    <t>Dübendorf</t>
  </si>
  <si>
    <t>Egg</t>
  </si>
  <si>
    <t>Fällanden</t>
  </si>
  <si>
    <t>Greifensee</t>
  </si>
  <si>
    <t>Maur</t>
  </si>
  <si>
    <t>Mönchaltorf</t>
  </si>
  <si>
    <t>Schwerzenbach</t>
  </si>
  <si>
    <t>Uster</t>
  </si>
  <si>
    <t>Volketswil</t>
  </si>
  <si>
    <t>Wangen-Brüttisellen</t>
  </si>
  <si>
    <t>Altikon</t>
  </si>
  <si>
    <t>Brütten</t>
  </si>
  <si>
    <t>Dägerlen</t>
  </si>
  <si>
    <t>Dättlikon</t>
  </si>
  <si>
    <t>Dinhard</t>
  </si>
  <si>
    <t>Elgg</t>
  </si>
  <si>
    <t>Ellikon a.d.Th.</t>
  </si>
  <si>
    <t>Elsau</t>
  </si>
  <si>
    <t>Hagenbuch</t>
  </si>
  <si>
    <t>Hettlingen</t>
  </si>
  <si>
    <t>Neftenbach</t>
  </si>
  <si>
    <t>Pfungen</t>
  </si>
  <si>
    <t>Rickenbach</t>
  </si>
  <si>
    <t>Schlatt</t>
  </si>
  <si>
    <t>Seuzach</t>
  </si>
  <si>
    <t>Turbenthal</t>
  </si>
  <si>
    <t>Wiesendangen</t>
  </si>
  <si>
    <t>Winterthur</t>
  </si>
  <si>
    <t>Zell</t>
  </si>
  <si>
    <t>Zürich</t>
  </si>
  <si>
    <t>Berichtigte</t>
  </si>
  <si>
    <t>Steuerkraft</t>
  </si>
  <si>
    <t>absolute</t>
  </si>
  <si>
    <t>Polit. Gemeinden</t>
  </si>
  <si>
    <t>Einwohnerzahl</t>
  </si>
  <si>
    <t>PS Aesch</t>
  </si>
  <si>
    <t>PS Andelfingen</t>
  </si>
  <si>
    <t>PS Bachs</t>
  </si>
  <si>
    <t>PS Benken</t>
  </si>
  <si>
    <t>PS Boppelsen</t>
  </si>
  <si>
    <t>PS Dachsen</t>
  </si>
  <si>
    <t>PS Dägerlen</t>
  </si>
  <si>
    <t>PS Dänikon-Hüttikon</t>
  </si>
  <si>
    <t>PS Dielsdorf</t>
  </si>
  <si>
    <t>PS Elgg</t>
  </si>
  <si>
    <t>PS Flurlingen</t>
  </si>
  <si>
    <t>PS Hochfelden</t>
  </si>
  <si>
    <t>PS Höri</t>
  </si>
  <si>
    <t>PS Laufen-Uhwiesen</t>
  </si>
  <si>
    <t>PS Marthalen</t>
  </si>
  <si>
    <t>PS Maschwanden</t>
  </si>
  <si>
    <t>PS Oberembrach</t>
  </si>
  <si>
    <t>PS Oetwil-Geroldswil</t>
  </si>
  <si>
    <t>PS Ossingen</t>
  </si>
  <si>
    <t>PS Regensberg</t>
  </si>
  <si>
    <t>PS Schwerzenbach</t>
  </si>
  <si>
    <t>PS Stadel</t>
  </si>
  <si>
    <t>PS Trüllikon</t>
  </si>
  <si>
    <t>PS Truttikon</t>
  </si>
  <si>
    <t>PS Turbenthal</t>
  </si>
  <si>
    <t>PS Wettswil a.A.</t>
  </si>
  <si>
    <t>PS Wila</t>
  </si>
  <si>
    <t>SG Dietlikon</t>
  </si>
  <si>
    <t>SG Hinwil</t>
  </si>
  <si>
    <t>SG Hittnau</t>
  </si>
  <si>
    <t>SG Rorbas-Freienstein-Teufen</t>
  </si>
  <si>
    <t>SG Unteres Rafzerfeld</t>
  </si>
  <si>
    <t>SG Volketswil</t>
  </si>
  <si>
    <t>SG Wehntal</t>
  </si>
  <si>
    <t>SG Wiesendangen</t>
  </si>
  <si>
    <t>OS Affoltern a.A.-Aeugst</t>
  </si>
  <si>
    <t>OS Andelfingen</t>
  </si>
  <si>
    <t>OS Birmensdorf-Aesch</t>
  </si>
  <si>
    <t>OS Bonstetten</t>
  </si>
  <si>
    <t>OS Bülach</t>
  </si>
  <si>
    <t>OS Dielsdorf</t>
  </si>
  <si>
    <t>OS Elgg</t>
  </si>
  <si>
    <t>OS Embrach</t>
  </si>
  <si>
    <t>OS Hausen a.A.</t>
  </si>
  <si>
    <t>OS Marthalen</t>
  </si>
  <si>
    <t>OS Mettmenstetten</t>
  </si>
  <si>
    <t>OS Nänikon-Greifensee</t>
  </si>
  <si>
    <t>OS Niederhasli-Niederglatt</t>
  </si>
  <si>
    <t>OS Obfelden-Ottenbach</t>
  </si>
  <si>
    <t>OS Rickenbach</t>
  </si>
  <si>
    <t>OS Rümlang-Oberglatt</t>
  </si>
  <si>
    <t>OS Seuzach</t>
  </si>
  <si>
    <t>OS Stadel</t>
  </si>
  <si>
    <t>OS Turbenthal-Wildberg</t>
  </si>
  <si>
    <t>OS Uhwiesen</t>
  </si>
  <si>
    <t>OS Uster</t>
  </si>
  <si>
    <t>OS Wädenswil</t>
  </si>
  <si>
    <t>OS Weiningen</t>
  </si>
  <si>
    <t>OS Wila</t>
  </si>
  <si>
    <t>Primar-/Schulgemeinden</t>
  </si>
  <si>
    <t>Oberstufen-</t>
  </si>
  <si>
    <t>schulgemeinden</t>
  </si>
  <si>
    <t>Berichtigte Steuerkraft</t>
  </si>
  <si>
    <t>Schulgemeinde</t>
  </si>
  <si>
    <t>Gemeindenamen</t>
  </si>
  <si>
    <t>dem Gebiet der</t>
  </si>
  <si>
    <t>Politische</t>
  </si>
  <si>
    <t>Gemeinde auf</t>
  </si>
  <si>
    <t>Grundlage</t>
  </si>
  <si>
    <t>auf Gebiet der PG</t>
  </si>
  <si>
    <t>der Schulgemeinden</t>
  </si>
  <si>
    <t>Funktion (Gemeinde) / Bezeichnung</t>
  </si>
  <si>
    <t>Länge Fkt./Konto max.:</t>
  </si>
  <si>
    <t>ISOLA</t>
  </si>
  <si>
    <t>Statistikdaten</t>
  </si>
  <si>
    <t>Demogr.</t>
  </si>
  <si>
    <t>SoLA</t>
  </si>
  <si>
    <t>Geo-topo</t>
  </si>
  <si>
    <t>Gemeindegesetz</t>
  </si>
  <si>
    <t>LS 131.1</t>
  </si>
  <si>
    <t>Gesetz über die politischen Rechte (GPR)</t>
  </si>
  <si>
    <t>LS 161</t>
  </si>
  <si>
    <t>Gemeindeordnung der Politischen Gemeinde</t>
  </si>
  <si>
    <t>Besoldungsverordnung der Politischen Gemeinde</t>
  </si>
  <si>
    <t>Gemeindeordnung der Schulgemeinde</t>
  </si>
  <si>
    <t>Besoldungsverordnung der Schulgemeinde</t>
  </si>
  <si>
    <t>Vertrag mit der finanztechnischen Prüfstelle der Politischen Gemeinde</t>
  </si>
  <si>
    <t>Vertrag mit der finanztechnischen Prüfstelle der Schulgemeinde</t>
  </si>
  <si>
    <t>Gemeinde Muster</t>
  </si>
  <si>
    <t>Website PG</t>
  </si>
  <si>
    <t>Website SG</t>
  </si>
  <si>
    <t>M U S T E R</t>
  </si>
  <si>
    <t>(Diese Tabelle bitte nicht ausfüllen oder kopieren!)</t>
  </si>
  <si>
    <t>SG Flaachtal</t>
  </si>
  <si>
    <t>Bereinigter Aufwandüberschuss der Politischen Gemeinde</t>
  </si>
  <si>
    <t>Konsolidierter bereinigter Aufwandüberschuss der Gemeinde gemäss Bedarfsermittlung</t>
  </si>
  <si>
    <t>Einbezug der Bereinigungen bei der Politischen Gemeinde</t>
  </si>
  <si>
    <t>PG_D01</t>
  </si>
  <si>
    <t>SG_D01</t>
  </si>
  <si>
    <t>PG_D02</t>
  </si>
  <si>
    <t>SG_D02</t>
  </si>
  <si>
    <t>Konsolidierter Aufwandüberschuss der Gemeinde ohne Steuern RJ</t>
  </si>
  <si>
    <t>Konsolidierter Aufwandüberschuss</t>
  </si>
  <si>
    <t>Konsolidierter Aufwandüberschuss ohne Steuern RJ</t>
  </si>
  <si>
    <t>Korrekturen</t>
  </si>
  <si>
    <t>Überhang (maximaler Anspruch)</t>
  </si>
  <si>
    <t>Überhang (maximaler Anspruch individueller Sonderlastenausgleich)</t>
  </si>
  <si>
    <t>Grundlage: (1=Budget; 2=Jahresrechnung)</t>
  </si>
  <si>
    <t>Konto 9100.4000.00; Einkommenssteuern NP Rechnungsjahr (+)</t>
  </si>
  <si>
    <t>Konto 9100.4001.00; Vermögenssteuern NP Rechnungsjahr (+)</t>
  </si>
  <si>
    <t>Konto 9100.4010.00; Gewinnsteuern JP Rechnungsjahr (+)</t>
  </si>
  <si>
    <t>Konto 9100.4011.00; Kapitalsteuern JP Rechnungsjahr (+)</t>
  </si>
  <si>
    <t>Konto 9300.3621.60; Rückerst. Übergangsausgleichsbeiträge an Kanton (-)</t>
  </si>
  <si>
    <t>Konto 9300.3621.63; Rückerstattung ISOLA-Beiträge an Kanton (-)</t>
  </si>
  <si>
    <t>Konto 9300.4621.60; Übergangsausgleichsbeiträge vom Kanton (+)</t>
  </si>
  <si>
    <t>Konto 9300.4621.63; ISOLA-Beiträge vom Kanton (+)</t>
  </si>
  <si>
    <t>Konto 9900.3894.00; Einlagen in finanzpolitische Reserve (-)</t>
  </si>
  <si>
    <t>Konto 9900.4894.00; Entnahmen aus finanzpolitischer Reserve (+)</t>
  </si>
  <si>
    <t>Konto ????.3893.xx; Einlagen in Vorfinanzierungen (-)</t>
  </si>
  <si>
    <t>0110</t>
  </si>
  <si>
    <t>0120</t>
  </si>
  <si>
    <t>0210</t>
  </si>
  <si>
    <t>Finanz- und Steuerverwaltung</t>
  </si>
  <si>
    <t>0220</t>
  </si>
  <si>
    <t>0290</t>
  </si>
  <si>
    <t>0291</t>
  </si>
  <si>
    <t>1110</t>
  </si>
  <si>
    <t>1200</t>
  </si>
  <si>
    <t>Allgemeines Rechtswesen</t>
  </si>
  <si>
    <t>1400</t>
  </si>
  <si>
    <t>Feuerwehr</t>
  </si>
  <si>
    <t>1500</t>
  </si>
  <si>
    <t>1610</t>
  </si>
  <si>
    <t>Militärische Verteidigung</t>
  </si>
  <si>
    <t>1620</t>
  </si>
  <si>
    <t>1621</t>
  </si>
  <si>
    <t>3210</t>
  </si>
  <si>
    <t>3290</t>
  </si>
  <si>
    <t>3320</t>
  </si>
  <si>
    <t>3321</t>
  </si>
  <si>
    <t>3410</t>
  </si>
  <si>
    <t>3411</t>
  </si>
  <si>
    <t>3420</t>
  </si>
  <si>
    <t>Freizeit</t>
  </si>
  <si>
    <t>4110</t>
  </si>
  <si>
    <t>4120</t>
  </si>
  <si>
    <t>Kranken-, Alters- und Pflegeheime</t>
  </si>
  <si>
    <t>4125</t>
  </si>
  <si>
    <t>4210</t>
  </si>
  <si>
    <t>4215</t>
  </si>
  <si>
    <t>Pflegefinanzierung ambulante Krankenpflege (Spitex)</t>
  </si>
  <si>
    <t>4220</t>
  </si>
  <si>
    <t>Rettungsdienste</t>
  </si>
  <si>
    <t>4310</t>
  </si>
  <si>
    <t>Alkohol- und Drogenprävention</t>
  </si>
  <si>
    <t>4340</t>
  </si>
  <si>
    <t>4900</t>
  </si>
  <si>
    <t>5120</t>
  </si>
  <si>
    <t>Prämienverbilligungen</t>
  </si>
  <si>
    <t>5220</t>
  </si>
  <si>
    <t>Ergänzungsleistungen IV</t>
  </si>
  <si>
    <t>5230</t>
  </si>
  <si>
    <t>Invalidenheime</t>
  </si>
  <si>
    <t>5310</t>
  </si>
  <si>
    <t>Alters- und Hinterlassenenversicherung AHV</t>
  </si>
  <si>
    <t>5320</t>
  </si>
  <si>
    <t>Ergänzungsleistungen AHV</t>
  </si>
  <si>
    <t>5430</t>
  </si>
  <si>
    <t>Alimentenbevorschussung und -inkasso</t>
  </si>
  <si>
    <t>5440</t>
  </si>
  <si>
    <t>Jugendschutz</t>
  </si>
  <si>
    <t>5441</t>
  </si>
  <si>
    <t>5450</t>
  </si>
  <si>
    <t>Leistungen an Familien</t>
  </si>
  <si>
    <t>5451</t>
  </si>
  <si>
    <t>5590</t>
  </si>
  <si>
    <t>5710</t>
  </si>
  <si>
    <t>5720</t>
  </si>
  <si>
    <t>5730</t>
  </si>
  <si>
    <t>Asylwesen</t>
  </si>
  <si>
    <t>5790</t>
  </si>
  <si>
    <t>6130</t>
  </si>
  <si>
    <t>Kantonsstrassen, übrige</t>
  </si>
  <si>
    <t>6150</t>
  </si>
  <si>
    <t>6190</t>
  </si>
  <si>
    <t>6210</t>
  </si>
  <si>
    <t>6220</t>
  </si>
  <si>
    <t>Regional- und Agglomerationsverkehr</t>
  </si>
  <si>
    <t>6290</t>
  </si>
  <si>
    <t>7101</t>
  </si>
  <si>
    <t>7200</t>
  </si>
  <si>
    <t>Abwasserbeseitigung (allgemein)</t>
  </si>
  <si>
    <t>7201</t>
  </si>
  <si>
    <t>Abwasserbeseitigung (Gemeindebetrieb)</t>
  </si>
  <si>
    <t>7300</t>
  </si>
  <si>
    <t>Abfallwirtschaft (allgemein)</t>
  </si>
  <si>
    <t>7301</t>
  </si>
  <si>
    <t>Abfallwirtschaft (Gemeindebetrieb)</t>
  </si>
  <si>
    <t>7410</t>
  </si>
  <si>
    <t>Gewässerverbauungen</t>
  </si>
  <si>
    <t>Arten- und Landschaftsschutz</t>
  </si>
  <si>
    <t>7500</t>
  </si>
  <si>
    <t>7690</t>
  </si>
  <si>
    <t>Übrige Bekämpfung von Umweltverschmutzung</t>
  </si>
  <si>
    <t>7710</t>
  </si>
  <si>
    <t>7900</t>
  </si>
  <si>
    <t>8120</t>
  </si>
  <si>
    <t>8140</t>
  </si>
  <si>
    <t>Forstwirtschaft</t>
  </si>
  <si>
    <t>8200</t>
  </si>
  <si>
    <t>8202</t>
  </si>
  <si>
    <t>8300</t>
  </si>
  <si>
    <t>Banken und Versicherungen</t>
  </si>
  <si>
    <t>8600</t>
  </si>
  <si>
    <t>8710</t>
  </si>
  <si>
    <t>Steuern</t>
  </si>
  <si>
    <t>9100</t>
  </si>
  <si>
    <t>9101</t>
  </si>
  <si>
    <t>Sondersteuern</t>
  </si>
  <si>
    <t>Finanz- und Lastenausgleich</t>
  </si>
  <si>
    <t>9300</t>
  </si>
  <si>
    <t>9610</t>
  </si>
  <si>
    <t>Zinsen</t>
  </si>
  <si>
    <t>9630</t>
  </si>
  <si>
    <t>Liegenschaften des Finanzvermögens</t>
  </si>
  <si>
    <t>9710</t>
  </si>
  <si>
    <t>Rückverteilungen aus CO2-Abgabe</t>
  </si>
  <si>
    <t>9951</t>
  </si>
  <si>
    <t>Zweckgebundene Zuwendungen</t>
  </si>
  <si>
    <t>Erfolgsrechnung</t>
  </si>
  <si>
    <t>Fkt4</t>
  </si>
  <si>
    <t>0111</t>
  </si>
  <si>
    <t>0112</t>
  </si>
  <si>
    <t>0113</t>
  </si>
  <si>
    <t>0114</t>
  </si>
  <si>
    <t>0115</t>
  </si>
  <si>
    <t>0116</t>
  </si>
  <si>
    <t>0117</t>
  </si>
  <si>
    <t>0118</t>
  </si>
  <si>
    <t>0119</t>
  </si>
  <si>
    <t>0121</t>
  </si>
  <si>
    <t>0122</t>
  </si>
  <si>
    <t>0123</t>
  </si>
  <si>
    <t>0124</t>
  </si>
  <si>
    <t>0125</t>
  </si>
  <si>
    <t>0126</t>
  </si>
  <si>
    <t>0127</t>
  </si>
  <si>
    <t>0128</t>
  </si>
  <si>
    <t>0129</t>
  </si>
  <si>
    <t>0211</t>
  </si>
  <si>
    <t>0212</t>
  </si>
  <si>
    <t>0213</t>
  </si>
  <si>
    <t>0214</t>
  </si>
  <si>
    <t>0215</t>
  </si>
  <si>
    <t>0216</t>
  </si>
  <si>
    <t>0217</t>
  </si>
  <si>
    <t>0218</t>
  </si>
  <si>
    <t>0219</t>
  </si>
  <si>
    <t>Allgemeine Dienste, übrige</t>
  </si>
  <si>
    <t>0221</t>
  </si>
  <si>
    <t>0222</t>
  </si>
  <si>
    <t>0223</t>
  </si>
  <si>
    <t>0224</t>
  </si>
  <si>
    <t>0225</t>
  </si>
  <si>
    <t>0226</t>
  </si>
  <si>
    <t>0227</t>
  </si>
  <si>
    <t>0228</t>
  </si>
  <si>
    <t>0229</t>
  </si>
  <si>
    <t>Verwaltungsliegenschaften, übrige</t>
  </si>
  <si>
    <t>0292</t>
  </si>
  <si>
    <t>0293</t>
  </si>
  <si>
    <t>0294</t>
  </si>
  <si>
    <t>0295</t>
  </si>
  <si>
    <t>0296</t>
  </si>
  <si>
    <t>0297</t>
  </si>
  <si>
    <t>0298</t>
  </si>
  <si>
    <t>0299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</si>
  <si>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</si>
  <si>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</si>
  <si>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</si>
  <si>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</si>
  <si>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</si>
  <si>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</si>
  <si>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</si>
  <si>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</si>
  <si>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</si>
  <si>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</si>
  <si>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Verkehrssicherheit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</si>
  <si>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</si>
  <si>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</si>
  <si>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</si>
  <si>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</si>
  <si>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</si>
  <si>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</si>
  <si>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</si>
  <si>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</si>
  <si>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</si>
  <si>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Rechtsprechung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</si>
  <si>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</si>
  <si>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</si>
  <si>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</si>
  <si>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</si>
  <si>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</si>
  <si>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</si>
  <si>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</si>
  <si>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</si>
  <si>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</si>
  <si>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1401</t>
  </si>
  <si>
    <t>1402</t>
  </si>
  <si>
    <t>1403</t>
  </si>
  <si>
    <t>1404</t>
  </si>
  <si>
    <t>1405</t>
  </si>
  <si>
    <t>1406</t>
  </si>
  <si>
    <t>1407</t>
  </si>
  <si>
    <t>1408</t>
  </si>
  <si>
    <t>Regionales Zivilstandsamt</t>
  </si>
  <si>
    <t>1409</t>
  </si>
  <si>
    <t>Regionales Gemeindeammann- und Betreibungsamt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</si>
  <si>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</si>
  <si>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</si>
  <si>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</si>
  <si>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</si>
  <si>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</si>
  <si>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</si>
  <si>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</si>
  <si>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</si>
  <si>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</si>
  <si>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Regionale Feuerwehrorganisation</t>
  </si>
  <si>
    <t>1611</t>
  </si>
  <si>
    <t>1612</t>
  </si>
  <si>
    <t>1613</t>
  </si>
  <si>
    <t>1614</t>
  </si>
  <si>
    <t>1615</t>
  </si>
  <si>
    <t>1616</t>
  </si>
  <si>
    <t>1617</t>
  </si>
  <si>
    <t>1618</t>
  </si>
  <si>
    <t>1619</t>
  </si>
  <si>
    <t>1622</t>
  </si>
  <si>
    <t>1623</t>
  </si>
  <si>
    <t>1624</t>
  </si>
  <si>
    <t>1625</t>
  </si>
  <si>
    <t>1626</t>
  </si>
  <si>
    <t>1627</t>
  </si>
  <si>
    <t>1628</t>
  </si>
  <si>
    <t>1629</t>
  </si>
  <si>
    <t>Regionale Zivilschutzorganisation</t>
  </si>
  <si>
    <t>2110</t>
  </si>
  <si>
    <t>2111</t>
  </si>
  <si>
    <t>2112</t>
  </si>
  <si>
    <t>2113</t>
  </si>
  <si>
    <t>2114</t>
  </si>
  <si>
    <t>2115</t>
  </si>
  <si>
    <t>2116</t>
  </si>
  <si>
    <t>2117</t>
  </si>
  <si>
    <t>2118</t>
  </si>
  <si>
    <t>2119</t>
  </si>
  <si>
    <t>2120</t>
  </si>
  <si>
    <t>Primarstufe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</si>
  <si>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</si>
  <si>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</si>
  <si>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</si>
  <si>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</si>
  <si>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</si>
  <si>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</si>
  <si>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</si>
  <si>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</si>
  <si>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</si>
  <si>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2130</t>
  </si>
  <si>
    <t>Sekundarstufe</t>
  </si>
  <si>
    <t>2131</t>
  </si>
  <si>
    <t>2132</t>
  </si>
  <si>
    <t>2133</t>
  </si>
  <si>
    <t>2134</t>
  </si>
  <si>
    <t>2135</t>
  </si>
  <si>
    <t>2136</t>
  </si>
  <si>
    <t>2137</t>
  </si>
  <si>
    <t>2138</t>
  </si>
  <si>
    <t>2139</t>
  </si>
  <si>
    <t>2140</t>
  </si>
  <si>
    <t>Musikschulen</t>
  </si>
  <si>
    <t>2141</t>
  </si>
  <si>
    <t>2142</t>
  </si>
  <si>
    <t>2143</t>
  </si>
  <si>
    <t>2144</t>
  </si>
  <si>
    <t>2145</t>
  </si>
  <si>
    <t>2146</t>
  </si>
  <si>
    <t>2147</t>
  </si>
  <si>
    <t>2148</t>
  </si>
  <si>
    <t>2149</t>
  </si>
  <si>
    <t>2170</t>
  </si>
  <si>
    <t>Schulliegenschaften</t>
  </si>
  <si>
    <t>2171</t>
  </si>
  <si>
    <t>2172</t>
  </si>
  <si>
    <t>2173</t>
  </si>
  <si>
    <t>2174</t>
  </si>
  <si>
    <t>2175</t>
  </si>
  <si>
    <t>2176</t>
  </si>
  <si>
    <t>2177</t>
  </si>
  <si>
    <t>2178</t>
  </si>
  <si>
    <t>2179</t>
  </si>
  <si>
    <t>2180</t>
  </si>
  <si>
    <t>Tagesbetreuung</t>
  </si>
  <si>
    <t>2181</t>
  </si>
  <si>
    <t>2182</t>
  </si>
  <si>
    <t>2183</t>
  </si>
  <si>
    <t>2184</t>
  </si>
  <si>
    <t>2185</t>
  </si>
  <si>
    <t>2186</t>
  </si>
  <si>
    <t>2187</t>
  </si>
  <si>
    <t>2188</t>
  </si>
  <si>
    <t>2189</t>
  </si>
  <si>
    <t>2190</t>
  </si>
  <si>
    <t>Schulleitung</t>
  </si>
  <si>
    <t>2191</t>
  </si>
  <si>
    <t>2192</t>
  </si>
  <si>
    <t>Volksschule, Sonstiges</t>
  </si>
  <si>
    <t>2193</t>
  </si>
  <si>
    <t>2194</t>
  </si>
  <si>
    <t>2195</t>
  </si>
  <si>
    <t>2196</t>
  </si>
  <si>
    <t>2197</t>
  </si>
  <si>
    <t>2198</t>
  </si>
  <si>
    <t>2199</t>
  </si>
  <si>
    <t>2200</t>
  </si>
  <si>
    <t>Sonderschulen</t>
  </si>
  <si>
    <t>2201</t>
  </si>
  <si>
    <t>2202</t>
  </si>
  <si>
    <t>2203</t>
  </si>
  <si>
    <t>2204</t>
  </si>
  <si>
    <t>2205</t>
  </si>
  <si>
    <t>2206</t>
  </si>
  <si>
    <t>2207</t>
  </si>
  <si>
    <t>2208</t>
  </si>
  <si>
    <t>2209</t>
  </si>
  <si>
    <t>2300</t>
  </si>
  <si>
    <t>Berufliche Grundbildung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</si>
  <si>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</si>
  <si>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</si>
  <si>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</si>
  <si>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</si>
  <si>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</si>
  <si>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</si>
  <si>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</si>
  <si>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</si>
  <si>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</si>
  <si>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2510</t>
  </si>
  <si>
    <t>Gymnasiale Maturitätsschulen</t>
  </si>
  <si>
    <t>2511</t>
  </si>
  <si>
    <t>2512</t>
  </si>
  <si>
    <t>2513</t>
  </si>
  <si>
    <t>2514</t>
  </si>
  <si>
    <t>2515</t>
  </si>
  <si>
    <t>2516</t>
  </si>
  <si>
    <t>2517</t>
  </si>
  <si>
    <t>2518</t>
  </si>
  <si>
    <t>2519</t>
  </si>
  <si>
    <t>2520</t>
  </si>
  <si>
    <t>Fachmittelschulen und andere allgemeinbildende Schulen</t>
  </si>
  <si>
    <t>2521</t>
  </si>
  <si>
    <t>2522</t>
  </si>
  <si>
    <t>2523</t>
  </si>
  <si>
    <t>2524</t>
  </si>
  <si>
    <t>2525</t>
  </si>
  <si>
    <t>2526</t>
  </si>
  <si>
    <t>2527</t>
  </si>
  <si>
    <t>2528</t>
  </si>
  <si>
    <t>2529</t>
  </si>
  <si>
    <t>2990</t>
  </si>
  <si>
    <t>Bildung, Übriges</t>
  </si>
  <si>
    <t>2991</t>
  </si>
  <si>
    <t>2992</t>
  </si>
  <si>
    <t>2993</t>
  </si>
  <si>
    <t>2994</t>
  </si>
  <si>
    <t>2995</t>
  </si>
  <si>
    <t>2996</t>
  </si>
  <si>
    <t>2997</t>
  </si>
  <si>
    <t>2998</t>
  </si>
  <si>
    <t>2999</t>
  </si>
  <si>
    <t>3110</t>
  </si>
  <si>
    <t>Museen und bildende Kunst</t>
  </si>
  <si>
    <t>3111</t>
  </si>
  <si>
    <t>3112</t>
  </si>
  <si>
    <t>3113</t>
  </si>
  <si>
    <t>3114</t>
  </si>
  <si>
    <t>3115</t>
  </si>
  <si>
    <t>3116</t>
  </si>
  <si>
    <t>3117</t>
  </si>
  <si>
    <t>3118</t>
  </si>
  <si>
    <t>3119</t>
  </si>
  <si>
    <t>3120</t>
  </si>
  <si>
    <t>Denkmalpflege und Heimatschutz</t>
  </si>
  <si>
    <t>3121</t>
  </si>
  <si>
    <t>3122</t>
  </si>
  <si>
    <t>3123</t>
  </si>
  <si>
    <t>3124</t>
  </si>
  <si>
    <t>3125</t>
  </si>
  <si>
    <t>3126</t>
  </si>
  <si>
    <t>3127</t>
  </si>
  <si>
    <t>3128</t>
  </si>
  <si>
    <t>3129</t>
  </si>
  <si>
    <t>3211</t>
  </si>
  <si>
    <t>3212</t>
  </si>
  <si>
    <t>3213</t>
  </si>
  <si>
    <t>3214</t>
  </si>
  <si>
    <t>3215</t>
  </si>
  <si>
    <t>3216</t>
  </si>
  <si>
    <t>3217</t>
  </si>
  <si>
    <t>3218</t>
  </si>
  <si>
    <t>3219</t>
  </si>
  <si>
    <t>3220</t>
  </si>
  <si>
    <t>Musik und Theater</t>
  </si>
  <si>
    <t>3221</t>
  </si>
  <si>
    <t>3222</t>
  </si>
  <si>
    <t>3223</t>
  </si>
  <si>
    <t>3224</t>
  </si>
  <si>
    <t>3225</t>
  </si>
  <si>
    <t>3226</t>
  </si>
  <si>
    <t>3227</t>
  </si>
  <si>
    <t>3228</t>
  </si>
  <si>
    <t>3229</t>
  </si>
  <si>
    <t>Kultur, Übriges</t>
  </si>
  <si>
    <t>3291</t>
  </si>
  <si>
    <t>3292</t>
  </si>
  <si>
    <t>3293</t>
  </si>
  <si>
    <t>3294</t>
  </si>
  <si>
    <t>3295</t>
  </si>
  <si>
    <t>3296</t>
  </si>
  <si>
    <t>3297</t>
  </si>
  <si>
    <t>3298</t>
  </si>
  <si>
    <t>3299</t>
  </si>
  <si>
    <t>3310</t>
  </si>
  <si>
    <t>Film und Kino</t>
  </si>
  <si>
    <t>3311</t>
  </si>
  <si>
    <t>3312</t>
  </si>
  <si>
    <t>3313</t>
  </si>
  <si>
    <t>3314</t>
  </si>
  <si>
    <t>3315</t>
  </si>
  <si>
    <t>3316</t>
  </si>
  <si>
    <t>3317</t>
  </si>
  <si>
    <t>3318</t>
  </si>
  <si>
    <t>3319</t>
  </si>
  <si>
    <t>3322</t>
  </si>
  <si>
    <t>3323</t>
  </si>
  <si>
    <t>3324</t>
  </si>
  <si>
    <t>3325</t>
  </si>
  <si>
    <t>3326</t>
  </si>
  <si>
    <t>3327</t>
  </si>
  <si>
    <t>3328</t>
  </si>
  <si>
    <t>3329</t>
  </si>
  <si>
    <t>3412</t>
  </si>
  <si>
    <t>3413</t>
  </si>
  <si>
    <t>3414</t>
  </si>
  <si>
    <t>3415</t>
  </si>
  <si>
    <t>3416</t>
  </si>
  <si>
    <t>3417</t>
  </si>
  <si>
    <t>3418</t>
  </si>
  <si>
    <t>3419</t>
  </si>
  <si>
    <t>3421</t>
  </si>
  <si>
    <t>3422</t>
  </si>
  <si>
    <t>3423</t>
  </si>
  <si>
    <t>3424</t>
  </si>
  <si>
    <t>3425</t>
  </si>
  <si>
    <t>3426</t>
  </si>
  <si>
    <t>3427</t>
  </si>
  <si>
    <t>3428</t>
  </si>
  <si>
    <t>3429</t>
  </si>
  <si>
    <t>3500</t>
  </si>
  <si>
    <t>Kirchen und religiöse Angelegenheiten</t>
  </si>
  <si>
    <t>3501</t>
  </si>
  <si>
    <t>3502</t>
  </si>
  <si>
    <t>3503</t>
  </si>
  <si>
    <t>3504</t>
  </si>
  <si>
    <t>3505</t>
  </si>
  <si>
    <t>3506</t>
  </si>
  <si>
    <t>3507</t>
  </si>
  <si>
    <t>3508</t>
  </si>
  <si>
    <t>3509</t>
  </si>
  <si>
    <t>4111</t>
  </si>
  <si>
    <t>4112</t>
  </si>
  <si>
    <t>4113</t>
  </si>
  <si>
    <t>4114</t>
  </si>
  <si>
    <t>4115</t>
  </si>
  <si>
    <t>4116</t>
  </si>
  <si>
    <t>4117</t>
  </si>
  <si>
    <t>4118</t>
  </si>
  <si>
    <t>4119</t>
  </si>
  <si>
    <t>4121</t>
  </si>
  <si>
    <t>4122</t>
  </si>
  <si>
    <t>4123</t>
  </si>
  <si>
    <t>4124</t>
  </si>
  <si>
    <t>Pflegefinanzierung Kranken-, Alters- und Pflegeheime</t>
  </si>
  <si>
    <t>4126</t>
  </si>
  <si>
    <t>4127</t>
  </si>
  <si>
    <t>4128</t>
  </si>
  <si>
    <t>4129</t>
  </si>
  <si>
    <t>4130</t>
  </si>
  <si>
    <t>Psychiatrische Kliniken</t>
  </si>
  <si>
    <t>4131</t>
  </si>
  <si>
    <t>4132</t>
  </si>
  <si>
    <t>4133</t>
  </si>
  <si>
    <t>4134</t>
  </si>
  <si>
    <t>4135</t>
  </si>
  <si>
    <t>4136</t>
  </si>
  <si>
    <t>4137</t>
  </si>
  <si>
    <t>4138</t>
  </si>
  <si>
    <t>4139</t>
  </si>
  <si>
    <t>4211</t>
  </si>
  <si>
    <t>4212</t>
  </si>
  <si>
    <t>4213</t>
  </si>
  <si>
    <t>4214</t>
  </si>
  <si>
    <t>4216</t>
  </si>
  <si>
    <t>4217</t>
  </si>
  <si>
    <t>4218</t>
  </si>
  <si>
    <t>4219</t>
  </si>
  <si>
    <t>4221</t>
  </si>
  <si>
    <t>4222</t>
  </si>
  <si>
    <t>4223</t>
  </si>
  <si>
    <t>4224</t>
  </si>
  <si>
    <t>4225</t>
  </si>
  <si>
    <t>4226</t>
  </si>
  <si>
    <t>4227</t>
  </si>
  <si>
    <t>4228</t>
  </si>
  <si>
    <t>4229</t>
  </si>
  <si>
    <t>4311</t>
  </si>
  <si>
    <t>4312</t>
  </si>
  <si>
    <t>4313</t>
  </si>
  <si>
    <t>4314</t>
  </si>
  <si>
    <t>4315</t>
  </si>
  <si>
    <t>4316</t>
  </si>
  <si>
    <t>4317</t>
  </si>
  <si>
    <t>4318</t>
  </si>
  <si>
    <t>4319</t>
  </si>
  <si>
    <t>4320</t>
  </si>
  <si>
    <t>Krankheitsbekämpfung, übrige</t>
  </si>
  <si>
    <t>4321</t>
  </si>
  <si>
    <t>4322</t>
  </si>
  <si>
    <t>4323</t>
  </si>
  <si>
    <t>4324</t>
  </si>
  <si>
    <t>4325</t>
  </si>
  <si>
    <t>4326</t>
  </si>
  <si>
    <t>4327</t>
  </si>
  <si>
    <t>4328</t>
  </si>
  <si>
    <t>4329</t>
  </si>
  <si>
    <t>4330</t>
  </si>
  <si>
    <t>4331</t>
  </si>
  <si>
    <t>4332</t>
  </si>
  <si>
    <t>4333</t>
  </si>
  <si>
    <t>4334</t>
  </si>
  <si>
    <t>4335</t>
  </si>
  <si>
    <t>4336</t>
  </si>
  <si>
    <t>4337</t>
  </si>
  <si>
    <t>4338</t>
  </si>
  <si>
    <t>4339</t>
  </si>
  <si>
    <t>4341</t>
  </si>
  <si>
    <t>4342</t>
  </si>
  <si>
    <t>4343</t>
  </si>
  <si>
    <t>4344</t>
  </si>
  <si>
    <t>4345</t>
  </si>
  <si>
    <t>4346</t>
  </si>
  <si>
    <t>4347</t>
  </si>
  <si>
    <t>4348</t>
  </si>
  <si>
    <t>4349</t>
  </si>
  <si>
    <t>Gesundheitswesen, übriges</t>
  </si>
  <si>
    <t>4901</t>
  </si>
  <si>
    <t>4902</t>
  </si>
  <si>
    <t>4903</t>
  </si>
  <si>
    <t>4904</t>
  </si>
  <si>
    <t>4905</t>
  </si>
  <si>
    <t>4906</t>
  </si>
  <si>
    <t>4907</t>
  </si>
  <si>
    <t>4908</t>
  </si>
  <si>
    <t>4909</t>
  </si>
  <si>
    <t>5110</t>
  </si>
  <si>
    <t>Krankenversicherung</t>
  </si>
  <si>
    <t>5111</t>
  </si>
  <si>
    <t>5112</t>
  </si>
  <si>
    <t>5113</t>
  </si>
  <si>
    <t>5114</t>
  </si>
  <si>
    <t>5115</t>
  </si>
  <si>
    <t>5116</t>
  </si>
  <si>
    <t>5117</t>
  </si>
  <si>
    <t>5118</t>
  </si>
  <si>
    <t>5119</t>
  </si>
  <si>
    <t>5121</t>
  </si>
  <si>
    <t>5122</t>
  </si>
  <si>
    <t>5123</t>
  </si>
  <si>
    <t>5124</t>
  </si>
  <si>
    <t>5125</t>
  </si>
  <si>
    <t>5126</t>
  </si>
  <si>
    <t>5127</t>
  </si>
  <si>
    <t>5128</t>
  </si>
  <si>
    <t>5129</t>
  </si>
  <si>
    <t>5130</t>
  </si>
  <si>
    <t>Unfallversicherungen</t>
  </si>
  <si>
    <t>5131</t>
  </si>
  <si>
    <t>5132</t>
  </si>
  <si>
    <t>5133</t>
  </si>
  <si>
    <t>5134</t>
  </si>
  <si>
    <t>5135</t>
  </si>
  <si>
    <t>5136</t>
  </si>
  <si>
    <t>5137</t>
  </si>
  <si>
    <t>5138</t>
  </si>
  <si>
    <t>5139</t>
  </si>
  <si>
    <t>5221</t>
  </si>
  <si>
    <t>5222</t>
  </si>
  <si>
    <t>5223</t>
  </si>
  <si>
    <t>5224</t>
  </si>
  <si>
    <t>5225</t>
  </si>
  <si>
    <t>5226</t>
  </si>
  <si>
    <t>5227</t>
  </si>
  <si>
    <t>5228</t>
  </si>
  <si>
    <t>5229</t>
  </si>
  <si>
    <t>5231</t>
  </si>
  <si>
    <t>5232</t>
  </si>
  <si>
    <t>5233</t>
  </si>
  <si>
    <t>5234</t>
  </si>
  <si>
    <t>5235</t>
  </si>
  <si>
    <t>5236</t>
  </si>
  <si>
    <t>5237</t>
  </si>
  <si>
    <t>5238</t>
  </si>
  <si>
    <t>5239</t>
  </si>
  <si>
    <t>5240</t>
  </si>
  <si>
    <t>Leistungen an Invalide</t>
  </si>
  <si>
    <t>5241</t>
  </si>
  <si>
    <t>5242</t>
  </si>
  <si>
    <t>5243</t>
  </si>
  <si>
    <t>5244</t>
  </si>
  <si>
    <t>5245</t>
  </si>
  <si>
    <t>5246</t>
  </si>
  <si>
    <t>5247</t>
  </si>
  <si>
    <t>5248</t>
  </si>
  <si>
    <t>5249</t>
  </si>
  <si>
    <t>5311</t>
  </si>
  <si>
    <t>5312</t>
  </si>
  <si>
    <t>5313</t>
  </si>
  <si>
    <t>5314</t>
  </si>
  <si>
    <t>5315</t>
  </si>
  <si>
    <t>5316</t>
  </si>
  <si>
    <t>5317</t>
  </si>
  <si>
    <t>5318</t>
  </si>
  <si>
    <t>5319</t>
  </si>
  <si>
    <t>5321</t>
  </si>
  <si>
    <t>5322</t>
  </si>
  <si>
    <t>5323</t>
  </si>
  <si>
    <t>5324</t>
  </si>
  <si>
    <t>5325</t>
  </si>
  <si>
    <t>5326</t>
  </si>
  <si>
    <t>5327</t>
  </si>
  <si>
    <t>5328</t>
  </si>
  <si>
    <t>5329</t>
  </si>
  <si>
    <t>5330</t>
  </si>
  <si>
    <t>Leistungen an Pensionierte</t>
  </si>
  <si>
    <t>5331</t>
  </si>
  <si>
    <t>5332</t>
  </si>
  <si>
    <t>5333</t>
  </si>
  <si>
    <t>5334</t>
  </si>
  <si>
    <t>5335</t>
  </si>
  <si>
    <t>5336</t>
  </si>
  <si>
    <t>5337</t>
  </si>
  <si>
    <t>5338</t>
  </si>
  <si>
    <t>5339</t>
  </si>
  <si>
    <t>5340</t>
  </si>
  <si>
    <t>Wohnen im Alter (ohne Pflege)</t>
  </si>
  <si>
    <t>5341</t>
  </si>
  <si>
    <t>5342</t>
  </si>
  <si>
    <t>5343</t>
  </si>
  <si>
    <t>5344</t>
  </si>
  <si>
    <t>5345</t>
  </si>
  <si>
    <t>5346</t>
  </si>
  <si>
    <t>5347</t>
  </si>
  <si>
    <t>5348</t>
  </si>
  <si>
    <t>5349</t>
  </si>
  <si>
    <t>5350</t>
  </si>
  <si>
    <t>Leistungen an das Alter</t>
  </si>
  <si>
    <t>5351</t>
  </si>
  <si>
    <t>5352</t>
  </si>
  <si>
    <t>5353</t>
  </si>
  <si>
    <t>5354</t>
  </si>
  <si>
    <t>5355</t>
  </si>
  <si>
    <t>5356</t>
  </si>
  <si>
    <t>5357</t>
  </si>
  <si>
    <t>5358</t>
  </si>
  <si>
    <t>5359</t>
  </si>
  <si>
    <t>5431</t>
  </si>
  <si>
    <t>5432</t>
  </si>
  <si>
    <t>5433</t>
  </si>
  <si>
    <t>5434</t>
  </si>
  <si>
    <t>5435</t>
  </si>
  <si>
    <t>5436</t>
  </si>
  <si>
    <t>5437</t>
  </si>
  <si>
    <t>5438</t>
  </si>
  <si>
    <t>5439</t>
  </si>
  <si>
    <t>5442</t>
  </si>
  <si>
    <t>5443</t>
  </si>
  <si>
    <t>5444</t>
  </si>
  <si>
    <t>5445</t>
  </si>
  <si>
    <t>5446</t>
  </si>
  <si>
    <t>5447</t>
  </si>
  <si>
    <t>5448</t>
  </si>
  <si>
    <t>5449</t>
  </si>
  <si>
    <t>5452</t>
  </si>
  <si>
    <t>5453</t>
  </si>
  <si>
    <t>5454</t>
  </si>
  <si>
    <t>5455</t>
  </si>
  <si>
    <t>5456</t>
  </si>
  <si>
    <t>5457</t>
  </si>
  <si>
    <t>5458</t>
  </si>
  <si>
    <t>5459</t>
  </si>
  <si>
    <t>5520</t>
  </si>
  <si>
    <t>Leistungen an Arbeitslose</t>
  </si>
  <si>
    <t>5521</t>
  </si>
  <si>
    <t>5522</t>
  </si>
  <si>
    <t>5523</t>
  </si>
  <si>
    <t>5524</t>
  </si>
  <si>
    <t>5525</t>
  </si>
  <si>
    <t>5526</t>
  </si>
  <si>
    <t>5527</t>
  </si>
  <si>
    <t>5528</t>
  </si>
  <si>
    <t>5529</t>
  </si>
  <si>
    <t>Arbeitslosigkeit, Übriges</t>
  </si>
  <si>
    <t>5591</t>
  </si>
  <si>
    <t>5592</t>
  </si>
  <si>
    <t>5593</t>
  </si>
  <si>
    <t>5594</t>
  </si>
  <si>
    <t>5595</t>
  </si>
  <si>
    <t>5596</t>
  </si>
  <si>
    <t>5597</t>
  </si>
  <si>
    <t>5598</t>
  </si>
  <si>
    <t>5599</t>
  </si>
  <si>
    <t>5600</t>
  </si>
  <si>
    <t>5601</t>
  </si>
  <si>
    <t>5602</t>
  </si>
  <si>
    <t>5603</t>
  </si>
  <si>
    <t>5604</t>
  </si>
  <si>
    <t>5605</t>
  </si>
  <si>
    <t>5606</t>
  </si>
  <si>
    <t>5607</t>
  </si>
  <si>
    <t>5608</t>
  </si>
  <si>
    <t>5609</t>
  </si>
  <si>
    <t>Beihilfen/Zuschüsse</t>
  </si>
  <si>
    <t>5711</t>
  </si>
  <si>
    <t>5712</t>
  </si>
  <si>
    <t>5713</t>
  </si>
  <si>
    <t>5714</t>
  </si>
  <si>
    <t>5715</t>
  </si>
  <si>
    <t>5716</t>
  </si>
  <si>
    <t>5717</t>
  </si>
  <si>
    <t>5718</t>
  </si>
  <si>
    <t>5719</t>
  </si>
  <si>
    <t>5721</t>
  </si>
  <si>
    <t>5731</t>
  </si>
  <si>
    <t>5732</t>
  </si>
  <si>
    <t>5733</t>
  </si>
  <si>
    <t>5734</t>
  </si>
  <si>
    <t>5735</t>
  </si>
  <si>
    <t>5736</t>
  </si>
  <si>
    <t>5737</t>
  </si>
  <si>
    <t>5738</t>
  </si>
  <si>
    <t>5739</t>
  </si>
  <si>
    <t>Fürsorge, Übriges</t>
  </si>
  <si>
    <t>5791</t>
  </si>
  <si>
    <t>5792</t>
  </si>
  <si>
    <t>5793</t>
  </si>
  <si>
    <t>5794</t>
  </si>
  <si>
    <t>5795</t>
  </si>
  <si>
    <t>5796</t>
  </si>
  <si>
    <t>5797</t>
  </si>
  <si>
    <t>5798</t>
  </si>
  <si>
    <t>5799</t>
  </si>
  <si>
    <t>5920</t>
  </si>
  <si>
    <t>Hilfsaktionen im Inland</t>
  </si>
  <si>
    <t>5921</t>
  </si>
  <si>
    <t>5922</t>
  </si>
  <si>
    <t>5923</t>
  </si>
  <si>
    <t>5924</t>
  </si>
  <si>
    <t>5925</t>
  </si>
  <si>
    <t>5926</t>
  </si>
  <si>
    <t>5927</t>
  </si>
  <si>
    <t>5928</t>
  </si>
  <si>
    <t>5929</t>
  </si>
  <si>
    <t>5930</t>
  </si>
  <si>
    <t>Hilfsaktionen im Ausland</t>
  </si>
  <si>
    <t>5931</t>
  </si>
  <si>
    <t>5932</t>
  </si>
  <si>
    <t>5933</t>
  </si>
  <si>
    <t>5934</t>
  </si>
  <si>
    <t>5935</t>
  </si>
  <si>
    <t>5936</t>
  </si>
  <si>
    <t>5937</t>
  </si>
  <si>
    <t>5938</t>
  </si>
  <si>
    <t>5939</t>
  </si>
  <si>
    <t>6110</t>
  </si>
  <si>
    <t>Nationalstrassen</t>
  </si>
  <si>
    <t>6111</t>
  </si>
  <si>
    <t>6112</t>
  </si>
  <si>
    <t>6113</t>
  </si>
  <si>
    <t>6114</t>
  </si>
  <si>
    <t>6115</t>
  </si>
  <si>
    <t>6116</t>
  </si>
  <si>
    <t>6117</t>
  </si>
  <si>
    <t>6118</t>
  </si>
  <si>
    <t>6119</t>
  </si>
  <si>
    <t>6120</t>
  </si>
  <si>
    <t>Hauptstrassen nach Bundesrecht</t>
  </si>
  <si>
    <t>6121</t>
  </si>
  <si>
    <t>6122</t>
  </si>
  <si>
    <t>6123</t>
  </si>
  <si>
    <t>6124</t>
  </si>
  <si>
    <t>6125</t>
  </si>
  <si>
    <t>6126</t>
  </si>
  <si>
    <t>6127</t>
  </si>
  <si>
    <t>6128</t>
  </si>
  <si>
    <t>6129</t>
  </si>
  <si>
    <t>6131</t>
  </si>
  <si>
    <t>6132</t>
  </si>
  <si>
    <t>6133</t>
  </si>
  <si>
    <t>6134</t>
  </si>
  <si>
    <t>6135</t>
  </si>
  <si>
    <t>6136</t>
  </si>
  <si>
    <t>6137</t>
  </si>
  <si>
    <t>6138</t>
  </si>
  <si>
    <t>6139</t>
  </si>
  <si>
    <t>6151</t>
  </si>
  <si>
    <t>6152</t>
  </si>
  <si>
    <t>6153</t>
  </si>
  <si>
    <t>6154</t>
  </si>
  <si>
    <t>6155</t>
  </si>
  <si>
    <t>6156</t>
  </si>
  <si>
    <t>6157</t>
  </si>
  <si>
    <t>6158</t>
  </si>
  <si>
    <t>6159</t>
  </si>
  <si>
    <t>6180</t>
  </si>
  <si>
    <t>6181</t>
  </si>
  <si>
    <t>6182</t>
  </si>
  <si>
    <t>6183</t>
  </si>
  <si>
    <t>6184</t>
  </si>
  <si>
    <t>6185</t>
  </si>
  <si>
    <t>6186</t>
  </si>
  <si>
    <t>6187</t>
  </si>
  <si>
    <t>6188</t>
  </si>
  <si>
    <t>6189</t>
  </si>
  <si>
    <t>Strassen, Übriges</t>
  </si>
  <si>
    <t>6191</t>
  </si>
  <si>
    <t>6192</t>
  </si>
  <si>
    <t>6193</t>
  </si>
  <si>
    <t>6194</t>
  </si>
  <si>
    <t>6195</t>
  </si>
  <si>
    <t>6196</t>
  </si>
  <si>
    <t>6197</t>
  </si>
  <si>
    <t>6198</t>
  </si>
  <si>
    <t>6199</t>
  </si>
  <si>
    <t>Öffentliche Verkehrsinfrastruktur</t>
  </si>
  <si>
    <t>6211</t>
  </si>
  <si>
    <t>6212</t>
  </si>
  <si>
    <t>6213</t>
  </si>
  <si>
    <t>6214</t>
  </si>
  <si>
    <t>6215</t>
  </si>
  <si>
    <t>6216</t>
  </si>
  <si>
    <t>6217</t>
  </si>
  <si>
    <t>6218</t>
  </si>
  <si>
    <t>6219</t>
  </si>
  <si>
    <t>6221</t>
  </si>
  <si>
    <t>6222</t>
  </si>
  <si>
    <t>6223</t>
  </si>
  <si>
    <t>6224</t>
  </si>
  <si>
    <t>6225</t>
  </si>
  <si>
    <t>6226</t>
  </si>
  <si>
    <t>6227</t>
  </si>
  <si>
    <t>6228</t>
  </si>
  <si>
    <t>6229</t>
  </si>
  <si>
    <t>Öffentlicher Verkehr, Übriges</t>
  </si>
  <si>
    <t>6291</t>
  </si>
  <si>
    <t>6292</t>
  </si>
  <si>
    <t>6293</t>
  </si>
  <si>
    <t>6294</t>
  </si>
  <si>
    <t>6295</t>
  </si>
  <si>
    <t>6296</t>
  </si>
  <si>
    <t>6297</t>
  </si>
  <si>
    <t>6298</t>
  </si>
  <si>
    <t>6299</t>
  </si>
  <si>
    <t>6310</t>
  </si>
  <si>
    <t>6311</t>
  </si>
  <si>
    <t>6312</t>
  </si>
  <si>
    <t>6313</t>
  </si>
  <si>
    <t>6314</t>
  </si>
  <si>
    <t>6315</t>
  </si>
  <si>
    <t>6316</t>
  </si>
  <si>
    <t>6317</t>
  </si>
  <si>
    <t>6318</t>
  </si>
  <si>
    <t>6319</t>
  </si>
  <si>
    <t>6320</t>
  </si>
  <si>
    <t>Luft- und Raumfahrt</t>
  </si>
  <si>
    <t>6321</t>
  </si>
  <si>
    <t>6322</t>
  </si>
  <si>
    <t>6323</t>
  </si>
  <si>
    <t>6324</t>
  </si>
  <si>
    <t>6325</t>
  </si>
  <si>
    <t>6326</t>
  </si>
  <si>
    <t>6327</t>
  </si>
  <si>
    <t>6328</t>
  </si>
  <si>
    <t>6329</t>
  </si>
  <si>
    <t>6330</t>
  </si>
  <si>
    <t>Sonstige Transportsysteme</t>
  </si>
  <si>
    <t>6331</t>
  </si>
  <si>
    <t>6332</t>
  </si>
  <si>
    <t>6333</t>
  </si>
  <si>
    <t>6334</t>
  </si>
  <si>
    <t>6335</t>
  </si>
  <si>
    <t>6336</t>
  </si>
  <si>
    <t>6337</t>
  </si>
  <si>
    <t>6338</t>
  </si>
  <si>
    <t>6339</t>
  </si>
  <si>
    <t>6340</t>
  </si>
  <si>
    <t>Verkehrsplanung allgemein</t>
  </si>
  <si>
    <t>6341</t>
  </si>
  <si>
    <t>6342</t>
  </si>
  <si>
    <t>6343</t>
  </si>
  <si>
    <t>6344</t>
  </si>
  <si>
    <t>6345</t>
  </si>
  <si>
    <t>6346</t>
  </si>
  <si>
    <t>6347</t>
  </si>
  <si>
    <t>6348</t>
  </si>
  <si>
    <t>6349</t>
  </si>
  <si>
    <t>6400</t>
  </si>
  <si>
    <t>Nachrichtenübermittlung</t>
  </si>
  <si>
    <t>6401</t>
  </si>
  <si>
    <t>6402</t>
  </si>
  <si>
    <t>6403</t>
  </si>
  <si>
    <t>6404</t>
  </si>
  <si>
    <t>6405</t>
  </si>
  <si>
    <t>6406</t>
  </si>
  <si>
    <t>6407</t>
  </si>
  <si>
    <t>6408</t>
  </si>
  <si>
    <t>6409</t>
  </si>
  <si>
    <t>7100</t>
  </si>
  <si>
    <t>Wasserversorgung (allgemein)</t>
  </si>
  <si>
    <t>Wasserwerk (Gemeindebetrieb)</t>
  </si>
  <si>
    <t>7102</t>
  </si>
  <si>
    <t>7103</t>
  </si>
  <si>
    <t>7104</t>
  </si>
  <si>
    <t>7105</t>
  </si>
  <si>
    <t>7106</t>
  </si>
  <si>
    <t>7107</t>
  </si>
  <si>
    <t>7108</t>
  </si>
  <si>
    <t>7109</t>
  </si>
  <si>
    <t>7202</t>
  </si>
  <si>
    <t>Kläranlagen (Gemeindebetrieb)</t>
  </si>
  <si>
    <t>7203</t>
  </si>
  <si>
    <t>7204</t>
  </si>
  <si>
    <t>7205</t>
  </si>
  <si>
    <t>7206</t>
  </si>
  <si>
    <t>7207</t>
  </si>
  <si>
    <t>7208</t>
  </si>
  <si>
    <t>7209</t>
  </si>
  <si>
    <t>7302</t>
  </si>
  <si>
    <t>Kehrichtverbrennungsanlagen (Betrieb)</t>
  </si>
  <si>
    <t>7303</t>
  </si>
  <si>
    <t>7304</t>
  </si>
  <si>
    <t>7305</t>
  </si>
  <si>
    <t>7306</t>
  </si>
  <si>
    <t>7307</t>
  </si>
  <si>
    <t>7308</t>
  </si>
  <si>
    <t>7309</t>
  </si>
  <si>
    <t>7411</t>
  </si>
  <si>
    <t>7412</t>
  </si>
  <si>
    <t>7413</t>
  </si>
  <si>
    <t>7414</t>
  </si>
  <si>
    <t>7415</t>
  </si>
  <si>
    <t>7416</t>
  </si>
  <si>
    <t>7417</t>
  </si>
  <si>
    <t>7418</t>
  </si>
  <si>
    <t>7419</t>
  </si>
  <si>
    <t>7420</t>
  </si>
  <si>
    <t>Schutzverbauungen, übrige</t>
  </si>
  <si>
    <t>7421</t>
  </si>
  <si>
    <t>7422</t>
  </si>
  <si>
    <t>7423</t>
  </si>
  <si>
    <t>7424</t>
  </si>
  <si>
    <t>7425</t>
  </si>
  <si>
    <t>7426</t>
  </si>
  <si>
    <t>7427</t>
  </si>
  <si>
    <t>7428</t>
  </si>
  <si>
    <t>7429</t>
  </si>
  <si>
    <t>7501</t>
  </si>
  <si>
    <t>7502</t>
  </si>
  <si>
    <t>7503</t>
  </si>
  <si>
    <t>7504</t>
  </si>
  <si>
    <t>7505</t>
  </si>
  <si>
    <t>7506</t>
  </si>
  <si>
    <t>7507</t>
  </si>
  <si>
    <t>7508</t>
  </si>
  <si>
    <t>7509</t>
  </si>
  <si>
    <t>7610</t>
  </si>
  <si>
    <t>Luftreinhaltung und Klimaschutz</t>
  </si>
  <si>
    <t>7611</t>
  </si>
  <si>
    <t>7612</t>
  </si>
  <si>
    <t>7613</t>
  </si>
  <si>
    <t>7614</t>
  </si>
  <si>
    <t>7615</t>
  </si>
  <si>
    <t>7616</t>
  </si>
  <si>
    <t>7617</t>
  </si>
  <si>
    <t>7618</t>
  </si>
  <si>
    <t>7619</t>
  </si>
  <si>
    <t>7691</t>
  </si>
  <si>
    <t>7692</t>
  </si>
  <si>
    <t>7693</t>
  </si>
  <si>
    <t>7694</t>
  </si>
  <si>
    <t>7695</t>
  </si>
  <si>
    <t>7696</t>
  </si>
  <si>
    <t>7697</t>
  </si>
  <si>
    <t>7698</t>
  </si>
  <si>
    <t>7699</t>
  </si>
  <si>
    <t>7711</t>
  </si>
  <si>
    <t>7712</t>
  </si>
  <si>
    <t>7713</t>
  </si>
  <si>
    <t>7714</t>
  </si>
  <si>
    <t>7715</t>
  </si>
  <si>
    <t>7716</t>
  </si>
  <si>
    <t>7717</t>
  </si>
  <si>
    <t>7718</t>
  </si>
  <si>
    <t>7719</t>
  </si>
  <si>
    <t>Regionale Friedhoforganisation</t>
  </si>
  <si>
    <t>7790</t>
  </si>
  <si>
    <t>Umweltschutz, Übriges</t>
  </si>
  <si>
    <t>7791</t>
  </si>
  <si>
    <t>7792</t>
  </si>
  <si>
    <t>7793</t>
  </si>
  <si>
    <t>7794</t>
  </si>
  <si>
    <t>7795</t>
  </si>
  <si>
    <t>7796</t>
  </si>
  <si>
    <t>7797</t>
  </si>
  <si>
    <t>7798</t>
  </si>
  <si>
    <t>7799</t>
  </si>
  <si>
    <t>7901</t>
  </si>
  <si>
    <t>7902</t>
  </si>
  <si>
    <t>7903</t>
  </si>
  <si>
    <t>7904</t>
  </si>
  <si>
    <t>7905</t>
  </si>
  <si>
    <t>7906</t>
  </si>
  <si>
    <t>7907</t>
  </si>
  <si>
    <t>7908</t>
  </si>
  <si>
    <t>7909</t>
  </si>
  <si>
    <t>Regionale Planungsgruppen</t>
  </si>
  <si>
    <t>Landwirtschaftliche Strukturverbesserungen</t>
  </si>
  <si>
    <t>8121</t>
  </si>
  <si>
    <t>8122</t>
  </si>
  <si>
    <t>8123</t>
  </si>
  <si>
    <t>8124</t>
  </si>
  <si>
    <t>8125</t>
  </si>
  <si>
    <t>8126</t>
  </si>
  <si>
    <t>8127</t>
  </si>
  <si>
    <t>8128</t>
  </si>
  <si>
    <t>8129</t>
  </si>
  <si>
    <t>8130</t>
  </si>
  <si>
    <t>Landwirtschaftliche Produktionsverbesserungen Vieh</t>
  </si>
  <si>
    <t>8131</t>
  </si>
  <si>
    <t>8132</t>
  </si>
  <si>
    <t>8133</t>
  </si>
  <si>
    <t>8134</t>
  </si>
  <si>
    <t>8135</t>
  </si>
  <si>
    <t>8136</t>
  </si>
  <si>
    <t>8137</t>
  </si>
  <si>
    <t>8138</t>
  </si>
  <si>
    <t>8139</t>
  </si>
  <si>
    <t>Landwirtschaftliche Produktionsverbesserungen Pflanzen</t>
  </si>
  <si>
    <t>8141</t>
  </si>
  <si>
    <t>8142</t>
  </si>
  <si>
    <t>8143</t>
  </si>
  <si>
    <t>8144</t>
  </si>
  <si>
    <t>8145</t>
  </si>
  <si>
    <t>8146</t>
  </si>
  <si>
    <t>8147</t>
  </si>
  <si>
    <t>8148</t>
  </si>
  <si>
    <t>8149</t>
  </si>
  <si>
    <t>8180</t>
  </si>
  <si>
    <t>Alpwirtschaft</t>
  </si>
  <si>
    <t>8181</t>
  </si>
  <si>
    <t>8182</t>
  </si>
  <si>
    <t>8183</t>
  </si>
  <si>
    <t>8184</t>
  </si>
  <si>
    <t>8185</t>
  </si>
  <si>
    <t>8186</t>
  </si>
  <si>
    <t>8187</t>
  </si>
  <si>
    <t>8188</t>
  </si>
  <si>
    <t>8189</t>
  </si>
  <si>
    <t>8201</t>
  </si>
  <si>
    <t>8203</t>
  </si>
  <si>
    <t>8204</t>
  </si>
  <si>
    <t>8205</t>
  </si>
  <si>
    <t>8206</t>
  </si>
  <si>
    <t>8207</t>
  </si>
  <si>
    <t>8208</t>
  </si>
  <si>
    <t>8209</t>
  </si>
  <si>
    <t>8301</t>
  </si>
  <si>
    <t>8302</t>
  </si>
  <si>
    <t>8303</t>
  </si>
  <si>
    <t>8304</t>
  </si>
  <si>
    <t>8305</t>
  </si>
  <si>
    <t>8306</t>
  </si>
  <si>
    <t>8307</t>
  </si>
  <si>
    <t>8308</t>
  </si>
  <si>
    <t>8309</t>
  </si>
  <si>
    <t>8400</t>
  </si>
  <si>
    <t>Tourismus</t>
  </si>
  <si>
    <t>8401</t>
  </si>
  <si>
    <t>8402</t>
  </si>
  <si>
    <t>8403</t>
  </si>
  <si>
    <t>8404</t>
  </si>
  <si>
    <t>8405</t>
  </si>
  <si>
    <t>8406</t>
  </si>
  <si>
    <t>8407</t>
  </si>
  <si>
    <t>8408</t>
  </si>
  <si>
    <t>8409</t>
  </si>
  <si>
    <t>8500</t>
  </si>
  <si>
    <t>Industrie, Gewerbe, Handel</t>
  </si>
  <si>
    <t>8501</t>
  </si>
  <si>
    <t>8502</t>
  </si>
  <si>
    <t>8503</t>
  </si>
  <si>
    <t>8504</t>
  </si>
  <si>
    <t>8505</t>
  </si>
  <si>
    <t>8506</t>
  </si>
  <si>
    <t>8507</t>
  </si>
  <si>
    <t>8508</t>
  </si>
  <si>
    <t>8509</t>
  </si>
  <si>
    <t>8601</t>
  </si>
  <si>
    <t>8602</t>
  </si>
  <si>
    <t>8603</t>
  </si>
  <si>
    <t>8604</t>
  </si>
  <si>
    <t>8605</t>
  </si>
  <si>
    <t>8606</t>
  </si>
  <si>
    <t>8607</t>
  </si>
  <si>
    <t>8608</t>
  </si>
  <si>
    <t>8609</t>
  </si>
  <si>
    <t>Elektrizität (allgemein)</t>
  </si>
  <si>
    <t>8711</t>
  </si>
  <si>
    <t>Elektrizitätswerk - Elektrizitätsnetz (Gemeindebetrieb)</t>
  </si>
  <si>
    <t>8712</t>
  </si>
  <si>
    <t>Elektrizitätswerk - Stromhandel und Übriges (Gemeindebetrieb)</t>
  </si>
  <si>
    <t>8713</t>
  </si>
  <si>
    <t>Elektrizitätswerk (Gemeindebetrieb)</t>
  </si>
  <si>
    <t>8714</t>
  </si>
  <si>
    <t>8715</t>
  </si>
  <si>
    <t>8716</t>
  </si>
  <si>
    <t>8717</t>
  </si>
  <si>
    <t>8718</t>
  </si>
  <si>
    <t>8719</t>
  </si>
  <si>
    <t>8720</t>
  </si>
  <si>
    <t>Erdöl und Gas (allgemein)</t>
  </si>
  <si>
    <t>8721</t>
  </si>
  <si>
    <t>Gasversorgung (Gemeindebetrieb)</t>
  </si>
  <si>
    <t>8722</t>
  </si>
  <si>
    <t>8723</t>
  </si>
  <si>
    <t>8724</t>
  </si>
  <si>
    <t>8725</t>
  </si>
  <si>
    <t>8726</t>
  </si>
  <si>
    <t>8727</t>
  </si>
  <si>
    <t>8728</t>
  </si>
  <si>
    <t>8729</t>
  </si>
  <si>
    <t>8730</t>
  </si>
  <si>
    <t>Nichtelektrische Energie (allgemein)</t>
  </si>
  <si>
    <t>8731</t>
  </si>
  <si>
    <t>Fernwärmebetrieb nichtelektrische Energie (Gemeindebetrieb)</t>
  </si>
  <si>
    <t>8732</t>
  </si>
  <si>
    <t>8733</t>
  </si>
  <si>
    <t>8734</t>
  </si>
  <si>
    <t>8735</t>
  </si>
  <si>
    <t>8736</t>
  </si>
  <si>
    <t>8737</t>
  </si>
  <si>
    <t>8738</t>
  </si>
  <si>
    <t>8739</t>
  </si>
  <si>
    <t>8790</t>
  </si>
  <si>
    <t>Energie, Übriges (allgemein)</t>
  </si>
  <si>
    <t>8791</t>
  </si>
  <si>
    <t>Fernwärmebetrieb Energie, Übriges (Gemeindebetrieb)</t>
  </si>
  <si>
    <t>8792</t>
  </si>
  <si>
    <t>8793</t>
  </si>
  <si>
    <t>8794</t>
  </si>
  <si>
    <t>8795</t>
  </si>
  <si>
    <t>8796</t>
  </si>
  <si>
    <t>8797</t>
  </si>
  <si>
    <t>8798</t>
  </si>
  <si>
    <t>8799</t>
  </si>
  <si>
    <t>8900</t>
  </si>
  <si>
    <t>Sonstige gewerbliche Betriebe</t>
  </si>
  <si>
    <t>8901</t>
  </si>
  <si>
    <t>8902</t>
  </si>
  <si>
    <t>8903</t>
  </si>
  <si>
    <t>8904</t>
  </si>
  <si>
    <t>8905</t>
  </si>
  <si>
    <t>8906</t>
  </si>
  <si>
    <t>8907</t>
  </si>
  <si>
    <t>8908</t>
  </si>
  <si>
    <t>8909</t>
  </si>
  <si>
    <t>Allgemeine Gemeindesteuern</t>
  </si>
  <si>
    <t>9301</t>
  </si>
  <si>
    <t>9302</t>
  </si>
  <si>
    <t>9303</t>
  </si>
  <si>
    <t>9304</t>
  </si>
  <si>
    <t>9305</t>
  </si>
  <si>
    <t>9306</t>
  </si>
  <si>
    <t>9307</t>
  </si>
  <si>
    <t>9308</t>
  </si>
  <si>
    <t>9309</t>
  </si>
  <si>
    <t>9500</t>
  </si>
  <si>
    <t>Ertragsanteile, übrige, ohne Zweckbindung</t>
  </si>
  <si>
    <t>9501</t>
  </si>
  <si>
    <t>9502</t>
  </si>
  <si>
    <t>9503</t>
  </si>
  <si>
    <t>9504</t>
  </si>
  <si>
    <t>9505</t>
  </si>
  <si>
    <t>9506</t>
  </si>
  <si>
    <t>9507</t>
  </si>
  <si>
    <t>9508</t>
  </si>
  <si>
    <t>9509</t>
  </si>
  <si>
    <t>9611</t>
  </si>
  <si>
    <t>9612</t>
  </si>
  <si>
    <t>9613</t>
  </si>
  <si>
    <t>9614</t>
  </si>
  <si>
    <t>9615</t>
  </si>
  <si>
    <t>9616</t>
  </si>
  <si>
    <t>9617</t>
  </si>
  <si>
    <t>9618</t>
  </si>
  <si>
    <t>9619</t>
  </si>
  <si>
    <t>9620</t>
  </si>
  <si>
    <t>Emissionskosten</t>
  </si>
  <si>
    <t>9621</t>
  </si>
  <si>
    <t>9622</t>
  </si>
  <si>
    <t>9623</t>
  </si>
  <si>
    <t>9624</t>
  </si>
  <si>
    <t>9625</t>
  </si>
  <si>
    <t>9626</t>
  </si>
  <si>
    <t>9627</t>
  </si>
  <si>
    <t>9628</t>
  </si>
  <si>
    <t>9629</t>
  </si>
  <si>
    <t>9631</t>
  </si>
  <si>
    <t>9632</t>
  </si>
  <si>
    <t>9633</t>
  </si>
  <si>
    <t>9634</t>
  </si>
  <si>
    <t>9635</t>
  </si>
  <si>
    <t>9636</t>
  </si>
  <si>
    <t>9637</t>
  </si>
  <si>
    <t>9638</t>
  </si>
  <si>
    <t>9639</t>
  </si>
  <si>
    <t>Gewinne/Verluste, Wertberichtigungen auf Liegenschaften FV</t>
  </si>
  <si>
    <t>9690</t>
  </si>
  <si>
    <t>Finanzvermögen, Übriges</t>
  </si>
  <si>
    <t>9691</t>
  </si>
  <si>
    <t>9692</t>
  </si>
  <si>
    <t>9693</t>
  </si>
  <si>
    <t>9694</t>
  </si>
  <si>
    <t>9695</t>
  </si>
  <si>
    <t>9696</t>
  </si>
  <si>
    <t>9697</t>
  </si>
  <si>
    <t>9698</t>
  </si>
  <si>
    <t>9699</t>
  </si>
  <si>
    <t>9711</t>
  </si>
  <si>
    <t>9712</t>
  </si>
  <si>
    <t>9713</t>
  </si>
  <si>
    <t>9714</t>
  </si>
  <si>
    <t>9715</t>
  </si>
  <si>
    <t>9716</t>
  </si>
  <si>
    <t>9717</t>
  </si>
  <si>
    <t>9718</t>
  </si>
  <si>
    <t>9719</t>
  </si>
  <si>
    <t>9900</t>
  </si>
  <si>
    <t>Finanzpolitische Reserve, Einlagen und Entnahmen</t>
  </si>
  <si>
    <t>9950</t>
  </si>
  <si>
    <t>9990</t>
  </si>
  <si>
    <t>Abtragung Bilanzfehlbetrag</t>
  </si>
  <si>
    <t>9998</t>
  </si>
  <si>
    <t>Abschluss Zweckverband</t>
  </si>
  <si>
    <t>Ausgabenvergleich übriger Aufwand</t>
  </si>
  <si>
    <t>ISOLA 
beantragt</t>
  </si>
  <si>
    <t xml:space="preserve">Umge-
rechnetes 
Kantons-
mittel </t>
  </si>
  <si>
    <t>ja/nein</t>
  </si>
  <si>
    <t>Beitrag demografischer Sonderlastenausgleich</t>
  </si>
  <si>
    <t>Angemeldete Sonderlasten</t>
  </si>
  <si>
    <t>Nicht beanspruchter Beitrag</t>
  </si>
  <si>
    <t>Summe übriger Aufwand</t>
  </si>
  <si>
    <t>Anrechenbarer Beitrag</t>
  </si>
  <si>
    <t>Beitrag geo-topo Sonderlastenausgleich</t>
  </si>
  <si>
    <t>Saldo des Ausgabenvergleichs</t>
  </si>
  <si>
    <t>Übriger Gesamtaufwand über kant. Durchschnitt</t>
  </si>
  <si>
    <t>HRM2
Selektion</t>
  </si>
  <si>
    <t>HRM2
Suchspalte</t>
  </si>
  <si>
    <t>Aufgabenstellen HRM2</t>
  </si>
  <si>
    <t>011x</t>
  </si>
  <si>
    <t>012x</t>
  </si>
  <si>
    <t>029x</t>
  </si>
  <si>
    <t>111x</t>
  </si>
  <si>
    <t>112x</t>
  </si>
  <si>
    <t>120x</t>
  </si>
  <si>
    <t>140x</t>
  </si>
  <si>
    <t>150x</t>
  </si>
  <si>
    <t>161x</t>
  </si>
  <si>
    <t>162x</t>
  </si>
  <si>
    <t>211x</t>
  </si>
  <si>
    <t>212x</t>
  </si>
  <si>
    <t>213x</t>
  </si>
  <si>
    <t>214x</t>
  </si>
  <si>
    <t>217x</t>
  </si>
  <si>
    <t>218x</t>
  </si>
  <si>
    <t>220x</t>
  </si>
  <si>
    <t>230x</t>
  </si>
  <si>
    <t>251x</t>
  </si>
  <si>
    <t>252x</t>
  </si>
  <si>
    <t>299x</t>
  </si>
  <si>
    <t>311x</t>
  </si>
  <si>
    <t>312x</t>
  </si>
  <si>
    <t>321x</t>
  </si>
  <si>
    <t>322x</t>
  </si>
  <si>
    <t>329x</t>
  </si>
  <si>
    <t>331x</t>
  </si>
  <si>
    <t>341x</t>
  </si>
  <si>
    <t>342x</t>
  </si>
  <si>
    <t>350x</t>
  </si>
  <si>
    <t>411x</t>
  </si>
  <si>
    <t>412x</t>
  </si>
  <si>
    <t>413x</t>
  </si>
  <si>
    <t>421x</t>
  </si>
  <si>
    <t>422x</t>
  </si>
  <si>
    <t>431x</t>
  </si>
  <si>
    <t>432x</t>
  </si>
  <si>
    <t>433x</t>
  </si>
  <si>
    <t>434x</t>
  </si>
  <si>
    <t>490x</t>
  </si>
  <si>
    <t>511x</t>
  </si>
  <si>
    <t>512x</t>
  </si>
  <si>
    <t>513x</t>
  </si>
  <si>
    <t>522x</t>
  </si>
  <si>
    <t>523x</t>
  </si>
  <si>
    <t>524x</t>
  </si>
  <si>
    <t>531x</t>
  </si>
  <si>
    <t>532x</t>
  </si>
  <si>
    <t>533x</t>
  </si>
  <si>
    <t>534x</t>
  </si>
  <si>
    <t>535x</t>
  </si>
  <si>
    <t>543x</t>
  </si>
  <si>
    <t>544x</t>
  </si>
  <si>
    <t>552x</t>
  </si>
  <si>
    <t>559x</t>
  </si>
  <si>
    <t>560x</t>
  </si>
  <si>
    <t>571x</t>
  </si>
  <si>
    <t>573x</t>
  </si>
  <si>
    <t>579x</t>
  </si>
  <si>
    <t>592x</t>
  </si>
  <si>
    <t>593x</t>
  </si>
  <si>
    <t>611x</t>
  </si>
  <si>
    <t>612x</t>
  </si>
  <si>
    <t>613x</t>
  </si>
  <si>
    <t>615x</t>
  </si>
  <si>
    <t>618x</t>
  </si>
  <si>
    <t>619x</t>
  </si>
  <si>
    <t>621x</t>
  </si>
  <si>
    <t>622x</t>
  </si>
  <si>
    <t>629x</t>
  </si>
  <si>
    <t>631x</t>
  </si>
  <si>
    <t>632x</t>
  </si>
  <si>
    <t>633x</t>
  </si>
  <si>
    <t>634x</t>
  </si>
  <si>
    <t>741x</t>
  </si>
  <si>
    <t>742x</t>
  </si>
  <si>
    <t>750x</t>
  </si>
  <si>
    <t>761x</t>
  </si>
  <si>
    <t>769x</t>
  </si>
  <si>
    <t>771x</t>
  </si>
  <si>
    <t>779x</t>
  </si>
  <si>
    <t>790x</t>
  </si>
  <si>
    <t>812x</t>
  </si>
  <si>
    <t>813x</t>
  </si>
  <si>
    <t>814x</t>
  </si>
  <si>
    <t>818x</t>
  </si>
  <si>
    <t>820x</t>
  </si>
  <si>
    <t>830x</t>
  </si>
  <si>
    <t>840x</t>
  </si>
  <si>
    <t>850x</t>
  </si>
  <si>
    <t>860x</t>
  </si>
  <si>
    <t>890x</t>
  </si>
  <si>
    <t>930x</t>
  </si>
  <si>
    <t>950x</t>
  </si>
  <si>
    <t>961x</t>
  </si>
  <si>
    <t>962x</t>
  </si>
  <si>
    <t>963x</t>
  </si>
  <si>
    <t>969x</t>
  </si>
  <si>
    <t>971x</t>
  </si>
  <si>
    <t>990x</t>
  </si>
  <si>
    <t>112</t>
  </si>
  <si>
    <t>251</t>
  </si>
  <si>
    <t>252</t>
  </si>
  <si>
    <t>299</t>
  </si>
  <si>
    <t>311</t>
  </si>
  <si>
    <t>2192-2199</t>
  </si>
  <si>
    <t>329</t>
  </si>
  <si>
    <t>412</t>
  </si>
  <si>
    <t>413</t>
  </si>
  <si>
    <t>421</t>
  </si>
  <si>
    <t>422</t>
  </si>
  <si>
    <t>431</t>
  </si>
  <si>
    <t>432</t>
  </si>
  <si>
    <t>433</t>
  </si>
  <si>
    <t>434</t>
  </si>
  <si>
    <t>021x</t>
  </si>
  <si>
    <t>022x</t>
  </si>
  <si>
    <t>511</t>
  </si>
  <si>
    <t>512</t>
  </si>
  <si>
    <t>513</t>
  </si>
  <si>
    <t>522</t>
  </si>
  <si>
    <t>534</t>
  </si>
  <si>
    <t>523</t>
  </si>
  <si>
    <t>524</t>
  </si>
  <si>
    <t>532</t>
  </si>
  <si>
    <t>533</t>
  </si>
  <si>
    <t>535</t>
  </si>
  <si>
    <t>552</t>
  </si>
  <si>
    <t>559</t>
  </si>
  <si>
    <t>579</t>
  </si>
  <si>
    <t>592</t>
  </si>
  <si>
    <t>593</t>
  </si>
  <si>
    <t>611</t>
  </si>
  <si>
    <t>612</t>
  </si>
  <si>
    <t>613</t>
  </si>
  <si>
    <t>615</t>
  </si>
  <si>
    <t>618</t>
  </si>
  <si>
    <t>619</t>
  </si>
  <si>
    <t>629</t>
  </si>
  <si>
    <t>631</t>
  </si>
  <si>
    <t>632</t>
  </si>
  <si>
    <t>633</t>
  </si>
  <si>
    <t>890</t>
  </si>
  <si>
    <t>7101-7109</t>
  </si>
  <si>
    <t>7201-7209</t>
  </si>
  <si>
    <t>7301-7309</t>
  </si>
  <si>
    <t>761</t>
  </si>
  <si>
    <t>769</t>
  </si>
  <si>
    <t>779</t>
  </si>
  <si>
    <t>771</t>
  </si>
  <si>
    <t>634</t>
  </si>
  <si>
    <t>850</t>
  </si>
  <si>
    <t>8711-8719</t>
  </si>
  <si>
    <t>8721-8729</t>
  </si>
  <si>
    <t>742</t>
  </si>
  <si>
    <t>910x</t>
  </si>
  <si>
    <t>910</t>
  </si>
  <si>
    <t>950</t>
  </si>
  <si>
    <t>961</t>
  </si>
  <si>
    <t>962</t>
  </si>
  <si>
    <t>963</t>
  </si>
  <si>
    <t>969</t>
  </si>
  <si>
    <t>971</t>
  </si>
  <si>
    <t>Jugendschutz, Kinder- und Jugendheime</t>
  </si>
  <si>
    <t>544x, 5451</t>
  </si>
  <si>
    <t>0110 Legislative Politische Gemeinde</t>
  </si>
  <si>
    <t>0110 Legislative Schulgemeinde</t>
  </si>
  <si>
    <t>Gemeindeverordnung (VGG)</t>
  </si>
  <si>
    <t>LS 131.11</t>
  </si>
  <si>
    <t>PG_F0110-01</t>
  </si>
  <si>
    <t>PG_F0110-02</t>
  </si>
  <si>
    <t>SG_F0110-01</t>
  </si>
  <si>
    <t>SG_F0110-02</t>
  </si>
  <si>
    <t>Nettoauf-
wendungen 
Gemeinde</t>
  </si>
  <si>
    <t>Abweichung 
übriger 
Aufwand</t>
  </si>
  <si>
    <t>Stammheim</t>
  </si>
  <si>
    <t>SG Elsau-Schlatt</t>
  </si>
  <si>
    <t>OS Unteres Furttal</t>
  </si>
  <si>
    <t>260x</t>
  </si>
  <si>
    <t>Höhere Berufsbildung</t>
  </si>
  <si>
    <t>2600</t>
  </si>
  <si>
    <t>2601</t>
  </si>
  <si>
    <t>2602</t>
  </si>
  <si>
    <t>2603</t>
  </si>
  <si>
    <t>2604</t>
  </si>
  <si>
    <t>2605</t>
  </si>
  <si>
    <t>2606</t>
  </si>
  <si>
    <t>2607</t>
  </si>
  <si>
    <t>2608</t>
  </si>
  <si>
    <t>2609</t>
  </si>
  <si>
    <t>Bibliotheken und Literatur</t>
  </si>
  <si>
    <t>260</t>
  </si>
  <si>
    <t>Budgetdetails Politische Gemeinde</t>
  </si>
  <si>
    <t>Berechnung der Entschädigung der RPK der Politischen Gemeinde</t>
  </si>
  <si>
    <t>Budgetdetails Schulgemeinde</t>
  </si>
  <si>
    <t>Berechnung der Entschädigung der RPK der Schulgemeinde</t>
  </si>
  <si>
    <t>Version 1</t>
  </si>
  <si>
    <t>Jugendschutz, Kinder-/Jugendheime, Kindertagesstätten</t>
  </si>
  <si>
    <t>Netzwerke (Gemeindebetrieb)</t>
  </si>
  <si>
    <t>Kindertagesstätten und Kinderhorte</t>
  </si>
  <si>
    <t>OS Ossingen-Truttikon</t>
  </si>
  <si>
    <t>PS Ellikon an der Thur</t>
  </si>
  <si>
    <t>OS Dübendorf-Schwerzenbach</t>
  </si>
  <si>
    <t>OS Regensdorf-Buchs-Dällikon</t>
  </si>
  <si>
    <t>332</t>
  </si>
  <si>
    <t>332x</t>
  </si>
  <si>
    <t>Nachrichtenübermittlung (allgemein)</t>
  </si>
  <si>
    <t>6401-6409</t>
  </si>
  <si>
    <t>5450, 5452-5459</t>
  </si>
  <si>
    <t>8731-8739</t>
  </si>
  <si>
    <t>8791-8799</t>
  </si>
  <si>
    <t>B 2024 PG</t>
  </si>
  <si>
    <t>B 2024 SG</t>
  </si>
  <si>
    <t>Funktionen</t>
  </si>
  <si>
    <t>Legende:</t>
  </si>
  <si>
    <t>HRM2</t>
  </si>
  <si>
    <t>Bereinigte Netto-aufwendungen</t>
  </si>
  <si>
    <t>Bereich</t>
  </si>
  <si>
    <t>Stand Auswertung: 10.07.2024</t>
  </si>
  <si>
    <t>2020 - 2022</t>
  </si>
  <si>
    <t>31.12.2023</t>
  </si>
  <si>
    <t>2025</t>
  </si>
  <si>
    <t>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</si>
</sst>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.00_ ;[Red]\-#,##0.00\ "/>
    <numFmt numFmtId="165" formatCode="#,##0_ ;[Red]\-#,##0\ "/>
    <numFmt numFmtId="166" formatCode="0.00\ %\ "/>
    <numFmt numFmtId="167" formatCode="0_ ;[Red]\-0\ "/>
    <numFmt numFmtId="168" formatCode="0.0000\ %\ "/>
  </numFmts>
  <fonts count="30" x14ac:knownFonts="1"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9"/>
      <color indexed="81"/>
      <name val="Tahoma"/>
      <family val="2"/>
    </font>
    <font>
      <b/>
      <sz val="8"/>
      <color indexed="8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sz val="9"/>
      <color indexed="81"/>
      <name val="Tahoma"/>
      <family val="2"/>
    </font>
    <font>
      <sz val="9"/>
      <color indexed="12"/>
      <name val="Tahoma"/>
      <family val="2"/>
    </font>
    <font>
      <sz val="9"/>
      <color indexed="10"/>
      <name val="Tahoma"/>
      <family val="2"/>
    </font>
    <font>
      <b/>
      <sz val="9"/>
      <color indexed="10"/>
      <name val="Tahoma"/>
      <family val="2"/>
    </font>
    <font>
      <sz val="7"/>
      <color theme="1"/>
      <name val="Arial"/>
      <family val="2"/>
    </font>
    <font>
      <b/>
      <sz val="9"/>
      <color indexed="12"/>
      <name val="Tahoma"/>
      <family val="2"/>
    </font>
    <font>
      <b/>
      <sz val="10"/>
      <color theme="1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</font>
    <font>
      <sz val="11"/>
      <color theme="1"/>
      <name val="Calibri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696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</fills>
  <borders count="8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auto="1"/>
      </right>
      <top/>
      <bottom style="hair">
        <color indexed="64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auto="1"/>
      </left>
      <right style="thin">
        <color auto="1"/>
      </right>
      <top style="hair">
        <color indexed="64"/>
      </top>
      <bottom/>
      <diagonal/>
    </border>
    <border>
      <left/>
      <right style="thin">
        <color indexed="64"/>
      </right>
      <top style="hair">
        <color auto="1"/>
      </top>
      <bottom/>
      <diagonal/>
    </border>
    <border>
      <left/>
      <right style="thin">
        <color indexed="64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indexed="64"/>
      </top>
      <bottom style="hair">
        <color indexed="64"/>
      </bottom>
      <diagonal/>
    </border>
    <border>
      <left/>
      <right style="medium">
        <color auto="1"/>
      </right>
      <top style="thin">
        <color indexed="64"/>
      </top>
      <bottom style="hair">
        <color indexed="64"/>
      </bottom>
      <diagonal/>
    </border>
    <border>
      <left style="medium">
        <color auto="1"/>
      </left>
      <right/>
      <top style="hair">
        <color indexed="64"/>
      </top>
      <bottom style="hair">
        <color indexed="64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indexed="64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/>
      <bottom style="hair">
        <color indexed="64"/>
      </bottom>
      <diagonal/>
    </border>
    <border>
      <left style="medium">
        <color auto="1"/>
      </left>
      <right/>
      <top style="hair">
        <color indexed="64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hair">
        <color indexed="64"/>
      </top>
      <bottom style="thin">
        <color auto="1"/>
      </bottom>
      <diagonal/>
    </border>
  </borders>
  <cellStyleXfs count="11">
    <xf numFmtId="0" fontId="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28" fillId="0" borderId="0"/>
  </cellStyleXfs>
  <cellXfs count="515">
    <xf numFmtId="0" fontId="0" fillId="0" borderId="0" xfId="0"/>
    <xf numFmtId="164" fontId="11" fillId="0" borderId="0" xfId="1" applyNumberFormat="1" applyFont="1" applyAlignment="1">
      <alignment horizontal="left"/>
    </xf>
    <xf numFmtId="0" fontId="15" fillId="0" borderId="6" xfId="0" applyFont="1" applyBorder="1"/>
    <xf numFmtId="0" fontId="15" fillId="0" borderId="6" xfId="0" applyFont="1" applyBorder="1" applyAlignment="1">
      <alignment horizontal="right"/>
    </xf>
    <xf numFmtId="0" fontId="14" fillId="0" borderId="6" xfId="0" applyFont="1" applyBorder="1"/>
    <xf numFmtId="0" fontId="14" fillId="8" borderId="6" xfId="0" applyFont="1" applyFill="1" applyBorder="1"/>
    <xf numFmtId="49" fontId="15" fillId="0" borderId="6" xfId="0" applyNumberFormat="1" applyFont="1" applyBorder="1"/>
    <xf numFmtId="164" fontId="13" fillId="0" borderId="0" xfId="1" applyNumberFormat="1" applyFont="1" applyAlignment="1">
      <alignment horizontal="center"/>
    </xf>
    <xf numFmtId="0" fontId="13" fillId="0" borderId="0" xfId="1" applyFont="1"/>
    <xf numFmtId="164" fontId="13" fillId="0" borderId="0" xfId="1" applyNumberFormat="1" applyFont="1"/>
    <xf numFmtId="164" fontId="13" fillId="0" borderId="0" xfId="1" applyNumberFormat="1" applyFont="1" applyAlignment="1">
      <alignment horizontal="left"/>
    </xf>
    <xf numFmtId="49" fontId="10" fillId="0" borderId="0" xfId="1" applyNumberFormat="1" applyFont="1"/>
    <xf numFmtId="164" fontId="10" fillId="0" borderId="0" xfId="1" applyNumberFormat="1" applyFont="1"/>
    <xf numFmtId="164" fontId="11" fillId="0" borderId="0" xfId="1" applyNumberFormat="1" applyFont="1"/>
    <xf numFmtId="164" fontId="10" fillId="0" borderId="0" xfId="1" applyNumberFormat="1" applyFont="1" applyAlignment="1">
      <alignment horizontal="left"/>
    </xf>
    <xf numFmtId="164" fontId="11" fillId="0" borderId="7" xfId="1" applyNumberFormat="1" applyFont="1" applyBorder="1"/>
    <xf numFmtId="164" fontId="13" fillId="0" borderId="4" xfId="1" applyNumberFormat="1" applyFont="1" applyBorder="1" applyAlignment="1">
      <alignment horizontal="left"/>
    </xf>
    <xf numFmtId="164" fontId="13" fillId="0" borderId="3" xfId="1" applyNumberFormat="1" applyFont="1" applyBorder="1" applyAlignment="1">
      <alignment horizontal="center"/>
    </xf>
    <xf numFmtId="164" fontId="13" fillId="0" borderId="5" xfId="1" applyNumberFormat="1" applyFont="1" applyBorder="1"/>
    <xf numFmtId="164" fontId="13" fillId="0" borderId="25" xfId="1" applyNumberFormat="1" applyFont="1" applyBorder="1"/>
    <xf numFmtId="164" fontId="13" fillId="0" borderId="33" xfId="1" applyNumberFormat="1" applyFont="1" applyBorder="1"/>
    <xf numFmtId="164" fontId="13" fillId="0" borderId="40" xfId="1" applyNumberFormat="1" applyFont="1" applyBorder="1" applyAlignment="1">
      <alignment horizontal="center"/>
    </xf>
    <xf numFmtId="10" fontId="13" fillId="0" borderId="2" xfId="1" applyNumberFormat="1" applyFont="1" applyBorder="1" applyAlignment="1">
      <alignment horizontal="center"/>
    </xf>
    <xf numFmtId="164" fontId="13" fillId="0" borderId="44" xfId="1" applyNumberFormat="1" applyFont="1" applyBorder="1" applyAlignment="1">
      <alignment horizontal="left"/>
    </xf>
    <xf numFmtId="164" fontId="13" fillId="0" borderId="46" xfId="1" applyNumberFormat="1" applyFont="1" applyBorder="1"/>
    <xf numFmtId="164" fontId="13" fillId="0" borderId="32" xfId="1" applyNumberFormat="1" applyFont="1" applyBorder="1"/>
    <xf numFmtId="164" fontId="13" fillId="0" borderId="37" xfId="1" applyNumberFormat="1" applyFont="1" applyBorder="1" applyAlignment="1">
      <alignment horizontal="center"/>
    </xf>
    <xf numFmtId="164" fontId="13" fillId="0" borderId="48" xfId="1" applyNumberFormat="1" applyFont="1" applyBorder="1"/>
    <xf numFmtId="164" fontId="13" fillId="0" borderId="34" xfId="1" applyNumberFormat="1" applyFont="1" applyBorder="1" applyAlignment="1">
      <alignment horizontal="center"/>
    </xf>
    <xf numFmtId="164" fontId="13" fillId="0" borderId="1" xfId="1" applyNumberFormat="1" applyFont="1" applyBorder="1" applyAlignment="1">
      <alignment horizontal="left"/>
    </xf>
    <xf numFmtId="164" fontId="13" fillId="0" borderId="1" xfId="1" applyNumberFormat="1" applyFont="1" applyBorder="1" applyAlignment="1">
      <alignment horizontal="center"/>
    </xf>
    <xf numFmtId="0" fontId="13" fillId="0" borderId="1" xfId="1" applyFont="1" applyBorder="1"/>
    <xf numFmtId="164" fontId="13" fillId="0" borderId="1" xfId="1" applyNumberFormat="1" applyFont="1" applyBorder="1"/>
    <xf numFmtId="164" fontId="13" fillId="0" borderId="8" xfId="1" applyNumberFormat="1" applyFont="1" applyBorder="1" applyAlignment="1">
      <alignment horizontal="center"/>
    </xf>
    <xf numFmtId="164" fontId="13" fillId="0" borderId="45" xfId="1" applyNumberFormat="1" applyFont="1" applyBorder="1"/>
    <xf numFmtId="166" fontId="13" fillId="0" borderId="37" xfId="1" applyNumberFormat="1" applyFont="1" applyBorder="1"/>
    <xf numFmtId="166" fontId="13" fillId="0" borderId="40" xfId="1" applyNumberFormat="1" applyFont="1" applyBorder="1"/>
    <xf numFmtId="166" fontId="13" fillId="0" borderId="25" xfId="1" applyNumberFormat="1" applyFont="1" applyBorder="1"/>
    <xf numFmtId="166" fontId="13" fillId="0" borderId="45" xfId="1" applyNumberFormat="1" applyFont="1" applyBorder="1"/>
    <xf numFmtId="166" fontId="13" fillId="0" borderId="34" xfId="1" applyNumberFormat="1" applyFont="1" applyBorder="1"/>
    <xf numFmtId="164" fontId="13" fillId="0" borderId="40" xfId="1" applyNumberFormat="1" applyFont="1" applyBorder="1"/>
    <xf numFmtId="164" fontId="13" fillId="0" borderId="45" xfId="1" applyNumberFormat="1" applyFont="1" applyBorder="1" applyAlignment="1">
      <alignment horizontal="center"/>
    </xf>
    <xf numFmtId="164" fontId="13" fillId="0" borderId="34" xfId="1" applyNumberFormat="1" applyFont="1" applyBorder="1"/>
    <xf numFmtId="164" fontId="13" fillId="0" borderId="3" xfId="1" applyNumberFormat="1" applyFont="1" applyBorder="1" applyAlignment="1">
      <alignment horizontal="left"/>
    </xf>
    <xf numFmtId="10" fontId="13" fillId="0" borderId="2" xfId="1" applyNumberFormat="1" applyFont="1" applyBorder="1" applyAlignment="1">
      <alignment horizontal="left" wrapText="1"/>
    </xf>
    <xf numFmtId="164" fontId="13" fillId="0" borderId="2" xfId="1" applyNumberFormat="1" applyFont="1" applyBorder="1" applyAlignment="1">
      <alignment horizontal="left" wrapText="1"/>
    </xf>
    <xf numFmtId="164" fontId="12" fillId="0" borderId="0" xfId="1" applyNumberFormat="1" applyFont="1" applyAlignment="1">
      <alignment horizontal="left"/>
    </xf>
    <xf numFmtId="164" fontId="13" fillId="0" borderId="29" xfId="1" applyNumberFormat="1" applyFont="1" applyBorder="1" applyAlignment="1">
      <alignment horizontal="left" wrapText="1"/>
    </xf>
    <xf numFmtId="164" fontId="13" fillId="0" borderId="30" xfId="1" applyNumberFormat="1" applyFont="1" applyBorder="1" applyAlignment="1">
      <alignment horizontal="left" wrapText="1"/>
    </xf>
    <xf numFmtId="164" fontId="13" fillId="0" borderId="31" xfId="1" applyNumberFormat="1" applyFont="1" applyBorder="1" applyAlignment="1">
      <alignment horizontal="left" wrapText="1"/>
    </xf>
    <xf numFmtId="164" fontId="13" fillId="0" borderId="50" xfId="1" applyNumberFormat="1" applyFont="1" applyBorder="1" applyAlignment="1">
      <alignment horizontal="left" wrapText="1"/>
    </xf>
    <xf numFmtId="164" fontId="13" fillId="0" borderId="38" xfId="1" applyNumberFormat="1" applyFont="1" applyBorder="1" applyAlignment="1">
      <alignment horizontal="left"/>
    </xf>
    <xf numFmtId="164" fontId="13" fillId="0" borderId="39" xfId="1" applyNumberFormat="1" applyFont="1" applyBorder="1" applyAlignment="1">
      <alignment horizontal="left"/>
    </xf>
    <xf numFmtId="164" fontId="13" fillId="0" borderId="47" xfId="1" applyNumberFormat="1" applyFont="1" applyBorder="1" applyAlignment="1">
      <alignment horizontal="left"/>
    </xf>
    <xf numFmtId="10" fontId="13" fillId="0" borderId="24" xfId="1" applyNumberFormat="1" applyFont="1" applyBorder="1" applyAlignment="1">
      <alignment horizontal="left"/>
    </xf>
    <xf numFmtId="164" fontId="13" fillId="0" borderId="24" xfId="1" applyNumberFormat="1" applyFont="1" applyBorder="1" applyAlignment="1">
      <alignment horizontal="left"/>
    </xf>
    <xf numFmtId="164" fontId="13" fillId="0" borderId="37" xfId="1" applyNumberFormat="1" applyFont="1" applyBorder="1"/>
    <xf numFmtId="164" fontId="13" fillId="0" borderId="17" xfId="1" applyNumberFormat="1" applyFont="1" applyBorder="1" applyAlignment="1">
      <alignment horizontal="center"/>
    </xf>
    <xf numFmtId="164" fontId="13" fillId="0" borderId="54" xfId="1" applyNumberFormat="1" applyFont="1" applyBorder="1"/>
    <xf numFmtId="164" fontId="13" fillId="0" borderId="3" xfId="1" applyNumberFormat="1" applyFont="1" applyBorder="1" applyAlignment="1">
      <alignment horizontal="left" wrapText="1"/>
    </xf>
    <xf numFmtId="164" fontId="13" fillId="0" borderId="8" xfId="1" applyNumberFormat="1" applyFont="1" applyBorder="1"/>
    <xf numFmtId="164" fontId="12" fillId="0" borderId="44" xfId="1" applyNumberFormat="1" applyFont="1" applyBorder="1" applyAlignment="1">
      <alignment horizontal="left"/>
    </xf>
    <xf numFmtId="164" fontId="13" fillId="0" borderId="55" xfId="1" applyNumberFormat="1" applyFont="1" applyBorder="1"/>
    <xf numFmtId="164" fontId="13" fillId="0" borderId="49" xfId="1" applyNumberFormat="1" applyFont="1" applyBorder="1" applyAlignment="1">
      <alignment horizontal="left" wrapText="1"/>
    </xf>
    <xf numFmtId="164" fontId="13" fillId="0" borderId="2" xfId="1" applyNumberFormat="1" applyFont="1" applyBorder="1" applyAlignment="1">
      <alignment horizontal="left"/>
    </xf>
    <xf numFmtId="164" fontId="13" fillId="0" borderId="16" xfId="1" applyNumberFormat="1" applyFont="1" applyBorder="1" applyAlignment="1">
      <alignment horizontal="center"/>
    </xf>
    <xf numFmtId="164" fontId="13" fillId="0" borderId="16" xfId="1" applyNumberFormat="1" applyFont="1" applyBorder="1"/>
    <xf numFmtId="164" fontId="13" fillId="0" borderId="17" xfId="1" applyNumberFormat="1" applyFont="1" applyBorder="1"/>
    <xf numFmtId="164" fontId="13" fillId="0" borderId="51" xfId="1" applyNumberFormat="1" applyFont="1" applyBorder="1" applyAlignment="1">
      <alignment horizontal="left"/>
    </xf>
    <xf numFmtId="164" fontId="13" fillId="0" borderId="52" xfId="1" applyNumberFormat="1" applyFont="1" applyBorder="1" applyAlignment="1">
      <alignment horizontal="left" wrapText="1"/>
    </xf>
    <xf numFmtId="164" fontId="13" fillId="0" borderId="53" xfId="1" applyNumberFormat="1" applyFont="1" applyBorder="1" applyAlignment="1">
      <alignment horizontal="center"/>
    </xf>
    <xf numFmtId="164" fontId="13" fillId="0" borderId="60" xfId="1" applyNumberFormat="1" applyFont="1" applyBorder="1" applyAlignment="1">
      <alignment horizontal="left"/>
    </xf>
    <xf numFmtId="164" fontId="13" fillId="0" borderId="61" xfId="1" applyNumberFormat="1" applyFont="1" applyBorder="1"/>
    <xf numFmtId="164" fontId="13" fillId="0" borderId="62" xfId="1" applyNumberFormat="1" applyFont="1" applyBorder="1" applyAlignment="1">
      <alignment horizontal="left"/>
    </xf>
    <xf numFmtId="164" fontId="13" fillId="0" borderId="63" xfId="1" applyNumberFormat="1" applyFont="1" applyBorder="1"/>
    <xf numFmtId="164" fontId="13" fillId="0" borderId="64" xfId="1" applyNumberFormat="1" applyFont="1" applyBorder="1" applyAlignment="1">
      <alignment horizontal="left"/>
    </xf>
    <xf numFmtId="164" fontId="13" fillId="0" borderId="65" xfId="1" applyNumberFormat="1" applyFont="1" applyBorder="1"/>
    <xf numFmtId="164" fontId="13" fillId="0" borderId="66" xfId="1" applyNumberFormat="1" applyFont="1" applyBorder="1"/>
    <xf numFmtId="164" fontId="13" fillId="0" borderId="67" xfId="1" applyNumberFormat="1" applyFont="1" applyBorder="1" applyAlignment="1">
      <alignment horizontal="left"/>
    </xf>
    <xf numFmtId="166" fontId="13" fillId="0" borderId="17" xfId="1" applyNumberFormat="1" applyFont="1" applyBorder="1"/>
    <xf numFmtId="164" fontId="13" fillId="0" borderId="53" xfId="1" applyNumberFormat="1" applyFont="1" applyBorder="1"/>
    <xf numFmtId="164" fontId="13" fillId="0" borderId="68" xfId="1" applyNumberFormat="1" applyFont="1" applyBorder="1"/>
    <xf numFmtId="164" fontId="13" fillId="13" borderId="53" xfId="1" applyNumberFormat="1" applyFont="1" applyFill="1" applyBorder="1" applyProtection="1">
      <protection locked="0"/>
    </xf>
    <xf numFmtId="164" fontId="13" fillId="13" borderId="34" xfId="1" applyNumberFormat="1" applyFont="1" applyFill="1" applyBorder="1" applyProtection="1">
      <protection locked="0"/>
    </xf>
    <xf numFmtId="164" fontId="13" fillId="13" borderId="40" xfId="1" applyNumberFormat="1" applyFont="1" applyFill="1" applyBorder="1" applyProtection="1">
      <protection locked="0"/>
    </xf>
    <xf numFmtId="166" fontId="13" fillId="13" borderId="37" xfId="1" applyNumberFormat="1" applyFont="1" applyFill="1" applyBorder="1" applyProtection="1">
      <protection locked="0"/>
    </xf>
    <xf numFmtId="164" fontId="13" fillId="13" borderId="16" xfId="1" applyNumberFormat="1" applyFont="1" applyFill="1" applyBorder="1" applyProtection="1">
      <protection locked="0"/>
    </xf>
    <xf numFmtId="164" fontId="13" fillId="13" borderId="39" xfId="1" applyNumberFormat="1" applyFont="1" applyFill="1" applyBorder="1" applyAlignment="1" applyProtection="1">
      <alignment horizontal="left"/>
      <protection locked="0"/>
    </xf>
    <xf numFmtId="164" fontId="13" fillId="13" borderId="30" xfId="1" applyNumberFormat="1" applyFont="1" applyFill="1" applyBorder="1" applyAlignment="1">
      <alignment horizontal="left" wrapText="1"/>
    </xf>
    <xf numFmtId="0" fontId="13" fillId="13" borderId="16" xfId="1" applyFont="1" applyFill="1" applyBorder="1" applyAlignment="1" applyProtection="1">
      <alignment horizontal="center"/>
      <protection locked="0"/>
    </xf>
    <xf numFmtId="166" fontId="13" fillId="13" borderId="40" xfId="1" applyNumberFormat="1" applyFont="1" applyFill="1" applyBorder="1" applyProtection="1">
      <protection locked="0"/>
    </xf>
    <xf numFmtId="164" fontId="13" fillId="13" borderId="51" xfId="1" applyNumberFormat="1" applyFont="1" applyFill="1" applyBorder="1" applyAlignment="1" applyProtection="1">
      <alignment horizontal="left"/>
      <protection locked="0"/>
    </xf>
    <xf numFmtId="164" fontId="13" fillId="13" borderId="52" xfId="1" applyNumberFormat="1" applyFont="1" applyFill="1" applyBorder="1" applyAlignment="1">
      <alignment horizontal="left" wrapText="1"/>
    </xf>
    <xf numFmtId="0" fontId="14" fillId="13" borderId="6" xfId="0" applyFont="1" applyFill="1" applyBorder="1" applyProtection="1">
      <protection locked="0"/>
    </xf>
    <xf numFmtId="49" fontId="14" fillId="13" borderId="6" xfId="0" applyNumberFormat="1" applyFont="1" applyFill="1" applyBorder="1" applyProtection="1">
      <protection locked="0"/>
    </xf>
    <xf numFmtId="164" fontId="14" fillId="13" borderId="6" xfId="0" applyNumberFormat="1" applyFont="1" applyFill="1" applyBorder="1" applyProtection="1">
      <protection locked="0"/>
    </xf>
    <xf numFmtId="49" fontId="10" fillId="13" borderId="6" xfId="1" applyNumberFormat="1" applyFont="1" applyFill="1" applyBorder="1" applyProtection="1">
      <protection locked="0"/>
    </xf>
    <xf numFmtId="164" fontId="10" fillId="13" borderId="6" xfId="1" applyNumberFormat="1" applyFont="1" applyFill="1" applyBorder="1" applyProtection="1">
      <protection locked="0"/>
    </xf>
    <xf numFmtId="164" fontId="13" fillId="0" borderId="73" xfId="1" applyNumberFormat="1" applyFont="1" applyBorder="1" applyAlignment="1">
      <alignment horizontal="left"/>
    </xf>
    <xf numFmtId="164" fontId="13" fillId="13" borderId="2" xfId="1" applyNumberFormat="1" applyFont="1" applyFill="1" applyBorder="1" applyAlignment="1" applyProtection="1">
      <alignment horizontal="left" wrapText="1"/>
      <protection locked="0"/>
    </xf>
    <xf numFmtId="166" fontId="13" fillId="0" borderId="16" xfId="1" applyNumberFormat="1" applyFont="1" applyBorder="1"/>
    <xf numFmtId="164" fontId="13" fillId="0" borderId="74" xfId="1" applyNumberFormat="1" applyFont="1" applyBorder="1"/>
    <xf numFmtId="164" fontId="12" fillId="7" borderId="69" xfId="1" applyNumberFormat="1" applyFont="1" applyFill="1" applyBorder="1" applyAlignment="1">
      <alignment horizontal="left"/>
    </xf>
    <xf numFmtId="164" fontId="12" fillId="7" borderId="70" xfId="1" applyNumberFormat="1" applyFont="1" applyFill="1" applyBorder="1" applyAlignment="1">
      <alignment horizontal="left" wrapText="1"/>
    </xf>
    <xf numFmtId="166" fontId="13" fillId="7" borderId="71" xfId="1" applyNumberFormat="1" applyFont="1" applyFill="1" applyBorder="1"/>
    <xf numFmtId="164" fontId="12" fillId="7" borderId="71" xfId="1" applyNumberFormat="1" applyFont="1" applyFill="1" applyBorder="1"/>
    <xf numFmtId="164" fontId="12" fillId="7" borderId="72" xfId="1" applyNumberFormat="1" applyFont="1" applyFill="1" applyBorder="1"/>
    <xf numFmtId="168" fontId="13" fillId="0" borderId="16" xfId="1" applyNumberFormat="1" applyFont="1" applyBorder="1"/>
    <xf numFmtId="164" fontId="13" fillId="0" borderId="0" xfId="5" applyNumberFormat="1" applyFont="1"/>
    <xf numFmtId="164" fontId="12" fillId="0" borderId="16" xfId="5" applyNumberFormat="1" applyFont="1" applyBorder="1"/>
    <xf numFmtId="164" fontId="12" fillId="0" borderId="31" xfId="5" applyNumberFormat="1" applyFont="1" applyBorder="1"/>
    <xf numFmtId="164" fontId="12" fillId="0" borderId="47" xfId="5" applyNumberFormat="1" applyFont="1" applyBorder="1"/>
    <xf numFmtId="164" fontId="13" fillId="0" borderId="30" xfId="5" applyNumberFormat="1" applyFont="1" applyBorder="1"/>
    <xf numFmtId="164" fontId="13" fillId="0" borderId="29" xfId="5" applyNumberFormat="1" applyFont="1" applyBorder="1"/>
    <xf numFmtId="164" fontId="13" fillId="0" borderId="8" xfId="5" applyNumberFormat="1" applyFont="1" applyBorder="1" applyAlignment="1">
      <alignment horizontal="center"/>
    </xf>
    <xf numFmtId="164" fontId="13" fillId="0" borderId="3" xfId="5" applyNumberFormat="1" applyFont="1" applyBorder="1"/>
    <xf numFmtId="164" fontId="12" fillId="0" borderId="3" xfId="5" applyNumberFormat="1" applyFont="1" applyBorder="1"/>
    <xf numFmtId="164" fontId="12" fillId="0" borderId="4" xfId="5" applyNumberFormat="1" applyFont="1" applyBorder="1"/>
    <xf numFmtId="164" fontId="13" fillId="0" borderId="34" xfId="5" applyNumberFormat="1" applyFont="1" applyBorder="1"/>
    <xf numFmtId="164" fontId="13" fillId="0" borderId="30" xfId="5" applyNumberFormat="1" applyFont="1" applyBorder="1" applyAlignment="1">
      <alignment horizontal="right"/>
    </xf>
    <xf numFmtId="164" fontId="13" fillId="0" borderId="39" xfId="5" applyNumberFormat="1" applyFont="1" applyBorder="1"/>
    <xf numFmtId="164" fontId="12" fillId="0" borderId="45" xfId="5" applyNumberFormat="1" applyFont="1" applyBorder="1"/>
    <xf numFmtId="164" fontId="12" fillId="0" borderId="30" xfId="5" applyNumberFormat="1" applyFont="1" applyBorder="1"/>
    <xf numFmtId="164" fontId="12" fillId="0" borderId="39" xfId="5" applyNumberFormat="1" applyFont="1" applyBorder="1"/>
    <xf numFmtId="164" fontId="13" fillId="0" borderId="37" xfId="5" applyNumberFormat="1" applyFont="1" applyBorder="1" applyAlignment="1">
      <alignment horizontal="center"/>
    </xf>
    <xf numFmtId="164" fontId="12" fillId="0" borderId="29" xfId="5" applyNumberFormat="1" applyFont="1" applyBorder="1"/>
    <xf numFmtId="164" fontId="12" fillId="0" borderId="38" xfId="5" applyNumberFormat="1" applyFont="1" applyBorder="1"/>
    <xf numFmtId="164" fontId="13" fillId="3" borderId="5" xfId="5" applyNumberFormat="1" applyFont="1" applyFill="1" applyBorder="1"/>
    <xf numFmtId="164" fontId="13" fillId="3" borderId="3" xfId="5" applyNumberFormat="1" applyFont="1" applyFill="1" applyBorder="1"/>
    <xf numFmtId="164" fontId="12" fillId="3" borderId="4" xfId="5" applyNumberFormat="1" applyFont="1" applyFill="1" applyBorder="1"/>
    <xf numFmtId="164" fontId="13" fillId="0" borderId="50" xfId="5" applyNumberFormat="1" applyFont="1" applyBorder="1"/>
    <xf numFmtId="164" fontId="13" fillId="0" borderId="44" xfId="5" applyNumberFormat="1" applyFont="1" applyBorder="1"/>
    <xf numFmtId="164" fontId="13" fillId="0" borderId="37" xfId="5" applyNumberFormat="1" applyFont="1" applyBorder="1"/>
    <xf numFmtId="164" fontId="13" fillId="0" borderId="38" xfId="5" applyNumberFormat="1" applyFont="1" applyBorder="1"/>
    <xf numFmtId="164" fontId="12" fillId="0" borderId="75" xfId="5" applyNumberFormat="1" applyFont="1" applyBorder="1"/>
    <xf numFmtId="164" fontId="12" fillId="0" borderId="76" xfId="5" applyNumberFormat="1" applyFont="1" applyBorder="1"/>
    <xf numFmtId="164" fontId="12" fillId="0" borderId="77" xfId="5" applyNumberFormat="1" applyFont="1" applyBorder="1"/>
    <xf numFmtId="164" fontId="13" fillId="0" borderId="65" xfId="5" applyNumberFormat="1" applyFont="1" applyBorder="1"/>
    <xf numFmtId="164" fontId="13" fillId="0" borderId="31" xfId="5" applyNumberFormat="1" applyFont="1" applyBorder="1"/>
    <xf numFmtId="164" fontId="13" fillId="0" borderId="64" xfId="5" applyNumberFormat="1" applyFont="1" applyBorder="1"/>
    <xf numFmtId="164" fontId="13" fillId="0" borderId="78" xfId="5" applyNumberFormat="1" applyFont="1" applyBorder="1"/>
    <xf numFmtId="164" fontId="13" fillId="0" borderId="62" xfId="5" applyNumberFormat="1" applyFont="1" applyBorder="1"/>
    <xf numFmtId="164" fontId="13" fillId="0" borderId="79" xfId="5" applyNumberFormat="1" applyFont="1" applyBorder="1"/>
    <xf numFmtId="164" fontId="13" fillId="0" borderId="60" xfId="5" applyNumberFormat="1" applyFont="1" applyBorder="1"/>
    <xf numFmtId="164" fontId="13" fillId="0" borderId="47" xfId="5" applyNumberFormat="1" applyFont="1" applyBorder="1"/>
    <xf numFmtId="164" fontId="13" fillId="0" borderId="2" xfId="5" applyNumberFormat="1" applyFont="1" applyBorder="1"/>
    <xf numFmtId="164" fontId="13" fillId="0" borderId="24" xfId="5" applyNumberFormat="1" applyFont="1" applyBorder="1"/>
    <xf numFmtId="164" fontId="13" fillId="0" borderId="30" xfId="5" applyNumberFormat="1" applyFont="1" applyBorder="1" applyAlignment="1">
      <alignment horizontal="center"/>
    </xf>
    <xf numFmtId="164" fontId="13" fillId="0" borderId="39" xfId="5" applyNumberFormat="1" applyFont="1" applyBorder="1" applyAlignment="1">
      <alignment horizontal="left"/>
    </xf>
    <xf numFmtId="164" fontId="13" fillId="0" borderId="29" xfId="5" applyNumberFormat="1" applyFont="1" applyBorder="1" applyAlignment="1">
      <alignment horizontal="center"/>
    </xf>
    <xf numFmtId="164" fontId="13" fillId="0" borderId="38" xfId="5" applyNumberFormat="1" applyFont="1" applyBorder="1" applyAlignment="1">
      <alignment horizontal="left"/>
    </xf>
    <xf numFmtId="164" fontId="12" fillId="0" borderId="0" xfId="5" applyNumberFormat="1" applyFont="1"/>
    <xf numFmtId="164" fontId="13" fillId="0" borderId="5" xfId="5" applyNumberFormat="1" applyFont="1" applyBorder="1"/>
    <xf numFmtId="164" fontId="12" fillId="0" borderId="8" xfId="5" applyNumberFormat="1" applyFont="1" applyBorder="1"/>
    <xf numFmtId="164" fontId="13" fillId="0" borderId="54" xfId="5" applyNumberFormat="1" applyFont="1" applyBorder="1"/>
    <xf numFmtId="164" fontId="13" fillId="0" borderId="53" xfId="5" applyNumberFormat="1" applyFont="1" applyBorder="1"/>
    <xf numFmtId="164" fontId="13" fillId="0" borderId="52" xfId="5" applyNumberFormat="1" applyFont="1" applyBorder="1"/>
    <xf numFmtId="164" fontId="13" fillId="0" borderId="51" xfId="5" applyNumberFormat="1" applyFont="1" applyBorder="1"/>
    <xf numFmtId="164" fontId="13" fillId="0" borderId="46" xfId="5" applyNumberFormat="1" applyFont="1" applyBorder="1"/>
    <xf numFmtId="164" fontId="12" fillId="0" borderId="40" xfId="5" applyNumberFormat="1" applyFont="1" applyBorder="1"/>
    <xf numFmtId="164" fontId="13" fillId="0" borderId="40" xfId="5" applyNumberFormat="1" applyFont="1" applyBorder="1"/>
    <xf numFmtId="164" fontId="13" fillId="0" borderId="45" xfId="5" applyNumberFormat="1" applyFont="1" applyBorder="1"/>
    <xf numFmtId="164" fontId="12" fillId="0" borderId="5" xfId="5" applyNumberFormat="1" applyFont="1" applyBorder="1"/>
    <xf numFmtId="164" fontId="12" fillId="0" borderId="8" xfId="5" applyNumberFormat="1" applyFont="1" applyBorder="1" applyAlignment="1">
      <alignment horizontal="center"/>
    </xf>
    <xf numFmtId="164" fontId="13" fillId="0" borderId="29" xfId="5" applyNumberFormat="1" applyFont="1" applyBorder="1" applyAlignment="1">
      <alignment horizontal="right"/>
    </xf>
    <xf numFmtId="164" fontId="11" fillId="0" borderId="0" xfId="1" applyNumberFormat="1" applyFont="1" applyAlignment="1">
      <alignment horizontal="right"/>
    </xf>
    <xf numFmtId="164" fontId="17" fillId="0" borderId="0" xfId="1" applyNumberFormat="1" applyFont="1" applyAlignment="1">
      <alignment horizontal="right"/>
    </xf>
    <xf numFmtId="166" fontId="13" fillId="0" borderId="40" xfId="5" applyNumberFormat="1" applyFont="1" applyBorder="1"/>
    <xf numFmtId="165" fontId="13" fillId="0" borderId="16" xfId="5" applyNumberFormat="1" applyFont="1" applyBorder="1"/>
    <xf numFmtId="164" fontId="13" fillId="0" borderId="16" xfId="5" applyNumberFormat="1" applyFont="1" applyBorder="1"/>
    <xf numFmtId="0" fontId="12" fillId="0" borderId="8" xfId="1" applyFont="1" applyBorder="1" applyAlignment="1">
      <alignment horizontal="center"/>
    </xf>
    <xf numFmtId="165" fontId="13" fillId="0" borderId="16" xfId="1" applyNumberFormat="1" applyFont="1" applyBorder="1"/>
    <xf numFmtId="164" fontId="18" fillId="0" borderId="45" xfId="1" applyNumberFormat="1" applyFont="1" applyBorder="1"/>
    <xf numFmtId="0" fontId="10" fillId="0" borderId="0" xfId="1" applyFont="1"/>
    <xf numFmtId="0" fontId="11" fillId="0" borderId="0" xfId="1" applyFont="1"/>
    <xf numFmtId="167" fontId="11" fillId="0" borderId="0" xfId="1" applyNumberFormat="1" applyFont="1" applyAlignment="1">
      <alignment horizontal="right"/>
    </xf>
    <xf numFmtId="164" fontId="10" fillId="0" borderId="8" xfId="1" applyNumberFormat="1" applyFont="1" applyBorder="1" applyAlignment="1">
      <alignment horizontal="right"/>
    </xf>
    <xf numFmtId="0" fontId="10" fillId="0" borderId="18" xfId="1" applyFont="1" applyBorder="1"/>
    <xf numFmtId="164" fontId="10" fillId="0" borderId="26" xfId="1" applyNumberFormat="1" applyFont="1" applyBorder="1"/>
    <xf numFmtId="164" fontId="10" fillId="0" borderId="29" xfId="1" applyNumberFormat="1" applyFont="1" applyBorder="1"/>
    <xf numFmtId="0" fontId="10" fillId="0" borderId="21" xfId="1" applyFont="1" applyBorder="1"/>
    <xf numFmtId="164" fontId="10" fillId="0" borderId="27" xfId="1" applyNumberFormat="1" applyFont="1" applyBorder="1"/>
    <xf numFmtId="165" fontId="10" fillId="0" borderId="30" xfId="0" applyNumberFormat="1" applyFont="1" applyBorder="1"/>
    <xf numFmtId="164" fontId="10" fillId="0" borderId="6" xfId="1" applyNumberFormat="1" applyFont="1" applyBorder="1"/>
    <xf numFmtId="164" fontId="10" fillId="0" borderId="30" xfId="1" applyNumberFormat="1" applyFont="1" applyBorder="1"/>
    <xf numFmtId="0" fontId="10" fillId="0" borderId="9" xfId="1" applyFont="1" applyBorder="1"/>
    <xf numFmtId="164" fontId="10" fillId="0" borderId="28" xfId="1" applyNumberFormat="1" applyFont="1" applyBorder="1"/>
    <xf numFmtId="164" fontId="10" fillId="0" borderId="10" xfId="1" applyNumberFormat="1" applyFont="1" applyBorder="1"/>
    <xf numFmtId="164" fontId="10" fillId="0" borderId="31" xfId="1" applyNumberFormat="1" applyFont="1" applyBorder="1"/>
    <xf numFmtId="49" fontId="11" fillId="0" borderId="0" xfId="1" applyNumberFormat="1" applyFont="1"/>
    <xf numFmtId="164" fontId="10" fillId="0" borderId="4" xfId="1" applyNumberFormat="1" applyFont="1" applyBorder="1" applyAlignment="1">
      <alignment horizontal="right"/>
    </xf>
    <xf numFmtId="165" fontId="10" fillId="0" borderId="5" xfId="1" applyNumberFormat="1" applyFont="1" applyBorder="1"/>
    <xf numFmtId="49" fontId="10" fillId="0" borderId="18" xfId="0" quotePrefix="1" applyNumberFormat="1" applyFont="1" applyBorder="1"/>
    <xf numFmtId="0" fontId="10" fillId="0" borderId="19" xfId="0" quotePrefix="1" applyFont="1" applyBorder="1"/>
    <xf numFmtId="164" fontId="10" fillId="0" borderId="19" xfId="1" applyNumberFormat="1" applyFont="1" applyBorder="1"/>
    <xf numFmtId="164" fontId="10" fillId="0" borderId="20" xfId="1" applyNumberFormat="1" applyFont="1" applyBorder="1"/>
    <xf numFmtId="49" fontId="10" fillId="0" borderId="21" xfId="0" quotePrefix="1" applyNumberFormat="1" applyFont="1" applyBorder="1"/>
    <xf numFmtId="0" fontId="10" fillId="0" borderId="6" xfId="0" quotePrefix="1" applyFont="1" applyBorder="1"/>
    <xf numFmtId="164" fontId="10" fillId="0" borderId="22" xfId="1" applyNumberFormat="1" applyFont="1" applyBorder="1"/>
    <xf numFmtId="49" fontId="10" fillId="0" borderId="21" xfId="0" applyNumberFormat="1" applyFont="1" applyBorder="1"/>
    <xf numFmtId="0" fontId="10" fillId="0" borderId="6" xfId="0" applyFont="1" applyBorder="1"/>
    <xf numFmtId="49" fontId="11" fillId="0" borderId="41" xfId="0" applyNumberFormat="1" applyFont="1" applyBorder="1"/>
    <xf numFmtId="0" fontId="11" fillId="0" borderId="42" xfId="0" applyFont="1" applyBorder="1"/>
    <xf numFmtId="164" fontId="11" fillId="0" borderId="42" xfId="1" applyNumberFormat="1" applyFont="1" applyBorder="1"/>
    <xf numFmtId="164" fontId="10" fillId="0" borderId="42" xfId="1" applyNumberFormat="1" applyFont="1" applyBorder="1"/>
    <xf numFmtId="164" fontId="11" fillId="0" borderId="43" xfId="1" applyNumberFormat="1" applyFont="1" applyBorder="1"/>
    <xf numFmtId="49" fontId="10" fillId="0" borderId="0" xfId="0" applyNumberFormat="1" applyFont="1"/>
    <xf numFmtId="0" fontId="10" fillId="0" borderId="0" xfId="0" applyFont="1"/>
    <xf numFmtId="49" fontId="10" fillId="0" borderId="9" xfId="0" applyNumberFormat="1" applyFont="1" applyBorder="1"/>
    <xf numFmtId="0" fontId="10" fillId="0" borderId="10" xfId="0" applyFont="1" applyBorder="1"/>
    <xf numFmtId="164" fontId="10" fillId="0" borderId="11" xfId="1" applyNumberFormat="1" applyFont="1" applyBorder="1"/>
    <xf numFmtId="49" fontId="10" fillId="0" borderId="18" xfId="0" applyNumberFormat="1" applyFont="1" applyBorder="1"/>
    <xf numFmtId="0" fontId="10" fillId="0" borderId="19" xfId="0" applyFont="1" applyBorder="1"/>
    <xf numFmtId="49" fontId="11" fillId="0" borderId="9" xfId="0" applyNumberFormat="1" applyFont="1" applyBorder="1"/>
    <xf numFmtId="164" fontId="11" fillId="0" borderId="11" xfId="1" applyNumberFormat="1" applyFont="1" applyBorder="1"/>
    <xf numFmtId="49" fontId="10" fillId="3" borderId="23" xfId="0" applyNumberFormat="1" applyFont="1" applyFill="1" applyBorder="1"/>
    <xf numFmtId="0" fontId="11" fillId="3" borderId="1" xfId="0" applyFont="1" applyFill="1" applyBorder="1"/>
    <xf numFmtId="164" fontId="10" fillId="3" borderId="36" xfId="1" applyNumberFormat="1" applyFont="1" applyFill="1" applyBorder="1"/>
    <xf numFmtId="164" fontId="11" fillId="3" borderId="36" xfId="1" applyNumberFormat="1" applyFont="1" applyFill="1" applyBorder="1"/>
    <xf numFmtId="164" fontId="10" fillId="3" borderId="35" xfId="1" applyNumberFormat="1" applyFont="1" applyFill="1" applyBorder="1"/>
    <xf numFmtId="49" fontId="11" fillId="0" borderId="4" xfId="0" applyNumberFormat="1" applyFont="1" applyBorder="1"/>
    <xf numFmtId="0" fontId="10" fillId="0" borderId="3" xfId="0" applyFont="1" applyBorder="1"/>
    <xf numFmtId="164" fontId="10" fillId="0" borderId="3" xfId="1" applyNumberFormat="1" applyFont="1" applyBorder="1"/>
    <xf numFmtId="164" fontId="11" fillId="0" borderId="5" xfId="1" applyNumberFormat="1" applyFont="1" applyBorder="1"/>
    <xf numFmtId="49" fontId="10" fillId="11" borderId="0" xfId="0" applyNumberFormat="1" applyFont="1" applyFill="1"/>
    <xf numFmtId="49" fontId="10" fillId="3" borderId="0" xfId="0" applyNumberFormat="1" applyFont="1" applyFill="1"/>
    <xf numFmtId="49" fontId="10" fillId="12" borderId="0" xfId="0" applyNumberFormat="1" applyFont="1" applyFill="1"/>
    <xf numFmtId="49" fontId="10" fillId="10" borderId="0" xfId="0" quotePrefix="1" applyNumberFormat="1" applyFont="1" applyFill="1"/>
    <xf numFmtId="164" fontId="13" fillId="0" borderId="29" xfId="0" applyNumberFormat="1" applyFont="1" applyBorder="1"/>
    <xf numFmtId="164" fontId="13" fillId="0" borderId="30" xfId="0" applyNumberFormat="1" applyFont="1" applyBorder="1"/>
    <xf numFmtId="164" fontId="13" fillId="0" borderId="40" xfId="0" applyNumberFormat="1" applyFont="1" applyBorder="1"/>
    <xf numFmtId="164" fontId="13" fillId="0" borderId="31" xfId="0" applyNumberFormat="1" applyFont="1" applyBorder="1"/>
    <xf numFmtId="164" fontId="13" fillId="0" borderId="34" xfId="0" applyNumberFormat="1" applyFont="1" applyBorder="1"/>
    <xf numFmtId="164" fontId="13" fillId="0" borderId="0" xfId="0" applyNumberFormat="1" applyFont="1"/>
    <xf numFmtId="164" fontId="13" fillId="13" borderId="30" xfId="5" applyNumberFormat="1" applyFont="1" applyFill="1" applyBorder="1" applyProtection="1">
      <protection locked="0"/>
    </xf>
    <xf numFmtId="166" fontId="11" fillId="0" borderId="0" xfId="1" applyNumberFormat="1" applyFont="1" applyAlignment="1">
      <alignment horizontal="left"/>
    </xf>
    <xf numFmtId="165" fontId="11" fillId="0" borderId="0" xfId="1" applyNumberFormat="1" applyFont="1"/>
    <xf numFmtId="0" fontId="10" fillId="7" borderId="15" xfId="1" applyFont="1" applyFill="1" applyBorder="1"/>
    <xf numFmtId="49" fontId="11" fillId="9" borderId="15" xfId="1" applyNumberFormat="1" applyFont="1" applyFill="1" applyBorder="1"/>
    <xf numFmtId="164" fontId="11" fillId="9" borderId="15" xfId="1" applyNumberFormat="1" applyFont="1" applyFill="1" applyBorder="1"/>
    <xf numFmtId="0" fontId="10" fillId="7" borderId="17" xfId="1" applyFont="1" applyFill="1" applyBorder="1"/>
    <xf numFmtId="49" fontId="11" fillId="9" borderId="17" xfId="1" applyNumberFormat="1" applyFont="1" applyFill="1" applyBorder="1"/>
    <xf numFmtId="164" fontId="11" fillId="9" borderId="17" xfId="1" applyNumberFormat="1" applyFont="1" applyFill="1" applyBorder="1"/>
    <xf numFmtId="164" fontId="11" fillId="7" borderId="15" xfId="1" applyNumberFormat="1" applyFont="1" applyFill="1" applyBorder="1" applyAlignment="1">
      <alignment horizontal="right"/>
    </xf>
    <xf numFmtId="164" fontId="11" fillId="2" borderId="15" xfId="1" applyNumberFormat="1" applyFont="1" applyFill="1" applyBorder="1" applyAlignment="1">
      <alignment horizontal="right"/>
    </xf>
    <xf numFmtId="164" fontId="11" fillId="4" borderId="15" xfId="1" applyNumberFormat="1" applyFont="1" applyFill="1" applyBorder="1" applyAlignment="1">
      <alignment horizontal="right"/>
    </xf>
    <xf numFmtId="164" fontId="11" fillId="5" borderId="15" xfId="1" applyNumberFormat="1" applyFont="1" applyFill="1" applyBorder="1" applyAlignment="1">
      <alignment horizontal="right"/>
    </xf>
    <xf numFmtId="164" fontId="11" fillId="6" borderId="15" xfId="1" applyNumberFormat="1" applyFont="1" applyFill="1" applyBorder="1" applyAlignment="1">
      <alignment horizontal="right"/>
    </xf>
    <xf numFmtId="164" fontId="11" fillId="9" borderId="15" xfId="1" applyNumberFormat="1" applyFont="1" applyFill="1" applyBorder="1" applyAlignment="1">
      <alignment horizontal="right"/>
    </xf>
    <xf numFmtId="0" fontId="11" fillId="7" borderId="16" xfId="1" applyFont="1" applyFill="1" applyBorder="1"/>
    <xf numFmtId="49" fontId="11" fillId="9" borderId="16" xfId="1" applyNumberFormat="1" applyFont="1" applyFill="1" applyBorder="1"/>
    <xf numFmtId="164" fontId="11" fillId="9" borderId="16" xfId="1" applyNumberFormat="1" applyFont="1" applyFill="1" applyBorder="1"/>
    <xf numFmtId="164" fontId="11" fillId="7" borderId="16" xfId="1" applyNumberFormat="1" applyFont="1" applyFill="1" applyBorder="1" applyAlignment="1">
      <alignment horizontal="right"/>
    </xf>
    <xf numFmtId="164" fontId="11" fillId="2" borderId="16" xfId="1" applyNumberFormat="1" applyFont="1" applyFill="1" applyBorder="1" applyAlignment="1">
      <alignment horizontal="right"/>
    </xf>
    <xf numFmtId="164" fontId="11" fillId="4" borderId="16" xfId="1" applyNumberFormat="1" applyFont="1" applyFill="1" applyBorder="1" applyAlignment="1">
      <alignment horizontal="right"/>
    </xf>
    <xf numFmtId="164" fontId="11" fillId="5" borderId="16" xfId="1" applyNumberFormat="1" applyFont="1" applyFill="1" applyBorder="1" applyAlignment="1">
      <alignment horizontal="right"/>
    </xf>
    <xf numFmtId="164" fontId="11" fillId="6" borderId="16" xfId="1" applyNumberFormat="1" applyFont="1" applyFill="1" applyBorder="1" applyAlignment="1">
      <alignment horizontal="right"/>
    </xf>
    <xf numFmtId="164" fontId="11" fillId="9" borderId="16" xfId="1" applyNumberFormat="1" applyFont="1" applyFill="1" applyBorder="1" applyAlignment="1">
      <alignment horizontal="right"/>
    </xf>
    <xf numFmtId="0" fontId="11" fillId="0" borderId="13" xfId="0" applyFont="1" applyBorder="1" applyAlignment="1">
      <alignment horizontal="right"/>
    </xf>
    <xf numFmtId="164" fontId="11" fillId="0" borderId="13" xfId="1" applyNumberFormat="1" applyFont="1" applyBorder="1"/>
    <xf numFmtId="164" fontId="11" fillId="0" borderId="14" xfId="1" applyNumberFormat="1" applyFont="1" applyBorder="1"/>
    <xf numFmtId="0" fontId="10" fillId="0" borderId="10" xfId="0" applyFont="1" applyBorder="1" applyAlignment="1">
      <alignment horizontal="right"/>
    </xf>
    <xf numFmtId="164" fontId="10" fillId="4" borderId="0" xfId="1" applyNumberFormat="1" applyFont="1" applyFill="1"/>
    <xf numFmtId="49" fontId="13" fillId="13" borderId="44" xfId="5" applyNumberFormat="1" applyFont="1" applyFill="1" applyBorder="1" applyAlignment="1" applyProtection="1">
      <alignment horizontal="left"/>
      <protection locked="0"/>
    </xf>
    <xf numFmtId="164" fontId="13" fillId="13" borderId="50" xfId="5" applyNumberFormat="1" applyFont="1" applyFill="1" applyBorder="1" applyProtection="1">
      <protection locked="0"/>
    </xf>
    <xf numFmtId="164" fontId="13" fillId="13" borderId="45" xfId="5" applyNumberFormat="1" applyFont="1" applyFill="1" applyBorder="1" applyProtection="1">
      <protection locked="0"/>
    </xf>
    <xf numFmtId="168" fontId="13" fillId="13" borderId="45" xfId="5" applyNumberFormat="1" applyFont="1" applyFill="1" applyBorder="1" applyProtection="1">
      <protection locked="0"/>
    </xf>
    <xf numFmtId="49" fontId="13" fillId="13" borderId="39" xfId="5" applyNumberFormat="1" applyFont="1" applyFill="1" applyBorder="1" applyAlignment="1" applyProtection="1">
      <alignment horizontal="left"/>
      <protection locked="0"/>
    </xf>
    <xf numFmtId="164" fontId="13" fillId="13" borderId="40" xfId="5" applyNumberFormat="1" applyFont="1" applyFill="1" applyBorder="1" applyProtection="1">
      <protection locked="0"/>
    </xf>
    <xf numFmtId="168" fontId="13" fillId="13" borderId="40" xfId="5" applyNumberFormat="1" applyFont="1" applyFill="1" applyBorder="1" applyProtection="1">
      <protection locked="0"/>
    </xf>
    <xf numFmtId="164" fontId="13" fillId="13" borderId="55" xfId="5" applyNumberFormat="1" applyFont="1" applyFill="1" applyBorder="1" applyProtection="1">
      <protection locked="0"/>
    </xf>
    <xf numFmtId="164" fontId="13" fillId="13" borderId="46" xfId="5" applyNumberFormat="1" applyFont="1" applyFill="1" applyBorder="1" applyProtection="1">
      <protection locked="0"/>
    </xf>
    <xf numFmtId="49" fontId="13" fillId="13" borderId="47" xfId="5" applyNumberFormat="1" applyFont="1" applyFill="1" applyBorder="1" applyAlignment="1" applyProtection="1">
      <alignment horizontal="left"/>
      <protection locked="0"/>
    </xf>
    <xf numFmtId="164" fontId="13" fillId="13" borderId="31" xfId="5" applyNumberFormat="1" applyFont="1" applyFill="1" applyBorder="1" applyProtection="1">
      <protection locked="0"/>
    </xf>
    <xf numFmtId="164" fontId="13" fillId="13" borderId="34" xfId="5" applyNumberFormat="1" applyFont="1" applyFill="1" applyBorder="1" applyProtection="1">
      <protection locked="0"/>
    </xf>
    <xf numFmtId="164" fontId="12" fillId="3" borderId="4" xfId="1" applyNumberFormat="1" applyFont="1" applyFill="1" applyBorder="1" applyAlignment="1">
      <alignment horizontal="left"/>
    </xf>
    <xf numFmtId="164" fontId="12" fillId="3" borderId="3" xfId="1" applyNumberFormat="1" applyFont="1" applyFill="1" applyBorder="1" applyAlignment="1">
      <alignment horizontal="left"/>
    </xf>
    <xf numFmtId="164" fontId="13" fillId="3" borderId="3" xfId="1" applyNumberFormat="1" applyFont="1" applyFill="1" applyBorder="1" applyAlignment="1">
      <alignment horizontal="center"/>
    </xf>
    <xf numFmtId="0" fontId="13" fillId="3" borderId="3" xfId="1" applyFont="1" applyFill="1" applyBorder="1"/>
    <xf numFmtId="164" fontId="13" fillId="3" borderId="5" xfId="1" applyNumberFormat="1" applyFont="1" applyFill="1" applyBorder="1"/>
    <xf numFmtId="164" fontId="12" fillId="3" borderId="56" xfId="1" applyNumberFormat="1" applyFont="1" applyFill="1" applyBorder="1" applyAlignment="1">
      <alignment horizontal="left"/>
    </xf>
    <xf numFmtId="164" fontId="12" fillId="3" borderId="57" xfId="1" applyNumberFormat="1" applyFont="1" applyFill="1" applyBorder="1" applyAlignment="1">
      <alignment horizontal="left"/>
    </xf>
    <xf numFmtId="164" fontId="13" fillId="3" borderId="57" xfId="1" applyNumberFormat="1" applyFont="1" applyFill="1" applyBorder="1" applyAlignment="1">
      <alignment horizontal="center"/>
    </xf>
    <xf numFmtId="164" fontId="13" fillId="3" borderId="58" xfId="1" applyNumberFormat="1" applyFont="1" applyFill="1" applyBorder="1" applyAlignment="1">
      <alignment horizontal="center"/>
    </xf>
    <xf numFmtId="164" fontId="13" fillId="3" borderId="59" xfId="1" applyNumberFormat="1" applyFont="1" applyFill="1" applyBorder="1" applyAlignment="1">
      <alignment horizontal="center"/>
    </xf>
    <xf numFmtId="164" fontId="19" fillId="3" borderId="4" xfId="1" applyNumberFormat="1" applyFont="1" applyFill="1" applyBorder="1" applyAlignment="1">
      <alignment horizontal="center"/>
    </xf>
    <xf numFmtId="164" fontId="12" fillId="3" borderId="3" xfId="1" applyNumberFormat="1" applyFont="1" applyFill="1" applyBorder="1" applyAlignment="1">
      <alignment horizontal="center"/>
    </xf>
    <xf numFmtId="164" fontId="12" fillId="3" borderId="3" xfId="1" applyNumberFormat="1" applyFont="1" applyFill="1" applyBorder="1" applyAlignment="1">
      <alignment horizontal="right"/>
    </xf>
    <xf numFmtId="167" fontId="12" fillId="3" borderId="5" xfId="1" applyNumberFormat="1" applyFont="1" applyFill="1" applyBorder="1"/>
    <xf numFmtId="0" fontId="11" fillId="3" borderId="4" xfId="1" applyFont="1" applyFill="1" applyBorder="1"/>
    <xf numFmtId="164" fontId="10" fillId="3" borderId="3" xfId="1" applyNumberFormat="1" applyFont="1" applyFill="1" applyBorder="1"/>
    <xf numFmtId="167" fontId="11" fillId="3" borderId="5" xfId="1" applyNumberFormat="1" applyFont="1" applyFill="1" applyBorder="1" applyAlignment="1">
      <alignment horizontal="right"/>
    </xf>
    <xf numFmtId="164" fontId="12" fillId="3" borderId="3" xfId="5" applyNumberFormat="1" applyFont="1" applyFill="1" applyBorder="1" applyAlignment="1">
      <alignment horizontal="right"/>
    </xf>
    <xf numFmtId="167" fontId="12" fillId="3" borderId="5" xfId="5" applyNumberFormat="1" applyFont="1" applyFill="1" applyBorder="1" applyAlignment="1">
      <alignment horizontal="right"/>
    </xf>
    <xf numFmtId="164" fontId="13" fillId="3" borderId="3" xfId="0" applyNumberFormat="1" applyFont="1" applyFill="1" applyBorder="1"/>
    <xf numFmtId="164" fontId="13" fillId="3" borderId="5" xfId="0" applyNumberFormat="1" applyFont="1" applyFill="1" applyBorder="1"/>
    <xf numFmtId="164" fontId="13" fillId="3" borderId="8" xfId="5" applyNumberFormat="1" applyFont="1" applyFill="1" applyBorder="1" applyAlignment="1">
      <alignment horizontal="center"/>
    </xf>
    <xf numFmtId="164" fontId="12" fillId="3" borderId="56" xfId="5" applyNumberFormat="1" applyFont="1" applyFill="1" applyBorder="1"/>
    <xf numFmtId="164" fontId="13" fillId="3" borderId="57" xfId="5" applyNumberFormat="1" applyFont="1" applyFill="1" applyBorder="1"/>
    <xf numFmtId="164" fontId="13" fillId="3" borderId="59" xfId="5" applyNumberFormat="1" applyFont="1" applyFill="1" applyBorder="1" applyAlignment="1">
      <alignment horizontal="center"/>
    </xf>
    <xf numFmtId="164" fontId="12" fillId="7" borderId="24" xfId="5" applyNumberFormat="1" applyFont="1" applyFill="1" applyBorder="1"/>
    <xf numFmtId="164" fontId="12" fillId="7" borderId="2" xfId="5" applyNumberFormat="1" applyFont="1" applyFill="1" applyBorder="1"/>
    <xf numFmtId="164" fontId="12" fillId="7" borderId="2" xfId="0" applyNumberFormat="1" applyFont="1" applyFill="1" applyBorder="1"/>
    <xf numFmtId="164" fontId="12" fillId="7" borderId="16" xfId="0" applyNumberFormat="1" applyFont="1" applyFill="1" applyBorder="1"/>
    <xf numFmtId="164" fontId="12" fillId="16" borderId="4" xfId="5" applyNumberFormat="1" applyFont="1" applyFill="1" applyBorder="1"/>
    <xf numFmtId="164" fontId="12" fillId="16" borderId="3" xfId="5" applyNumberFormat="1" applyFont="1" applyFill="1" applyBorder="1"/>
    <xf numFmtId="164" fontId="13" fillId="16" borderId="3" xfId="5" applyNumberFormat="1" applyFont="1" applyFill="1" applyBorder="1"/>
    <xf numFmtId="164" fontId="13" fillId="16" borderId="5" xfId="5" applyNumberFormat="1" applyFont="1" applyFill="1" applyBorder="1"/>
    <xf numFmtId="167" fontId="13" fillId="0" borderId="37" xfId="5" applyNumberFormat="1" applyFont="1" applyBorder="1"/>
    <xf numFmtId="164" fontId="13" fillId="0" borderId="40" xfId="5" applyNumberFormat="1" applyFont="1" applyBorder="1" applyAlignment="1">
      <alignment horizontal="right"/>
    </xf>
    <xf numFmtId="0" fontId="12" fillId="3" borderId="3" xfId="5" applyFont="1" applyFill="1" applyBorder="1" applyAlignment="1">
      <alignment horizontal="left"/>
    </xf>
    <xf numFmtId="164" fontId="12" fillId="3" borderId="8" xfId="5" applyNumberFormat="1" applyFont="1" applyFill="1" applyBorder="1"/>
    <xf numFmtId="164" fontId="13" fillId="14" borderId="11" xfId="5" applyNumberFormat="1" applyFont="1" applyFill="1" applyBorder="1"/>
    <xf numFmtId="49" fontId="11" fillId="3" borderId="23" xfId="0" applyNumberFormat="1" applyFont="1" applyFill="1" applyBorder="1"/>
    <xf numFmtId="0" fontId="11" fillId="3" borderId="1" xfId="0" applyFont="1" applyFill="1" applyBorder="1" applyAlignment="1">
      <alignment vertical="top"/>
    </xf>
    <xf numFmtId="0" fontId="11" fillId="3" borderId="15" xfId="0" applyFont="1" applyFill="1" applyBorder="1" applyAlignment="1">
      <alignment horizontal="right" vertical="top" wrapText="1"/>
    </xf>
    <xf numFmtId="49" fontId="10" fillId="3" borderId="24" xfId="0" applyNumberFormat="1" applyFont="1" applyFill="1" applyBorder="1"/>
    <xf numFmtId="0" fontId="10" fillId="3" borderId="2" xfId="0" applyFont="1" applyFill="1" applyBorder="1"/>
    <xf numFmtId="0" fontId="10" fillId="3" borderId="16" xfId="0" applyFont="1" applyFill="1" applyBorder="1" applyAlignment="1">
      <alignment horizontal="right"/>
    </xf>
    <xf numFmtId="164" fontId="11" fillId="3" borderId="4" xfId="1" applyNumberFormat="1" applyFont="1" applyFill="1" applyBorder="1" applyAlignment="1">
      <alignment horizontal="left"/>
    </xf>
    <xf numFmtId="49" fontId="10" fillId="3" borderId="3" xfId="1" applyNumberFormat="1" applyFont="1" applyFill="1" applyBorder="1"/>
    <xf numFmtId="164" fontId="17" fillId="3" borderId="5" xfId="1" applyNumberFormat="1" applyFont="1" applyFill="1" applyBorder="1" applyAlignment="1">
      <alignment horizontal="right"/>
    </xf>
    <xf numFmtId="164" fontId="11" fillId="3" borderId="5" xfId="1" applyNumberFormat="1" applyFont="1" applyFill="1" applyBorder="1" applyAlignment="1">
      <alignment horizontal="right"/>
    </xf>
    <xf numFmtId="165" fontId="13" fillId="14" borderId="20" xfId="5" applyNumberFormat="1" applyFont="1" applyFill="1" applyBorder="1"/>
    <xf numFmtId="49" fontId="12" fillId="13" borderId="20" xfId="5" applyNumberFormat="1" applyFont="1" applyFill="1" applyBorder="1" applyAlignment="1" applyProtection="1">
      <alignment horizontal="left"/>
      <protection locked="0"/>
    </xf>
    <xf numFmtId="0" fontId="12" fillId="14" borderId="11" xfId="5" applyFont="1" applyFill="1" applyBorder="1" applyAlignment="1">
      <alignment horizontal="left"/>
    </xf>
    <xf numFmtId="0" fontId="12" fillId="13" borderId="3" xfId="1" applyFont="1" applyFill="1" applyBorder="1" applyProtection="1">
      <protection locked="0"/>
    </xf>
    <xf numFmtId="164" fontId="11" fillId="3" borderId="3" xfId="1" applyNumberFormat="1" applyFont="1" applyFill="1" applyBorder="1"/>
    <xf numFmtId="164" fontId="11" fillId="3" borderId="3" xfId="1" applyNumberFormat="1" applyFont="1" applyFill="1" applyBorder="1" applyAlignment="1">
      <alignment horizontal="center"/>
    </xf>
    <xf numFmtId="164" fontId="12" fillId="3" borderId="3" xfId="5" applyNumberFormat="1" applyFont="1" applyFill="1" applyBorder="1"/>
    <xf numFmtId="164" fontId="12" fillId="3" borderId="3" xfId="5" applyNumberFormat="1" applyFont="1" applyFill="1" applyBorder="1" applyAlignment="1">
      <alignment horizontal="center"/>
    </xf>
    <xf numFmtId="164" fontId="11" fillId="3" borderId="5" xfId="1" applyNumberFormat="1" applyFont="1" applyFill="1" applyBorder="1" applyAlignment="1">
      <alignment horizontal="center"/>
    </xf>
    <xf numFmtId="164" fontId="11" fillId="3" borderId="4" xfId="1" applyNumberFormat="1" applyFont="1" applyFill="1" applyBorder="1"/>
    <xf numFmtId="165" fontId="11" fillId="3" borderId="3" xfId="1" applyNumberFormat="1" applyFont="1" applyFill="1" applyBorder="1"/>
    <xf numFmtId="3" fontId="11" fillId="3" borderId="5" xfId="1" applyNumberFormat="1" applyFont="1" applyFill="1" applyBorder="1"/>
    <xf numFmtId="3" fontId="11" fillId="0" borderId="0" xfId="1" applyNumberFormat="1" applyFont="1"/>
    <xf numFmtId="165" fontId="10" fillId="0" borderId="0" xfId="1" applyNumberFormat="1" applyFont="1"/>
    <xf numFmtId="3" fontId="10" fillId="0" borderId="0" xfId="1" applyNumberFormat="1" applyFont="1"/>
    <xf numFmtId="164" fontId="12" fillId="15" borderId="4" xfId="5" applyNumberFormat="1" applyFont="1" applyFill="1" applyBorder="1"/>
    <xf numFmtId="0" fontId="12" fillId="15" borderId="3" xfId="5" applyFont="1" applyFill="1" applyBorder="1" applyAlignment="1">
      <alignment horizontal="left"/>
    </xf>
    <xf numFmtId="164" fontId="12" fillId="15" borderId="3" xfId="5" applyNumberFormat="1" applyFont="1" applyFill="1" applyBorder="1" applyAlignment="1">
      <alignment horizontal="center"/>
    </xf>
    <xf numFmtId="164" fontId="13" fillId="15" borderId="3" xfId="5" applyNumberFormat="1" applyFont="1" applyFill="1" applyBorder="1"/>
    <xf numFmtId="164" fontId="12" fillId="15" borderId="3" xfId="5" applyNumberFormat="1" applyFont="1" applyFill="1" applyBorder="1" applyAlignment="1">
      <alignment horizontal="right"/>
    </xf>
    <xf numFmtId="167" fontId="12" fillId="15" borderId="5" xfId="5" applyNumberFormat="1" applyFont="1" applyFill="1" applyBorder="1" applyAlignment="1">
      <alignment horizontal="right"/>
    </xf>
    <xf numFmtId="165" fontId="13" fillId="15" borderId="20" xfId="5" applyNumberFormat="1" applyFont="1" applyFill="1" applyBorder="1"/>
    <xf numFmtId="0" fontId="12" fillId="0" borderId="4" xfId="5" applyFont="1" applyBorder="1"/>
    <xf numFmtId="0" fontId="12" fillId="0" borderId="47" xfId="5" applyFont="1" applyBorder="1"/>
    <xf numFmtId="0" fontId="12" fillId="0" borderId="3" xfId="5" applyFont="1" applyBorder="1"/>
    <xf numFmtId="166" fontId="13" fillId="0" borderId="8" xfId="1" applyNumberFormat="1" applyFont="1" applyBorder="1"/>
    <xf numFmtId="49" fontId="12" fillId="13" borderId="20" xfId="5" applyNumberFormat="1" applyFont="1" applyFill="1" applyBorder="1" applyAlignment="1">
      <alignment horizontal="left"/>
    </xf>
    <xf numFmtId="49" fontId="13" fillId="13" borderId="44" xfId="5" applyNumberFormat="1" applyFont="1" applyFill="1" applyBorder="1" applyAlignment="1">
      <alignment horizontal="left"/>
    </xf>
    <xf numFmtId="164" fontId="13" fillId="13" borderId="50" xfId="5" applyNumberFormat="1" applyFont="1" applyFill="1" applyBorder="1"/>
    <xf numFmtId="164" fontId="13" fillId="13" borderId="45" xfId="5" applyNumberFormat="1" applyFont="1" applyFill="1" applyBorder="1"/>
    <xf numFmtId="168" fontId="13" fillId="13" borderId="45" xfId="5" applyNumberFormat="1" applyFont="1" applyFill="1" applyBorder="1"/>
    <xf numFmtId="164" fontId="13" fillId="13" borderId="55" xfId="5" applyNumberFormat="1" applyFont="1" applyFill="1" applyBorder="1"/>
    <xf numFmtId="49" fontId="13" fillId="13" borderId="39" xfId="5" applyNumberFormat="1" applyFont="1" applyFill="1" applyBorder="1" applyAlignment="1">
      <alignment horizontal="left"/>
    </xf>
    <xf numFmtId="164" fontId="13" fillId="13" borderId="30" xfId="5" applyNumberFormat="1" applyFont="1" applyFill="1" applyBorder="1"/>
    <xf numFmtId="164" fontId="13" fillId="13" borderId="40" xfId="5" applyNumberFormat="1" applyFont="1" applyFill="1" applyBorder="1"/>
    <xf numFmtId="168" fontId="13" fillId="13" borderId="40" xfId="5" applyNumberFormat="1" applyFont="1" applyFill="1" applyBorder="1"/>
    <xf numFmtId="164" fontId="13" fillId="13" borderId="46" xfId="5" applyNumberFormat="1" applyFont="1" applyFill="1" applyBorder="1"/>
    <xf numFmtId="49" fontId="13" fillId="13" borderId="47" xfId="5" applyNumberFormat="1" applyFont="1" applyFill="1" applyBorder="1" applyAlignment="1">
      <alignment horizontal="left"/>
    </xf>
    <xf numFmtId="164" fontId="13" fillId="13" borderId="31" xfId="5" applyNumberFormat="1" applyFont="1" applyFill="1" applyBorder="1"/>
    <xf numFmtId="164" fontId="13" fillId="13" borderId="34" xfId="5" applyNumberFormat="1" applyFont="1" applyFill="1" applyBorder="1"/>
    <xf numFmtId="164" fontId="13" fillId="0" borderId="32" xfId="1" applyNumberFormat="1" applyFont="1" applyBorder="1" applyAlignment="1">
      <alignment horizontal="left" wrapText="1"/>
    </xf>
    <xf numFmtId="166" fontId="13" fillId="0" borderId="34" xfId="5" applyNumberFormat="1" applyFont="1" applyBorder="1"/>
    <xf numFmtId="164" fontId="13" fillId="0" borderId="0" xfId="1" applyNumberFormat="1" applyFont="1" applyAlignment="1">
      <alignment horizontal="right"/>
    </xf>
    <xf numFmtId="164" fontId="12" fillId="0" borderId="69" xfId="1" applyNumberFormat="1" applyFont="1" applyBorder="1" applyAlignment="1">
      <alignment horizontal="left"/>
    </xf>
    <xf numFmtId="164" fontId="12" fillId="0" borderId="70" xfId="1" applyNumberFormat="1" applyFont="1" applyBorder="1" applyAlignment="1">
      <alignment horizontal="left" wrapText="1"/>
    </xf>
    <xf numFmtId="166" fontId="13" fillId="0" borderId="71" xfId="1" applyNumberFormat="1" applyFont="1" applyBorder="1"/>
    <xf numFmtId="164" fontId="12" fillId="0" borderId="71" xfId="1" applyNumberFormat="1" applyFont="1" applyBorder="1"/>
    <xf numFmtId="164" fontId="12" fillId="0" borderId="72" xfId="1" applyNumberFormat="1" applyFont="1" applyBorder="1"/>
    <xf numFmtId="164" fontId="24" fillId="0" borderId="37" xfId="5" applyNumberFormat="1" applyFont="1" applyBorder="1" applyAlignment="1">
      <alignment horizontal="center"/>
    </xf>
    <xf numFmtId="164" fontId="13" fillId="0" borderId="25" xfId="5" applyNumberFormat="1" applyFont="1" applyBorder="1"/>
    <xf numFmtId="164" fontId="10" fillId="0" borderId="29" xfId="1" applyNumberFormat="1" applyFont="1" applyBorder="1" applyAlignment="1">
      <alignment horizontal="right"/>
    </xf>
    <xf numFmtId="164" fontId="10" fillId="0" borderId="32" xfId="1" applyNumberFormat="1" applyFont="1" applyBorder="1"/>
    <xf numFmtId="164" fontId="10" fillId="0" borderId="37" xfId="0" applyNumberFormat="1" applyFont="1" applyBorder="1"/>
    <xf numFmtId="164" fontId="10" fillId="0" borderId="46" xfId="1" applyNumberFormat="1" applyFont="1" applyBorder="1"/>
    <xf numFmtId="164" fontId="10" fillId="0" borderId="40" xfId="0" applyNumberFormat="1" applyFont="1" applyBorder="1"/>
    <xf numFmtId="164" fontId="10" fillId="0" borderId="34" xfId="0" applyNumberFormat="1" applyFont="1" applyBorder="1"/>
    <xf numFmtId="164" fontId="10" fillId="0" borderId="49" xfId="1" applyNumberFormat="1" applyFont="1" applyBorder="1"/>
    <xf numFmtId="164" fontId="10" fillId="0" borderId="81" xfId="1" applyNumberFormat="1" applyFont="1" applyBorder="1"/>
    <xf numFmtId="164" fontId="10" fillId="0" borderId="2" xfId="1" applyNumberFormat="1" applyFont="1" applyBorder="1"/>
    <xf numFmtId="164" fontId="10" fillId="0" borderId="25" xfId="1" applyNumberFormat="1" applyFont="1" applyBorder="1"/>
    <xf numFmtId="164" fontId="11" fillId="0" borderId="16" xfId="0" applyNumberFormat="1" applyFont="1" applyBorder="1"/>
    <xf numFmtId="9" fontId="11" fillId="0" borderId="31" xfId="0" applyNumberFormat="1" applyFont="1" applyBorder="1"/>
    <xf numFmtId="0" fontId="11" fillId="0" borderId="80" xfId="1" applyFont="1" applyBorder="1"/>
    <xf numFmtId="164" fontId="12" fillId="0" borderId="51" xfId="5" applyNumberFormat="1" applyFont="1" applyBorder="1"/>
    <xf numFmtId="164" fontId="12" fillId="0" borderId="52" xfId="5" applyNumberFormat="1" applyFont="1" applyBorder="1"/>
    <xf numFmtId="164" fontId="12" fillId="0" borderId="52" xfId="0" applyNumberFormat="1" applyFont="1" applyBorder="1"/>
    <xf numFmtId="164" fontId="12" fillId="0" borderId="53" xfId="0" applyNumberFormat="1" applyFont="1" applyBorder="1"/>
    <xf numFmtId="0" fontId="13" fillId="0" borderId="8" xfId="1" applyFont="1" applyBorder="1" applyAlignment="1">
      <alignment horizontal="center"/>
    </xf>
    <xf numFmtId="49" fontId="11" fillId="0" borderId="0" xfId="1" applyNumberFormat="1" applyFont="1" applyAlignment="1">
      <alignment horizontal="left"/>
    </xf>
    <xf numFmtId="49" fontId="11" fillId="0" borderId="12" xfId="0" applyNumberFormat="1" applyFont="1" applyBorder="1"/>
    <xf numFmtId="164" fontId="11" fillId="7" borderId="82" xfId="1" applyNumberFormat="1" applyFont="1" applyFill="1" applyBorder="1" applyAlignment="1">
      <alignment horizontal="center" wrapText="1"/>
    </xf>
    <xf numFmtId="164" fontId="11" fillId="7" borderId="36" xfId="1" applyNumberFormat="1" applyFont="1" applyFill="1" applyBorder="1" applyAlignment="1">
      <alignment horizontal="right" wrapText="1"/>
    </xf>
    <xf numFmtId="164" fontId="10" fillId="7" borderId="80" xfId="1" applyNumberFormat="1" applyFont="1" applyFill="1" applyBorder="1" applyAlignment="1">
      <alignment horizontal="center"/>
    </xf>
    <xf numFmtId="164" fontId="10" fillId="7" borderId="83" xfId="1" applyNumberFormat="1" applyFont="1" applyFill="1" applyBorder="1" applyAlignment="1">
      <alignment horizontal="right"/>
    </xf>
    <xf numFmtId="164" fontId="10" fillId="7" borderId="84" xfId="1" applyNumberFormat="1" applyFont="1" applyFill="1" applyBorder="1" applyAlignment="1">
      <alignment horizontal="right"/>
    </xf>
    <xf numFmtId="164" fontId="10" fillId="0" borderId="12" xfId="1" applyNumberFormat="1" applyFont="1" applyBorder="1" applyAlignment="1">
      <alignment horizontal="center"/>
    </xf>
    <xf numFmtId="164" fontId="10" fillId="0" borderId="13" xfId="1" applyNumberFormat="1" applyFont="1" applyBorder="1"/>
    <xf numFmtId="164" fontId="10" fillId="0" borderId="14" xfId="1" applyNumberFormat="1" applyFont="1" applyBorder="1"/>
    <xf numFmtId="164" fontId="10" fillId="0" borderId="21" xfId="1" applyNumberFormat="1" applyFont="1" applyBorder="1" applyAlignment="1">
      <alignment horizontal="center"/>
    </xf>
    <xf numFmtId="164" fontId="10" fillId="7" borderId="6" xfId="1" applyNumberFormat="1" applyFont="1" applyFill="1" applyBorder="1"/>
    <xf numFmtId="164" fontId="10" fillId="0" borderId="41" xfId="1" applyNumberFormat="1" applyFont="1" applyBorder="1"/>
    <xf numFmtId="164" fontId="11" fillId="0" borderId="4" xfId="1" applyNumberFormat="1" applyFont="1" applyBorder="1"/>
    <xf numFmtId="164" fontId="10" fillId="0" borderId="43" xfId="1" applyNumberFormat="1" applyFont="1" applyBorder="1"/>
    <xf numFmtId="164" fontId="10" fillId="0" borderId="85" xfId="1" applyNumberFormat="1" applyFont="1" applyBorder="1"/>
    <xf numFmtId="164" fontId="10" fillId="0" borderId="86" xfId="1" applyNumberFormat="1" applyFont="1" applyBorder="1"/>
    <xf numFmtId="164" fontId="10" fillId="0" borderId="23" xfId="1" applyNumberFormat="1" applyFont="1" applyBorder="1"/>
    <xf numFmtId="164" fontId="10" fillId="0" borderId="1" xfId="1" applyNumberFormat="1" applyFont="1" applyBorder="1"/>
    <xf numFmtId="164" fontId="10" fillId="0" borderId="35" xfId="1" applyNumberFormat="1" applyFont="1" applyBorder="1"/>
    <xf numFmtId="164" fontId="10" fillId="0" borderId="24" xfId="1" applyNumberFormat="1" applyFont="1" applyBorder="1"/>
    <xf numFmtId="164" fontId="10" fillId="0" borderId="84" xfId="1" quotePrefix="1" applyNumberFormat="1" applyFont="1" applyBorder="1"/>
    <xf numFmtId="164" fontId="11" fillId="0" borderId="24" xfId="1" applyNumberFormat="1" applyFont="1" applyBorder="1"/>
    <xf numFmtId="164" fontId="11" fillId="0" borderId="84" xfId="1" applyNumberFormat="1" applyFont="1" applyBorder="1"/>
    <xf numFmtId="164" fontId="10" fillId="0" borderId="87" xfId="1" applyNumberFormat="1" applyFont="1" applyBorder="1"/>
    <xf numFmtId="49" fontId="11" fillId="0" borderId="0" xfId="1" applyNumberFormat="1" applyFont="1" applyAlignment="1">
      <alignment wrapText="1"/>
    </xf>
    <xf numFmtId="49" fontId="10" fillId="7" borderId="21" xfId="0" quotePrefix="1" applyNumberFormat="1" applyFont="1" applyFill="1" applyBorder="1"/>
    <xf numFmtId="0" fontId="10" fillId="7" borderId="6" xfId="0" quotePrefix="1" applyFont="1" applyFill="1" applyBorder="1"/>
    <xf numFmtId="49" fontId="10" fillId="12" borderId="21" xfId="0" quotePrefix="1" applyNumberFormat="1" applyFont="1" applyFill="1" applyBorder="1"/>
    <xf numFmtId="0" fontId="10" fillId="12" borderId="6" xfId="0" quotePrefix="1" applyFont="1" applyFill="1" applyBorder="1"/>
    <xf numFmtId="164" fontId="10" fillId="12" borderId="6" xfId="1" applyNumberFormat="1" applyFont="1" applyFill="1" applyBorder="1"/>
    <xf numFmtId="49" fontId="10" fillId="3" borderId="21" xfId="0" quotePrefix="1" applyNumberFormat="1" applyFont="1" applyFill="1" applyBorder="1"/>
    <xf numFmtId="0" fontId="10" fillId="3" borderId="6" xfId="0" quotePrefix="1" applyFont="1" applyFill="1" applyBorder="1"/>
    <xf numFmtId="164" fontId="10" fillId="3" borderId="6" xfId="1" applyNumberFormat="1" applyFont="1" applyFill="1" applyBorder="1"/>
    <xf numFmtId="49" fontId="10" fillId="0" borderId="9" xfId="0" quotePrefix="1" applyNumberFormat="1" applyFont="1" applyBorder="1"/>
    <xf numFmtId="0" fontId="10" fillId="0" borderId="10" xfId="0" quotePrefix="1" applyFont="1" applyBorder="1"/>
    <xf numFmtId="49" fontId="10" fillId="11" borderId="21" xfId="0" quotePrefix="1" applyNumberFormat="1" applyFont="1" applyFill="1" applyBorder="1"/>
    <xf numFmtId="0" fontId="10" fillId="11" borderId="6" xfId="0" quotePrefix="1" applyFont="1" applyFill="1" applyBorder="1"/>
    <xf numFmtId="164" fontId="10" fillId="11" borderId="6" xfId="1" applyNumberFormat="1" applyFont="1" applyFill="1" applyBorder="1"/>
    <xf numFmtId="0" fontId="11" fillId="0" borderId="0" xfId="1" applyFont="1" applyAlignment="1">
      <alignment wrapText="1"/>
    </xf>
    <xf numFmtId="49" fontId="10" fillId="10" borderId="21" xfId="0" quotePrefix="1" applyNumberFormat="1" applyFont="1" applyFill="1" applyBorder="1"/>
    <xf numFmtId="0" fontId="10" fillId="10" borderId="6" xfId="0" quotePrefix="1" applyFont="1" applyFill="1" applyBorder="1"/>
    <xf numFmtId="164" fontId="10" fillId="10" borderId="6" xfId="1" applyNumberFormat="1" applyFont="1" applyFill="1" applyBorder="1"/>
    <xf numFmtId="164" fontId="10" fillId="7" borderId="21" xfId="1" applyNumberFormat="1" applyFont="1" applyFill="1" applyBorder="1" applyAlignment="1">
      <alignment horizontal="center"/>
    </xf>
    <xf numFmtId="164" fontId="10" fillId="7" borderId="22" xfId="1" applyNumberFormat="1" applyFont="1" applyFill="1" applyBorder="1"/>
    <xf numFmtId="164" fontId="11" fillId="7" borderId="35" xfId="1" applyNumberFormat="1" applyFont="1" applyFill="1" applyBorder="1" applyAlignment="1">
      <alignment horizontal="right" wrapText="1"/>
    </xf>
    <xf numFmtId="164" fontId="10" fillId="12" borderId="21" xfId="1" applyNumberFormat="1" applyFont="1" applyFill="1" applyBorder="1" applyAlignment="1">
      <alignment horizontal="center"/>
    </xf>
    <xf numFmtId="164" fontId="10" fillId="12" borderId="22" xfId="1" applyNumberFormat="1" applyFont="1" applyFill="1" applyBorder="1"/>
    <xf numFmtId="164" fontId="10" fillId="0" borderId="84" xfId="1" applyNumberFormat="1" applyFont="1" applyBorder="1"/>
    <xf numFmtId="164" fontId="11" fillId="2" borderId="0" xfId="1" applyNumberFormat="1" applyFont="1" applyFill="1"/>
    <xf numFmtId="165" fontId="11" fillId="2" borderId="0" xfId="1" applyNumberFormat="1" applyFont="1" applyFill="1"/>
    <xf numFmtId="165" fontId="11" fillId="2" borderId="0" xfId="1" quotePrefix="1" applyNumberFormat="1" applyFont="1" applyFill="1"/>
    <xf numFmtId="3" fontId="11" fillId="2" borderId="0" xfId="1" applyNumberFormat="1" applyFont="1" applyFill="1"/>
    <xf numFmtId="0" fontId="15" fillId="2" borderId="0" xfId="0" applyFont="1" applyFill="1" applyAlignment="1">
      <alignment horizontal="left" wrapText="1"/>
    </xf>
    <xf numFmtId="3" fontId="11" fillId="2" borderId="0" xfId="1" quotePrefix="1" applyNumberFormat="1" applyFont="1" applyFill="1"/>
    <xf numFmtId="49" fontId="10" fillId="0" borderId="0" xfId="8" applyNumberFormat="1" applyFont="1"/>
    <xf numFmtId="0" fontId="10" fillId="0" borderId="0" xfId="8" applyFont="1"/>
    <xf numFmtId="49" fontId="10" fillId="10" borderId="0" xfId="8" quotePrefix="1" applyNumberFormat="1" applyFont="1" applyFill="1"/>
    <xf numFmtId="49" fontId="10" fillId="12" borderId="0" xfId="8" applyNumberFormat="1" applyFont="1" applyFill="1"/>
    <xf numFmtId="49" fontId="10" fillId="3" borderId="0" xfId="8" applyNumberFormat="1" applyFont="1" applyFill="1"/>
    <xf numFmtId="49" fontId="10" fillId="11" borderId="0" xfId="8" applyNumberFormat="1" applyFont="1" applyFill="1"/>
    <xf numFmtId="0" fontId="10" fillId="10" borderId="6" xfId="8" quotePrefix="1" applyFont="1" applyFill="1" applyBorder="1"/>
    <xf numFmtId="49" fontId="10" fillId="10" borderId="21" xfId="8" quotePrefix="1" applyNumberFormat="1" applyFont="1" applyFill="1" applyBorder="1"/>
    <xf numFmtId="0" fontId="10" fillId="0" borderId="6" xfId="8" quotePrefix="1" applyFont="1" applyBorder="1"/>
    <xf numFmtId="49" fontId="10" fillId="0" borderId="21" xfId="8" quotePrefix="1" applyNumberFormat="1" applyFont="1" applyBorder="1"/>
    <xf numFmtId="0" fontId="10" fillId="12" borderId="6" xfId="8" quotePrefix="1" applyFont="1" applyFill="1" applyBorder="1"/>
    <xf numFmtId="49" fontId="10" fillId="12" borderId="21" xfId="8" quotePrefix="1" applyNumberFormat="1" applyFont="1" applyFill="1" applyBorder="1"/>
    <xf numFmtId="0" fontId="10" fillId="3" borderId="6" xfId="8" quotePrefix="1" applyFont="1" applyFill="1" applyBorder="1"/>
    <xf numFmtId="49" fontId="10" fillId="3" borderId="21" xfId="8" quotePrefix="1" applyNumberFormat="1" applyFont="1" applyFill="1" applyBorder="1"/>
    <xf numFmtId="0" fontId="10" fillId="11" borderId="6" xfId="8" quotePrefix="1" applyFont="1" applyFill="1" applyBorder="1"/>
    <xf numFmtId="49" fontId="10" fillId="11" borderId="21" xfId="8" quotePrefix="1" applyNumberFormat="1" applyFont="1" applyFill="1" applyBorder="1"/>
    <xf numFmtId="0" fontId="10" fillId="0" borderId="19" xfId="8" quotePrefix="1" applyFont="1" applyBorder="1"/>
    <xf numFmtId="49" fontId="10" fillId="0" borderId="18" xfId="8" quotePrefix="1" applyNumberFormat="1" applyFont="1" applyBorder="1"/>
    <xf numFmtId="49" fontId="11" fillId="3" borderId="25" xfId="8" applyNumberFormat="1" applyFont="1" applyFill="1" applyBorder="1"/>
    <xf numFmtId="49" fontId="11" fillId="3" borderId="24" xfId="8" applyNumberFormat="1" applyFont="1" applyFill="1" applyBorder="1"/>
    <xf numFmtId="49" fontId="10" fillId="3" borderId="33" xfId="8" applyNumberFormat="1" applyFont="1" applyFill="1" applyBorder="1"/>
    <xf numFmtId="49" fontId="10" fillId="3" borderId="85" xfId="8" applyNumberFormat="1" applyFont="1" applyFill="1" applyBorder="1"/>
    <xf numFmtId="49" fontId="10" fillId="3" borderId="48" xfId="8" applyNumberFormat="1" applyFont="1" applyFill="1" applyBorder="1"/>
    <xf numFmtId="49" fontId="11" fillId="3" borderId="23" xfId="8" applyNumberFormat="1" applyFont="1" applyFill="1" applyBorder="1"/>
    <xf numFmtId="0" fontId="26" fillId="7" borderId="0" xfId="0" applyFont="1" applyFill="1" applyAlignment="1">
      <alignment horizontal="left"/>
    </xf>
    <xf numFmtId="0" fontId="26" fillId="7" borderId="0" xfId="0" applyFont="1" applyFill="1" applyAlignment="1">
      <alignment horizontal="right" wrapText="1"/>
    </xf>
    <xf numFmtId="0" fontId="26" fillId="7" borderId="0" xfId="0" applyFont="1" applyFill="1" applyAlignment="1">
      <alignment horizontal="right"/>
    </xf>
    <xf numFmtId="0" fontId="27" fillId="0" borderId="0" xfId="0" applyFont="1"/>
    <xf numFmtId="4" fontId="27" fillId="0" borderId="0" xfId="0" applyNumberFormat="1" applyFont="1"/>
    <xf numFmtId="0" fontId="27" fillId="19" borderId="0" xfId="0" applyFont="1" applyFill="1"/>
    <xf numFmtId="4" fontId="27" fillId="19" borderId="0" xfId="0" applyNumberFormat="1" applyFont="1" applyFill="1"/>
    <xf numFmtId="0" fontId="27" fillId="15" borderId="0" xfId="0" applyFont="1" applyFill="1"/>
    <xf numFmtId="4" fontId="27" fillId="15" borderId="0" xfId="0" applyNumberFormat="1" applyFont="1" applyFill="1"/>
    <xf numFmtId="0" fontId="27" fillId="20" borderId="0" xfId="0" applyFont="1" applyFill="1"/>
    <xf numFmtId="4" fontId="27" fillId="20" borderId="0" xfId="0" applyNumberFormat="1" applyFont="1" applyFill="1"/>
    <xf numFmtId="0" fontId="27" fillId="17" borderId="0" xfId="0" applyFont="1" applyFill="1"/>
    <xf numFmtId="4" fontId="27" fillId="17" borderId="0" xfId="0" applyNumberFormat="1" applyFont="1" applyFill="1"/>
    <xf numFmtId="49" fontId="26" fillId="0" borderId="0" xfId="0" applyNumberFormat="1" applyFont="1"/>
    <xf numFmtId="0" fontId="26" fillId="0" borderId="0" xfId="0" applyFont="1"/>
    <xf numFmtId="0" fontId="26" fillId="15" borderId="0" xfId="0" applyFont="1" applyFill="1"/>
    <xf numFmtId="4" fontId="26" fillId="0" borderId="0" xfId="0" applyNumberFormat="1" applyFont="1"/>
    <xf numFmtId="0" fontId="26" fillId="19" borderId="0" xfId="0" applyFont="1" applyFill="1"/>
    <xf numFmtId="0" fontId="26" fillId="18" borderId="0" xfId="0" applyFont="1" applyFill="1"/>
    <xf numFmtId="0" fontId="26" fillId="17" borderId="0" xfId="0" quotePrefix="1" applyFont="1" applyFill="1"/>
    <xf numFmtId="0" fontId="1" fillId="21" borderId="0" xfId="0" applyFont="1" applyFill="1" applyAlignment="1">
      <alignment horizontal="left"/>
    </xf>
    <xf numFmtId="0" fontId="1" fillId="21" borderId="0" xfId="0" applyFont="1" applyFill="1"/>
    <xf numFmtId="0" fontId="1" fillId="0" borderId="0" xfId="0" applyFont="1"/>
    <xf numFmtId="0" fontId="1" fillId="7" borderId="0" xfId="0" applyFont="1" applyFill="1" applyAlignment="1">
      <alignment horizontal="right"/>
    </xf>
    <xf numFmtId="4" fontId="1" fillId="0" borderId="0" xfId="0" applyNumberFormat="1" applyFont="1"/>
    <xf numFmtId="0" fontId="29" fillId="0" borderId="0" xfId="10" applyFont="1"/>
    <xf numFmtId="3" fontId="29" fillId="0" borderId="0" xfId="10" applyNumberFormat="1" applyFont="1"/>
    <xf numFmtId="0" fontId="1" fillId="0" borderId="0" xfId="0" applyFont="1" applyAlignment="1">
      <alignment horizontal="left"/>
    </xf>
    <xf numFmtId="164" fontId="13" fillId="0" borderId="47" xfId="1" applyNumberFormat="1" applyFont="1" applyBorder="1" applyAlignment="1">
      <alignment horizontal="left" wrapText="1"/>
    </xf>
    <xf numFmtId="164" fontId="13" fillId="0" borderId="49" xfId="1" applyNumberFormat="1" applyFont="1" applyBorder="1" applyAlignment="1">
      <alignment horizontal="left" wrapText="1"/>
    </xf>
    <xf numFmtId="0" fontId="13" fillId="13" borderId="4" xfId="1" applyFont="1" applyFill="1" applyBorder="1" applyAlignment="1" applyProtection="1">
      <alignment horizontal="left"/>
      <protection locked="0"/>
    </xf>
    <xf numFmtId="0" fontId="13" fillId="13" borderId="5" xfId="1" applyFont="1" applyFill="1" applyBorder="1" applyAlignment="1" applyProtection="1">
      <alignment horizontal="left"/>
      <protection locked="0"/>
    </xf>
    <xf numFmtId="49" fontId="12" fillId="15" borderId="39" xfId="5" applyNumberFormat="1" applyFont="1" applyFill="1" applyBorder="1" applyAlignment="1">
      <alignment horizontal="center"/>
    </xf>
    <xf numFmtId="49" fontId="12" fillId="15" borderId="46" xfId="5" applyNumberFormat="1" applyFont="1" applyFill="1" applyBorder="1" applyAlignment="1">
      <alignment horizontal="center"/>
    </xf>
    <xf numFmtId="164" fontId="13" fillId="0" borderId="47" xfId="5" applyNumberFormat="1" applyFont="1" applyBorder="1" applyAlignment="1">
      <alignment horizontal="right"/>
    </xf>
    <xf numFmtId="164" fontId="13" fillId="0" borderId="31" xfId="5" applyNumberFormat="1" applyFont="1" applyBorder="1" applyAlignment="1">
      <alignment horizontal="right"/>
    </xf>
    <xf numFmtId="164" fontId="13" fillId="0" borderId="88" xfId="5" applyNumberFormat="1" applyFont="1" applyBorder="1" applyAlignment="1">
      <alignment horizontal="right"/>
    </xf>
    <xf numFmtId="164" fontId="11" fillId="4" borderId="8" xfId="1" applyNumberFormat="1" applyFont="1" applyFill="1" applyBorder="1" applyAlignment="1">
      <alignment horizontal="center"/>
    </xf>
    <xf numFmtId="164" fontId="11" fillId="7" borderId="8" xfId="1" applyNumberFormat="1" applyFont="1" applyFill="1" applyBorder="1" applyAlignment="1">
      <alignment horizontal="center"/>
    </xf>
    <xf numFmtId="164" fontId="11" fillId="2" borderId="8" xfId="1" applyNumberFormat="1" applyFont="1" applyFill="1" applyBorder="1" applyAlignment="1">
      <alignment horizontal="center"/>
    </xf>
    <xf numFmtId="164" fontId="11" fillId="5" borderId="8" xfId="1" applyNumberFormat="1" applyFont="1" applyFill="1" applyBorder="1" applyAlignment="1">
      <alignment horizontal="center"/>
    </xf>
    <xf numFmtId="164" fontId="11" fillId="6" borderId="8" xfId="1" applyNumberFormat="1" applyFont="1" applyFill="1" applyBorder="1" applyAlignment="1">
      <alignment horizontal="center"/>
    </xf>
    <xf numFmtId="164" fontId="11" fillId="7" borderId="4" xfId="1" applyNumberFormat="1" applyFont="1" applyFill="1" applyBorder="1" applyAlignment="1">
      <alignment horizontal="center"/>
    </xf>
    <xf numFmtId="164" fontId="11" fillId="7" borderId="3" xfId="1" applyNumberFormat="1" applyFont="1" applyFill="1" applyBorder="1" applyAlignment="1">
      <alignment horizontal="center"/>
    </xf>
    <xf numFmtId="164" fontId="11" fillId="7" borderId="5" xfId="1" applyNumberFormat="1" applyFont="1" applyFill="1" applyBorder="1" applyAlignment="1">
      <alignment horizontal="center"/>
    </xf>
  </cellXfs>
  <cellStyles count="11">
    <cellStyle name="Normal" xfId="10" xr:uid="{78202398-9381-4DA2-A8F2-8F5CD435C323}"/>
    <cellStyle name="Standard" xfId="0" builtinId="0"/>
    <cellStyle name="Standard 2" xfId="1" xr:uid="{00000000-0005-0000-0000-000001000000}"/>
    <cellStyle name="Standard 2 2" xfId="5" xr:uid="{00000000-0005-0000-0000-000002000000}"/>
    <cellStyle name="Standard 3" xfId="2" xr:uid="{00000000-0005-0000-0000-000003000000}"/>
    <cellStyle name="Standard 4" xfId="3" xr:uid="{00000000-0005-0000-0000-000004000000}"/>
    <cellStyle name="Standard 5" xfId="4" xr:uid="{00000000-0005-0000-0000-000005000000}"/>
    <cellStyle name="Standard 6" xfId="6" xr:uid="{00000000-0005-0000-0000-000006000000}"/>
    <cellStyle name="Standard 7" xfId="7" xr:uid="{00000000-0005-0000-0000-000007000000}"/>
    <cellStyle name="Standard 7 2" xfId="8" xr:uid="{00000000-0005-0000-0000-000008000000}"/>
    <cellStyle name="Standard 8" xfId="9" xr:uid="{00000000-0005-0000-0000-000009000000}"/>
  </cellStyles>
  <dxfs count="12"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9" defaultPivotStyle="PivotStyleLight16"/>
  <colors>
    <mruColors>
      <color rgb="FFFF6969"/>
      <color rgb="FF99FF99"/>
      <color rgb="FFD9D9D9"/>
      <color rgb="FFCCECFF"/>
      <color rgb="FF99CCFF"/>
      <color rgb="FFBFBFBF"/>
      <color rgb="FFCCFFCC"/>
      <color rgb="FFFFFFCC"/>
      <color rgb="FFFFFF99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0</xdr:rowOff>
    </xdr:from>
    <xdr:ext cx="831850" cy="1076325"/>
    <xdr:pic>
      <xdr:nvPicPr>
        <xdr:cNvPr id="2" name="Grafik 1" descr="LoeweNeu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0"/>
          <a:ext cx="8318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2047875</xdr:colOff>
      <xdr:row>0</xdr:row>
      <xdr:rowOff>0</xdr:rowOff>
    </xdr:from>
    <xdr:ext cx="2333625" cy="79057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b="54144"/>
        <a:stretch>
          <a:fillRect/>
        </a:stretch>
      </xdr:blipFill>
      <xdr:spPr bwMode="auto">
        <a:xfrm>
          <a:off x="1524000" y="0"/>
          <a:ext cx="2333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 editAs="oneCell">
    <xdr:from>
      <xdr:col>0</xdr:col>
      <xdr:colOff>19050</xdr:colOff>
      <xdr:row>0</xdr:row>
      <xdr:rowOff>0</xdr:rowOff>
    </xdr:from>
    <xdr:to>
      <xdr:col>0</xdr:col>
      <xdr:colOff>850900</xdr:colOff>
      <xdr:row>0</xdr:row>
      <xdr:rowOff>1076325</xdr:rowOff>
    </xdr:to>
    <xdr:pic>
      <xdr:nvPicPr>
        <xdr:cNvPr id="4" name="Grafik 3" descr="LoeweNeu">
          <a:extLst>
            <a:ext uri="{FF2B5EF4-FFF2-40B4-BE49-F238E27FC236}">
              <a16:creationId xmlns:a16="http://schemas.microsoft.com/office/drawing/2014/main" id="{74998FC1-CFAF-4460-B9DD-0799F2EB29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0"/>
          <a:ext cx="8318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2047875</xdr:colOff>
      <xdr:row>0</xdr:row>
      <xdr:rowOff>0</xdr:rowOff>
    </xdr:from>
    <xdr:to>
      <xdr:col>2</xdr:col>
      <xdr:colOff>962025</xdr:colOff>
      <xdr:row>0</xdr:row>
      <xdr:rowOff>790575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7918903E-D3E4-4533-BB27-2C289DA1E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b="54144"/>
        <a:stretch>
          <a:fillRect/>
        </a:stretch>
      </xdr:blipFill>
      <xdr:spPr bwMode="auto">
        <a:xfrm>
          <a:off x="4086225" y="0"/>
          <a:ext cx="2333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7.xml"/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8.xml"/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9.xml"/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0.xml"/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26"/>
  <sheetViews>
    <sheetView showGridLines="0" tabSelected="1" zoomScaleNormal="100" workbookViewId="0">
      <pane ySplit="3" topLeftCell="A4" activePane="bottomLeft" state="frozen"/>
      <selection pane="bottomLeft" activeCell="A4" sqref="A4"/>
    </sheetView>
  </sheetViews>
  <sheetFormatPr baseColWidth="10" defaultColWidth="12.625" defaultRowHeight="12" outlineLevelRow="1" x14ac:dyDescent="0.2"/>
  <cols>
    <col min="1" max="1" width="15.625" style="10" customWidth="1"/>
    <col min="2" max="2" width="36.625" style="10" customWidth="1"/>
    <col min="3" max="3" width="8.625" style="7" customWidth="1"/>
    <col min="4" max="4" width="12.625" style="8" customWidth="1"/>
    <col min="5" max="5" width="16" style="9" customWidth="1"/>
    <col min="6" max="16384" width="12.625" style="9"/>
  </cols>
  <sheetData>
    <row r="1" spans="1:5" x14ac:dyDescent="0.2">
      <c r="A1" s="275" t="s">
        <v>90</v>
      </c>
      <c r="B1" s="326"/>
      <c r="C1" s="286" t="s">
        <v>396</v>
      </c>
      <c r="D1" s="287" t="str">
        <f>IF(D7=1,"Budget ",IF(D7=2,"Rechnung ","???????? "))</f>
        <v xml:space="preserve">Budget </v>
      </c>
      <c r="E1" s="288">
        <f>$D$6</f>
        <v>2025</v>
      </c>
    </row>
    <row r="3" spans="1:5" x14ac:dyDescent="0.2">
      <c r="A3" s="46" t="s">
        <v>121</v>
      </c>
      <c r="B3" s="46"/>
      <c r="E3" s="365" t="s">
        <v>1905</v>
      </c>
    </row>
    <row r="5" spans="1:5" x14ac:dyDescent="0.2">
      <c r="A5" s="275" t="s">
        <v>89</v>
      </c>
      <c r="B5" s="276"/>
      <c r="C5" s="277"/>
      <c r="D5" s="278"/>
      <c r="E5" s="279"/>
    </row>
    <row r="6" spans="1:5" x14ac:dyDescent="0.2">
      <c r="A6" s="16" t="s">
        <v>116</v>
      </c>
      <c r="B6" s="43"/>
      <c r="C6" s="17"/>
      <c r="D6" s="170">
        <v>2025</v>
      </c>
      <c r="E6" s="27"/>
    </row>
    <row r="7" spans="1:5" x14ac:dyDescent="0.2">
      <c r="A7" s="16" t="s">
        <v>430</v>
      </c>
      <c r="B7" s="43"/>
      <c r="C7" s="17"/>
      <c r="D7" s="390">
        <v>1</v>
      </c>
      <c r="E7" s="67" t="str">
        <f>IF(D7=1,"Budget ",IF(D7=2,"Rechnung ","???????? "))</f>
        <v xml:space="preserve">Budget </v>
      </c>
    </row>
    <row r="8" spans="1:5" x14ac:dyDescent="0.2">
      <c r="A8" s="16" t="str">
        <f>"Ausgleichssteuerfuss für den individuellen Sonderlastenausgleich " &amp; $D$6 &amp; ":"</f>
        <v>Ausgleichssteuerfuss für den individuellen Sonderlastenausgleich 2025:</v>
      </c>
      <c r="B8" s="43"/>
      <c r="C8" s="17"/>
      <c r="D8" s="348">
        <v>1.29</v>
      </c>
      <c r="E8" s="67"/>
    </row>
    <row r="9" spans="1:5" x14ac:dyDescent="0.2">
      <c r="A9" s="68" t="str">
        <f>"Demografischer Sonderlastenausgleichsbeitrag " &amp; $D$6 &amp; ":"</f>
        <v>Demografischer Sonderlastenausgleichsbeitrag 2025:</v>
      </c>
      <c r="B9" s="69"/>
      <c r="C9" s="70" t="s">
        <v>78</v>
      </c>
      <c r="D9" s="80">
        <f>IF(ISERROR(VLOOKUP($B$1,SdFAG,2,0)),0,VLOOKUP($B$1,SdFAG,2,0))</f>
        <v>0</v>
      </c>
      <c r="E9" s="20"/>
    </row>
    <row r="10" spans="1:5" x14ac:dyDescent="0.2">
      <c r="A10" s="16" t="str">
        <f>"Geografisch-topografischer Sonderlastenausgleichsbeitrag " &amp; $D$6 &amp; ":"</f>
        <v>Geografisch-topografischer Sonderlastenausgleichsbeitrag 2025:</v>
      </c>
      <c r="B10" s="59"/>
      <c r="C10" s="33" t="s">
        <v>78</v>
      </c>
      <c r="D10" s="60">
        <f>IF(ISERROR(VLOOKUP($B$1,SdFAG,3,0)),0,VLOOKUP($B$1,SdFAG,3,0))</f>
        <v>0</v>
      </c>
      <c r="E10" s="20"/>
    </row>
    <row r="11" spans="1:5" x14ac:dyDescent="0.2">
      <c r="A11" s="55" t="str">
        <f>"Einwohnerzahl per 31.12." &amp; $D$6-2 &amp; ":"</f>
        <v>Einwohnerzahl per 31.12.2023:</v>
      </c>
      <c r="B11" s="45"/>
      <c r="C11" s="65" t="s">
        <v>92</v>
      </c>
      <c r="D11" s="171">
        <f>IF(ISERROR(VLOOKUP($B$1,SdEinwohnerzahl,2,0)),0,VLOOKUP($B$1,SdEinwohnerzahl,2,0))</f>
        <v>0</v>
      </c>
      <c r="E11" s="19"/>
    </row>
    <row r="12" spans="1:5" ht="12.75" thickBot="1" x14ac:dyDescent="0.25"/>
    <row r="13" spans="1:5" x14ac:dyDescent="0.2">
      <c r="A13" s="280" t="str">
        <f>"Bedarf gemäss " &amp; $D$1 &amp; $D$6</f>
        <v>Bedarf gemäss Budget 2025</v>
      </c>
      <c r="B13" s="281"/>
      <c r="C13" s="282"/>
      <c r="D13" s="283" t="s">
        <v>78</v>
      </c>
      <c r="E13" s="284" t="s">
        <v>78</v>
      </c>
    </row>
    <row r="14" spans="1:5" x14ac:dyDescent="0.2">
      <c r="A14" s="71" t="str">
        <f>A45</f>
        <v>Bereinigter Aufwandüberschuss der Politischen Gemeinde</v>
      </c>
      <c r="B14" s="47"/>
      <c r="C14" s="35">
        <f t="shared" ref="C14:C19" si="0">IF($D$29&lt;&gt;0,E14/$D$29,0)</f>
        <v>0</v>
      </c>
      <c r="D14" s="56"/>
      <c r="E14" s="72">
        <f>E45</f>
        <v>0</v>
      </c>
    </row>
    <row r="15" spans="1:5" x14ac:dyDescent="0.2">
      <c r="A15" s="73" t="str">
        <f>IF(C47&lt;&gt;"",A65 &amp; " (" &amp; TEXT(E51,"0.00%") &amp; ")","")</f>
        <v/>
      </c>
      <c r="B15" s="48"/>
      <c r="C15" s="36">
        <f t="shared" si="0"/>
        <v>0</v>
      </c>
      <c r="D15" s="40"/>
      <c r="E15" s="74">
        <f>E65</f>
        <v>0</v>
      </c>
    </row>
    <row r="16" spans="1:5" x14ac:dyDescent="0.2">
      <c r="A16" s="73" t="str">
        <f>IF(C67&lt;&gt;"",A85 &amp; " (" &amp; TEXT(E71,"0.00%") &amp; ")","")</f>
        <v/>
      </c>
      <c r="B16" s="48"/>
      <c r="C16" s="36">
        <f t="shared" si="0"/>
        <v>0</v>
      </c>
      <c r="D16" s="40"/>
      <c r="E16" s="74">
        <f>E85</f>
        <v>0</v>
      </c>
    </row>
    <row r="17" spans="1:5" x14ac:dyDescent="0.2">
      <c r="A17" s="73" t="str">
        <f>IF(C87&lt;&gt;"",A105 &amp; " (" &amp; TEXT(E91,"0.00%") &amp; ")","")</f>
        <v/>
      </c>
      <c r="B17" s="48"/>
      <c r="C17" s="36">
        <f t="shared" si="0"/>
        <v>0</v>
      </c>
      <c r="D17" s="40"/>
      <c r="E17" s="74">
        <f>E105</f>
        <v>0</v>
      </c>
    </row>
    <row r="18" spans="1:5" x14ac:dyDescent="0.2">
      <c r="A18" s="75" t="str">
        <f>IF(C107&lt;&gt;"",A125 &amp; " (" &amp; TEXT(E111,"0.00%") &amp; ")","")</f>
        <v/>
      </c>
      <c r="B18" s="63"/>
      <c r="C18" s="39">
        <f t="shared" si="0"/>
        <v>0</v>
      </c>
      <c r="D18" s="42"/>
      <c r="E18" s="76">
        <f>E125</f>
        <v>0</v>
      </c>
    </row>
    <row r="19" spans="1:5" x14ac:dyDescent="0.2">
      <c r="A19" s="71" t="s">
        <v>424</v>
      </c>
      <c r="B19" s="363"/>
      <c r="C19" s="38">
        <f t="shared" si="0"/>
        <v>0</v>
      </c>
      <c r="D19" s="34"/>
      <c r="E19" s="77">
        <f>SUM(E14:E18)</f>
        <v>0</v>
      </c>
    </row>
    <row r="20" spans="1:5" ht="12.75" thickBot="1" x14ac:dyDescent="0.25">
      <c r="A20" s="78" t="str">
        <f>"Steuerertrag mit Ausgleichssteuerfuss " &amp; $D$8*100 &amp; " % von CHF " &amp; TEXT($D$29,"#'###")</f>
        <v xml:space="preserve">Steuerertrag mit Ausgleichssteuerfuss 129 % von CHF </v>
      </c>
      <c r="B20" s="69"/>
      <c r="C20" s="79">
        <f>-$D$8</f>
        <v>-1.29</v>
      </c>
      <c r="D20" s="80"/>
      <c r="E20" s="81">
        <f>ROUND($D$29*C20,2)</f>
        <v>0</v>
      </c>
    </row>
    <row r="21" spans="1:5" ht="14.25" customHeight="1" thickBot="1" x14ac:dyDescent="0.25">
      <c r="A21" s="366" t="s">
        <v>425</v>
      </c>
      <c r="B21" s="367"/>
      <c r="C21" s="368">
        <f>IF($D$29&lt;&gt;0,E21/$D$29,0)</f>
        <v>0</v>
      </c>
      <c r="D21" s="369"/>
      <c r="E21" s="370">
        <f>IF(SUM(E19:E20)&gt;0,SUM(E19:E20),0)</f>
        <v>0</v>
      </c>
    </row>
    <row r="22" spans="1:5" x14ac:dyDescent="0.2">
      <c r="A22" s="73" t="s">
        <v>123</v>
      </c>
      <c r="B22" s="48" t="s">
        <v>1705</v>
      </c>
      <c r="C22" s="36">
        <f>IF($D$29&lt;&gt;0,E22/$D$29,0)</f>
        <v>0</v>
      </c>
      <c r="D22" s="40"/>
      <c r="E22" s="74">
        <f ca="1">-MAX(Übersicht_Nettoaufwendungen!R281,0)</f>
        <v>0</v>
      </c>
    </row>
    <row r="23" spans="1:5" ht="12.75" thickBot="1" x14ac:dyDescent="0.25">
      <c r="A23" s="98" t="s">
        <v>123</v>
      </c>
      <c r="B23" s="99"/>
      <c r="C23" s="100">
        <f>IF($D$29&lt;&gt;0,E23/$D$29,0)</f>
        <v>0</v>
      </c>
      <c r="D23" s="86"/>
      <c r="E23" s="101">
        <f>D23</f>
        <v>0</v>
      </c>
    </row>
    <row r="24" spans="1:5" ht="14.25" customHeight="1" thickBot="1" x14ac:dyDescent="0.25">
      <c r="A24" s="102" t="s">
        <v>428</v>
      </c>
      <c r="B24" s="103"/>
      <c r="C24" s="104">
        <f>IF($D$29&lt;&gt;0,E24/$D$29,0)</f>
        <v>0</v>
      </c>
      <c r="D24" s="105"/>
      <c r="E24" s="106">
        <f ca="1">IF(SUM(E21:E23)&gt;0,SUM(E21:E23),0)</f>
        <v>0</v>
      </c>
    </row>
    <row r="26" spans="1:5" x14ac:dyDescent="0.2">
      <c r="A26" s="275" t="str">
        <f>"Politische Gemeinde " &amp; $B$1</f>
        <v xml:space="preserve">Politische Gemeinde </v>
      </c>
      <c r="B26" s="276"/>
      <c r="C26" s="277"/>
      <c r="D26" s="278"/>
      <c r="E26" s="279"/>
    </row>
    <row r="27" spans="1:5" x14ac:dyDescent="0.2">
      <c r="A27" s="52" t="str">
        <f>"Berichtigte absolute Steuerkraft " &amp; $D$6-2 &amp; " der PG:"</f>
        <v>Berichtigte absolute Steuerkraft 2023 der PG:</v>
      </c>
      <c r="B27" s="48"/>
      <c r="C27" s="21" t="s">
        <v>78</v>
      </c>
      <c r="D27" s="40" t="str">
        <f>IF(ISERROR(VLOOKUP($B$1,SdBerSteuerkraftPG,2,0)),"",VLOOKUP($B$1,SdBerSteuerkraftPG,2,0))</f>
        <v/>
      </c>
      <c r="E27" s="20"/>
    </row>
    <row r="28" spans="1:5" x14ac:dyDescent="0.2">
      <c r="A28" s="51" t="str">
        <f>"Steuerfuss " &amp; $D$6 &amp; " der PG " &amp; B1 &amp; ":"</f>
        <v>Steuerfuss 2025 der PG :</v>
      </c>
      <c r="B28" s="47"/>
      <c r="C28" s="26" t="s">
        <v>118</v>
      </c>
      <c r="D28" s="85"/>
      <c r="E28" s="27"/>
    </row>
    <row r="29" spans="1:5" x14ac:dyDescent="0.2">
      <c r="A29" s="53" t="str">
        <f>"Einfacher Gemeindesteuerertrag (100%) der PG gemäss " &amp; IF($D$7=1,"Budget ",IF($D$7=2,"JA "," ")) &amp; $D$6 &amp; ":"</f>
        <v>Einfacher Gemeindesteuerertrag (100%) der PG gemäss Budget 2025:</v>
      </c>
      <c r="B29" s="49"/>
      <c r="C29" s="28" t="s">
        <v>78</v>
      </c>
      <c r="D29" s="86"/>
      <c r="E29" s="19"/>
    </row>
    <row r="30" spans="1:5" x14ac:dyDescent="0.2">
      <c r="A30" s="61" t="s">
        <v>76</v>
      </c>
      <c r="B30" s="50"/>
      <c r="C30" s="41"/>
      <c r="D30" s="34"/>
      <c r="E30" s="62"/>
    </row>
    <row r="31" spans="1:5" x14ac:dyDescent="0.2">
      <c r="A31" s="52" t="s">
        <v>122</v>
      </c>
      <c r="B31" s="48"/>
      <c r="C31" s="41" t="s">
        <v>78</v>
      </c>
      <c r="D31" s="84"/>
      <c r="E31" s="24">
        <f>D31</f>
        <v>0</v>
      </c>
    </row>
    <row r="32" spans="1:5" x14ac:dyDescent="0.2">
      <c r="A32" s="52" t="s">
        <v>431</v>
      </c>
      <c r="B32" s="48"/>
      <c r="C32" s="41" t="s">
        <v>78</v>
      </c>
      <c r="D32" s="84"/>
      <c r="E32" s="24">
        <f t="shared" ref="E32:E44" si="1">D32</f>
        <v>0</v>
      </c>
    </row>
    <row r="33" spans="1:5" x14ac:dyDescent="0.2">
      <c r="A33" s="52" t="s">
        <v>432</v>
      </c>
      <c r="B33" s="48"/>
      <c r="C33" s="41" t="s">
        <v>78</v>
      </c>
      <c r="D33" s="84"/>
      <c r="E33" s="24">
        <f t="shared" ref="E33" si="2">D33</f>
        <v>0</v>
      </c>
    </row>
    <row r="34" spans="1:5" x14ac:dyDescent="0.2">
      <c r="A34" s="52" t="s">
        <v>433</v>
      </c>
      <c r="B34" s="48"/>
      <c r="C34" s="41" t="s">
        <v>78</v>
      </c>
      <c r="D34" s="84"/>
      <c r="E34" s="24">
        <f t="shared" ref="E34" si="3">D34</f>
        <v>0</v>
      </c>
    </row>
    <row r="35" spans="1:5" x14ac:dyDescent="0.2">
      <c r="A35" s="52" t="s">
        <v>434</v>
      </c>
      <c r="B35" s="48"/>
      <c r="C35" s="41" t="s">
        <v>78</v>
      </c>
      <c r="D35" s="84"/>
      <c r="E35" s="24">
        <f t="shared" ref="E35" si="4">D35</f>
        <v>0</v>
      </c>
    </row>
    <row r="36" spans="1:5" x14ac:dyDescent="0.2">
      <c r="A36" s="52" t="s">
        <v>435</v>
      </c>
      <c r="B36" s="48"/>
      <c r="C36" s="41" t="s">
        <v>78</v>
      </c>
      <c r="D36" s="84"/>
      <c r="E36" s="24">
        <f t="shared" si="1"/>
        <v>0</v>
      </c>
    </row>
    <row r="37" spans="1:5" x14ac:dyDescent="0.2">
      <c r="A37" s="52" t="s">
        <v>436</v>
      </c>
      <c r="B37" s="48"/>
      <c r="C37" s="41" t="s">
        <v>78</v>
      </c>
      <c r="D37" s="84"/>
      <c r="E37" s="24">
        <f t="shared" si="1"/>
        <v>0</v>
      </c>
    </row>
    <row r="38" spans="1:5" x14ac:dyDescent="0.2">
      <c r="A38" s="52" t="s">
        <v>437</v>
      </c>
      <c r="B38" s="48"/>
      <c r="C38" s="41" t="s">
        <v>78</v>
      </c>
      <c r="D38" s="84"/>
      <c r="E38" s="24">
        <f t="shared" si="1"/>
        <v>0</v>
      </c>
    </row>
    <row r="39" spans="1:5" x14ac:dyDescent="0.2">
      <c r="A39" s="52" t="s">
        <v>438</v>
      </c>
      <c r="B39" s="48"/>
      <c r="C39" s="41" t="s">
        <v>78</v>
      </c>
      <c r="D39" s="84"/>
      <c r="E39" s="24">
        <f t="shared" ref="E39:E42" si="5">D39</f>
        <v>0</v>
      </c>
    </row>
    <row r="40" spans="1:5" x14ac:dyDescent="0.2">
      <c r="A40" s="148" t="s">
        <v>439</v>
      </c>
      <c r="B40" s="48"/>
      <c r="C40" s="41" t="s">
        <v>78</v>
      </c>
      <c r="D40" s="84"/>
      <c r="E40" s="24">
        <f t="shared" si="5"/>
        <v>0</v>
      </c>
    </row>
    <row r="41" spans="1:5" x14ac:dyDescent="0.2">
      <c r="A41" s="148" t="s">
        <v>440</v>
      </c>
      <c r="B41" s="48"/>
      <c r="C41" s="41" t="s">
        <v>78</v>
      </c>
      <c r="D41" s="84"/>
      <c r="E41" s="24">
        <f t="shared" si="5"/>
        <v>0</v>
      </c>
    </row>
    <row r="42" spans="1:5" x14ac:dyDescent="0.2">
      <c r="A42" s="148" t="s">
        <v>441</v>
      </c>
      <c r="B42" s="48"/>
      <c r="C42" s="41" t="s">
        <v>78</v>
      </c>
      <c r="D42" s="84"/>
      <c r="E42" s="24">
        <f t="shared" si="5"/>
        <v>0</v>
      </c>
    </row>
    <row r="43" spans="1:5" x14ac:dyDescent="0.2">
      <c r="A43" s="87"/>
      <c r="B43" s="88"/>
      <c r="C43" s="41" t="s">
        <v>78</v>
      </c>
      <c r="D43" s="84"/>
      <c r="E43" s="24">
        <f t="shared" si="1"/>
        <v>0</v>
      </c>
    </row>
    <row r="44" spans="1:5" x14ac:dyDescent="0.2">
      <c r="A44" s="87"/>
      <c r="B44" s="88"/>
      <c r="C44" s="41" t="s">
        <v>78</v>
      </c>
      <c r="D44" s="84"/>
      <c r="E44" s="24">
        <f t="shared" si="1"/>
        <v>0</v>
      </c>
    </row>
    <row r="45" spans="1:5" x14ac:dyDescent="0.2">
      <c r="A45" s="51" t="s">
        <v>417</v>
      </c>
      <c r="B45" s="47"/>
      <c r="C45" s="33" t="s">
        <v>78</v>
      </c>
      <c r="D45" s="56">
        <f>SUM(D30:D44)</f>
        <v>0</v>
      </c>
      <c r="E45" s="25">
        <f>SUM(E30:E44)</f>
        <v>0</v>
      </c>
    </row>
    <row r="46" spans="1:5" x14ac:dyDescent="0.2">
      <c r="A46" s="29"/>
      <c r="B46" s="29"/>
      <c r="C46" s="30"/>
      <c r="D46" s="31"/>
      <c r="E46" s="32"/>
    </row>
    <row r="47" spans="1:5" outlineLevel="1" x14ac:dyDescent="0.2">
      <c r="A47" s="275" t="str">
        <f>IF(D47&lt;&gt;"",IF(C47="PS","Primarschulgemeinde " &amp; MID(D47,4,99),IF(C47="SG","Schulgemeinde " &amp; MID(D47,4,99),"Primar-/Schulgemeinde 1")),"Primar-/Schulgemeinde 1")</f>
        <v>Primar-/Schulgemeinde 1</v>
      </c>
      <c r="B47" s="276"/>
      <c r="C47" s="285" t="str">
        <f>IF(D47&lt;&gt;"",LEFT(D47,2),"")</f>
        <v/>
      </c>
      <c r="D47" s="500"/>
      <c r="E47" s="501"/>
    </row>
    <row r="48" spans="1:5" outlineLevel="1" x14ac:dyDescent="0.2">
      <c r="A48" s="55" t="s">
        <v>120</v>
      </c>
      <c r="B48" s="64"/>
      <c r="C48" s="65" t="s">
        <v>119</v>
      </c>
      <c r="D48" s="89"/>
      <c r="E48" s="66" t="str">
        <f>IF(D48&lt;&gt;"",IF(D48=1,"Gebietsgleich mit PG",IF(D48=2,"Kreisgemeinde",IF(D48=3,"Teilgebiet von PG","?"))),"")</f>
        <v/>
      </c>
    </row>
    <row r="49" spans="1:5" outlineLevel="1" x14ac:dyDescent="0.2">
      <c r="A49" s="23" t="str">
        <f>"Berichtigte absolute Steuerkraft " &amp; $D$6-2 &amp;  " der " &amp; D47</f>
        <v xml:space="preserve">Berichtigte absolute Steuerkraft 2023 der </v>
      </c>
      <c r="B49" s="50"/>
      <c r="C49" s="41" t="s">
        <v>78</v>
      </c>
      <c r="D49" s="172">
        <f>IF(D47&lt;&gt;"",VLOOKUP(D47,SdBerSteuerkraftSG,2,0),0)</f>
        <v>0</v>
      </c>
      <c r="E49" s="34">
        <f>IF(D48=1,$D$27,IF(OR(D48=2,D48=3),D49,0))</f>
        <v>0</v>
      </c>
    </row>
    <row r="50" spans="1:5" outlineLevel="1" x14ac:dyDescent="0.2">
      <c r="A50" s="53" t="str">
        <f>"Berichtigte absolute Steuerkraft " &amp; $D$6-2 &amp; " der PG auf dem Gebiet der " &amp; C47</f>
        <v xml:space="preserve">Berichtigte absolute Steuerkraft 2023 der PG auf dem Gebiet der </v>
      </c>
      <c r="B50" s="49"/>
      <c r="C50" s="28" t="s">
        <v>78</v>
      </c>
      <c r="D50" s="42">
        <f>SUMIFS(SdBerSKTeilBetrag,SdBerSKTeilSG,D47,SdBerSKTeilPG,$B$1)</f>
        <v>0</v>
      </c>
      <c r="E50" s="42">
        <f>IF(OR(D48=1,D48=2),$D$27,IF(D48=3,D50,0))</f>
        <v>0</v>
      </c>
    </row>
    <row r="51" spans="1:5" outlineLevel="1" x14ac:dyDescent="0.2">
      <c r="A51" s="54" t="s">
        <v>93</v>
      </c>
      <c r="B51" s="44"/>
      <c r="C51" s="22"/>
      <c r="D51" s="37"/>
      <c r="E51" s="107">
        <f>IF(E49&lt;&gt;0,ROUND(E50/E49,6),0)</f>
        <v>0</v>
      </c>
    </row>
    <row r="52" spans="1:5" outlineLevel="1" x14ac:dyDescent="0.2">
      <c r="A52" s="23" t="str">
        <f>"Steuerfuss " &amp; $D$6 &amp; " der " &amp; D47 &amp; ":"</f>
        <v>Steuerfuss 2025 der :</v>
      </c>
      <c r="B52" s="50"/>
      <c r="C52" s="41" t="s">
        <v>118</v>
      </c>
      <c r="D52" s="90"/>
      <c r="E52" s="371" t="str">
        <f>IF(D48=2,"Massg. Steuerertrag (100%):",IF(D48=3,"Steuerertrag Teilgeb. (100%):",""))</f>
        <v/>
      </c>
    </row>
    <row r="53" spans="1:5" outlineLevel="1" x14ac:dyDescent="0.2">
      <c r="A53" s="498" t="str">
        <f>"Einfacher Gemeindesteuerertrag (100%) der " &amp; C47 &amp; " gemäss " &amp; IF($D$7=1,"Budget ",IF($D$7=2,"JA "," ")) &amp; $D$6 &amp; ":"</f>
        <v>Einfacher Gemeindesteuerertrag (100%) der  gemäss Budget 2025:</v>
      </c>
      <c r="B53" s="499"/>
      <c r="C53" s="28" t="s">
        <v>78</v>
      </c>
      <c r="D53" s="83"/>
      <c r="E53" s="372" t="str">
        <f>IF(D48=2,$D$29,"")</f>
        <v/>
      </c>
    </row>
    <row r="54" spans="1:5" outlineLevel="1" x14ac:dyDescent="0.2">
      <c r="A54" s="61" t="s">
        <v>76</v>
      </c>
      <c r="B54" s="50"/>
      <c r="C54" s="41"/>
      <c r="D54" s="34"/>
      <c r="E54" s="62"/>
    </row>
    <row r="55" spans="1:5" outlineLevel="1" x14ac:dyDescent="0.2">
      <c r="A55" s="52" t="s">
        <v>122</v>
      </c>
      <c r="B55" s="48"/>
      <c r="C55" s="41" t="s">
        <v>78</v>
      </c>
      <c r="D55" s="84"/>
      <c r="E55" s="24">
        <f>ROUND(D55*E$51,2)</f>
        <v>0</v>
      </c>
    </row>
    <row r="56" spans="1:5" outlineLevel="1" x14ac:dyDescent="0.2">
      <c r="A56" s="52" t="s">
        <v>431</v>
      </c>
      <c r="B56" s="48"/>
      <c r="C56" s="41" t="s">
        <v>78</v>
      </c>
      <c r="D56" s="84"/>
      <c r="E56" s="158">
        <f>IF(D48=2,ROUND(E53*D52,2),IF(D48=3,ROUND(E53*D52,2),ROUND(D56*E51,2)))</f>
        <v>0</v>
      </c>
    </row>
    <row r="57" spans="1:5" outlineLevel="1" x14ac:dyDescent="0.2">
      <c r="A57" s="52" t="s">
        <v>432</v>
      </c>
      <c r="B57" s="48"/>
      <c r="C57" s="41" t="s">
        <v>78</v>
      </c>
      <c r="D57" s="84"/>
      <c r="E57" s="158">
        <f>IF(D48=2,"",IF(D48=3,"",ROUND(D57*E51,2)))</f>
        <v>0</v>
      </c>
    </row>
    <row r="58" spans="1:5" outlineLevel="1" x14ac:dyDescent="0.2">
      <c r="A58" s="52" t="s">
        <v>433</v>
      </c>
      <c r="B58" s="48"/>
      <c r="C58" s="41" t="s">
        <v>78</v>
      </c>
      <c r="D58" s="84"/>
      <c r="E58" s="158">
        <f>IF(D48=2,"",IF(D48=3,"",ROUND(D58*E51,2)))</f>
        <v>0</v>
      </c>
    </row>
    <row r="59" spans="1:5" outlineLevel="1" x14ac:dyDescent="0.2">
      <c r="A59" s="52" t="s">
        <v>434</v>
      </c>
      <c r="B59" s="48"/>
      <c r="C59" s="41" t="s">
        <v>78</v>
      </c>
      <c r="D59" s="84"/>
      <c r="E59" s="158">
        <f>IF(D48=2,"",IF(D48=3,"",ROUND(D59*E51,2)))</f>
        <v>0</v>
      </c>
    </row>
    <row r="60" spans="1:5" outlineLevel="1" x14ac:dyDescent="0.2">
      <c r="A60" s="148" t="s">
        <v>439</v>
      </c>
      <c r="B60" s="48"/>
      <c r="C60" s="41" t="s">
        <v>78</v>
      </c>
      <c r="D60" s="84"/>
      <c r="E60" s="24">
        <f t="shared" ref="E60:E64" si="6">ROUND(D60*E$51,2)</f>
        <v>0</v>
      </c>
    </row>
    <row r="61" spans="1:5" outlineLevel="1" x14ac:dyDescent="0.2">
      <c r="A61" s="148" t="s">
        <v>440</v>
      </c>
      <c r="B61" s="48"/>
      <c r="C61" s="41" t="s">
        <v>78</v>
      </c>
      <c r="D61" s="84"/>
      <c r="E61" s="24">
        <f t="shared" si="6"/>
        <v>0</v>
      </c>
    </row>
    <row r="62" spans="1:5" outlineLevel="1" x14ac:dyDescent="0.2">
      <c r="A62" s="148" t="s">
        <v>441</v>
      </c>
      <c r="B62" s="48"/>
      <c r="C62" s="41" t="s">
        <v>78</v>
      </c>
      <c r="D62" s="84"/>
      <c r="E62" s="24">
        <f t="shared" si="6"/>
        <v>0</v>
      </c>
    </row>
    <row r="63" spans="1:5" outlineLevel="1" x14ac:dyDescent="0.2">
      <c r="A63" s="87"/>
      <c r="B63" s="88"/>
      <c r="C63" s="41" t="s">
        <v>78</v>
      </c>
      <c r="D63" s="84"/>
      <c r="E63" s="24">
        <f t="shared" si="6"/>
        <v>0</v>
      </c>
    </row>
    <row r="64" spans="1:5" outlineLevel="1" x14ac:dyDescent="0.2">
      <c r="A64" s="91"/>
      <c r="B64" s="92"/>
      <c r="C64" s="57" t="s">
        <v>78</v>
      </c>
      <c r="D64" s="82"/>
      <c r="E64" s="58">
        <f t="shared" si="6"/>
        <v>0</v>
      </c>
    </row>
    <row r="65" spans="1:5" outlineLevel="1" x14ac:dyDescent="0.2">
      <c r="A65" s="16" t="str">
        <f>"Ber. Aufwandüberschuss der " &amp; D47</f>
        <v xml:space="preserve">Ber. Aufwandüberschuss der </v>
      </c>
      <c r="B65" s="59"/>
      <c r="C65" s="33" t="s">
        <v>78</v>
      </c>
      <c r="D65" s="60">
        <f>SUM(D54:D64)</f>
        <v>0</v>
      </c>
      <c r="E65" s="18">
        <f>SUM(E54:E64)</f>
        <v>0</v>
      </c>
    </row>
    <row r="67" spans="1:5" hidden="1" outlineLevel="1" x14ac:dyDescent="0.2">
      <c r="A67" s="275" t="str">
        <f>IF(D67&lt;&gt;"",IF(C67="PS","Primarschulgemeinde " &amp; MID(D67,4,99),IF(C67="SG","Schulgemeinde " &amp; MID(D67,4,99),"Primarschulgemeinde 2")),"Primarschulgemeinde 2")</f>
        <v>Primarschulgemeinde 2</v>
      </c>
      <c r="B67" s="276"/>
      <c r="C67" s="285" t="str">
        <f>IF(D67&lt;&gt;"",LEFT(D67,2),"")</f>
        <v/>
      </c>
      <c r="D67" s="500"/>
      <c r="E67" s="501"/>
    </row>
    <row r="68" spans="1:5" hidden="1" outlineLevel="1" x14ac:dyDescent="0.2">
      <c r="A68" s="55" t="s">
        <v>120</v>
      </c>
      <c r="B68" s="64"/>
      <c r="C68" s="65" t="s">
        <v>119</v>
      </c>
      <c r="D68" s="89"/>
      <c r="E68" s="66" t="str">
        <f>IF(D68&lt;&gt;"",IF(D68=1,"Gebietsgleich mit PG",IF(D68=2,"Kreisgemeinde",IF(D68=3,"Teilgebiet von PG","?"))),"")</f>
        <v/>
      </c>
    </row>
    <row r="69" spans="1:5" hidden="1" outlineLevel="1" x14ac:dyDescent="0.2">
      <c r="A69" s="23" t="str">
        <f>"Berichtigte absolute Steuerkraft " &amp; $D$6-2 &amp;  " der " &amp; D67</f>
        <v xml:space="preserve">Berichtigte absolute Steuerkraft 2023 der </v>
      </c>
      <c r="B69" s="50"/>
      <c r="C69" s="41" t="s">
        <v>78</v>
      </c>
      <c r="D69" s="34">
        <f>IF(D67&lt;&gt;"",VLOOKUP(D67,SdBerSteuerkraftSG,2,0),0)</f>
        <v>0</v>
      </c>
      <c r="E69" s="34">
        <f>IF(D68=1,$D$27,IF(OR(D68=2,D68=3),D69,0))</f>
        <v>0</v>
      </c>
    </row>
    <row r="70" spans="1:5" hidden="1" outlineLevel="1" x14ac:dyDescent="0.2">
      <c r="A70" s="53" t="str">
        <f>"Berichtigte absolute Steuerkraft " &amp; $D$6-2 &amp; " der PG auf dem Gebiet der " &amp; C67</f>
        <v xml:space="preserve">Berichtigte absolute Steuerkraft 2023 der PG auf dem Gebiet der </v>
      </c>
      <c r="B70" s="49"/>
      <c r="C70" s="28" t="s">
        <v>78</v>
      </c>
      <c r="D70" s="42">
        <f>SUMIFS(SdBerSKTeilBetrag,SdBerSKTeilSG,D67,SdBerSKTeilPG,$B$1)</f>
        <v>0</v>
      </c>
      <c r="E70" s="42">
        <f>IF(OR(D68=1,D68=2),$D$27,IF(D68=3,D70,0))</f>
        <v>0</v>
      </c>
    </row>
    <row r="71" spans="1:5" hidden="1" outlineLevel="1" x14ac:dyDescent="0.2">
      <c r="A71" s="54" t="s">
        <v>93</v>
      </c>
      <c r="B71" s="44"/>
      <c r="C71" s="22"/>
      <c r="D71" s="37"/>
      <c r="E71" s="107">
        <f>IF(E69&lt;&gt;0,ROUND(E70/E69,6),0)</f>
        <v>0</v>
      </c>
    </row>
    <row r="72" spans="1:5" hidden="1" outlineLevel="1" x14ac:dyDescent="0.2">
      <c r="A72" s="23" t="str">
        <f>"Steuerfuss " &amp; $D$6 &amp; " der " &amp; D67 &amp; ":"</f>
        <v>Steuerfuss 2025 der :</v>
      </c>
      <c r="B72" s="50"/>
      <c r="C72" s="41" t="s">
        <v>118</v>
      </c>
      <c r="D72" s="90"/>
      <c r="E72" s="371" t="str">
        <f>IF(D68=2,"Massg. Steuerertrag (100%):",IF(D68=3,"Steuerertrag Teilgeb. (100%):",""))</f>
        <v/>
      </c>
    </row>
    <row r="73" spans="1:5" hidden="1" outlineLevel="1" x14ac:dyDescent="0.2">
      <c r="A73" s="498" t="str">
        <f>"Einfacher Gemeindesteuerertrag (100%) der " &amp; C67 &amp; " gemäss " &amp; IF($D$7=1,"Budget ",IF($D$7=2,"JA "," ")) &amp; $D$6 &amp; ":"</f>
        <v>Einfacher Gemeindesteuerertrag (100%) der  gemäss Budget 2025:</v>
      </c>
      <c r="B73" s="499"/>
      <c r="C73" s="28" t="s">
        <v>78</v>
      </c>
      <c r="D73" s="83"/>
      <c r="E73" s="372" t="str">
        <f>IF(D68=2,$D$29,"")</f>
        <v/>
      </c>
    </row>
    <row r="74" spans="1:5" hidden="1" outlineLevel="1" x14ac:dyDescent="0.2">
      <c r="A74" s="61" t="s">
        <v>76</v>
      </c>
      <c r="B74" s="50"/>
      <c r="C74" s="41"/>
      <c r="D74" s="34"/>
      <c r="E74" s="62"/>
    </row>
    <row r="75" spans="1:5" hidden="1" outlineLevel="1" x14ac:dyDescent="0.2">
      <c r="A75" s="52" t="s">
        <v>122</v>
      </c>
      <c r="B75" s="48"/>
      <c r="C75" s="41" t="s">
        <v>78</v>
      </c>
      <c r="D75" s="84"/>
      <c r="E75" s="24">
        <f>ROUND(D75*E$71,2)</f>
        <v>0</v>
      </c>
    </row>
    <row r="76" spans="1:5" hidden="1" outlineLevel="1" x14ac:dyDescent="0.2">
      <c r="A76" s="52" t="s">
        <v>431</v>
      </c>
      <c r="B76" s="48"/>
      <c r="C76" s="41" t="s">
        <v>78</v>
      </c>
      <c r="D76" s="84"/>
      <c r="E76" s="158">
        <f>IF(D68=2,ROUND(E73*D72,2),IF(D68=3,ROUND(E73*D72,2),ROUND(D76*E71,2)))</f>
        <v>0</v>
      </c>
    </row>
    <row r="77" spans="1:5" hidden="1" outlineLevel="1" x14ac:dyDescent="0.2">
      <c r="A77" s="52" t="s">
        <v>432</v>
      </c>
      <c r="B77" s="48"/>
      <c r="C77" s="41" t="s">
        <v>78</v>
      </c>
      <c r="D77" s="84"/>
      <c r="E77" s="158">
        <f>IF(D68=2,"",IF(D68=3,"",ROUND(D77*E71,2)))</f>
        <v>0</v>
      </c>
    </row>
    <row r="78" spans="1:5" hidden="1" outlineLevel="1" x14ac:dyDescent="0.2">
      <c r="A78" s="52" t="s">
        <v>433</v>
      </c>
      <c r="B78" s="48"/>
      <c r="C78" s="41" t="s">
        <v>78</v>
      </c>
      <c r="D78" s="84"/>
      <c r="E78" s="158">
        <f>IF(D68=2,"",IF(D68=3,"",ROUND(D78*E71,2)))</f>
        <v>0</v>
      </c>
    </row>
    <row r="79" spans="1:5" hidden="1" outlineLevel="1" x14ac:dyDescent="0.2">
      <c r="A79" s="52" t="s">
        <v>434</v>
      </c>
      <c r="B79" s="48"/>
      <c r="C79" s="41" t="s">
        <v>78</v>
      </c>
      <c r="D79" s="84"/>
      <c r="E79" s="158">
        <f>IF(D68=2,"",IF(D68=3,"",ROUND(D79*E71,2)))</f>
        <v>0</v>
      </c>
    </row>
    <row r="80" spans="1:5" hidden="1" outlineLevel="1" x14ac:dyDescent="0.2">
      <c r="A80" s="148" t="s">
        <v>439</v>
      </c>
      <c r="B80" s="48"/>
      <c r="C80" s="41" t="s">
        <v>78</v>
      </c>
      <c r="D80" s="84"/>
      <c r="E80" s="24">
        <f t="shared" ref="E80:E84" si="7">ROUND(D80*E$71,2)</f>
        <v>0</v>
      </c>
    </row>
    <row r="81" spans="1:5" hidden="1" outlineLevel="1" x14ac:dyDescent="0.2">
      <c r="A81" s="148" t="s">
        <v>440</v>
      </c>
      <c r="B81" s="48"/>
      <c r="C81" s="41" t="s">
        <v>78</v>
      </c>
      <c r="D81" s="84"/>
      <c r="E81" s="24">
        <f t="shared" si="7"/>
        <v>0</v>
      </c>
    </row>
    <row r="82" spans="1:5" hidden="1" outlineLevel="1" x14ac:dyDescent="0.2">
      <c r="A82" s="148" t="s">
        <v>441</v>
      </c>
      <c r="B82" s="48"/>
      <c r="C82" s="41" t="s">
        <v>78</v>
      </c>
      <c r="D82" s="84"/>
      <c r="E82" s="24">
        <f t="shared" si="7"/>
        <v>0</v>
      </c>
    </row>
    <row r="83" spans="1:5" hidden="1" outlineLevel="1" x14ac:dyDescent="0.2">
      <c r="A83" s="87"/>
      <c r="B83" s="88"/>
      <c r="C83" s="41" t="s">
        <v>78</v>
      </c>
      <c r="D83" s="84"/>
      <c r="E83" s="24">
        <f t="shared" si="7"/>
        <v>0</v>
      </c>
    </row>
    <row r="84" spans="1:5" hidden="1" outlineLevel="1" x14ac:dyDescent="0.2">
      <c r="A84" s="91"/>
      <c r="B84" s="92"/>
      <c r="C84" s="57" t="s">
        <v>78</v>
      </c>
      <c r="D84" s="82"/>
      <c r="E84" s="58">
        <f t="shared" si="7"/>
        <v>0</v>
      </c>
    </row>
    <row r="85" spans="1:5" hidden="1" outlineLevel="1" x14ac:dyDescent="0.2">
      <c r="A85" s="16" t="str">
        <f>"Ber. Aufwandüberschuss der " &amp; D67</f>
        <v xml:space="preserve">Ber. Aufwandüberschuss der </v>
      </c>
      <c r="B85" s="59"/>
      <c r="C85" s="33" t="s">
        <v>78</v>
      </c>
      <c r="D85" s="60">
        <f>SUM(D74:D84)</f>
        <v>0</v>
      </c>
      <c r="E85" s="18">
        <f>SUM(E74:E84)</f>
        <v>0</v>
      </c>
    </row>
    <row r="86" spans="1:5" collapsed="1" x14ac:dyDescent="0.2"/>
    <row r="87" spans="1:5" outlineLevel="1" x14ac:dyDescent="0.2">
      <c r="A87" s="275" t="str">
        <f>IF(D87&lt;&gt;"",IF(C87="OS","Oberstufenschulgemeinde " &amp; MID(D87,4,99),IF(C87="Sek","Sekundarschulgemeinde " &amp; MID(D87,4,99),"Oberstufenschulgemeinde 1")),"Oberstufenschulgemeinde 1")</f>
        <v>Oberstufenschulgemeinde 1</v>
      </c>
      <c r="B87" s="276"/>
      <c r="C87" s="285" t="str">
        <f>IF(D87&lt;&gt;"",LEFT(D87,2),"")</f>
        <v/>
      </c>
      <c r="D87" s="500"/>
      <c r="E87" s="501"/>
    </row>
    <row r="88" spans="1:5" outlineLevel="1" x14ac:dyDescent="0.2">
      <c r="A88" s="55" t="s">
        <v>120</v>
      </c>
      <c r="B88" s="64"/>
      <c r="C88" s="65" t="s">
        <v>119</v>
      </c>
      <c r="D88" s="89"/>
      <c r="E88" s="66" t="str">
        <f>IF(D88&lt;&gt;"",IF(D88=1,"Gebietsgleich mit PG",IF(D88=2,"Kreisgemeinde",IF(D88=3,"Teilgebiet von PG","?"))),"")</f>
        <v/>
      </c>
    </row>
    <row r="89" spans="1:5" outlineLevel="1" x14ac:dyDescent="0.2">
      <c r="A89" s="23" t="str">
        <f>"Berichtigte absolute Steuerkraft " &amp; $D$6-2 &amp;  " der " &amp; D87</f>
        <v xml:space="preserve">Berichtigte absolute Steuerkraft 2023 der </v>
      </c>
      <c r="B89" s="50"/>
      <c r="C89" s="41" t="s">
        <v>78</v>
      </c>
      <c r="D89" s="34">
        <f>IF(D87&lt;&gt;"",VLOOKUP(D87,SdBerSteuerkraftSG,2,0),0)</f>
        <v>0</v>
      </c>
      <c r="E89" s="34">
        <f>IF(D88=1,$D$27,IF(OR(D88=2,D88=3),D89,0))</f>
        <v>0</v>
      </c>
    </row>
    <row r="90" spans="1:5" outlineLevel="1" x14ac:dyDescent="0.2">
      <c r="A90" s="53" t="str">
        <f>"Berichtigte absolute Steuerkraft " &amp; $D$6-2 &amp; " der PG auf dem Gebiet der " &amp; C87</f>
        <v xml:space="preserve">Berichtigte absolute Steuerkraft 2023 der PG auf dem Gebiet der </v>
      </c>
      <c r="B90" s="49"/>
      <c r="C90" s="28" t="s">
        <v>78</v>
      </c>
      <c r="D90" s="42">
        <f>SUMIFS(SdBerSKTeilBetrag,SdBerSKTeilSG,D87,SdBerSKTeilPG,$B$1)</f>
        <v>0</v>
      </c>
      <c r="E90" s="42">
        <f>IF(OR(D88=1,D88=2),$D$27,IF(D88=3,D90,0))</f>
        <v>0</v>
      </c>
    </row>
    <row r="91" spans="1:5" outlineLevel="1" x14ac:dyDescent="0.2">
      <c r="A91" s="54" t="s">
        <v>93</v>
      </c>
      <c r="B91" s="44"/>
      <c r="C91" s="22"/>
      <c r="D91" s="37"/>
      <c r="E91" s="107">
        <f>IF(E89&lt;&gt;0,ROUND(E90/E89,6),0)</f>
        <v>0</v>
      </c>
    </row>
    <row r="92" spans="1:5" outlineLevel="1" x14ac:dyDescent="0.2">
      <c r="A92" s="23" t="str">
        <f>"Steuerfuss " &amp; $D$6 &amp; " der " &amp; D87 &amp; ":"</f>
        <v>Steuerfuss 2025 der :</v>
      </c>
      <c r="B92" s="50"/>
      <c r="C92" s="41" t="s">
        <v>118</v>
      </c>
      <c r="D92" s="90"/>
      <c r="E92" s="371" t="str">
        <f>IF(D88=2,"Massg. Steuerertrag (100%):",IF(D88=3,"Steuerertrag Teilgeb. (100%):",""))</f>
        <v/>
      </c>
    </row>
    <row r="93" spans="1:5" outlineLevel="1" x14ac:dyDescent="0.2">
      <c r="A93" s="498" t="str">
        <f>"Einfacher Gemeindesteuerertrag (100%) der " &amp; C87 &amp; " gemäss " &amp; IF($D$7=1,"Budget ",IF($D$7=2,"JA "," ")) &amp; $D$6 &amp; ":"</f>
        <v>Einfacher Gemeindesteuerertrag (100%) der  gemäss Budget 2025:</v>
      </c>
      <c r="B93" s="499"/>
      <c r="C93" s="28" t="s">
        <v>78</v>
      </c>
      <c r="D93" s="83"/>
      <c r="E93" s="372" t="str">
        <f>IF(D88=2,$D$29,"")</f>
        <v/>
      </c>
    </row>
    <row r="94" spans="1:5" outlineLevel="1" x14ac:dyDescent="0.2">
      <c r="A94" s="61" t="s">
        <v>76</v>
      </c>
      <c r="B94" s="50"/>
      <c r="C94" s="41"/>
      <c r="D94" s="34"/>
      <c r="E94" s="62"/>
    </row>
    <row r="95" spans="1:5" outlineLevel="1" x14ac:dyDescent="0.2">
      <c r="A95" s="52" t="s">
        <v>122</v>
      </c>
      <c r="B95" s="48"/>
      <c r="C95" s="41" t="s">
        <v>78</v>
      </c>
      <c r="D95" s="84"/>
      <c r="E95" s="24">
        <f>ROUND(D95*E$91,2)</f>
        <v>0</v>
      </c>
    </row>
    <row r="96" spans="1:5" outlineLevel="1" x14ac:dyDescent="0.2">
      <c r="A96" s="52" t="s">
        <v>431</v>
      </c>
      <c r="B96" s="48"/>
      <c r="C96" s="41" t="s">
        <v>78</v>
      </c>
      <c r="D96" s="84"/>
      <c r="E96" s="158">
        <f>IF(D88=2,ROUND(E93*D92,2),IF(D88=3,ROUND(E93*D92,2),ROUND(D96*E91,2)))</f>
        <v>0</v>
      </c>
    </row>
    <row r="97" spans="1:5" outlineLevel="1" x14ac:dyDescent="0.2">
      <c r="A97" s="52" t="s">
        <v>432</v>
      </c>
      <c r="B97" s="48"/>
      <c r="C97" s="41" t="s">
        <v>78</v>
      </c>
      <c r="D97" s="84"/>
      <c r="E97" s="158">
        <f>IF(D88=2,"",IF(D88=3,"",ROUND(D97*E91,2)))</f>
        <v>0</v>
      </c>
    </row>
    <row r="98" spans="1:5" outlineLevel="1" x14ac:dyDescent="0.2">
      <c r="A98" s="52" t="s">
        <v>433</v>
      </c>
      <c r="B98" s="48"/>
      <c r="C98" s="41" t="s">
        <v>78</v>
      </c>
      <c r="D98" s="84"/>
      <c r="E98" s="158">
        <f>IF(D88=2,"",IF(D88=3,"",ROUND(D98*E91,2)))</f>
        <v>0</v>
      </c>
    </row>
    <row r="99" spans="1:5" outlineLevel="1" x14ac:dyDescent="0.2">
      <c r="A99" s="52" t="s">
        <v>434</v>
      </c>
      <c r="B99" s="48"/>
      <c r="C99" s="41" t="s">
        <v>78</v>
      </c>
      <c r="D99" s="84"/>
      <c r="E99" s="158">
        <f>IF(D88=2,"",IF(D88=3,"",ROUND(D99*E91,2)))</f>
        <v>0</v>
      </c>
    </row>
    <row r="100" spans="1:5" outlineLevel="1" x14ac:dyDescent="0.2">
      <c r="A100" s="148" t="s">
        <v>439</v>
      </c>
      <c r="B100" s="48"/>
      <c r="C100" s="41" t="s">
        <v>78</v>
      </c>
      <c r="D100" s="84"/>
      <c r="E100" s="24">
        <f t="shared" ref="E100:E104" si="8">ROUND(D100*E$91,2)</f>
        <v>0</v>
      </c>
    </row>
    <row r="101" spans="1:5" outlineLevel="1" x14ac:dyDescent="0.2">
      <c r="A101" s="148" t="s">
        <v>440</v>
      </c>
      <c r="B101" s="48"/>
      <c r="C101" s="41" t="s">
        <v>78</v>
      </c>
      <c r="D101" s="84"/>
      <c r="E101" s="24">
        <f t="shared" si="8"/>
        <v>0</v>
      </c>
    </row>
    <row r="102" spans="1:5" outlineLevel="1" x14ac:dyDescent="0.2">
      <c r="A102" s="148" t="s">
        <v>441</v>
      </c>
      <c r="B102" s="48"/>
      <c r="C102" s="41" t="s">
        <v>78</v>
      </c>
      <c r="D102" s="84"/>
      <c r="E102" s="24">
        <f t="shared" si="8"/>
        <v>0</v>
      </c>
    </row>
    <row r="103" spans="1:5" outlineLevel="1" x14ac:dyDescent="0.2">
      <c r="A103" s="87"/>
      <c r="B103" s="88"/>
      <c r="C103" s="41" t="s">
        <v>78</v>
      </c>
      <c r="D103" s="84"/>
      <c r="E103" s="24">
        <f t="shared" si="8"/>
        <v>0</v>
      </c>
    </row>
    <row r="104" spans="1:5" outlineLevel="1" x14ac:dyDescent="0.2">
      <c r="A104" s="91"/>
      <c r="B104" s="92"/>
      <c r="C104" s="57" t="s">
        <v>78</v>
      </c>
      <c r="D104" s="82"/>
      <c r="E104" s="58">
        <f t="shared" si="8"/>
        <v>0</v>
      </c>
    </row>
    <row r="105" spans="1:5" outlineLevel="1" x14ac:dyDescent="0.2">
      <c r="A105" s="16" t="str">
        <f>"Ber. Aufwandüberschuss der " &amp; D87</f>
        <v xml:space="preserve">Ber. Aufwandüberschuss der </v>
      </c>
      <c r="B105" s="59"/>
      <c r="C105" s="33" t="s">
        <v>78</v>
      </c>
      <c r="D105" s="60">
        <f>SUM(D94:D104)</f>
        <v>0</v>
      </c>
      <c r="E105" s="18">
        <f>SUM(E94:E104)</f>
        <v>0</v>
      </c>
    </row>
    <row r="107" spans="1:5" hidden="1" outlineLevel="1" x14ac:dyDescent="0.2">
      <c r="A107" s="275" t="str">
        <f>IF(D107&lt;&gt;"",IF(C107="OS","Oberstufenschulgemeinde " &amp; MID(D107,4,99),IF(C107="Sek","Sekundarschulgemeinde " &amp; MID(D107,4,99),"Oberstufenschulgemeinde 2")),"Oberstufenschulgemeinde 2")</f>
        <v>Oberstufenschulgemeinde 2</v>
      </c>
      <c r="B107" s="276"/>
      <c r="C107" s="285" t="str">
        <f>IF(D107&lt;&gt;"",LEFT(D107,2),"")</f>
        <v/>
      </c>
      <c r="D107" s="500"/>
      <c r="E107" s="501"/>
    </row>
    <row r="108" spans="1:5" hidden="1" outlineLevel="1" x14ac:dyDescent="0.2">
      <c r="A108" s="55" t="s">
        <v>120</v>
      </c>
      <c r="B108" s="64"/>
      <c r="C108" s="65" t="s">
        <v>119</v>
      </c>
      <c r="D108" s="89"/>
      <c r="E108" s="66" t="str">
        <f>IF(D108&lt;&gt;"",IF(D108=1,"Gebietsgleich mit PG",IF(D108=2,"Kreisgemeinde",IF(D108=3,"Teilgebiet von PG","?"))),"")</f>
        <v/>
      </c>
    </row>
    <row r="109" spans="1:5" hidden="1" outlineLevel="1" x14ac:dyDescent="0.2">
      <c r="A109" s="23" t="str">
        <f>"Berichtigte absolute Steuerkraft " &amp; $D$6-2 &amp;  " der " &amp; D107</f>
        <v xml:space="preserve">Berichtigte absolute Steuerkraft 2023 der </v>
      </c>
      <c r="B109" s="50"/>
      <c r="C109" s="41" t="s">
        <v>78</v>
      </c>
      <c r="D109" s="34">
        <f>IF(D107&lt;&gt;"",VLOOKUP(D107,SdBerSteuerkraftSG,2,0),0)</f>
        <v>0</v>
      </c>
      <c r="E109" s="34">
        <f>IF(D108=1,$D$27,IF(OR(D108=2,D108=3),D109,0))</f>
        <v>0</v>
      </c>
    </row>
    <row r="110" spans="1:5" hidden="1" outlineLevel="1" x14ac:dyDescent="0.2">
      <c r="A110" s="53" t="str">
        <f>"Berichtigte absolute Steuerkraft " &amp; $D$6-2 &amp; " der PG auf dem Gebiet der " &amp; C107</f>
        <v xml:space="preserve">Berichtigte absolute Steuerkraft 2023 der PG auf dem Gebiet der </v>
      </c>
      <c r="B110" s="49"/>
      <c r="C110" s="28" t="s">
        <v>78</v>
      </c>
      <c r="D110" s="42">
        <f>SUMIFS(SdBerSKTeilBetrag,SdBerSKTeilSG,D107,SdBerSKTeilPG,$B$1)</f>
        <v>0</v>
      </c>
      <c r="E110" s="42">
        <f>IF(OR(D108=1,D108=2),$D$27,IF(D108=3,D110,0))</f>
        <v>0</v>
      </c>
    </row>
    <row r="111" spans="1:5" hidden="1" outlineLevel="1" x14ac:dyDescent="0.2">
      <c r="A111" s="54" t="s">
        <v>93</v>
      </c>
      <c r="B111" s="44"/>
      <c r="C111" s="22"/>
      <c r="D111" s="37"/>
      <c r="E111" s="107">
        <f>IF(E109&lt;&gt;0,ROUND(E110/E109,6),0)</f>
        <v>0</v>
      </c>
    </row>
    <row r="112" spans="1:5" hidden="1" outlineLevel="1" x14ac:dyDescent="0.2">
      <c r="A112" s="23" t="str">
        <f>"Steuerfuss " &amp; $D$6 &amp; " der " &amp; D107 &amp; ":"</f>
        <v>Steuerfuss 2025 der :</v>
      </c>
      <c r="B112" s="50"/>
      <c r="C112" s="41" t="s">
        <v>118</v>
      </c>
      <c r="D112" s="90"/>
      <c r="E112" s="371" t="str">
        <f>IF(D108=2,"Massg. Steuerertrag (100%):",IF(D108=3,"Steuerertrag Teilgeb. (100%):",""))</f>
        <v/>
      </c>
    </row>
    <row r="113" spans="1:5" hidden="1" outlineLevel="1" x14ac:dyDescent="0.2">
      <c r="A113" s="498" t="str">
        <f>"Einfacher Gemeindesteuerertrag (100%) der " &amp; C107 &amp; " gemäss " &amp; IF($D$7=1,"Budget ",IF($D$7=2,"JA "," ")) &amp; $D$6 &amp; ":"</f>
        <v>Einfacher Gemeindesteuerertrag (100%) der  gemäss Budget 2025:</v>
      </c>
      <c r="B113" s="499"/>
      <c r="C113" s="28" t="s">
        <v>78</v>
      </c>
      <c r="D113" s="83"/>
      <c r="E113" s="372" t="str">
        <f>IF(D108=2,$D$29,"")</f>
        <v/>
      </c>
    </row>
    <row r="114" spans="1:5" hidden="1" outlineLevel="1" x14ac:dyDescent="0.2">
      <c r="A114" s="61" t="s">
        <v>76</v>
      </c>
      <c r="B114" s="50"/>
      <c r="C114" s="41"/>
      <c r="D114" s="34"/>
      <c r="E114" s="62"/>
    </row>
    <row r="115" spans="1:5" hidden="1" outlineLevel="1" x14ac:dyDescent="0.2">
      <c r="A115" s="52" t="s">
        <v>122</v>
      </c>
      <c r="B115" s="48"/>
      <c r="C115" s="41" t="s">
        <v>78</v>
      </c>
      <c r="D115" s="84"/>
      <c r="E115" s="24">
        <f>ROUND(D115*E$111,2)</f>
        <v>0</v>
      </c>
    </row>
    <row r="116" spans="1:5" hidden="1" outlineLevel="1" x14ac:dyDescent="0.2">
      <c r="A116" s="52" t="s">
        <v>431</v>
      </c>
      <c r="B116" s="48"/>
      <c r="C116" s="41" t="s">
        <v>78</v>
      </c>
      <c r="D116" s="84"/>
      <c r="E116" s="158">
        <f>IF(D108=2,ROUND(E113*D112,2),IF(D108=3,ROUND(E113*D112,2),ROUND(D116*E111,2)))</f>
        <v>0</v>
      </c>
    </row>
    <row r="117" spans="1:5" hidden="1" outlineLevel="1" x14ac:dyDescent="0.2">
      <c r="A117" s="52" t="s">
        <v>432</v>
      </c>
      <c r="B117" s="48"/>
      <c r="C117" s="41" t="s">
        <v>78</v>
      </c>
      <c r="D117" s="84"/>
      <c r="E117" s="158">
        <f>IF(D108=2,"",IF(D108=3,"",ROUND(D117*E111,2)))</f>
        <v>0</v>
      </c>
    </row>
    <row r="118" spans="1:5" hidden="1" outlineLevel="1" x14ac:dyDescent="0.2">
      <c r="A118" s="52" t="s">
        <v>433</v>
      </c>
      <c r="B118" s="48"/>
      <c r="C118" s="41" t="s">
        <v>78</v>
      </c>
      <c r="D118" s="84"/>
      <c r="E118" s="158">
        <f>IF(D108=2,"",IF(D108=3,"",ROUND(D118*E111,2)))</f>
        <v>0</v>
      </c>
    </row>
    <row r="119" spans="1:5" hidden="1" outlineLevel="1" x14ac:dyDescent="0.2">
      <c r="A119" s="52" t="s">
        <v>434</v>
      </c>
      <c r="B119" s="48"/>
      <c r="C119" s="41" t="s">
        <v>78</v>
      </c>
      <c r="D119" s="84"/>
      <c r="E119" s="158">
        <f>IF(D108=2,"",IF(D108=3,"",ROUND(D119*E111,2)))</f>
        <v>0</v>
      </c>
    </row>
    <row r="120" spans="1:5" hidden="1" outlineLevel="1" x14ac:dyDescent="0.2">
      <c r="A120" s="148" t="s">
        <v>439</v>
      </c>
      <c r="B120" s="48"/>
      <c r="C120" s="41" t="s">
        <v>78</v>
      </c>
      <c r="D120" s="84"/>
      <c r="E120" s="24">
        <f t="shared" ref="E120:E124" si="9">ROUND(D120*E$111,2)</f>
        <v>0</v>
      </c>
    </row>
    <row r="121" spans="1:5" hidden="1" outlineLevel="1" x14ac:dyDescent="0.2">
      <c r="A121" s="148" t="s">
        <v>440</v>
      </c>
      <c r="B121" s="48"/>
      <c r="C121" s="41" t="s">
        <v>78</v>
      </c>
      <c r="D121" s="84"/>
      <c r="E121" s="24">
        <f t="shared" si="9"/>
        <v>0</v>
      </c>
    </row>
    <row r="122" spans="1:5" hidden="1" outlineLevel="1" x14ac:dyDescent="0.2">
      <c r="A122" s="148" t="s">
        <v>441</v>
      </c>
      <c r="B122" s="48"/>
      <c r="C122" s="41" t="s">
        <v>78</v>
      </c>
      <c r="D122" s="84"/>
      <c r="E122" s="24">
        <f t="shared" si="9"/>
        <v>0</v>
      </c>
    </row>
    <row r="123" spans="1:5" hidden="1" outlineLevel="1" x14ac:dyDescent="0.2">
      <c r="A123" s="87"/>
      <c r="B123" s="88"/>
      <c r="C123" s="41" t="s">
        <v>78</v>
      </c>
      <c r="D123" s="84"/>
      <c r="E123" s="24">
        <f t="shared" si="9"/>
        <v>0</v>
      </c>
    </row>
    <row r="124" spans="1:5" hidden="1" outlineLevel="1" x14ac:dyDescent="0.2">
      <c r="A124" s="91"/>
      <c r="B124" s="92"/>
      <c r="C124" s="57" t="s">
        <v>78</v>
      </c>
      <c r="D124" s="82"/>
      <c r="E124" s="58">
        <f t="shared" si="9"/>
        <v>0</v>
      </c>
    </row>
    <row r="125" spans="1:5" hidden="1" outlineLevel="1" x14ac:dyDescent="0.2">
      <c r="A125" s="16" t="str">
        <f>"Ber. Aufwandüberschuss der " &amp; D107</f>
        <v xml:space="preserve">Ber. Aufwandüberschuss der </v>
      </c>
      <c r="B125" s="59"/>
      <c r="C125" s="33" t="s">
        <v>78</v>
      </c>
      <c r="D125" s="60">
        <f>SUM(D114:D124)</f>
        <v>0</v>
      </c>
      <c r="E125" s="18">
        <f>SUM(E114:E124)</f>
        <v>0</v>
      </c>
    </row>
    <row r="126" spans="1:5" collapsed="1" x14ac:dyDescent="0.2"/>
  </sheetData>
  <sheetProtection sheet="1" objects="1" scenarios="1"/>
  <mergeCells count="8">
    <mergeCell ref="A113:B113"/>
    <mergeCell ref="D47:E47"/>
    <mergeCell ref="D67:E67"/>
    <mergeCell ref="D87:E87"/>
    <mergeCell ref="D107:E107"/>
    <mergeCell ref="A53:B53"/>
    <mergeCell ref="A73:B73"/>
    <mergeCell ref="A93:B93"/>
  </mergeCells>
  <conditionalFormatting sqref="D49">
    <cfRule type="expression" dxfId="11" priority="28">
      <formula>D48=1</formula>
    </cfRule>
  </conditionalFormatting>
  <conditionalFormatting sqref="D50">
    <cfRule type="expression" dxfId="10" priority="27">
      <formula>OR(D48=1,D48=2)</formula>
    </cfRule>
  </conditionalFormatting>
  <conditionalFormatting sqref="D69">
    <cfRule type="expression" dxfId="9" priority="26">
      <formula>D68=1</formula>
    </cfRule>
  </conditionalFormatting>
  <conditionalFormatting sqref="D70">
    <cfRule type="expression" dxfId="8" priority="10">
      <formula>OR(D68=1,D68=2)</formula>
    </cfRule>
  </conditionalFormatting>
  <conditionalFormatting sqref="D89">
    <cfRule type="expression" dxfId="7" priority="24">
      <formula>D88=1</formula>
    </cfRule>
  </conditionalFormatting>
  <conditionalFormatting sqref="D90">
    <cfRule type="expression" dxfId="6" priority="8">
      <formula>OR(D88=1,D88=2)</formula>
    </cfRule>
  </conditionalFormatting>
  <conditionalFormatting sqref="D109">
    <cfRule type="expression" dxfId="5" priority="22">
      <formula>D108=1</formula>
    </cfRule>
  </conditionalFormatting>
  <conditionalFormatting sqref="D110">
    <cfRule type="expression" dxfId="4" priority="5">
      <formula>OR(D108=1,D108=2)</formula>
    </cfRule>
  </conditionalFormatting>
  <conditionalFormatting sqref="E53">
    <cfRule type="expression" dxfId="3" priority="4">
      <formula>D48=3</formula>
    </cfRule>
  </conditionalFormatting>
  <conditionalFormatting sqref="E73">
    <cfRule type="expression" dxfId="2" priority="3">
      <formula>D68=3</formula>
    </cfRule>
  </conditionalFormatting>
  <conditionalFormatting sqref="E93">
    <cfRule type="expression" dxfId="1" priority="2">
      <formula>D88=3</formula>
    </cfRule>
  </conditionalFormatting>
  <conditionalFormatting sqref="E113">
    <cfRule type="expression" dxfId="0" priority="1">
      <formula>D108=3</formula>
    </cfRule>
  </conditionalFormatting>
  <dataValidations count="3">
    <dataValidation type="list" allowBlank="1" showInputMessage="1" showErrorMessage="1" errorTitle="Name der Schulgemeinde" error="Die Schreibweise des Gemeindenamens ist nicht korrekt._x000a_Bitte wählen Sie den Namen aus der _x000a_Dropdown-Liste aus." promptTitle="Name der Schulgemeinde" prompt="Bitte wählen Sie den Namen aus der Dropdown-Liste aus." sqref="D107:E107 D87:E87" xr:uid="{00000000-0002-0000-0000-000000000000}">
      <formula1>SdNamenOS</formula1>
    </dataValidation>
    <dataValidation type="list" allowBlank="1" showInputMessage="1" showErrorMessage="1" errorTitle="Name der Schulgemeinde" error="Die Schreibweise des Gemeindenamens ist nicht korrekt._x000a_Bitte wählen Sie den Namen aus der _x000a_Dropdown-Liste aus." promptTitle="Name der Schulgemeinde" prompt="Bitte wählen Sie den Namen aus der Dropdown-Liste aus." sqref="D67:E67 D47:E47" xr:uid="{00000000-0002-0000-0000-000001000000}">
      <formula1>SdNamenPSSG</formula1>
    </dataValidation>
    <dataValidation type="list" allowBlank="1" showInputMessage="1" showErrorMessage="1" errorTitle="Gemeindename" error="Die Schreibweise des Gemeindenamens ist nicht korrekt._x000a_Bitte wählen Sie den Namen aus der _x000a_Dropdown-Liste aus." promptTitle="Gemeindename" prompt="Bitte wählen Sie den Gemeindenamen aus der Dropdown-Liste aus." sqref="B1" xr:uid="{00000000-0002-0000-0000-000002000000}">
      <formula1>SdNamenPG</formula1>
    </dataValidation>
  </dataValidations>
  <pageMargins left="0.74803149606299213" right="0.31496062992125984" top="0.59055118110236227" bottom="0.59055118110236227" header="0.31496062992125984" footer="0.31496062992125984"/>
  <pageSetup paperSize="9" scale="94" fitToHeight="0" orientation="portrait" horizontalDpi="4294967293" r:id="rId1"/>
  <headerFooter>
    <oddFooter>&amp;L&amp;8&amp;F&amp;R&amp;8Seite &amp;P von &amp;N  /  &amp;D</oddFooter>
  </headerFooter>
  <rowBreaks count="1" manualBreakCount="1">
    <brk id="66" max="16383" man="1"/>
  </row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1712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Polizei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49.89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-49.89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09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1713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Verkehrssicherheit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-4.9400000000000004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0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0A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1715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Allgemeines Rechtswesen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75.38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-75.38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0B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1716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Feuerwehr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46.25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-46.25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0C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1717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Militärische Verteidigung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2.68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-2.68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0D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1718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Zivilschutz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15.73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-15.73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0E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1719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Kindergarten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175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-175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0F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1720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Primarstufe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728.89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-728.89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10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1721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Sekundarstufe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364.08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-364.08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11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1722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Musikschulen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42.83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-42.83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12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R290"/>
  <sheetViews>
    <sheetView showGridLines="0" topLeftCell="C1" zoomScaleNormal="100" workbookViewId="0">
      <pane ySplit="13" topLeftCell="A14" activePane="bottomLeft" state="frozen"/>
      <selection pane="bottomLeft" activeCell="C14" sqref="C14"/>
    </sheetView>
  </sheetViews>
  <sheetFormatPr baseColWidth="10" defaultColWidth="12.625" defaultRowHeight="11.25" outlineLevelRow="1" outlineLevelCol="1" x14ac:dyDescent="0.2"/>
  <cols>
    <col min="1" max="1" width="7.375" style="11" hidden="1" customWidth="1" outlineLevel="1"/>
    <col min="2" max="2" width="8.5" style="173" hidden="1" customWidth="1" outlineLevel="1"/>
    <col min="3" max="3" width="22.625" style="11" customWidth="1" collapsed="1"/>
    <col min="4" max="4" width="36.875" style="12" bestFit="1" customWidth="1"/>
    <col min="5" max="5" width="12.625" style="12" hidden="1" customWidth="1" outlineLevel="1"/>
    <col min="6" max="6" width="12.625" style="12" collapsed="1"/>
    <col min="7" max="7" width="12.625" style="12" hidden="1" customWidth="1" outlineLevel="1"/>
    <col min="8" max="8" width="12.625" style="12" collapsed="1"/>
    <col min="9" max="10" width="12" style="12" customWidth="1"/>
    <col min="11" max="13" width="12.625" style="12" hidden="1" customWidth="1" outlineLevel="1"/>
    <col min="14" max="14" width="2.625" style="12" customWidth="1" collapsed="1"/>
    <col min="15" max="15" width="7.5" style="12" bestFit="1" customWidth="1"/>
    <col min="16" max="18" width="11" style="12" customWidth="1"/>
    <col min="19" max="16384" width="12.625" style="12"/>
  </cols>
  <sheetData>
    <row r="1" spans="1:18" x14ac:dyDescent="0.2">
      <c r="C1" s="289" t="str">
        <f>"Gemeinde " &amp; Bedarfsermittlung!$B$1</f>
        <v xml:space="preserve">Gemeinde </v>
      </c>
      <c r="D1" s="290"/>
      <c r="E1" s="290"/>
      <c r="F1" s="290"/>
      <c r="G1" s="290"/>
      <c r="H1" s="328" t="s">
        <v>396</v>
      </c>
      <c r="I1" s="290"/>
      <c r="J1" s="291" t="str">
        <f>Bedarfsermittlung!$D$1 &amp; Bedarfsermittlung!$D$6</f>
        <v>Budget 2025</v>
      </c>
    </row>
    <row r="2" spans="1:18" x14ac:dyDescent="0.2">
      <c r="C2" s="174"/>
      <c r="J2" s="175"/>
    </row>
    <row r="3" spans="1:18" x14ac:dyDescent="0.2">
      <c r="C3" s="174" t="s">
        <v>115</v>
      </c>
    </row>
    <row r="4" spans="1:18" outlineLevel="1" x14ac:dyDescent="0.2">
      <c r="C4" s="173"/>
      <c r="J4" s="176" t="s">
        <v>111</v>
      </c>
    </row>
    <row r="5" spans="1:18" outlineLevel="1" x14ac:dyDescent="0.2">
      <c r="C5" s="177" t="s">
        <v>426</v>
      </c>
      <c r="D5" s="178"/>
      <c r="E5" s="179"/>
      <c r="F5" s="373"/>
      <c r="G5" s="179"/>
      <c r="H5" s="179"/>
      <c r="I5" s="374"/>
      <c r="J5" s="375">
        <f>Bedarfsermittlung!E19</f>
        <v>0</v>
      </c>
    </row>
    <row r="6" spans="1:18" outlineLevel="1" x14ac:dyDescent="0.2">
      <c r="C6" s="180" t="str">
        <f>Bedarfsermittlung!A20</f>
        <v xml:space="preserve">Steuerertrag mit Ausgleichssteuerfuss 129 % von CHF </v>
      </c>
      <c r="D6" s="181"/>
      <c r="E6" s="182"/>
      <c r="F6" s="184"/>
      <c r="G6" s="184"/>
      <c r="H6" s="184"/>
      <c r="I6" s="376"/>
      <c r="J6" s="377">
        <f>Bedarfsermittlung!E20</f>
        <v>0</v>
      </c>
    </row>
    <row r="7" spans="1:18" outlineLevel="1" x14ac:dyDescent="0.2">
      <c r="C7" s="185" t="s">
        <v>427</v>
      </c>
      <c r="D7" s="186"/>
      <c r="E7" s="384"/>
      <c r="F7" s="188"/>
      <c r="G7" s="188"/>
      <c r="H7" s="188"/>
      <c r="I7" s="379"/>
      <c r="J7" s="378">
        <f ca="1">SUM(Bedarfsermittlung!E22:E23)</f>
        <v>0</v>
      </c>
    </row>
    <row r="8" spans="1:18" outlineLevel="1" x14ac:dyDescent="0.2">
      <c r="C8" s="385" t="s">
        <v>429</v>
      </c>
      <c r="D8" s="380"/>
      <c r="E8" s="381"/>
      <c r="F8" s="381"/>
      <c r="G8" s="381"/>
      <c r="H8" s="381"/>
      <c r="I8" s="382"/>
      <c r="J8" s="383">
        <f ca="1">IF(SUM(J5:J7)&gt;0,SUM(J5:J7),0)</f>
        <v>0</v>
      </c>
    </row>
    <row r="9" spans="1:18" outlineLevel="1" x14ac:dyDescent="0.2">
      <c r="C9" s="173"/>
    </row>
    <row r="10" spans="1:18" x14ac:dyDescent="0.2">
      <c r="A10" s="189"/>
      <c r="B10" s="174"/>
      <c r="C10" s="174"/>
      <c r="I10" s="190" t="s">
        <v>79</v>
      </c>
      <c r="J10" s="191">
        <f>Bedarfsermittlung!$D$11</f>
        <v>0</v>
      </c>
      <c r="O10" s="13" t="s">
        <v>1694</v>
      </c>
    </row>
    <row r="12" spans="1:18" ht="45" x14ac:dyDescent="0.2">
      <c r="A12" s="416" t="s">
        <v>1706</v>
      </c>
      <c r="B12" s="430" t="s">
        <v>1707</v>
      </c>
      <c r="C12" s="313" t="s">
        <v>1708</v>
      </c>
      <c r="D12" s="314"/>
      <c r="E12" s="315" t="s">
        <v>77</v>
      </c>
      <c r="F12" s="315" t="s">
        <v>77</v>
      </c>
      <c r="G12" s="315" t="str">
        <f>"Kantonsmittel "
&amp; Bedarfsermittlung!$D$6-5 &amp; "-" &amp; Bedarfsermittlung!$D$6-3</f>
        <v>Kantonsmittel 2020-2022</v>
      </c>
      <c r="H12" s="315" t="str">
        <f>"Kantonsmittel "
&amp; Bedarfsermittlung!$D$6-5 &amp; "-" &amp; Bedarfsermittlung!$D$6-3</f>
        <v>Kantonsmittel 2020-2022</v>
      </c>
      <c r="I12" s="315" t="s">
        <v>117</v>
      </c>
      <c r="J12" s="315" t="s">
        <v>117</v>
      </c>
      <c r="O12" s="393" t="s">
        <v>1695</v>
      </c>
      <c r="P12" s="394" t="s">
        <v>1882</v>
      </c>
      <c r="Q12" s="394" t="s">
        <v>1696</v>
      </c>
      <c r="R12" s="436" t="s">
        <v>1883</v>
      </c>
    </row>
    <row r="13" spans="1:18" x14ac:dyDescent="0.2">
      <c r="C13" s="316"/>
      <c r="D13" s="317"/>
      <c r="E13" s="318" t="s">
        <v>46</v>
      </c>
      <c r="F13" s="318" t="s">
        <v>46</v>
      </c>
      <c r="G13" s="318" t="s">
        <v>46</v>
      </c>
      <c r="H13" s="318" t="s">
        <v>46</v>
      </c>
      <c r="I13" s="318" t="s">
        <v>46</v>
      </c>
      <c r="J13" s="318" t="s">
        <v>78</v>
      </c>
      <c r="O13" s="395" t="s">
        <v>1697</v>
      </c>
      <c r="P13" s="396" t="s">
        <v>78</v>
      </c>
      <c r="Q13" s="396" t="s">
        <v>78</v>
      </c>
      <c r="R13" s="397" t="s">
        <v>78</v>
      </c>
    </row>
    <row r="14" spans="1:18" x14ac:dyDescent="0.2">
      <c r="A14" s="11" t="s">
        <v>0</v>
      </c>
      <c r="B14" s="173" t="str">
        <f>"Funktion" &amp; LEN(A14)</f>
        <v>Funktion3</v>
      </c>
      <c r="C14" s="192" t="s">
        <v>1709</v>
      </c>
      <c r="D14" s="193" t="s">
        <v>47</v>
      </c>
      <c r="E14" s="194">
        <f t="shared" ref="E14:E74" ca="1" si="0">IF(A14&lt;&gt;"",SUMIF(INDIRECT("Kons" &amp; B14),A14,KonsSaldoProEw),"")</f>
        <v>0</v>
      </c>
      <c r="F14" s="194">
        <f ca="1">E14</f>
        <v>0</v>
      </c>
      <c r="G14" s="194">
        <f t="shared" ref="G14:G33" si="1">VLOOKUP($C14,Kantonsmittel,3,0)</f>
        <v>24.664424990865399</v>
      </c>
      <c r="H14" s="194">
        <f>ROUND(G14,2)</f>
        <v>24.66</v>
      </c>
      <c r="I14" s="194" t="str">
        <f t="shared" ref="I14:I22" ca="1" si="2">IF(AND(F14&gt;0,F14&gt;H14),IF(H14&gt;0,F14-H14,F14),"")</f>
        <v/>
      </c>
      <c r="J14" s="195" t="str">
        <f ca="1">IF(I14&lt;&gt;"",I14*$J$10,"")</f>
        <v/>
      </c>
      <c r="O14" s="398" t="str">
        <f t="shared" ref="O14:O45" ca="1" si="3">IF(F14&lt;&gt;"",IF(ISERROR(VLOOKUP($C14,IsolaUebBereiche,7,0)),"nein",IF(VLOOKUP($C14,IsolaUebBereiche,7,0)&gt;0,"ja","nein")),"")</f>
        <v>nein</v>
      </c>
      <c r="P14" s="399">
        <f t="shared" ref="P14:P41" ca="1" si="4">IF(A14&lt;&gt;"",SUMIF(INDIRECT("Kons" &amp; B14),A14,KonsSaldo),"")</f>
        <v>0</v>
      </c>
      <c r="Q14" s="399">
        <f t="shared" ref="Q14:Q33" si="5">VLOOKUP($C14,Kantonsmittel,3,0)*$J$10</f>
        <v>0</v>
      </c>
      <c r="R14" s="400">
        <f ca="1">IF(O14="nein",SUM(P14,-Q14),"")</f>
        <v>0</v>
      </c>
    </row>
    <row r="15" spans="1:18" x14ac:dyDescent="0.2">
      <c r="A15" s="11" t="s">
        <v>1</v>
      </c>
      <c r="B15" s="173" t="str">
        <f>"Funktion" &amp; LEN(A15)</f>
        <v>Funktion3</v>
      </c>
      <c r="C15" s="196" t="s">
        <v>1710</v>
      </c>
      <c r="D15" s="197" t="s">
        <v>48</v>
      </c>
      <c r="E15" s="183">
        <f t="shared" ca="1" si="0"/>
        <v>0</v>
      </c>
      <c r="F15" s="183">
        <f t="shared" ref="F15:F20" ca="1" si="6">E15</f>
        <v>0</v>
      </c>
      <c r="G15" s="183">
        <f t="shared" si="1"/>
        <v>48.215703521161501</v>
      </c>
      <c r="H15" s="183">
        <f t="shared" ref="H15:H78" si="7">ROUND(G15,2)</f>
        <v>48.22</v>
      </c>
      <c r="I15" s="183" t="str">
        <f t="shared" ca="1" si="2"/>
        <v/>
      </c>
      <c r="J15" s="198" t="str">
        <f t="shared" ref="J15:J75" ca="1" si="8">IF(I15&lt;&gt;"",I15*$J$10,"")</f>
        <v/>
      </c>
      <c r="O15" s="401" t="str">
        <f t="shared" ca="1" si="3"/>
        <v>nein</v>
      </c>
      <c r="P15" s="183">
        <f t="shared" ca="1" si="4"/>
        <v>0</v>
      </c>
      <c r="Q15" s="183">
        <f t="shared" si="5"/>
        <v>0</v>
      </c>
      <c r="R15" s="198">
        <f t="shared" ref="R15:R75" ca="1" si="9">IF(O15="nein",SUM(P15,-Q15),"")</f>
        <v>0</v>
      </c>
    </row>
    <row r="16" spans="1:18" x14ac:dyDescent="0.2">
      <c r="A16" s="11" t="s">
        <v>3</v>
      </c>
      <c r="B16" s="173" t="str">
        <f t="shared" ref="B16" si="10">"Funktion" &amp; LEN(A16)</f>
        <v>Funktion3</v>
      </c>
      <c r="C16" s="196" t="s">
        <v>1824</v>
      </c>
      <c r="D16" s="197" t="s">
        <v>445</v>
      </c>
      <c r="E16" s="183">
        <f t="shared" ca="1" si="0"/>
        <v>0</v>
      </c>
      <c r="F16" s="183">
        <f t="shared" ca="1" si="6"/>
        <v>0</v>
      </c>
      <c r="G16" s="183">
        <f t="shared" si="1"/>
        <v>51.687626547143601</v>
      </c>
      <c r="H16" s="183">
        <f t="shared" si="7"/>
        <v>51.69</v>
      </c>
      <c r="I16" s="183" t="str">
        <f t="shared" ca="1" si="2"/>
        <v/>
      </c>
      <c r="J16" s="198" t="str">
        <f t="shared" ca="1" si="8"/>
        <v/>
      </c>
      <c r="O16" s="401" t="str">
        <f t="shared" ca="1" si="3"/>
        <v>nein</v>
      </c>
      <c r="P16" s="183">
        <f t="shared" ca="1" si="4"/>
        <v>0</v>
      </c>
      <c r="Q16" s="183">
        <f t="shared" si="5"/>
        <v>0</v>
      </c>
      <c r="R16" s="198">
        <f t="shared" ca="1" si="9"/>
        <v>0</v>
      </c>
    </row>
    <row r="17" spans="1:18" x14ac:dyDescent="0.2">
      <c r="A17" s="11" t="s">
        <v>4</v>
      </c>
      <c r="B17" s="173" t="str">
        <f t="shared" ref="B17" si="11">"Funktion" &amp; LEN(A17)</f>
        <v>Funktion3</v>
      </c>
      <c r="C17" s="196" t="s">
        <v>1825</v>
      </c>
      <c r="D17" s="197" t="s">
        <v>581</v>
      </c>
      <c r="E17" s="183">
        <f t="shared" ca="1" si="0"/>
        <v>0</v>
      </c>
      <c r="F17" s="183">
        <f t="shared" ca="1" si="6"/>
        <v>0</v>
      </c>
      <c r="G17" s="183">
        <f t="shared" si="1"/>
        <v>230.54149583838301</v>
      </c>
      <c r="H17" s="183">
        <f t="shared" si="7"/>
        <v>230.54</v>
      </c>
      <c r="I17" s="183" t="str">
        <f t="shared" ca="1" si="2"/>
        <v/>
      </c>
      <c r="J17" s="198" t="str">
        <f t="shared" ca="1" si="8"/>
        <v/>
      </c>
      <c r="O17" s="401" t="str">
        <f t="shared" ca="1" si="3"/>
        <v>nein</v>
      </c>
      <c r="P17" s="183">
        <f t="shared" ca="1" si="4"/>
        <v>0</v>
      </c>
      <c r="Q17" s="183">
        <f t="shared" si="5"/>
        <v>0</v>
      </c>
      <c r="R17" s="198">
        <f t="shared" ca="1" si="9"/>
        <v>0</v>
      </c>
    </row>
    <row r="18" spans="1:18" x14ac:dyDescent="0.2">
      <c r="A18" s="11" t="s">
        <v>6</v>
      </c>
      <c r="B18" s="173" t="str">
        <f t="shared" ref="B18" si="12">"Funktion" &amp; LEN(A18)</f>
        <v>Funktion3</v>
      </c>
      <c r="C18" s="196" t="s">
        <v>1711</v>
      </c>
      <c r="D18" s="197" t="s">
        <v>591</v>
      </c>
      <c r="E18" s="183">
        <f t="shared" ca="1" si="0"/>
        <v>0</v>
      </c>
      <c r="F18" s="183">
        <f t="shared" ca="1" si="6"/>
        <v>0</v>
      </c>
      <c r="G18" s="183">
        <f t="shared" si="1"/>
        <v>70.263717069565402</v>
      </c>
      <c r="H18" s="183">
        <f t="shared" si="7"/>
        <v>70.260000000000005</v>
      </c>
      <c r="I18" s="183" t="str">
        <f t="shared" ca="1" si="2"/>
        <v/>
      </c>
      <c r="J18" s="198" t="str">
        <f t="shared" ca="1" si="8"/>
        <v/>
      </c>
      <c r="O18" s="401" t="str">
        <f t="shared" ca="1" si="3"/>
        <v>nein</v>
      </c>
      <c r="P18" s="183">
        <f t="shared" ca="1" si="4"/>
        <v>0</v>
      </c>
      <c r="Q18" s="183">
        <f t="shared" si="5"/>
        <v>0</v>
      </c>
      <c r="R18" s="198">
        <f t="shared" ca="1" si="9"/>
        <v>0</v>
      </c>
    </row>
    <row r="19" spans="1:18" x14ac:dyDescent="0.2">
      <c r="A19" s="11" t="s">
        <v>7</v>
      </c>
      <c r="B19" s="173" t="str">
        <f t="shared" ref="B19:B163" si="13">"Funktion" &amp; LEN(A19)</f>
        <v>Funktion3</v>
      </c>
      <c r="C19" s="196" t="s">
        <v>1712</v>
      </c>
      <c r="D19" s="197" t="s">
        <v>49</v>
      </c>
      <c r="E19" s="183">
        <f t="shared" ca="1" si="0"/>
        <v>0</v>
      </c>
      <c r="F19" s="183">
        <f t="shared" ca="1" si="6"/>
        <v>0</v>
      </c>
      <c r="G19" s="183">
        <f t="shared" si="1"/>
        <v>49.890118947237902</v>
      </c>
      <c r="H19" s="183">
        <f t="shared" si="7"/>
        <v>49.89</v>
      </c>
      <c r="I19" s="183" t="str">
        <f t="shared" ca="1" si="2"/>
        <v/>
      </c>
      <c r="J19" s="198" t="str">
        <f t="shared" ca="1" si="8"/>
        <v/>
      </c>
      <c r="O19" s="401" t="str">
        <f t="shared" ca="1" si="3"/>
        <v>nein</v>
      </c>
      <c r="P19" s="183">
        <f t="shared" ca="1" si="4"/>
        <v>0</v>
      </c>
      <c r="Q19" s="183">
        <f t="shared" si="5"/>
        <v>0</v>
      </c>
      <c r="R19" s="198">
        <f t="shared" ca="1" si="9"/>
        <v>0</v>
      </c>
    </row>
    <row r="20" spans="1:18" x14ac:dyDescent="0.2">
      <c r="A20" s="11" t="s">
        <v>1809</v>
      </c>
      <c r="B20" s="173" t="str">
        <f t="shared" si="13"/>
        <v>Funktion3</v>
      </c>
      <c r="C20" s="196" t="s">
        <v>1713</v>
      </c>
      <c r="D20" s="197" t="s">
        <v>610</v>
      </c>
      <c r="E20" s="183">
        <f t="shared" ca="1" si="0"/>
        <v>0</v>
      </c>
      <c r="F20" s="183">
        <f t="shared" ca="1" si="6"/>
        <v>0</v>
      </c>
      <c r="G20" s="183">
        <f t="shared" si="1"/>
        <v>-4.9420578037881704</v>
      </c>
      <c r="H20" s="183">
        <f t="shared" si="7"/>
        <v>-4.9400000000000004</v>
      </c>
      <c r="I20" s="183" t="str">
        <f t="shared" ca="1" si="2"/>
        <v/>
      </c>
      <c r="J20" s="198" t="str">
        <f t="shared" ca="1" si="8"/>
        <v/>
      </c>
      <c r="O20" s="401" t="str">
        <f t="shared" ca="1" si="3"/>
        <v>nein</v>
      </c>
      <c r="P20" s="183">
        <f t="shared" ca="1" si="4"/>
        <v>0</v>
      </c>
      <c r="Q20" s="183">
        <f t="shared" si="5"/>
        <v>0</v>
      </c>
      <c r="R20" s="198">
        <f t="shared" ca="1" si="9"/>
        <v>0</v>
      </c>
    </row>
    <row r="21" spans="1:18" x14ac:dyDescent="0.2">
      <c r="A21" s="11" t="s">
        <v>8</v>
      </c>
      <c r="B21" s="173" t="str">
        <f t="shared" si="13"/>
        <v>Funktion3</v>
      </c>
      <c r="C21" s="196" t="s">
        <v>1714</v>
      </c>
      <c r="D21" s="197" t="s">
        <v>620</v>
      </c>
      <c r="E21" s="183">
        <f t="shared" ca="1" si="0"/>
        <v>0</v>
      </c>
      <c r="F21" s="183">
        <f t="shared" ref="F21:F33" ca="1" si="14">E21</f>
        <v>0</v>
      </c>
      <c r="G21" s="183">
        <f t="shared" si="1"/>
        <v>3.3949390542145501</v>
      </c>
      <c r="H21" s="183">
        <f t="shared" si="7"/>
        <v>3.39</v>
      </c>
      <c r="I21" s="183" t="str">
        <f t="shared" ca="1" si="2"/>
        <v/>
      </c>
      <c r="J21" s="198" t="str">
        <f t="shared" ca="1" si="8"/>
        <v/>
      </c>
      <c r="O21" s="401" t="str">
        <f t="shared" ca="1" si="3"/>
        <v>nein</v>
      </c>
      <c r="P21" s="183">
        <f t="shared" ca="1" si="4"/>
        <v>0</v>
      </c>
      <c r="Q21" s="183">
        <f t="shared" si="5"/>
        <v>0</v>
      </c>
      <c r="R21" s="198">
        <f t="shared" ca="1" si="9"/>
        <v>0</v>
      </c>
    </row>
    <row r="22" spans="1:18" x14ac:dyDescent="0.2">
      <c r="A22" s="11" t="s">
        <v>9</v>
      </c>
      <c r="B22" s="173" t="str">
        <f t="shared" si="13"/>
        <v>Funktion3</v>
      </c>
      <c r="C22" s="196" t="s">
        <v>1715</v>
      </c>
      <c r="D22" s="197" t="s">
        <v>451</v>
      </c>
      <c r="E22" s="183">
        <f t="shared" ca="1" si="0"/>
        <v>0</v>
      </c>
      <c r="F22" s="183">
        <f t="shared" ca="1" si="14"/>
        <v>0</v>
      </c>
      <c r="G22" s="183">
        <f t="shared" si="1"/>
        <v>75.378632554894295</v>
      </c>
      <c r="H22" s="183">
        <f t="shared" si="7"/>
        <v>75.38</v>
      </c>
      <c r="I22" s="183" t="str">
        <f t="shared" ca="1" si="2"/>
        <v/>
      </c>
      <c r="J22" s="198" t="str">
        <f t="shared" ca="1" si="8"/>
        <v/>
      </c>
      <c r="O22" s="401" t="str">
        <f t="shared" ca="1" si="3"/>
        <v>nein</v>
      </c>
      <c r="P22" s="183">
        <f t="shared" ca="1" si="4"/>
        <v>0</v>
      </c>
      <c r="Q22" s="183">
        <f t="shared" si="5"/>
        <v>0</v>
      </c>
      <c r="R22" s="198">
        <f t="shared" ca="1" si="9"/>
        <v>0</v>
      </c>
    </row>
    <row r="23" spans="1:18" x14ac:dyDescent="0.2">
      <c r="A23" s="11" t="s">
        <v>10</v>
      </c>
      <c r="B23" s="173" t="str">
        <f t="shared" si="13"/>
        <v>Funktion3</v>
      </c>
      <c r="C23" s="422" t="s">
        <v>1716</v>
      </c>
      <c r="D23" s="423" t="s">
        <v>453</v>
      </c>
      <c r="E23" s="424">
        <f t="shared" ca="1" si="0"/>
        <v>0</v>
      </c>
      <c r="F23" s="424">
        <f t="shared" ca="1" si="14"/>
        <v>0</v>
      </c>
      <c r="G23" s="424">
        <f t="shared" si="1"/>
        <v>46.251366229735403</v>
      </c>
      <c r="H23" s="424">
        <f t="shared" si="7"/>
        <v>46.25</v>
      </c>
      <c r="I23" s="183"/>
      <c r="J23" s="198" t="str">
        <f t="shared" si="8"/>
        <v/>
      </c>
      <c r="O23" s="401" t="str">
        <f t="shared" ca="1" si="3"/>
        <v>nein</v>
      </c>
      <c r="P23" s="183">
        <f t="shared" ca="1" si="4"/>
        <v>0</v>
      </c>
      <c r="Q23" s="183">
        <f t="shared" si="5"/>
        <v>0</v>
      </c>
      <c r="R23" s="198">
        <f t="shared" ca="1" si="9"/>
        <v>0</v>
      </c>
    </row>
    <row r="24" spans="1:18" x14ac:dyDescent="0.2">
      <c r="A24" s="11" t="s">
        <v>11</v>
      </c>
      <c r="B24" s="173" t="str">
        <f t="shared" si="13"/>
        <v>Funktion3</v>
      </c>
      <c r="C24" s="196" t="s">
        <v>1717</v>
      </c>
      <c r="D24" s="197" t="s">
        <v>456</v>
      </c>
      <c r="E24" s="183">
        <f t="shared" ca="1" si="0"/>
        <v>0</v>
      </c>
      <c r="F24" s="183">
        <f t="shared" ca="1" si="14"/>
        <v>0</v>
      </c>
      <c r="G24" s="183">
        <f t="shared" si="1"/>
        <v>2.6806640437239899</v>
      </c>
      <c r="H24" s="183">
        <f t="shared" si="7"/>
        <v>2.68</v>
      </c>
      <c r="I24" s="183" t="str">
        <f ca="1">IF(AND(F24&gt;0,F24&gt;H24),IF(H24&gt;0,F24-H24,F24),"")</f>
        <v/>
      </c>
      <c r="J24" s="198" t="str">
        <f t="shared" ca="1" si="8"/>
        <v/>
      </c>
      <c r="O24" s="401" t="str">
        <f t="shared" ca="1" si="3"/>
        <v>nein</v>
      </c>
      <c r="P24" s="183">
        <f t="shared" ca="1" si="4"/>
        <v>0</v>
      </c>
      <c r="Q24" s="183">
        <f t="shared" si="5"/>
        <v>0</v>
      </c>
      <c r="R24" s="198">
        <f t="shared" ca="1" si="9"/>
        <v>0</v>
      </c>
    </row>
    <row r="25" spans="1:18" x14ac:dyDescent="0.2">
      <c r="A25" s="11" t="s">
        <v>12</v>
      </c>
      <c r="B25" s="173" t="str">
        <f t="shared" si="13"/>
        <v>Funktion3</v>
      </c>
      <c r="C25" s="196" t="s">
        <v>1718</v>
      </c>
      <c r="D25" s="197" t="s">
        <v>50</v>
      </c>
      <c r="E25" s="183">
        <f t="shared" ca="1" si="0"/>
        <v>0</v>
      </c>
      <c r="F25" s="183">
        <f t="shared" ca="1" si="14"/>
        <v>0</v>
      </c>
      <c r="G25" s="183">
        <f t="shared" si="1"/>
        <v>15.727325933350199</v>
      </c>
      <c r="H25" s="183">
        <f t="shared" si="7"/>
        <v>15.73</v>
      </c>
      <c r="I25" s="183" t="str">
        <f ca="1">IF(AND(F25&gt;0,F25&gt;H25),IF(H25&gt;0,F25-H25,F25),"")</f>
        <v/>
      </c>
      <c r="J25" s="198" t="str">
        <f t="shared" ca="1" si="8"/>
        <v/>
      </c>
      <c r="O25" s="401" t="str">
        <f t="shared" ca="1" si="3"/>
        <v>nein</v>
      </c>
      <c r="P25" s="183">
        <f t="shared" ca="1" si="4"/>
        <v>0</v>
      </c>
      <c r="Q25" s="183">
        <f t="shared" si="5"/>
        <v>0</v>
      </c>
      <c r="R25" s="198">
        <f t="shared" ca="1" si="9"/>
        <v>0</v>
      </c>
    </row>
    <row r="26" spans="1:18" x14ac:dyDescent="0.2">
      <c r="A26" s="11" t="s">
        <v>13</v>
      </c>
      <c r="B26" s="173" t="str">
        <f t="shared" si="13"/>
        <v>Funktion3</v>
      </c>
      <c r="C26" s="427" t="s">
        <v>1719</v>
      </c>
      <c r="D26" s="428" t="s">
        <v>82</v>
      </c>
      <c r="E26" s="429">
        <f t="shared" ca="1" si="0"/>
        <v>0</v>
      </c>
      <c r="F26" s="429">
        <f t="shared" ca="1" si="14"/>
        <v>0</v>
      </c>
      <c r="G26" s="429">
        <f t="shared" si="1"/>
        <v>175.00082205221599</v>
      </c>
      <c r="H26" s="429">
        <f t="shared" si="7"/>
        <v>175</v>
      </c>
      <c r="I26" s="183"/>
      <c r="J26" s="198" t="str">
        <f t="shared" si="8"/>
        <v/>
      </c>
      <c r="O26" s="401" t="str">
        <f t="shared" ca="1" si="3"/>
        <v>nein</v>
      </c>
      <c r="P26" s="183">
        <f t="shared" ca="1" si="4"/>
        <v>0</v>
      </c>
      <c r="Q26" s="183">
        <f t="shared" si="5"/>
        <v>0</v>
      </c>
      <c r="R26" s="198">
        <f t="shared" ca="1" si="9"/>
        <v>0</v>
      </c>
    </row>
    <row r="27" spans="1:18" x14ac:dyDescent="0.2">
      <c r="A27" s="11" t="s">
        <v>14</v>
      </c>
      <c r="B27" s="173" t="str">
        <f t="shared" si="13"/>
        <v>Funktion3</v>
      </c>
      <c r="C27" s="427" t="s">
        <v>1720</v>
      </c>
      <c r="D27" s="428" t="s">
        <v>680</v>
      </c>
      <c r="E27" s="429">
        <f t="shared" ca="1" si="0"/>
        <v>0</v>
      </c>
      <c r="F27" s="429">
        <f t="shared" ca="1" si="14"/>
        <v>0</v>
      </c>
      <c r="G27" s="429">
        <f t="shared" si="1"/>
        <v>728.88983858831796</v>
      </c>
      <c r="H27" s="429">
        <f t="shared" si="7"/>
        <v>728.89</v>
      </c>
      <c r="I27" s="183"/>
      <c r="J27" s="198" t="str">
        <f t="shared" si="8"/>
        <v/>
      </c>
      <c r="O27" s="401" t="str">
        <f t="shared" ca="1" si="3"/>
        <v>nein</v>
      </c>
      <c r="P27" s="183">
        <f t="shared" ca="1" si="4"/>
        <v>0</v>
      </c>
      <c r="Q27" s="183">
        <f t="shared" si="5"/>
        <v>0</v>
      </c>
      <c r="R27" s="198">
        <f t="shared" ca="1" si="9"/>
        <v>0</v>
      </c>
    </row>
    <row r="28" spans="1:18" x14ac:dyDescent="0.2">
      <c r="A28" s="11" t="s">
        <v>15</v>
      </c>
      <c r="B28" s="173" t="str">
        <f t="shared" si="13"/>
        <v>Funktion3</v>
      </c>
      <c r="C28" s="427" t="s">
        <v>1721</v>
      </c>
      <c r="D28" s="428" t="s">
        <v>691</v>
      </c>
      <c r="E28" s="429">
        <f t="shared" ca="1" si="0"/>
        <v>0</v>
      </c>
      <c r="F28" s="429">
        <f t="shared" ca="1" si="14"/>
        <v>0</v>
      </c>
      <c r="G28" s="429">
        <f t="shared" si="1"/>
        <v>364.08111199251101</v>
      </c>
      <c r="H28" s="429">
        <f t="shared" si="7"/>
        <v>364.08</v>
      </c>
      <c r="I28" s="183"/>
      <c r="J28" s="198" t="str">
        <f t="shared" si="8"/>
        <v/>
      </c>
      <c r="O28" s="401" t="str">
        <f t="shared" ca="1" si="3"/>
        <v>nein</v>
      </c>
      <c r="P28" s="183">
        <f t="shared" ca="1" si="4"/>
        <v>0</v>
      </c>
      <c r="Q28" s="183">
        <f t="shared" si="5"/>
        <v>0</v>
      </c>
      <c r="R28" s="198">
        <f t="shared" ca="1" si="9"/>
        <v>0</v>
      </c>
    </row>
    <row r="29" spans="1:18" x14ac:dyDescent="0.2">
      <c r="A29" s="11" t="s">
        <v>16</v>
      </c>
      <c r="B29" s="173" t="str">
        <f t="shared" si="13"/>
        <v>Funktion3</v>
      </c>
      <c r="C29" s="427" t="s">
        <v>1722</v>
      </c>
      <c r="D29" s="428" t="s">
        <v>702</v>
      </c>
      <c r="E29" s="429">
        <f t="shared" ca="1" si="0"/>
        <v>0</v>
      </c>
      <c r="F29" s="429">
        <f t="shared" ca="1" si="14"/>
        <v>0</v>
      </c>
      <c r="G29" s="429">
        <f t="shared" si="1"/>
        <v>42.8293687432448</v>
      </c>
      <c r="H29" s="429">
        <f t="shared" si="7"/>
        <v>42.83</v>
      </c>
      <c r="I29" s="183"/>
      <c r="J29" s="198" t="str">
        <f t="shared" si="8"/>
        <v/>
      </c>
      <c r="O29" s="401" t="str">
        <f t="shared" ca="1" si="3"/>
        <v>nein</v>
      </c>
      <c r="P29" s="183">
        <f t="shared" ca="1" si="4"/>
        <v>0</v>
      </c>
      <c r="Q29" s="183">
        <f t="shared" si="5"/>
        <v>0</v>
      </c>
      <c r="R29" s="198">
        <f t="shared" ca="1" si="9"/>
        <v>0</v>
      </c>
    </row>
    <row r="30" spans="1:18" x14ac:dyDescent="0.2">
      <c r="A30" s="11" t="s">
        <v>17</v>
      </c>
      <c r="B30" s="173" t="str">
        <f t="shared" si="13"/>
        <v>Funktion3</v>
      </c>
      <c r="C30" s="427" t="s">
        <v>1723</v>
      </c>
      <c r="D30" s="428" t="s">
        <v>713</v>
      </c>
      <c r="E30" s="429">
        <f t="shared" ca="1" si="0"/>
        <v>0</v>
      </c>
      <c r="F30" s="429">
        <f t="shared" ca="1" si="14"/>
        <v>0</v>
      </c>
      <c r="G30" s="429">
        <f t="shared" si="1"/>
        <v>361.35172791181799</v>
      </c>
      <c r="H30" s="429">
        <f t="shared" si="7"/>
        <v>361.35</v>
      </c>
      <c r="I30" s="183"/>
      <c r="J30" s="198" t="str">
        <f t="shared" si="8"/>
        <v/>
      </c>
      <c r="O30" s="401" t="str">
        <f t="shared" ca="1" si="3"/>
        <v>nein</v>
      </c>
      <c r="P30" s="183">
        <f t="shared" ca="1" si="4"/>
        <v>0</v>
      </c>
      <c r="Q30" s="183">
        <f t="shared" si="5"/>
        <v>0</v>
      </c>
      <c r="R30" s="198">
        <f t="shared" ca="1" si="9"/>
        <v>0</v>
      </c>
    </row>
    <row r="31" spans="1:18" x14ac:dyDescent="0.2">
      <c r="A31" s="11" t="s">
        <v>19</v>
      </c>
      <c r="B31" s="173" t="str">
        <f t="shared" si="13"/>
        <v>Funktion3</v>
      </c>
      <c r="C31" s="427" t="s">
        <v>1724</v>
      </c>
      <c r="D31" s="428" t="s">
        <v>724</v>
      </c>
      <c r="E31" s="429">
        <f t="shared" ca="1" si="0"/>
        <v>0</v>
      </c>
      <c r="F31" s="429">
        <f t="shared" ca="1" si="14"/>
        <v>0</v>
      </c>
      <c r="G31" s="429">
        <f t="shared" si="1"/>
        <v>39.559070645910097</v>
      </c>
      <c r="H31" s="429">
        <f t="shared" si="7"/>
        <v>39.56</v>
      </c>
      <c r="I31" s="183"/>
      <c r="J31" s="198" t="str">
        <f t="shared" si="8"/>
        <v/>
      </c>
      <c r="O31" s="401" t="str">
        <f t="shared" ca="1" si="3"/>
        <v>nein</v>
      </c>
      <c r="P31" s="183">
        <f t="shared" ca="1" si="4"/>
        <v>0</v>
      </c>
      <c r="Q31" s="183">
        <f t="shared" si="5"/>
        <v>0</v>
      </c>
      <c r="R31" s="198">
        <f t="shared" ca="1" si="9"/>
        <v>0</v>
      </c>
    </row>
    <row r="32" spans="1:18" x14ac:dyDescent="0.2">
      <c r="A32" s="11" t="s">
        <v>734</v>
      </c>
      <c r="B32" s="173" t="str">
        <f t="shared" ref="B32:B33" si="15">"Funktion" &amp; LEN(A32)</f>
        <v>Funktion4</v>
      </c>
      <c r="C32" s="427" t="s">
        <v>734</v>
      </c>
      <c r="D32" s="428" t="s">
        <v>735</v>
      </c>
      <c r="E32" s="429">
        <f t="shared" ca="1" si="0"/>
        <v>0</v>
      </c>
      <c r="F32" s="429">
        <f t="shared" ca="1" si="14"/>
        <v>0</v>
      </c>
      <c r="G32" s="429">
        <f t="shared" si="1"/>
        <v>100.944911323357</v>
      </c>
      <c r="H32" s="429">
        <f t="shared" si="7"/>
        <v>100.94</v>
      </c>
      <c r="I32" s="183"/>
      <c r="J32" s="198" t="str">
        <f t="shared" si="8"/>
        <v/>
      </c>
      <c r="O32" s="401" t="str">
        <f t="shared" ca="1" si="3"/>
        <v>nein</v>
      </c>
      <c r="P32" s="183">
        <f t="shared" ca="1" si="4"/>
        <v>0</v>
      </c>
      <c r="Q32" s="183">
        <f t="shared" si="5"/>
        <v>0</v>
      </c>
      <c r="R32" s="198">
        <f t="shared" ca="1" si="9"/>
        <v>0</v>
      </c>
    </row>
    <row r="33" spans="1:18" x14ac:dyDescent="0.2">
      <c r="A33" s="11" t="s">
        <v>736</v>
      </c>
      <c r="B33" s="173" t="str">
        <f t="shared" si="15"/>
        <v>Funktion4</v>
      </c>
      <c r="C33" s="427" t="s">
        <v>736</v>
      </c>
      <c r="D33" s="428" t="s">
        <v>83</v>
      </c>
      <c r="E33" s="429">
        <f t="shared" ca="1" si="0"/>
        <v>0</v>
      </c>
      <c r="F33" s="429">
        <f t="shared" ca="1" si="14"/>
        <v>0</v>
      </c>
      <c r="G33" s="429">
        <f t="shared" si="1"/>
        <v>95.857564228224902</v>
      </c>
      <c r="H33" s="429">
        <f t="shared" si="7"/>
        <v>95.86</v>
      </c>
      <c r="I33" s="183"/>
      <c r="J33" s="198" t="str">
        <f t="shared" si="8"/>
        <v/>
      </c>
      <c r="O33" s="401" t="str">
        <f t="shared" ca="1" si="3"/>
        <v>nein</v>
      </c>
      <c r="P33" s="183">
        <f t="shared" ca="1" si="4"/>
        <v>0</v>
      </c>
      <c r="Q33" s="183">
        <f t="shared" si="5"/>
        <v>0</v>
      </c>
      <c r="R33" s="198">
        <f t="shared" ca="1" si="9"/>
        <v>0</v>
      </c>
    </row>
    <row r="34" spans="1:18" hidden="1" outlineLevel="1" x14ac:dyDescent="0.2">
      <c r="A34" s="11" t="s">
        <v>737</v>
      </c>
      <c r="B34" s="173" t="str">
        <f t="shared" ref="B34:B41" si="16">"Funktion" &amp; LEN(A34)</f>
        <v>Funktion4</v>
      </c>
      <c r="C34" s="417" t="s">
        <v>737</v>
      </c>
      <c r="D34" s="418" t="s">
        <v>738</v>
      </c>
      <c r="E34" s="402">
        <f t="shared" ca="1" si="0"/>
        <v>0</v>
      </c>
      <c r="F34" s="402"/>
      <c r="G34" s="402"/>
      <c r="H34" s="402"/>
      <c r="I34" s="183"/>
      <c r="J34" s="198" t="str">
        <f t="shared" si="8"/>
        <v/>
      </c>
      <c r="O34" s="434" t="str">
        <f t="shared" si="3"/>
        <v/>
      </c>
      <c r="P34" s="402">
        <f t="shared" ca="1" si="4"/>
        <v>0</v>
      </c>
      <c r="Q34" s="402"/>
      <c r="R34" s="435" t="str">
        <f t="shared" si="9"/>
        <v/>
      </c>
    </row>
    <row r="35" spans="1:18" hidden="1" outlineLevel="1" x14ac:dyDescent="0.2">
      <c r="A35" s="11" t="s">
        <v>739</v>
      </c>
      <c r="B35" s="173" t="str">
        <f t="shared" si="16"/>
        <v>Funktion4</v>
      </c>
      <c r="C35" s="417" t="s">
        <v>739</v>
      </c>
      <c r="D35" s="418"/>
      <c r="E35" s="402">
        <f t="shared" ca="1" si="0"/>
        <v>0</v>
      </c>
      <c r="F35" s="402"/>
      <c r="G35" s="402"/>
      <c r="H35" s="402"/>
      <c r="I35" s="183"/>
      <c r="J35" s="198" t="str">
        <f t="shared" si="8"/>
        <v/>
      </c>
      <c r="O35" s="434" t="str">
        <f t="shared" si="3"/>
        <v/>
      </c>
      <c r="P35" s="402">
        <f t="shared" ca="1" si="4"/>
        <v>0</v>
      </c>
      <c r="Q35" s="402"/>
      <c r="R35" s="435" t="str">
        <f t="shared" si="9"/>
        <v/>
      </c>
    </row>
    <row r="36" spans="1:18" hidden="1" outlineLevel="1" x14ac:dyDescent="0.2">
      <c r="A36" s="11" t="s">
        <v>740</v>
      </c>
      <c r="B36" s="173" t="str">
        <f t="shared" si="16"/>
        <v>Funktion4</v>
      </c>
      <c r="C36" s="417" t="s">
        <v>740</v>
      </c>
      <c r="D36" s="418"/>
      <c r="E36" s="402">
        <f t="shared" ca="1" si="0"/>
        <v>0</v>
      </c>
      <c r="F36" s="402"/>
      <c r="G36" s="402"/>
      <c r="H36" s="402"/>
      <c r="I36" s="183"/>
      <c r="J36" s="198" t="str">
        <f t="shared" si="8"/>
        <v/>
      </c>
      <c r="O36" s="434" t="str">
        <f t="shared" si="3"/>
        <v/>
      </c>
      <c r="P36" s="402">
        <f t="shared" ca="1" si="4"/>
        <v>0</v>
      </c>
      <c r="Q36" s="402"/>
      <c r="R36" s="435" t="str">
        <f t="shared" si="9"/>
        <v/>
      </c>
    </row>
    <row r="37" spans="1:18" hidden="1" outlineLevel="1" x14ac:dyDescent="0.2">
      <c r="A37" s="11" t="s">
        <v>741</v>
      </c>
      <c r="B37" s="173" t="str">
        <f t="shared" si="16"/>
        <v>Funktion4</v>
      </c>
      <c r="C37" s="417" t="s">
        <v>741</v>
      </c>
      <c r="D37" s="418"/>
      <c r="E37" s="402">
        <f t="shared" ca="1" si="0"/>
        <v>0</v>
      </c>
      <c r="F37" s="402"/>
      <c r="G37" s="402"/>
      <c r="H37" s="402"/>
      <c r="I37" s="183"/>
      <c r="J37" s="198" t="str">
        <f t="shared" si="8"/>
        <v/>
      </c>
      <c r="O37" s="434" t="str">
        <f t="shared" si="3"/>
        <v/>
      </c>
      <c r="P37" s="402">
        <f t="shared" ca="1" si="4"/>
        <v>0</v>
      </c>
      <c r="Q37" s="402"/>
      <c r="R37" s="435" t="str">
        <f t="shared" si="9"/>
        <v/>
      </c>
    </row>
    <row r="38" spans="1:18" hidden="1" outlineLevel="1" x14ac:dyDescent="0.2">
      <c r="A38" s="11" t="s">
        <v>742</v>
      </c>
      <c r="B38" s="173" t="str">
        <f t="shared" si="16"/>
        <v>Funktion4</v>
      </c>
      <c r="C38" s="417" t="s">
        <v>742</v>
      </c>
      <c r="D38" s="418"/>
      <c r="E38" s="402">
        <f t="shared" ca="1" si="0"/>
        <v>0</v>
      </c>
      <c r="F38" s="402"/>
      <c r="G38" s="402"/>
      <c r="H38" s="402"/>
      <c r="I38" s="183"/>
      <c r="J38" s="198" t="str">
        <f t="shared" si="8"/>
        <v/>
      </c>
      <c r="O38" s="434" t="str">
        <f t="shared" si="3"/>
        <v/>
      </c>
      <c r="P38" s="402">
        <f t="shared" ca="1" si="4"/>
        <v>0</v>
      </c>
      <c r="Q38" s="402"/>
      <c r="R38" s="435" t="str">
        <f t="shared" si="9"/>
        <v/>
      </c>
    </row>
    <row r="39" spans="1:18" hidden="1" outlineLevel="1" x14ac:dyDescent="0.2">
      <c r="A39" s="11" t="s">
        <v>743</v>
      </c>
      <c r="B39" s="173" t="str">
        <f t="shared" si="16"/>
        <v>Funktion4</v>
      </c>
      <c r="C39" s="417" t="s">
        <v>743</v>
      </c>
      <c r="D39" s="418"/>
      <c r="E39" s="402">
        <f t="shared" ca="1" si="0"/>
        <v>0</v>
      </c>
      <c r="F39" s="402"/>
      <c r="G39" s="402"/>
      <c r="H39" s="402"/>
      <c r="I39" s="183"/>
      <c r="J39" s="198" t="str">
        <f t="shared" si="8"/>
        <v/>
      </c>
      <c r="O39" s="434" t="str">
        <f t="shared" si="3"/>
        <v/>
      </c>
      <c r="P39" s="402">
        <f t="shared" ca="1" si="4"/>
        <v>0</v>
      </c>
      <c r="Q39" s="402"/>
      <c r="R39" s="435" t="str">
        <f t="shared" si="9"/>
        <v/>
      </c>
    </row>
    <row r="40" spans="1:18" hidden="1" outlineLevel="1" x14ac:dyDescent="0.2">
      <c r="A40" s="11" t="s">
        <v>744</v>
      </c>
      <c r="B40" s="173" t="str">
        <f t="shared" si="16"/>
        <v>Funktion4</v>
      </c>
      <c r="C40" s="417" t="s">
        <v>744</v>
      </c>
      <c r="D40" s="418"/>
      <c r="E40" s="402">
        <f t="shared" ca="1" si="0"/>
        <v>0</v>
      </c>
      <c r="F40" s="402"/>
      <c r="G40" s="402"/>
      <c r="H40" s="402"/>
      <c r="I40" s="183"/>
      <c r="J40" s="198" t="str">
        <f t="shared" si="8"/>
        <v/>
      </c>
      <c r="O40" s="434" t="str">
        <f t="shared" si="3"/>
        <v/>
      </c>
      <c r="P40" s="402">
        <f t="shared" ca="1" si="4"/>
        <v>0</v>
      </c>
      <c r="Q40" s="402"/>
      <c r="R40" s="435" t="str">
        <f t="shared" si="9"/>
        <v/>
      </c>
    </row>
    <row r="41" spans="1:18" hidden="1" outlineLevel="1" x14ac:dyDescent="0.2">
      <c r="A41" s="11" t="s">
        <v>745</v>
      </c>
      <c r="B41" s="173" t="str">
        <f t="shared" si="16"/>
        <v>Funktion4</v>
      </c>
      <c r="C41" s="417" t="s">
        <v>745</v>
      </c>
      <c r="D41" s="418"/>
      <c r="E41" s="402">
        <f t="shared" ca="1" si="0"/>
        <v>0</v>
      </c>
      <c r="F41" s="402"/>
      <c r="G41" s="402"/>
      <c r="H41" s="402"/>
      <c r="I41" s="183"/>
      <c r="J41" s="198" t="str">
        <f t="shared" si="8"/>
        <v/>
      </c>
      <c r="O41" s="434" t="str">
        <f t="shared" si="3"/>
        <v/>
      </c>
      <c r="P41" s="402">
        <f t="shared" ca="1" si="4"/>
        <v>0</v>
      </c>
      <c r="Q41" s="402"/>
      <c r="R41" s="435" t="str">
        <f t="shared" si="9"/>
        <v/>
      </c>
    </row>
    <row r="42" spans="1:18" collapsed="1" x14ac:dyDescent="0.2">
      <c r="B42" s="173" t="str">
        <f t="shared" si="13"/>
        <v>Funktion0</v>
      </c>
      <c r="C42" s="427" t="s">
        <v>1814</v>
      </c>
      <c r="D42" s="428" t="s">
        <v>738</v>
      </c>
      <c r="E42" s="429" t="str">
        <f t="shared" ca="1" si="0"/>
        <v/>
      </c>
      <c r="F42" s="429">
        <f ca="1">SUM(E34:E41)</f>
        <v>0</v>
      </c>
      <c r="G42" s="429">
        <f t="shared" ref="G42:G80" si="17">VLOOKUP($C42,Kantonsmittel,3,0)</f>
        <v>93.820196245607903</v>
      </c>
      <c r="H42" s="429">
        <f t="shared" si="7"/>
        <v>93.82</v>
      </c>
      <c r="I42" s="183"/>
      <c r="J42" s="198" t="str">
        <f t="shared" si="8"/>
        <v/>
      </c>
      <c r="O42" s="401" t="str">
        <f t="shared" ca="1" si="3"/>
        <v>nein</v>
      </c>
      <c r="P42" s="183">
        <f ca="1">SUM(P34:P41)</f>
        <v>0</v>
      </c>
      <c r="Q42" s="183">
        <f t="shared" ref="Q42:Q80" si="18">VLOOKUP($C42,Kantonsmittel,3,0)*$J$10</f>
        <v>0</v>
      </c>
      <c r="R42" s="198">
        <f t="shared" ca="1" si="9"/>
        <v>0</v>
      </c>
    </row>
    <row r="43" spans="1:18" x14ac:dyDescent="0.2">
      <c r="A43" s="11" t="s">
        <v>20</v>
      </c>
      <c r="B43" s="173" t="str">
        <f t="shared" si="13"/>
        <v>Funktion3</v>
      </c>
      <c r="C43" s="427" t="s">
        <v>1725</v>
      </c>
      <c r="D43" s="428" t="s">
        <v>747</v>
      </c>
      <c r="E43" s="429">
        <f t="shared" ca="1" si="0"/>
        <v>0</v>
      </c>
      <c r="F43" s="429">
        <f t="shared" ref="F43:F71" ca="1" si="19">E43</f>
        <v>0</v>
      </c>
      <c r="G43" s="429">
        <f t="shared" si="17"/>
        <v>222.477672356916</v>
      </c>
      <c r="H43" s="429">
        <f t="shared" si="7"/>
        <v>222.48</v>
      </c>
      <c r="I43" s="183"/>
      <c r="J43" s="198" t="str">
        <f t="shared" si="8"/>
        <v/>
      </c>
      <c r="O43" s="401" t="str">
        <f t="shared" ca="1" si="3"/>
        <v>nein</v>
      </c>
      <c r="P43" s="183">
        <f t="shared" ref="P43:P71" ca="1" si="20">IF(A43&lt;&gt;"",SUMIF(INDIRECT("Kons" &amp; B43),A43,KonsSaldo),"")</f>
        <v>0</v>
      </c>
      <c r="Q43" s="183">
        <f t="shared" si="18"/>
        <v>0</v>
      </c>
      <c r="R43" s="198">
        <f t="shared" ca="1" si="9"/>
        <v>0</v>
      </c>
    </row>
    <row r="44" spans="1:18" x14ac:dyDescent="0.2">
      <c r="A44" s="11" t="s">
        <v>21</v>
      </c>
      <c r="B44" s="173" t="str">
        <f t="shared" si="13"/>
        <v>Funktion3</v>
      </c>
      <c r="C44" s="427" t="s">
        <v>1726</v>
      </c>
      <c r="D44" s="428" t="s">
        <v>758</v>
      </c>
      <c r="E44" s="429">
        <f t="shared" ca="1" si="0"/>
        <v>0</v>
      </c>
      <c r="F44" s="429">
        <f t="shared" ca="1" si="19"/>
        <v>0</v>
      </c>
      <c r="G44" s="429">
        <f t="shared" si="17"/>
        <v>0.71454445463772598</v>
      </c>
      <c r="H44" s="429">
        <f t="shared" si="7"/>
        <v>0.71</v>
      </c>
      <c r="I44" s="183"/>
      <c r="J44" s="198" t="str">
        <f t="shared" si="8"/>
        <v/>
      </c>
      <c r="O44" s="401" t="str">
        <f t="shared" ca="1" si="3"/>
        <v>nein</v>
      </c>
      <c r="P44" s="183">
        <f t="shared" ca="1" si="20"/>
        <v>0</v>
      </c>
      <c r="Q44" s="183">
        <f t="shared" si="18"/>
        <v>0</v>
      </c>
      <c r="R44" s="198">
        <f t="shared" ca="1" si="9"/>
        <v>0</v>
      </c>
    </row>
    <row r="45" spans="1:18" x14ac:dyDescent="0.2">
      <c r="A45" s="11" t="s">
        <v>1810</v>
      </c>
      <c r="B45" s="173" t="str">
        <f t="shared" si="13"/>
        <v>Funktion3</v>
      </c>
      <c r="C45" s="427" t="s">
        <v>1727</v>
      </c>
      <c r="D45" s="428" t="s">
        <v>769</v>
      </c>
      <c r="E45" s="429">
        <f t="shared" ca="1" si="0"/>
        <v>0</v>
      </c>
      <c r="F45" s="429">
        <f t="shared" ca="1" si="19"/>
        <v>0</v>
      </c>
      <c r="G45" s="429">
        <f t="shared" si="17"/>
        <v>0.31188789790054</v>
      </c>
      <c r="H45" s="429">
        <f t="shared" si="7"/>
        <v>0.31</v>
      </c>
      <c r="I45" s="183"/>
      <c r="J45" s="198" t="str">
        <f t="shared" si="8"/>
        <v/>
      </c>
      <c r="O45" s="401" t="str">
        <f t="shared" ca="1" si="3"/>
        <v>nein</v>
      </c>
      <c r="P45" s="183">
        <f t="shared" ca="1" si="20"/>
        <v>0</v>
      </c>
      <c r="Q45" s="183">
        <f t="shared" si="18"/>
        <v>0</v>
      </c>
      <c r="R45" s="198">
        <f t="shared" ca="1" si="9"/>
        <v>0</v>
      </c>
    </row>
    <row r="46" spans="1:18" x14ac:dyDescent="0.2">
      <c r="A46" s="11" t="s">
        <v>1811</v>
      </c>
      <c r="B46" s="173" t="str">
        <f t="shared" ref="B46" si="21">"Funktion" &amp; LEN(A46)</f>
        <v>Funktion3</v>
      </c>
      <c r="C46" s="427" t="s">
        <v>1728</v>
      </c>
      <c r="D46" s="428" t="s">
        <v>780</v>
      </c>
      <c r="E46" s="429">
        <f t="shared" ca="1" si="0"/>
        <v>0</v>
      </c>
      <c r="F46" s="429">
        <f t="shared" ca="1" si="19"/>
        <v>0</v>
      </c>
      <c r="G46" s="429">
        <f t="shared" si="17"/>
        <v>0</v>
      </c>
      <c r="H46" s="429">
        <f t="shared" si="7"/>
        <v>0</v>
      </c>
      <c r="I46" s="183"/>
      <c r="J46" s="198" t="str">
        <f t="shared" si="8"/>
        <v/>
      </c>
      <c r="O46" s="401" t="str">
        <f t="shared" ref="O46:O74" ca="1" si="22">IF(F46&lt;&gt;"",IF(ISERROR(VLOOKUP($C46,IsolaUebBereiche,7,0)),"nein",IF(VLOOKUP($C46,IsolaUebBereiche,7,0)&gt;0,"ja","nein")),"")</f>
        <v>nein</v>
      </c>
      <c r="P46" s="183">
        <f t="shared" ca="1" si="20"/>
        <v>0</v>
      </c>
      <c r="Q46" s="183">
        <f t="shared" si="18"/>
        <v>0</v>
      </c>
      <c r="R46" s="198">
        <f t="shared" ca="1" si="9"/>
        <v>0</v>
      </c>
    </row>
    <row r="47" spans="1:18" x14ac:dyDescent="0.2">
      <c r="A47" s="11" t="s">
        <v>1900</v>
      </c>
      <c r="B47" s="173" t="str">
        <f t="shared" ref="B47" si="23">"Funktion" &amp; LEN(A47)</f>
        <v>Funktion3</v>
      </c>
      <c r="C47" s="427" t="s">
        <v>1887</v>
      </c>
      <c r="D47" s="428" t="s">
        <v>1888</v>
      </c>
      <c r="E47" s="429">
        <f t="shared" ca="1" si="0"/>
        <v>0</v>
      </c>
      <c r="F47" s="429">
        <f t="shared" ca="1" si="19"/>
        <v>0</v>
      </c>
      <c r="G47" s="429">
        <f t="shared" si="17"/>
        <v>0</v>
      </c>
      <c r="H47" s="429">
        <f t="shared" si="7"/>
        <v>0</v>
      </c>
      <c r="I47" s="183"/>
      <c r="J47" s="198" t="str">
        <f t="shared" si="8"/>
        <v/>
      </c>
      <c r="O47" s="401" t="str">
        <f t="shared" ca="1" si="22"/>
        <v>nein</v>
      </c>
      <c r="P47" s="183">
        <f t="shared" ca="1" si="20"/>
        <v>0</v>
      </c>
      <c r="Q47" s="183">
        <f t="shared" si="18"/>
        <v>0</v>
      </c>
      <c r="R47" s="198">
        <f t="shared" ca="1" si="9"/>
        <v>0</v>
      </c>
    </row>
    <row r="48" spans="1:18" x14ac:dyDescent="0.2">
      <c r="A48" s="11" t="s">
        <v>1812</v>
      </c>
      <c r="B48" s="173" t="str">
        <f t="shared" si="13"/>
        <v>Funktion3</v>
      </c>
      <c r="C48" s="196" t="s">
        <v>1729</v>
      </c>
      <c r="D48" s="197" t="s">
        <v>791</v>
      </c>
      <c r="E48" s="183">
        <f t="shared" ca="1" si="0"/>
        <v>0</v>
      </c>
      <c r="F48" s="183">
        <f t="shared" ca="1" si="19"/>
        <v>0</v>
      </c>
      <c r="G48" s="183">
        <f t="shared" si="17"/>
        <v>5.2943663749469199</v>
      </c>
      <c r="H48" s="183">
        <f t="shared" si="7"/>
        <v>5.29</v>
      </c>
      <c r="I48" s="183" t="str">
        <f t="shared" ref="I48:I65" ca="1" si="24">IF(AND(F48&gt;0,F48&gt;H48),IF(H48&gt;0,F48-H48,F48),"")</f>
        <v/>
      </c>
      <c r="J48" s="198" t="str">
        <f t="shared" ca="1" si="8"/>
        <v/>
      </c>
      <c r="O48" s="401" t="str">
        <f t="shared" ca="1" si="22"/>
        <v>nein</v>
      </c>
      <c r="P48" s="183">
        <f t="shared" ca="1" si="20"/>
        <v>0</v>
      </c>
      <c r="Q48" s="183">
        <f t="shared" si="18"/>
        <v>0</v>
      </c>
      <c r="R48" s="198">
        <f t="shared" ca="1" si="9"/>
        <v>0</v>
      </c>
    </row>
    <row r="49" spans="1:18" x14ac:dyDescent="0.2">
      <c r="A49" s="11" t="s">
        <v>1813</v>
      </c>
      <c r="B49" s="173" t="str">
        <f t="shared" si="13"/>
        <v>Funktion3</v>
      </c>
      <c r="C49" s="196" t="s">
        <v>1730</v>
      </c>
      <c r="D49" s="197" t="s">
        <v>802</v>
      </c>
      <c r="E49" s="183">
        <f t="shared" ca="1" si="0"/>
        <v>0</v>
      </c>
      <c r="F49" s="183">
        <f t="shared" ca="1" si="19"/>
        <v>0</v>
      </c>
      <c r="G49" s="183">
        <f t="shared" si="17"/>
        <v>2.9726207935790598</v>
      </c>
      <c r="H49" s="183">
        <f t="shared" si="7"/>
        <v>2.97</v>
      </c>
      <c r="I49" s="183" t="str">
        <f t="shared" ca="1" si="24"/>
        <v/>
      </c>
      <c r="J49" s="198" t="str">
        <f t="shared" ca="1" si="8"/>
        <v/>
      </c>
      <c r="O49" s="401" t="str">
        <f t="shared" ca="1" si="22"/>
        <v>nein</v>
      </c>
      <c r="P49" s="183">
        <f t="shared" ca="1" si="20"/>
        <v>0</v>
      </c>
      <c r="Q49" s="183">
        <f t="shared" si="18"/>
        <v>0</v>
      </c>
      <c r="R49" s="198">
        <f t="shared" ca="1" si="9"/>
        <v>0</v>
      </c>
    </row>
    <row r="50" spans="1:18" x14ac:dyDescent="0.2">
      <c r="A50" s="11" t="s">
        <v>71</v>
      </c>
      <c r="B50" s="173" t="str">
        <f>"Funktion" &amp; LEN(A50)</f>
        <v>Funktion3</v>
      </c>
      <c r="C50" s="196" t="s">
        <v>1731</v>
      </c>
      <c r="D50" s="197" t="s">
        <v>813</v>
      </c>
      <c r="E50" s="183">
        <f t="shared" ca="1" si="0"/>
        <v>0</v>
      </c>
      <c r="F50" s="183">
        <f t="shared" ca="1" si="19"/>
        <v>0</v>
      </c>
      <c r="G50" s="183">
        <f t="shared" si="17"/>
        <v>2.1029005707038899</v>
      </c>
      <c r="H50" s="183">
        <f t="shared" si="7"/>
        <v>2.1</v>
      </c>
      <c r="I50" s="183" t="str">
        <f t="shared" ca="1" si="24"/>
        <v/>
      </c>
      <c r="J50" s="198" t="str">
        <f t="shared" ca="1" si="8"/>
        <v/>
      </c>
      <c r="O50" s="401" t="str">
        <f t="shared" ca="1" si="22"/>
        <v>nein</v>
      </c>
      <c r="P50" s="183">
        <f t="shared" ca="1" si="20"/>
        <v>0</v>
      </c>
      <c r="Q50" s="183">
        <f t="shared" si="18"/>
        <v>0</v>
      </c>
      <c r="R50" s="198">
        <f t="shared" ca="1" si="9"/>
        <v>0</v>
      </c>
    </row>
    <row r="51" spans="1:18" x14ac:dyDescent="0.2">
      <c r="A51" s="11" t="s">
        <v>2</v>
      </c>
      <c r="B51" s="173" t="str">
        <f t="shared" si="13"/>
        <v>Funktion3</v>
      </c>
      <c r="C51" s="196" t="s">
        <v>1732</v>
      </c>
      <c r="D51" s="197" t="s">
        <v>1899</v>
      </c>
      <c r="E51" s="183">
        <f t="shared" ca="1" si="0"/>
        <v>0</v>
      </c>
      <c r="F51" s="183">
        <f t="shared" ca="1" si="19"/>
        <v>0</v>
      </c>
      <c r="G51" s="183">
        <f t="shared" si="17"/>
        <v>23.145356793134798</v>
      </c>
      <c r="H51" s="183">
        <f t="shared" si="7"/>
        <v>23.15</v>
      </c>
      <c r="I51" s="183" t="str">
        <f t="shared" ca="1" si="24"/>
        <v/>
      </c>
      <c r="J51" s="198" t="str">
        <f t="shared" ca="1" si="8"/>
        <v/>
      </c>
      <c r="O51" s="401" t="str">
        <f t="shared" ca="1" si="22"/>
        <v>nein</v>
      </c>
      <c r="P51" s="183">
        <f t="shared" ca="1" si="20"/>
        <v>0</v>
      </c>
      <c r="Q51" s="183">
        <f t="shared" si="18"/>
        <v>0</v>
      </c>
      <c r="R51" s="198">
        <f t="shared" ca="1" si="9"/>
        <v>0</v>
      </c>
    </row>
    <row r="52" spans="1:18" x14ac:dyDescent="0.2">
      <c r="A52" s="11" t="s">
        <v>18</v>
      </c>
      <c r="B52" s="173" t="str">
        <f t="shared" si="13"/>
        <v>Funktion3</v>
      </c>
      <c r="C52" s="196" t="s">
        <v>1733</v>
      </c>
      <c r="D52" s="197" t="s">
        <v>833</v>
      </c>
      <c r="E52" s="183">
        <f t="shared" ca="1" si="0"/>
        <v>0</v>
      </c>
      <c r="F52" s="183">
        <f t="shared" ca="1" si="19"/>
        <v>0</v>
      </c>
      <c r="G52" s="183">
        <f t="shared" si="17"/>
        <v>1.8203586338639901</v>
      </c>
      <c r="H52" s="183">
        <f t="shared" si="7"/>
        <v>1.82</v>
      </c>
      <c r="I52" s="183" t="str">
        <f t="shared" ca="1" si="24"/>
        <v/>
      </c>
      <c r="J52" s="198" t="str">
        <f t="shared" ca="1" si="8"/>
        <v/>
      </c>
      <c r="O52" s="401" t="str">
        <f t="shared" ca="1" si="22"/>
        <v>nein</v>
      </c>
      <c r="P52" s="183">
        <f t="shared" ca="1" si="20"/>
        <v>0</v>
      </c>
      <c r="Q52" s="183">
        <f t="shared" si="18"/>
        <v>0</v>
      </c>
      <c r="R52" s="198">
        <f t="shared" ca="1" si="9"/>
        <v>0</v>
      </c>
    </row>
    <row r="53" spans="1:18" x14ac:dyDescent="0.2">
      <c r="A53" s="11" t="s">
        <v>1815</v>
      </c>
      <c r="B53" s="173" t="str">
        <f t="shared" si="13"/>
        <v>Funktion3</v>
      </c>
      <c r="C53" s="196" t="s">
        <v>1734</v>
      </c>
      <c r="D53" s="197" t="s">
        <v>843</v>
      </c>
      <c r="E53" s="183">
        <f t="shared" ca="1" si="0"/>
        <v>0</v>
      </c>
      <c r="F53" s="183">
        <f t="shared" ca="1" si="19"/>
        <v>0</v>
      </c>
      <c r="G53" s="183">
        <f t="shared" si="17"/>
        <v>16.804197581573501</v>
      </c>
      <c r="H53" s="183">
        <f t="shared" si="7"/>
        <v>16.8</v>
      </c>
      <c r="I53" s="183" t="str">
        <f t="shared" ca="1" si="24"/>
        <v/>
      </c>
      <c r="J53" s="198" t="str">
        <f t="shared" ca="1" si="8"/>
        <v/>
      </c>
      <c r="O53" s="401" t="str">
        <f t="shared" ca="1" si="22"/>
        <v>nein</v>
      </c>
      <c r="P53" s="183">
        <f t="shared" ca="1" si="20"/>
        <v>0</v>
      </c>
      <c r="Q53" s="183">
        <f t="shared" si="18"/>
        <v>0</v>
      </c>
      <c r="R53" s="198">
        <f t="shared" ca="1" si="9"/>
        <v>0</v>
      </c>
    </row>
    <row r="54" spans="1:18" x14ac:dyDescent="0.2">
      <c r="A54" s="11" t="s">
        <v>5</v>
      </c>
      <c r="B54" s="173" t="str">
        <f>"Funktion" &amp; LEN(A54)</f>
        <v>Funktion3</v>
      </c>
      <c r="C54" s="196" t="s">
        <v>1735</v>
      </c>
      <c r="D54" s="197" t="s">
        <v>854</v>
      </c>
      <c r="E54" s="183">
        <f t="shared" ca="1" si="0"/>
        <v>0</v>
      </c>
      <c r="F54" s="183">
        <f t="shared" ca="1" si="19"/>
        <v>0</v>
      </c>
      <c r="G54" s="183">
        <f t="shared" si="17"/>
        <v>2.8381422396868802E-2</v>
      </c>
      <c r="H54" s="183">
        <f t="shared" si="7"/>
        <v>0.03</v>
      </c>
      <c r="I54" s="183" t="str">
        <f t="shared" ca="1" si="24"/>
        <v/>
      </c>
      <c r="J54" s="198" t="str">
        <f t="shared" ca="1" si="8"/>
        <v/>
      </c>
      <c r="O54" s="401" t="str">
        <f t="shared" ca="1" si="22"/>
        <v>nein</v>
      </c>
      <c r="P54" s="183">
        <f t="shared" ca="1" si="20"/>
        <v>0</v>
      </c>
      <c r="Q54" s="183">
        <f t="shared" si="18"/>
        <v>0</v>
      </c>
      <c r="R54" s="198">
        <f t="shared" ca="1" si="9"/>
        <v>0</v>
      </c>
    </row>
    <row r="55" spans="1:18" x14ac:dyDescent="0.2">
      <c r="A55" s="11" t="s">
        <v>1913</v>
      </c>
      <c r="B55" s="173" t="str">
        <f t="shared" si="13"/>
        <v>Funktion3</v>
      </c>
      <c r="C55" s="196" t="s">
        <v>1914</v>
      </c>
      <c r="D55" s="197" t="s">
        <v>51</v>
      </c>
      <c r="E55" s="183">
        <f t="shared" ca="1" si="0"/>
        <v>0</v>
      </c>
      <c r="F55" s="183">
        <f t="shared" ca="1" si="19"/>
        <v>0</v>
      </c>
      <c r="G55" s="183">
        <f t="shared" si="17"/>
        <v>4.9019350882069901</v>
      </c>
      <c r="H55" s="183">
        <f t="shared" si="7"/>
        <v>4.9000000000000004</v>
      </c>
      <c r="I55" s="183" t="str">
        <f t="shared" ca="1" si="24"/>
        <v/>
      </c>
      <c r="J55" s="198" t="str">
        <f t="shared" ca="1" si="8"/>
        <v/>
      </c>
      <c r="O55" s="401" t="str">
        <f t="shared" ca="1" si="22"/>
        <v>nein</v>
      </c>
      <c r="P55" s="183">
        <f t="shared" ca="1" si="20"/>
        <v>0</v>
      </c>
      <c r="Q55" s="183">
        <f t="shared" si="18"/>
        <v>0</v>
      </c>
      <c r="R55" s="198">
        <f t="shared" ca="1" si="9"/>
        <v>0</v>
      </c>
    </row>
    <row r="56" spans="1:18" x14ac:dyDescent="0.2">
      <c r="A56" s="11" t="s">
        <v>22</v>
      </c>
      <c r="B56" s="173" t="str">
        <f t="shared" si="13"/>
        <v>Funktion3</v>
      </c>
      <c r="C56" s="196" t="s">
        <v>1736</v>
      </c>
      <c r="D56" s="197" t="s">
        <v>52</v>
      </c>
      <c r="E56" s="183">
        <f t="shared" ca="1" si="0"/>
        <v>0</v>
      </c>
      <c r="F56" s="183">
        <f t="shared" ca="1" si="19"/>
        <v>0</v>
      </c>
      <c r="G56" s="183">
        <f t="shared" si="17"/>
        <v>91.605844988197404</v>
      </c>
      <c r="H56" s="183">
        <f t="shared" si="7"/>
        <v>91.61</v>
      </c>
      <c r="I56" s="183" t="str">
        <f t="shared" ca="1" si="24"/>
        <v/>
      </c>
      <c r="J56" s="198" t="str">
        <f t="shared" ca="1" si="8"/>
        <v/>
      </c>
      <c r="O56" s="401" t="str">
        <f t="shared" ca="1" si="22"/>
        <v>nein</v>
      </c>
      <c r="P56" s="183">
        <f t="shared" ca="1" si="20"/>
        <v>0</v>
      </c>
      <c r="Q56" s="183">
        <f t="shared" si="18"/>
        <v>0</v>
      </c>
      <c r="R56" s="198">
        <f t="shared" ca="1" si="9"/>
        <v>0</v>
      </c>
    </row>
    <row r="57" spans="1:18" x14ac:dyDescent="0.2">
      <c r="A57" s="11" t="s">
        <v>23</v>
      </c>
      <c r="B57" s="173" t="str">
        <f t="shared" ref="B57" si="25">"Funktion" &amp; LEN(A57)</f>
        <v>Funktion3</v>
      </c>
      <c r="C57" s="196" t="s">
        <v>1737</v>
      </c>
      <c r="D57" s="197" t="s">
        <v>466</v>
      </c>
      <c r="E57" s="183">
        <f t="shared" ca="1" si="0"/>
        <v>0</v>
      </c>
      <c r="F57" s="183">
        <f t="shared" ca="1" si="19"/>
        <v>0</v>
      </c>
      <c r="G57" s="183">
        <f t="shared" si="17"/>
        <v>24.8386301359821</v>
      </c>
      <c r="H57" s="183">
        <f t="shared" si="7"/>
        <v>24.84</v>
      </c>
      <c r="I57" s="183" t="str">
        <f t="shared" ca="1" si="24"/>
        <v/>
      </c>
      <c r="J57" s="198" t="str">
        <f t="shared" ca="1" si="8"/>
        <v/>
      </c>
      <c r="O57" s="401" t="str">
        <f t="shared" ca="1" si="22"/>
        <v>nein</v>
      </c>
      <c r="P57" s="183">
        <f t="shared" ca="1" si="20"/>
        <v>0</v>
      </c>
      <c r="Q57" s="183">
        <f t="shared" si="18"/>
        <v>0</v>
      </c>
      <c r="R57" s="198">
        <f t="shared" ca="1" si="9"/>
        <v>0</v>
      </c>
    </row>
    <row r="58" spans="1:18" x14ac:dyDescent="0.2">
      <c r="A58" s="11" t="s">
        <v>24</v>
      </c>
      <c r="B58" s="173" t="str">
        <f t="shared" si="13"/>
        <v>Funktion3</v>
      </c>
      <c r="C58" s="196" t="s">
        <v>1738</v>
      </c>
      <c r="D58" s="197" t="s">
        <v>890</v>
      </c>
      <c r="E58" s="183">
        <f t="shared" ca="1" si="0"/>
        <v>0</v>
      </c>
      <c r="F58" s="183">
        <f t="shared" ca="1" si="19"/>
        <v>0</v>
      </c>
      <c r="G58" s="183">
        <f t="shared" si="17"/>
        <v>2.1495420375192399E-2</v>
      </c>
      <c r="H58" s="183">
        <f t="shared" si="7"/>
        <v>0.02</v>
      </c>
      <c r="I58" s="183" t="str">
        <f t="shared" ca="1" si="24"/>
        <v/>
      </c>
      <c r="J58" s="198" t="str">
        <f t="shared" ca="1" si="8"/>
        <v/>
      </c>
      <c r="O58" s="401" t="str">
        <f t="shared" ca="1" si="22"/>
        <v>nein</v>
      </c>
      <c r="P58" s="183">
        <f t="shared" ca="1" si="20"/>
        <v>0</v>
      </c>
      <c r="Q58" s="183">
        <f t="shared" si="18"/>
        <v>0</v>
      </c>
      <c r="R58" s="198">
        <f t="shared" ca="1" si="9"/>
        <v>0</v>
      </c>
    </row>
    <row r="59" spans="1:18" x14ac:dyDescent="0.2">
      <c r="A59" s="11" t="s">
        <v>99</v>
      </c>
      <c r="B59" s="173" t="str">
        <f t="shared" si="13"/>
        <v>Funktion3</v>
      </c>
      <c r="C59" s="196" t="s">
        <v>1739</v>
      </c>
      <c r="D59" s="197" t="s">
        <v>53</v>
      </c>
      <c r="E59" s="183">
        <f t="shared" ca="1" si="0"/>
        <v>0</v>
      </c>
      <c r="F59" s="183">
        <f t="shared" ca="1" si="19"/>
        <v>0</v>
      </c>
      <c r="G59" s="183">
        <f t="shared" si="17"/>
        <v>1.53887879171465</v>
      </c>
      <c r="H59" s="183">
        <f t="shared" si="7"/>
        <v>1.54</v>
      </c>
      <c r="I59" s="183" t="str">
        <f t="shared" ca="1" si="24"/>
        <v/>
      </c>
      <c r="J59" s="198" t="str">
        <f t="shared" ca="1" si="8"/>
        <v/>
      </c>
      <c r="O59" s="401" t="str">
        <f t="shared" ca="1" si="22"/>
        <v>nein</v>
      </c>
      <c r="P59" s="183">
        <f t="shared" ca="1" si="20"/>
        <v>0</v>
      </c>
      <c r="Q59" s="183">
        <f t="shared" si="18"/>
        <v>0</v>
      </c>
      <c r="R59" s="198">
        <f t="shared" ca="1" si="9"/>
        <v>0</v>
      </c>
    </row>
    <row r="60" spans="1:18" x14ac:dyDescent="0.2">
      <c r="A60" s="11" t="s">
        <v>1816</v>
      </c>
      <c r="B60" s="173" t="str">
        <f t="shared" ref="B60" si="26">"Funktion" &amp; LEN(A60)</f>
        <v>Funktion3</v>
      </c>
      <c r="C60" s="196" t="s">
        <v>1740</v>
      </c>
      <c r="D60" s="197" t="s">
        <v>469</v>
      </c>
      <c r="E60" s="183">
        <f t="shared" ca="1" si="0"/>
        <v>0</v>
      </c>
      <c r="F60" s="183">
        <f t="shared" ca="1" si="19"/>
        <v>0</v>
      </c>
      <c r="G60" s="183">
        <f t="shared" si="17"/>
        <v>258.20759838526402</v>
      </c>
      <c r="H60" s="183">
        <f t="shared" si="7"/>
        <v>258.20999999999998</v>
      </c>
      <c r="I60" s="183" t="str">
        <f t="shared" ca="1" si="24"/>
        <v/>
      </c>
      <c r="J60" s="198" t="str">
        <f t="shared" ca="1" si="8"/>
        <v/>
      </c>
      <c r="O60" s="401" t="str">
        <f t="shared" ca="1" si="22"/>
        <v>nein</v>
      </c>
      <c r="P60" s="183">
        <f t="shared" ca="1" si="20"/>
        <v>0</v>
      </c>
      <c r="Q60" s="183">
        <f t="shared" si="18"/>
        <v>0</v>
      </c>
      <c r="R60" s="198">
        <f t="shared" ca="1" si="9"/>
        <v>0</v>
      </c>
    </row>
    <row r="61" spans="1:18" x14ac:dyDescent="0.2">
      <c r="A61" s="11" t="s">
        <v>1817</v>
      </c>
      <c r="B61" s="173" t="str">
        <f t="shared" si="13"/>
        <v>Funktion3</v>
      </c>
      <c r="C61" s="196" t="s">
        <v>1741</v>
      </c>
      <c r="D61" s="197" t="s">
        <v>919</v>
      </c>
      <c r="E61" s="183">
        <f t="shared" ca="1" si="0"/>
        <v>0</v>
      </c>
      <c r="F61" s="183">
        <f t="shared" ca="1" si="19"/>
        <v>0</v>
      </c>
      <c r="G61" s="183">
        <f t="shared" si="17"/>
        <v>0</v>
      </c>
      <c r="H61" s="183">
        <f t="shared" si="7"/>
        <v>0</v>
      </c>
      <c r="I61" s="183" t="str">
        <f t="shared" ca="1" si="24"/>
        <v/>
      </c>
      <c r="J61" s="198" t="str">
        <f t="shared" ca="1" si="8"/>
        <v/>
      </c>
      <c r="O61" s="401" t="str">
        <f t="shared" ca="1" si="22"/>
        <v>nein</v>
      </c>
      <c r="P61" s="183">
        <f t="shared" ca="1" si="20"/>
        <v>0</v>
      </c>
      <c r="Q61" s="183">
        <f t="shared" si="18"/>
        <v>0</v>
      </c>
      <c r="R61" s="198">
        <f t="shared" ca="1" si="9"/>
        <v>0</v>
      </c>
    </row>
    <row r="62" spans="1:18" x14ac:dyDescent="0.2">
      <c r="A62" s="11" t="s">
        <v>1818</v>
      </c>
      <c r="B62" s="173" t="str">
        <f t="shared" si="13"/>
        <v>Funktion3</v>
      </c>
      <c r="C62" s="196" t="s">
        <v>1742</v>
      </c>
      <c r="D62" s="197" t="s">
        <v>54</v>
      </c>
      <c r="E62" s="183">
        <f t="shared" ca="1" si="0"/>
        <v>0</v>
      </c>
      <c r="F62" s="183">
        <f t="shared" ca="1" si="19"/>
        <v>0</v>
      </c>
      <c r="G62" s="183">
        <f t="shared" si="17"/>
        <v>124.206790374433</v>
      </c>
      <c r="H62" s="183">
        <f t="shared" si="7"/>
        <v>124.21</v>
      </c>
      <c r="I62" s="183" t="str">
        <f t="shared" ca="1" si="24"/>
        <v/>
      </c>
      <c r="J62" s="198" t="str">
        <f t="shared" ca="1" si="8"/>
        <v/>
      </c>
      <c r="O62" s="401" t="str">
        <f t="shared" ca="1" si="22"/>
        <v>nein</v>
      </c>
      <c r="P62" s="183">
        <f t="shared" ca="1" si="20"/>
        <v>0</v>
      </c>
      <c r="Q62" s="183">
        <f t="shared" si="18"/>
        <v>0</v>
      </c>
      <c r="R62" s="198">
        <f t="shared" ca="1" si="9"/>
        <v>0</v>
      </c>
    </row>
    <row r="63" spans="1:18" x14ac:dyDescent="0.2">
      <c r="A63" s="11" t="s">
        <v>1819</v>
      </c>
      <c r="B63" s="173" t="str">
        <f>"Funktion" &amp; LEN(A63)</f>
        <v>Funktion3</v>
      </c>
      <c r="C63" s="196" t="s">
        <v>1743</v>
      </c>
      <c r="D63" s="197" t="s">
        <v>475</v>
      </c>
      <c r="E63" s="183">
        <f t="shared" ca="1" si="0"/>
        <v>0</v>
      </c>
      <c r="F63" s="183">
        <f t="shared" ca="1" si="19"/>
        <v>0</v>
      </c>
      <c r="G63" s="183">
        <f t="shared" si="17"/>
        <v>2.1196749290467198</v>
      </c>
      <c r="H63" s="183">
        <f t="shared" si="7"/>
        <v>2.12</v>
      </c>
      <c r="I63" s="183" t="str">
        <f t="shared" ca="1" si="24"/>
        <v/>
      </c>
      <c r="J63" s="198" t="str">
        <f t="shared" ca="1" si="8"/>
        <v/>
      </c>
      <c r="O63" s="401" t="str">
        <f t="shared" ca="1" si="22"/>
        <v>nein</v>
      </c>
      <c r="P63" s="183">
        <f t="shared" ca="1" si="20"/>
        <v>0</v>
      </c>
      <c r="Q63" s="183">
        <f t="shared" si="18"/>
        <v>0</v>
      </c>
      <c r="R63" s="198">
        <f t="shared" ca="1" si="9"/>
        <v>0</v>
      </c>
    </row>
    <row r="64" spans="1:18" x14ac:dyDescent="0.2">
      <c r="A64" s="11" t="s">
        <v>1820</v>
      </c>
      <c r="B64" s="173" t="str">
        <f t="shared" si="13"/>
        <v>Funktion3</v>
      </c>
      <c r="C64" s="196" t="s">
        <v>1744</v>
      </c>
      <c r="D64" s="197" t="s">
        <v>477</v>
      </c>
      <c r="E64" s="183">
        <f t="shared" ca="1" si="0"/>
        <v>0</v>
      </c>
      <c r="F64" s="183">
        <f t="shared" ca="1" si="19"/>
        <v>0</v>
      </c>
      <c r="G64" s="183">
        <f t="shared" si="17"/>
        <v>5.9513415202585902</v>
      </c>
      <c r="H64" s="183">
        <f t="shared" si="7"/>
        <v>5.95</v>
      </c>
      <c r="I64" s="183" t="str">
        <f t="shared" ca="1" si="24"/>
        <v/>
      </c>
      <c r="J64" s="198" t="str">
        <f t="shared" ca="1" si="8"/>
        <v/>
      </c>
      <c r="O64" s="401" t="str">
        <f t="shared" ca="1" si="22"/>
        <v>nein</v>
      </c>
      <c r="P64" s="183">
        <f t="shared" ca="1" si="20"/>
        <v>0</v>
      </c>
      <c r="Q64" s="183">
        <f t="shared" si="18"/>
        <v>0</v>
      </c>
      <c r="R64" s="198">
        <f t="shared" ca="1" si="9"/>
        <v>0</v>
      </c>
    </row>
    <row r="65" spans="1:18" x14ac:dyDescent="0.2">
      <c r="A65" s="11" t="s">
        <v>1821</v>
      </c>
      <c r="B65" s="173" t="str">
        <f t="shared" si="13"/>
        <v>Funktion3</v>
      </c>
      <c r="C65" s="196" t="s">
        <v>1745</v>
      </c>
      <c r="D65" s="197" t="s">
        <v>956</v>
      </c>
      <c r="E65" s="183">
        <f t="shared" ca="1" si="0"/>
        <v>0</v>
      </c>
      <c r="F65" s="183">
        <f t="shared" ca="1" si="19"/>
        <v>0</v>
      </c>
      <c r="G65" s="183">
        <f t="shared" si="17"/>
        <v>1.05315384073508</v>
      </c>
      <c r="H65" s="183">
        <f t="shared" si="7"/>
        <v>1.05</v>
      </c>
      <c r="I65" s="183" t="str">
        <f t="shared" ca="1" si="24"/>
        <v/>
      </c>
      <c r="J65" s="198" t="str">
        <f t="shared" ca="1" si="8"/>
        <v/>
      </c>
      <c r="O65" s="401" t="str">
        <f t="shared" ca="1" si="22"/>
        <v>nein</v>
      </c>
      <c r="P65" s="183">
        <f t="shared" ca="1" si="20"/>
        <v>0</v>
      </c>
      <c r="Q65" s="183">
        <f t="shared" si="18"/>
        <v>0</v>
      </c>
      <c r="R65" s="198">
        <f t="shared" ca="1" si="9"/>
        <v>0</v>
      </c>
    </row>
    <row r="66" spans="1:18" x14ac:dyDescent="0.2">
      <c r="A66" s="11" t="s">
        <v>1822</v>
      </c>
      <c r="B66" s="173" t="str">
        <f t="shared" si="13"/>
        <v>Funktion3</v>
      </c>
      <c r="C66" s="427" t="s">
        <v>1746</v>
      </c>
      <c r="D66" s="428" t="s">
        <v>55</v>
      </c>
      <c r="E66" s="429">
        <f t="shared" ca="1" si="0"/>
        <v>0</v>
      </c>
      <c r="F66" s="429">
        <f t="shared" ca="1" si="19"/>
        <v>0</v>
      </c>
      <c r="G66" s="429">
        <f t="shared" si="17"/>
        <v>9.2995164915416293</v>
      </c>
      <c r="H66" s="429">
        <f t="shared" si="7"/>
        <v>9.3000000000000007</v>
      </c>
      <c r="I66" s="183"/>
      <c r="J66" s="198" t="str">
        <f t="shared" si="8"/>
        <v/>
      </c>
      <c r="O66" s="401" t="str">
        <f t="shared" ca="1" si="22"/>
        <v>nein</v>
      </c>
      <c r="P66" s="183">
        <f t="shared" ca="1" si="20"/>
        <v>0</v>
      </c>
      <c r="Q66" s="183">
        <f t="shared" si="18"/>
        <v>0</v>
      </c>
      <c r="R66" s="198">
        <f t="shared" ca="1" si="9"/>
        <v>0</v>
      </c>
    </row>
    <row r="67" spans="1:18" x14ac:dyDescent="0.2">
      <c r="A67" s="11" t="s">
        <v>1823</v>
      </c>
      <c r="B67" s="173" t="str">
        <f t="shared" si="13"/>
        <v>Funktion3</v>
      </c>
      <c r="C67" s="196" t="s">
        <v>1747</v>
      </c>
      <c r="D67" s="197" t="s">
        <v>56</v>
      </c>
      <c r="E67" s="183">
        <f t="shared" ca="1" si="0"/>
        <v>0</v>
      </c>
      <c r="F67" s="183">
        <f t="shared" ca="1" si="19"/>
        <v>0</v>
      </c>
      <c r="G67" s="183">
        <f t="shared" si="17"/>
        <v>0.35576937697697197</v>
      </c>
      <c r="H67" s="183">
        <f t="shared" si="7"/>
        <v>0.36</v>
      </c>
      <c r="I67" s="183" t="str">
        <f t="shared" ref="I67:I80" ca="1" si="27">IF(AND(F67&gt;0,F67&gt;H67),IF(H67&gt;0,F67-H67,F67),"")</f>
        <v/>
      </c>
      <c r="J67" s="198" t="str">
        <f t="shared" ca="1" si="8"/>
        <v/>
      </c>
      <c r="O67" s="401" t="str">
        <f t="shared" ca="1" si="22"/>
        <v>nein</v>
      </c>
      <c r="P67" s="183">
        <f t="shared" ca="1" si="20"/>
        <v>0</v>
      </c>
      <c r="Q67" s="183">
        <f t="shared" si="18"/>
        <v>0</v>
      </c>
      <c r="R67" s="198">
        <f t="shared" ca="1" si="9"/>
        <v>0</v>
      </c>
    </row>
    <row r="68" spans="1:18" x14ac:dyDescent="0.2">
      <c r="A68" s="11" t="s">
        <v>25</v>
      </c>
      <c r="B68" s="173" t="str">
        <f t="shared" si="13"/>
        <v>Funktion3</v>
      </c>
      <c r="C68" s="196" t="s">
        <v>1748</v>
      </c>
      <c r="D68" s="197" t="s">
        <v>985</v>
      </c>
      <c r="E68" s="183">
        <f t="shared" ca="1" si="0"/>
        <v>0</v>
      </c>
      <c r="F68" s="183">
        <f t="shared" ca="1" si="19"/>
        <v>0</v>
      </c>
      <c r="G68" s="183">
        <f t="shared" si="17"/>
        <v>5.7413240301777</v>
      </c>
      <c r="H68" s="183">
        <f t="shared" si="7"/>
        <v>5.74</v>
      </c>
      <c r="I68" s="183" t="str">
        <f t="shared" ca="1" si="27"/>
        <v/>
      </c>
      <c r="J68" s="198" t="str">
        <f t="shared" ca="1" si="8"/>
        <v/>
      </c>
      <c r="O68" s="401" t="str">
        <f t="shared" ca="1" si="22"/>
        <v>nein</v>
      </c>
      <c r="P68" s="183">
        <f t="shared" ca="1" si="20"/>
        <v>0</v>
      </c>
      <c r="Q68" s="183">
        <f t="shared" si="18"/>
        <v>0</v>
      </c>
      <c r="R68" s="198">
        <f t="shared" ca="1" si="9"/>
        <v>0</v>
      </c>
    </row>
    <row r="69" spans="1:18" x14ac:dyDescent="0.2">
      <c r="A69" s="11" t="s">
        <v>1826</v>
      </c>
      <c r="B69" s="173" t="str">
        <f>"Funktion" &amp; LEN(A69)</f>
        <v>Funktion3</v>
      </c>
      <c r="C69" s="196" t="s">
        <v>1749</v>
      </c>
      <c r="D69" s="197" t="s">
        <v>996</v>
      </c>
      <c r="E69" s="183">
        <f t="shared" ca="1" si="0"/>
        <v>0</v>
      </c>
      <c r="F69" s="183">
        <f t="shared" ca="1" si="19"/>
        <v>0</v>
      </c>
      <c r="G69" s="183">
        <f t="shared" si="17"/>
        <v>-7.5300830228624799E-2</v>
      </c>
      <c r="H69" s="183">
        <f t="shared" si="7"/>
        <v>-0.08</v>
      </c>
      <c r="I69" s="183" t="str">
        <f t="shared" ca="1" si="27"/>
        <v/>
      </c>
      <c r="J69" s="198" t="str">
        <f t="shared" ca="1" si="8"/>
        <v/>
      </c>
      <c r="O69" s="401" t="str">
        <f t="shared" ca="1" si="22"/>
        <v>nein</v>
      </c>
      <c r="P69" s="183">
        <f t="shared" ca="1" si="20"/>
        <v>0</v>
      </c>
      <c r="Q69" s="183">
        <f t="shared" si="18"/>
        <v>0</v>
      </c>
      <c r="R69" s="198">
        <f t="shared" ca="1" si="9"/>
        <v>0</v>
      </c>
    </row>
    <row r="70" spans="1:18" x14ac:dyDescent="0.2">
      <c r="A70" s="11" t="s">
        <v>1827</v>
      </c>
      <c r="B70" s="173" t="str">
        <f t="shared" ref="B70" si="28">"Funktion" &amp; LEN(A70)</f>
        <v>Funktion3</v>
      </c>
      <c r="C70" s="196" t="s">
        <v>1750</v>
      </c>
      <c r="D70" s="197" t="s">
        <v>481</v>
      </c>
      <c r="E70" s="183">
        <f t="shared" ca="1" si="0"/>
        <v>0</v>
      </c>
      <c r="F70" s="183">
        <f t="shared" ca="1" si="19"/>
        <v>0</v>
      </c>
      <c r="G70" s="183">
        <f t="shared" si="17"/>
        <v>-0.17561416401045801</v>
      </c>
      <c r="H70" s="183">
        <f t="shared" si="7"/>
        <v>-0.18</v>
      </c>
      <c r="I70" s="183" t="str">
        <f t="shared" ca="1" si="27"/>
        <v/>
      </c>
      <c r="J70" s="198" t="str">
        <f t="shared" ca="1" si="8"/>
        <v/>
      </c>
      <c r="O70" s="401" t="str">
        <f t="shared" ca="1" si="22"/>
        <v>nein</v>
      </c>
      <c r="P70" s="183">
        <f t="shared" ca="1" si="20"/>
        <v>0</v>
      </c>
      <c r="Q70" s="183">
        <f t="shared" si="18"/>
        <v>0</v>
      </c>
      <c r="R70" s="198">
        <f t="shared" ca="1" si="9"/>
        <v>0</v>
      </c>
    </row>
    <row r="71" spans="1:18" x14ac:dyDescent="0.2">
      <c r="A71" s="11" t="s">
        <v>1828</v>
      </c>
      <c r="B71" s="173" t="str">
        <f t="shared" si="13"/>
        <v>Funktion3</v>
      </c>
      <c r="C71" s="196" t="s">
        <v>1751</v>
      </c>
      <c r="D71" s="197" t="s">
        <v>1016</v>
      </c>
      <c r="E71" s="183">
        <f t="shared" ca="1" si="0"/>
        <v>0</v>
      </c>
      <c r="F71" s="183">
        <f t="shared" ca="1" si="19"/>
        <v>0</v>
      </c>
      <c r="G71" s="183">
        <f t="shared" si="17"/>
        <v>0</v>
      </c>
      <c r="H71" s="183">
        <f t="shared" si="7"/>
        <v>0</v>
      </c>
      <c r="I71" s="183" t="str">
        <f t="shared" ca="1" si="27"/>
        <v/>
      </c>
      <c r="J71" s="198" t="str">
        <f t="shared" ca="1" si="8"/>
        <v/>
      </c>
      <c r="O71" s="401" t="str">
        <f t="shared" ca="1" si="22"/>
        <v>nein</v>
      </c>
      <c r="P71" s="183">
        <f t="shared" ca="1" si="20"/>
        <v>0</v>
      </c>
      <c r="Q71" s="183">
        <f t="shared" si="18"/>
        <v>0</v>
      </c>
      <c r="R71" s="198">
        <f t="shared" ca="1" si="9"/>
        <v>0</v>
      </c>
    </row>
    <row r="72" spans="1:18" x14ac:dyDescent="0.2">
      <c r="A72" s="11" t="s">
        <v>1829</v>
      </c>
      <c r="B72" s="173" t="str">
        <f t="shared" si="13"/>
        <v>Funktion3</v>
      </c>
      <c r="C72" s="196" t="s">
        <v>1752</v>
      </c>
      <c r="D72" s="197" t="s">
        <v>483</v>
      </c>
      <c r="E72" s="183">
        <f t="shared" ref="E72" ca="1" si="29">IF(A72&lt;&gt;"",SUMIF(INDIRECT("Kons" &amp; B72),A72,KonsSaldoProEw),"")</f>
        <v>0</v>
      </c>
      <c r="F72" s="183">
        <f t="shared" ref="F72" ca="1" si="30">E72</f>
        <v>0</v>
      </c>
      <c r="G72" s="183">
        <f t="shared" si="17"/>
        <v>93.214010756746404</v>
      </c>
      <c r="H72" s="183">
        <f t="shared" si="7"/>
        <v>93.21</v>
      </c>
      <c r="I72" s="183" t="str">
        <f t="shared" ref="I72" ca="1" si="31">IF(AND(F72&gt;0,F72&gt;H72),IF(H72&gt;0,F72-H72,F72),"")</f>
        <v/>
      </c>
      <c r="J72" s="198" t="str">
        <f t="shared" ref="J72" ca="1" si="32">IF(I72&lt;&gt;"",I72*$J$10,"")</f>
        <v/>
      </c>
      <c r="O72" s="401" t="str">
        <f t="shared" ref="O72" ca="1" si="33">IF(F72&lt;&gt;"",IF(ISERROR(VLOOKUP($C72,IsolaUebBereiche,7,0)),"nein",IF(VLOOKUP($C72,IsolaUebBereiche,7,0)&gt;0,"ja","nein")),"")</f>
        <v>nein</v>
      </c>
      <c r="P72" s="183">
        <f t="shared" ref="P72" ca="1" si="34">IF(A72&lt;&gt;"",SUMIF(INDIRECT("Kons" &amp; B72),A72,KonsSaldo),"")</f>
        <v>0</v>
      </c>
      <c r="Q72" s="183">
        <f t="shared" si="18"/>
        <v>0</v>
      </c>
      <c r="R72" s="198">
        <f t="shared" ref="R72" ca="1" si="35">IF(O72="nein",SUM(P72,-Q72),"")</f>
        <v>0</v>
      </c>
    </row>
    <row r="73" spans="1:18" x14ac:dyDescent="0.2">
      <c r="A73" s="11" t="s">
        <v>1831</v>
      </c>
      <c r="B73" s="173" t="str">
        <f t="shared" si="13"/>
        <v>Funktion3</v>
      </c>
      <c r="C73" s="196" t="s">
        <v>1753</v>
      </c>
      <c r="D73" s="197" t="s">
        <v>485</v>
      </c>
      <c r="E73" s="183">
        <f t="shared" ca="1" si="0"/>
        <v>0</v>
      </c>
      <c r="F73" s="183">
        <f t="shared" ref="F73:F80" ca="1" si="36">E73</f>
        <v>0</v>
      </c>
      <c r="G73" s="183">
        <f t="shared" si="17"/>
        <v>0.657033960729693</v>
      </c>
      <c r="H73" s="183">
        <f t="shared" si="7"/>
        <v>0.66</v>
      </c>
      <c r="I73" s="183" t="str">
        <f t="shared" ca="1" si="27"/>
        <v/>
      </c>
      <c r="J73" s="198" t="str">
        <f t="shared" ca="1" si="8"/>
        <v/>
      </c>
      <c r="O73" s="401" t="str">
        <f t="shared" ca="1" si="22"/>
        <v>nein</v>
      </c>
      <c r="P73" s="183">
        <f t="shared" ref="P73:P82" ca="1" si="37">IF(A73&lt;&gt;"",SUMIF(INDIRECT("Kons" &amp; B73),A73,KonsSaldo),"")</f>
        <v>0</v>
      </c>
      <c r="Q73" s="183">
        <f t="shared" si="18"/>
        <v>0</v>
      </c>
      <c r="R73" s="198">
        <f t="shared" ca="1" si="9"/>
        <v>0</v>
      </c>
    </row>
    <row r="74" spans="1:18" x14ac:dyDescent="0.2">
      <c r="A74" s="11" t="s">
        <v>1832</v>
      </c>
      <c r="B74" s="173" t="str">
        <f t="shared" si="13"/>
        <v>Funktion3</v>
      </c>
      <c r="C74" s="196" t="s">
        <v>1754</v>
      </c>
      <c r="D74" s="197" t="s">
        <v>1045</v>
      </c>
      <c r="E74" s="183">
        <f t="shared" ca="1" si="0"/>
        <v>0</v>
      </c>
      <c r="F74" s="183">
        <f t="shared" ca="1" si="36"/>
        <v>0</v>
      </c>
      <c r="G74" s="183">
        <f t="shared" si="17"/>
        <v>0.66904811666959096</v>
      </c>
      <c r="H74" s="183">
        <f t="shared" si="7"/>
        <v>0.67</v>
      </c>
      <c r="I74" s="183" t="str">
        <f t="shared" ca="1" si="27"/>
        <v/>
      </c>
      <c r="J74" s="198" t="str">
        <f t="shared" ca="1" si="8"/>
        <v/>
      </c>
      <c r="O74" s="401" t="str">
        <f t="shared" ca="1" si="22"/>
        <v>nein</v>
      </c>
      <c r="P74" s="183">
        <f t="shared" ca="1" si="37"/>
        <v>0</v>
      </c>
      <c r="Q74" s="183">
        <f t="shared" si="18"/>
        <v>0</v>
      </c>
      <c r="R74" s="198">
        <f t="shared" ca="1" si="9"/>
        <v>0</v>
      </c>
    </row>
    <row r="75" spans="1:18" x14ac:dyDescent="0.2">
      <c r="A75" s="11" t="s">
        <v>26</v>
      </c>
      <c r="B75" s="173" t="str">
        <f t="shared" si="13"/>
        <v>Funktion3</v>
      </c>
      <c r="C75" s="196" t="s">
        <v>1755</v>
      </c>
      <c r="D75" s="197" t="s">
        <v>487</v>
      </c>
      <c r="E75" s="183">
        <f t="shared" ref="E75:E140" ca="1" si="38">IF(A75&lt;&gt;"",SUMIF(INDIRECT("Kons" &amp; B75),A75,KonsSaldoProEw),"")</f>
        <v>0</v>
      </c>
      <c r="F75" s="183">
        <f t="shared" ca="1" si="36"/>
        <v>0</v>
      </c>
      <c r="G75" s="183">
        <f t="shared" si="17"/>
        <v>5.0943930772810599</v>
      </c>
      <c r="H75" s="183">
        <f t="shared" si="7"/>
        <v>5.09</v>
      </c>
      <c r="I75" s="183" t="str">
        <f t="shared" ca="1" si="27"/>
        <v/>
      </c>
      <c r="J75" s="198" t="str">
        <f t="shared" ca="1" si="8"/>
        <v/>
      </c>
      <c r="O75" s="401" t="str">
        <f t="shared" ref="O75:O108" ca="1" si="39">IF(F75&lt;&gt;"",IF(ISERROR(VLOOKUP($C75,IsolaUebBereiche,7,0)),"nein",IF(VLOOKUP($C75,IsolaUebBereiche,7,0)&gt;0,"ja","nein")),"")</f>
        <v>nein</v>
      </c>
      <c r="P75" s="183">
        <f t="shared" ca="1" si="37"/>
        <v>0</v>
      </c>
      <c r="Q75" s="183">
        <f t="shared" si="18"/>
        <v>0</v>
      </c>
      <c r="R75" s="198">
        <f t="shared" ca="1" si="9"/>
        <v>0</v>
      </c>
    </row>
    <row r="76" spans="1:18" x14ac:dyDescent="0.2">
      <c r="A76" s="11" t="s">
        <v>1833</v>
      </c>
      <c r="B76" s="173" t="str">
        <f>"Funktion" &amp; LEN(A76)</f>
        <v>Funktion3</v>
      </c>
      <c r="C76" s="196" t="s">
        <v>1756</v>
      </c>
      <c r="D76" s="197" t="s">
        <v>489</v>
      </c>
      <c r="E76" s="183">
        <f ca="1">IF(A76&lt;&gt;"",SUMIF(INDIRECT("Kons" &amp; B76),A76,KonsSaldoProEw),"")</f>
        <v>0</v>
      </c>
      <c r="F76" s="183">
        <f ca="1">E76</f>
        <v>0</v>
      </c>
      <c r="G76" s="183">
        <f t="shared" si="17"/>
        <v>127.674662592397</v>
      </c>
      <c r="H76" s="183">
        <f t="shared" si="7"/>
        <v>127.67</v>
      </c>
      <c r="I76" s="183" t="str">
        <f ca="1">IF(AND(F76&gt;0,F76&gt;H76),IF(H76&gt;0,F76-H76,F76),"")</f>
        <v/>
      </c>
      <c r="J76" s="198" t="str">
        <f ca="1">IF(I76&lt;&gt;"",I76*$J$10,"")</f>
        <v/>
      </c>
      <c r="O76" s="401" t="str">
        <f ca="1">IF(F76&lt;&gt;"",IF(ISERROR(VLOOKUP($C76,IsolaUebBereiche,7,0)),"nein",IF(VLOOKUP($C76,IsolaUebBereiche,7,0)&gt;0,"ja","nein")),"")</f>
        <v>nein</v>
      </c>
      <c r="P76" s="183">
        <f ca="1">IF(A76&lt;&gt;"",SUMIF(INDIRECT("Kons" &amp; B76),A76,KonsSaldo),"")</f>
        <v>0</v>
      </c>
      <c r="Q76" s="183">
        <f t="shared" si="18"/>
        <v>0</v>
      </c>
      <c r="R76" s="198">
        <f ca="1">IF(O76="nein",SUM(P76,-Q76),"")</f>
        <v>0</v>
      </c>
    </row>
    <row r="77" spans="1:18" x14ac:dyDescent="0.2">
      <c r="A77" s="11" t="s">
        <v>1834</v>
      </c>
      <c r="B77" s="173" t="str">
        <f t="shared" si="13"/>
        <v>Funktion3</v>
      </c>
      <c r="C77" s="196" t="s">
        <v>1757</v>
      </c>
      <c r="D77" s="197" t="s">
        <v>1074</v>
      </c>
      <c r="E77" s="183">
        <f t="shared" ca="1" si="38"/>
        <v>0</v>
      </c>
      <c r="F77" s="183">
        <f t="shared" ca="1" si="36"/>
        <v>0</v>
      </c>
      <c r="G77" s="183">
        <f t="shared" si="17"/>
        <v>2.9867843334970599</v>
      </c>
      <c r="H77" s="183">
        <f t="shared" si="7"/>
        <v>2.99</v>
      </c>
      <c r="I77" s="183" t="str">
        <f t="shared" ca="1" si="27"/>
        <v/>
      </c>
      <c r="J77" s="198" t="str">
        <f t="shared" ref="J77:J141" ca="1" si="40">IF(I77&lt;&gt;"",I77*$J$10,"")</f>
        <v/>
      </c>
      <c r="O77" s="401" t="str">
        <f t="shared" ca="1" si="39"/>
        <v>nein</v>
      </c>
      <c r="P77" s="183">
        <f t="shared" ca="1" si="37"/>
        <v>0</v>
      </c>
      <c r="Q77" s="183">
        <f t="shared" si="18"/>
        <v>0</v>
      </c>
      <c r="R77" s="198">
        <f t="shared" ref="R77:R141" ca="1" si="41">IF(O77="nein",SUM(P77,-Q77),"")</f>
        <v>0</v>
      </c>
    </row>
    <row r="78" spans="1:18" x14ac:dyDescent="0.2">
      <c r="A78" s="11" t="s">
        <v>1830</v>
      </c>
      <c r="B78" s="173" t="str">
        <f t="shared" ref="B78" si="42">"Funktion" &amp; LEN(A78)</f>
        <v>Funktion3</v>
      </c>
      <c r="C78" s="196" t="s">
        <v>1758</v>
      </c>
      <c r="D78" s="197" t="s">
        <v>1085</v>
      </c>
      <c r="E78" s="183">
        <f t="shared" ca="1" si="38"/>
        <v>0</v>
      </c>
      <c r="F78" s="183">
        <f t="shared" ca="1" si="36"/>
        <v>0</v>
      </c>
      <c r="G78" s="183">
        <f t="shared" si="17"/>
        <v>-1.9441990939391001</v>
      </c>
      <c r="H78" s="183">
        <f t="shared" si="7"/>
        <v>-1.94</v>
      </c>
      <c r="I78" s="183" t="str">
        <f t="shared" ca="1" si="27"/>
        <v/>
      </c>
      <c r="J78" s="198" t="str">
        <f t="shared" ca="1" si="40"/>
        <v/>
      </c>
      <c r="O78" s="401" t="str">
        <f t="shared" ca="1" si="39"/>
        <v>nein</v>
      </c>
      <c r="P78" s="183">
        <f t="shared" ca="1" si="37"/>
        <v>0</v>
      </c>
      <c r="Q78" s="183">
        <f t="shared" si="18"/>
        <v>0</v>
      </c>
      <c r="R78" s="198">
        <f t="shared" ca="1" si="41"/>
        <v>0</v>
      </c>
    </row>
    <row r="79" spans="1:18" x14ac:dyDescent="0.2">
      <c r="A79" s="11" t="s">
        <v>1835</v>
      </c>
      <c r="B79" s="173" t="str">
        <f>"Funktion" &amp; LEN(A79)</f>
        <v>Funktion3</v>
      </c>
      <c r="C79" s="196" t="s">
        <v>1759</v>
      </c>
      <c r="D79" s="197" t="s">
        <v>1096</v>
      </c>
      <c r="E79" s="183">
        <f t="shared" ca="1" si="38"/>
        <v>0</v>
      </c>
      <c r="F79" s="183">
        <f t="shared" ca="1" si="36"/>
        <v>0</v>
      </c>
      <c r="G79" s="183">
        <f t="shared" si="17"/>
        <v>4.3990133314272004</v>
      </c>
      <c r="H79" s="183">
        <f t="shared" ref="H79:H139" si="43">ROUND(G79,2)</f>
        <v>4.4000000000000004</v>
      </c>
      <c r="I79" s="183" t="str">
        <f t="shared" ca="1" si="27"/>
        <v/>
      </c>
      <c r="J79" s="198" t="str">
        <f t="shared" ca="1" si="40"/>
        <v/>
      </c>
      <c r="O79" s="401" t="str">
        <f t="shared" ca="1" si="39"/>
        <v>nein</v>
      </c>
      <c r="P79" s="183">
        <f t="shared" ca="1" si="37"/>
        <v>0</v>
      </c>
      <c r="Q79" s="183">
        <f t="shared" si="18"/>
        <v>0</v>
      </c>
      <c r="R79" s="198">
        <f t="shared" ca="1" si="41"/>
        <v>0</v>
      </c>
    </row>
    <row r="80" spans="1:18" x14ac:dyDescent="0.2">
      <c r="A80" s="11" t="s">
        <v>27</v>
      </c>
      <c r="B80" s="173" t="str">
        <f>"Funktion" &amp; LEN(A80)</f>
        <v>Funktion3</v>
      </c>
      <c r="C80" s="196" t="s">
        <v>1760</v>
      </c>
      <c r="D80" s="197" t="s">
        <v>491</v>
      </c>
      <c r="E80" s="183">
        <f t="shared" ca="1" si="38"/>
        <v>0</v>
      </c>
      <c r="F80" s="183">
        <f t="shared" ca="1" si="36"/>
        <v>0</v>
      </c>
      <c r="G80" s="183">
        <f t="shared" si="17"/>
        <v>11.600972232525599</v>
      </c>
      <c r="H80" s="183">
        <f t="shared" si="43"/>
        <v>11.6</v>
      </c>
      <c r="I80" s="183" t="str">
        <f t="shared" ca="1" si="27"/>
        <v/>
      </c>
      <c r="J80" s="198" t="str">
        <f t="shared" ca="1" si="40"/>
        <v/>
      </c>
      <c r="O80" s="401" t="str">
        <f t="shared" ca="1" si="39"/>
        <v>nein</v>
      </c>
      <c r="P80" s="183">
        <f t="shared" ca="1" si="37"/>
        <v>0</v>
      </c>
      <c r="Q80" s="183">
        <f t="shared" si="18"/>
        <v>0</v>
      </c>
      <c r="R80" s="198">
        <f t="shared" ca="1" si="41"/>
        <v>0</v>
      </c>
    </row>
    <row r="81" spans="1:18" hidden="1" outlineLevel="1" x14ac:dyDescent="0.2">
      <c r="A81" s="11" t="s">
        <v>28</v>
      </c>
      <c r="B81" s="173" t="str">
        <f t="shared" si="13"/>
        <v>Funktion3</v>
      </c>
      <c r="C81" s="417" t="s">
        <v>1761</v>
      </c>
      <c r="D81" s="418" t="s">
        <v>1872</v>
      </c>
      <c r="E81" s="402">
        <f t="shared" ca="1" si="38"/>
        <v>0</v>
      </c>
      <c r="F81" s="402"/>
      <c r="G81" s="402"/>
      <c r="H81" s="402"/>
      <c r="I81" s="183"/>
      <c r="J81" s="198" t="str">
        <f t="shared" si="40"/>
        <v/>
      </c>
      <c r="O81" s="434" t="str">
        <f t="shared" si="39"/>
        <v/>
      </c>
      <c r="P81" s="402">
        <f t="shared" ca="1" si="37"/>
        <v>0</v>
      </c>
      <c r="Q81" s="402"/>
      <c r="R81" s="435" t="str">
        <f t="shared" si="41"/>
        <v/>
      </c>
    </row>
    <row r="82" spans="1:18" hidden="1" outlineLevel="1" x14ac:dyDescent="0.2">
      <c r="A82" s="11" t="s">
        <v>497</v>
      </c>
      <c r="B82" s="173" t="str">
        <f t="shared" si="13"/>
        <v>Funktion4</v>
      </c>
      <c r="C82" s="417" t="s">
        <v>497</v>
      </c>
      <c r="D82" s="418" t="s">
        <v>1908</v>
      </c>
      <c r="E82" s="402">
        <f t="shared" ca="1" si="38"/>
        <v>0</v>
      </c>
      <c r="F82" s="402"/>
      <c r="G82" s="402"/>
      <c r="H82" s="402"/>
      <c r="I82" s="183"/>
      <c r="J82" s="198" t="str">
        <f t="shared" si="40"/>
        <v/>
      </c>
      <c r="O82" s="434" t="str">
        <f t="shared" si="39"/>
        <v/>
      </c>
      <c r="P82" s="402">
        <f t="shared" ca="1" si="37"/>
        <v>0</v>
      </c>
      <c r="Q82" s="402"/>
      <c r="R82" s="435" t="str">
        <f t="shared" si="41"/>
        <v/>
      </c>
    </row>
    <row r="83" spans="1:18" collapsed="1" x14ac:dyDescent="0.2">
      <c r="B83" s="173" t="str">
        <f t="shared" ref="B83" si="44">"Funktion" &amp; LEN(A83)</f>
        <v>Funktion0</v>
      </c>
      <c r="C83" s="427" t="s">
        <v>1873</v>
      </c>
      <c r="D83" s="428" t="s">
        <v>1906</v>
      </c>
      <c r="E83" s="429" t="str">
        <f t="shared" ca="1" si="38"/>
        <v/>
      </c>
      <c r="F83" s="429">
        <f ca="1">SUM(E81:E82)</f>
        <v>0</v>
      </c>
      <c r="G83" s="429">
        <f>VLOOKUP($C83,Kantonsmittel,3,0)</f>
        <v>114.46537673277101</v>
      </c>
      <c r="H83" s="429">
        <f t="shared" si="43"/>
        <v>114.47</v>
      </c>
      <c r="I83" s="183"/>
      <c r="J83" s="198" t="str">
        <f t="shared" si="40"/>
        <v/>
      </c>
      <c r="O83" s="401" t="str">
        <f t="shared" ca="1" si="39"/>
        <v>nein</v>
      </c>
      <c r="P83" s="183">
        <f ca="1">SUM(P81:P82)</f>
        <v>0</v>
      </c>
      <c r="Q83" s="183">
        <f>VLOOKUP($C83,Kantonsmittel,3,0)*$J$10</f>
        <v>0</v>
      </c>
      <c r="R83" s="198">
        <f t="shared" ca="1" si="41"/>
        <v>0</v>
      </c>
    </row>
    <row r="84" spans="1:18" hidden="1" outlineLevel="1" x14ac:dyDescent="0.2">
      <c r="A84" s="11" t="s">
        <v>495</v>
      </c>
      <c r="B84" s="173" t="str">
        <f>"Funktion" &amp; LEN(A84)</f>
        <v>Funktion4</v>
      </c>
      <c r="C84" s="417" t="s">
        <v>495</v>
      </c>
      <c r="D84" s="418" t="s">
        <v>496</v>
      </c>
      <c r="E84" s="402">
        <f t="shared" ca="1" si="38"/>
        <v>0</v>
      </c>
      <c r="F84" s="402"/>
      <c r="G84" s="402"/>
      <c r="H84" s="402"/>
      <c r="I84" s="183" t="str">
        <f t="shared" ref="I84:I106" si="45">IF(AND(F84&gt;0,F84&gt;H84),IF(H84&gt;0,F84-H84,F84),"")</f>
        <v/>
      </c>
      <c r="J84" s="198" t="str">
        <f t="shared" si="40"/>
        <v/>
      </c>
      <c r="O84" s="434" t="str">
        <f t="shared" si="39"/>
        <v/>
      </c>
      <c r="P84" s="402">
        <f t="shared" ref="P84:P92" ca="1" si="46">IF(A84&lt;&gt;"",SUMIF(INDIRECT("Kons" &amp; B84),A84,KonsSaldo),"")</f>
        <v>0</v>
      </c>
      <c r="Q84" s="402"/>
      <c r="R84" s="435" t="str">
        <f t="shared" si="41"/>
        <v/>
      </c>
    </row>
    <row r="85" spans="1:18" hidden="1" outlineLevel="1" x14ac:dyDescent="0.2">
      <c r="A85" s="11" t="s">
        <v>1123</v>
      </c>
      <c r="B85" s="173" t="str">
        <f t="shared" ref="B85:B91" si="47">"Funktion" &amp; LEN(A85)</f>
        <v>Funktion4</v>
      </c>
      <c r="C85" s="417" t="s">
        <v>1123</v>
      </c>
      <c r="D85" s="418" t="s">
        <v>496</v>
      </c>
      <c r="E85" s="402">
        <f t="shared" ca="1" si="38"/>
        <v>0</v>
      </c>
      <c r="F85" s="402"/>
      <c r="G85" s="402"/>
      <c r="H85" s="402"/>
      <c r="I85" s="183" t="str">
        <f t="shared" si="45"/>
        <v/>
      </c>
      <c r="J85" s="198" t="str">
        <f t="shared" si="40"/>
        <v/>
      </c>
      <c r="O85" s="434" t="str">
        <f t="shared" si="39"/>
        <v/>
      </c>
      <c r="P85" s="402">
        <f t="shared" ca="1" si="46"/>
        <v>0</v>
      </c>
      <c r="Q85" s="402"/>
      <c r="R85" s="435" t="str">
        <f t="shared" si="41"/>
        <v/>
      </c>
    </row>
    <row r="86" spans="1:18" hidden="1" outlineLevel="1" x14ac:dyDescent="0.2">
      <c r="A86" s="11" t="s">
        <v>1124</v>
      </c>
      <c r="B86" s="173" t="str">
        <f t="shared" si="47"/>
        <v>Funktion4</v>
      </c>
      <c r="C86" s="417" t="s">
        <v>1124</v>
      </c>
      <c r="D86" s="418"/>
      <c r="E86" s="402">
        <f t="shared" ca="1" si="38"/>
        <v>0</v>
      </c>
      <c r="F86" s="402"/>
      <c r="G86" s="402"/>
      <c r="H86" s="402"/>
      <c r="I86" s="183" t="str">
        <f t="shared" si="45"/>
        <v/>
      </c>
      <c r="J86" s="198" t="str">
        <f t="shared" si="40"/>
        <v/>
      </c>
      <c r="O86" s="434" t="str">
        <f t="shared" si="39"/>
        <v/>
      </c>
      <c r="P86" s="402">
        <f t="shared" ca="1" si="46"/>
        <v>0</v>
      </c>
      <c r="Q86" s="402"/>
      <c r="R86" s="435" t="str">
        <f t="shared" si="41"/>
        <v/>
      </c>
    </row>
    <row r="87" spans="1:18" hidden="1" outlineLevel="1" x14ac:dyDescent="0.2">
      <c r="A87" s="11" t="s">
        <v>1125</v>
      </c>
      <c r="B87" s="173" t="str">
        <f t="shared" si="47"/>
        <v>Funktion4</v>
      </c>
      <c r="C87" s="417" t="s">
        <v>1125</v>
      </c>
      <c r="D87" s="418"/>
      <c r="E87" s="402">
        <f t="shared" ca="1" si="38"/>
        <v>0</v>
      </c>
      <c r="F87" s="402"/>
      <c r="G87" s="402"/>
      <c r="H87" s="402"/>
      <c r="I87" s="183" t="str">
        <f t="shared" si="45"/>
        <v/>
      </c>
      <c r="J87" s="198" t="str">
        <f t="shared" si="40"/>
        <v/>
      </c>
      <c r="O87" s="434" t="str">
        <f t="shared" si="39"/>
        <v/>
      </c>
      <c r="P87" s="402">
        <f t="shared" ca="1" si="46"/>
        <v>0</v>
      </c>
      <c r="Q87" s="402"/>
      <c r="R87" s="435" t="str">
        <f t="shared" si="41"/>
        <v/>
      </c>
    </row>
    <row r="88" spans="1:18" hidden="1" outlineLevel="1" x14ac:dyDescent="0.2">
      <c r="A88" s="11" t="s">
        <v>1126</v>
      </c>
      <c r="B88" s="173" t="str">
        <f t="shared" si="47"/>
        <v>Funktion4</v>
      </c>
      <c r="C88" s="417" t="s">
        <v>1126</v>
      </c>
      <c r="D88" s="418"/>
      <c r="E88" s="402">
        <f t="shared" ca="1" si="38"/>
        <v>0</v>
      </c>
      <c r="F88" s="402"/>
      <c r="G88" s="402"/>
      <c r="H88" s="402"/>
      <c r="I88" s="183" t="str">
        <f t="shared" si="45"/>
        <v/>
      </c>
      <c r="J88" s="198" t="str">
        <f t="shared" si="40"/>
        <v/>
      </c>
      <c r="O88" s="434" t="str">
        <f t="shared" si="39"/>
        <v/>
      </c>
      <c r="P88" s="402">
        <f t="shared" ca="1" si="46"/>
        <v>0</v>
      </c>
      <c r="Q88" s="402"/>
      <c r="R88" s="435" t="str">
        <f t="shared" si="41"/>
        <v/>
      </c>
    </row>
    <row r="89" spans="1:18" hidden="1" outlineLevel="1" x14ac:dyDescent="0.2">
      <c r="A89" s="11" t="s">
        <v>1127</v>
      </c>
      <c r="B89" s="173" t="str">
        <f t="shared" si="47"/>
        <v>Funktion4</v>
      </c>
      <c r="C89" s="417" t="s">
        <v>1127</v>
      </c>
      <c r="D89" s="418"/>
      <c r="E89" s="402">
        <f t="shared" ca="1" si="38"/>
        <v>0</v>
      </c>
      <c r="F89" s="402"/>
      <c r="G89" s="402"/>
      <c r="H89" s="402"/>
      <c r="I89" s="183" t="str">
        <f t="shared" si="45"/>
        <v/>
      </c>
      <c r="J89" s="198" t="str">
        <f t="shared" si="40"/>
        <v/>
      </c>
      <c r="O89" s="434" t="str">
        <f t="shared" si="39"/>
        <v/>
      </c>
      <c r="P89" s="402">
        <f t="shared" ca="1" si="46"/>
        <v>0</v>
      </c>
      <c r="Q89" s="402"/>
      <c r="R89" s="435" t="str">
        <f t="shared" si="41"/>
        <v/>
      </c>
    </row>
    <row r="90" spans="1:18" hidden="1" outlineLevel="1" x14ac:dyDescent="0.2">
      <c r="A90" s="11" t="s">
        <v>1128</v>
      </c>
      <c r="B90" s="173" t="str">
        <f t="shared" si="47"/>
        <v>Funktion4</v>
      </c>
      <c r="C90" s="417" t="s">
        <v>1128</v>
      </c>
      <c r="D90" s="418"/>
      <c r="E90" s="402">
        <f t="shared" ca="1" si="38"/>
        <v>0</v>
      </c>
      <c r="F90" s="402"/>
      <c r="G90" s="402"/>
      <c r="H90" s="402"/>
      <c r="I90" s="183" t="str">
        <f t="shared" si="45"/>
        <v/>
      </c>
      <c r="J90" s="198" t="str">
        <f t="shared" si="40"/>
        <v/>
      </c>
      <c r="O90" s="434" t="str">
        <f t="shared" si="39"/>
        <v/>
      </c>
      <c r="P90" s="402">
        <f t="shared" ca="1" si="46"/>
        <v>0</v>
      </c>
      <c r="Q90" s="402"/>
      <c r="R90" s="435" t="str">
        <f t="shared" si="41"/>
        <v/>
      </c>
    </row>
    <row r="91" spans="1:18" hidden="1" outlineLevel="1" x14ac:dyDescent="0.2">
      <c r="A91" s="11" t="s">
        <v>1129</v>
      </c>
      <c r="B91" s="173" t="str">
        <f t="shared" si="47"/>
        <v>Funktion4</v>
      </c>
      <c r="C91" s="417" t="s">
        <v>1129</v>
      </c>
      <c r="D91" s="418"/>
      <c r="E91" s="402">
        <f t="shared" ca="1" si="38"/>
        <v>0</v>
      </c>
      <c r="F91" s="402"/>
      <c r="G91" s="402"/>
      <c r="H91" s="402"/>
      <c r="I91" s="183" t="str">
        <f t="shared" si="45"/>
        <v/>
      </c>
      <c r="J91" s="198" t="str">
        <f t="shared" si="40"/>
        <v/>
      </c>
      <c r="O91" s="434" t="str">
        <f t="shared" si="39"/>
        <v/>
      </c>
      <c r="P91" s="402">
        <f t="shared" ca="1" si="46"/>
        <v>0</v>
      </c>
      <c r="Q91" s="402"/>
      <c r="R91" s="435" t="str">
        <f t="shared" si="41"/>
        <v/>
      </c>
    </row>
    <row r="92" spans="1:18" hidden="1" outlineLevel="1" x14ac:dyDescent="0.2">
      <c r="A92" s="11" t="s">
        <v>1130</v>
      </c>
      <c r="B92" s="173" t="str">
        <f>"Funktion" &amp; LEN(A92)</f>
        <v>Funktion4</v>
      </c>
      <c r="C92" s="417" t="s">
        <v>1130</v>
      </c>
      <c r="D92" s="418"/>
      <c r="E92" s="402">
        <f t="shared" ca="1" si="38"/>
        <v>0</v>
      </c>
      <c r="F92" s="402"/>
      <c r="G92" s="402"/>
      <c r="H92" s="402"/>
      <c r="I92" s="183" t="str">
        <f t="shared" si="45"/>
        <v/>
      </c>
      <c r="J92" s="198" t="str">
        <f t="shared" si="40"/>
        <v/>
      </c>
      <c r="O92" s="434" t="str">
        <f t="shared" si="39"/>
        <v/>
      </c>
      <c r="P92" s="402">
        <f t="shared" ca="1" si="46"/>
        <v>0</v>
      </c>
      <c r="Q92" s="402"/>
      <c r="R92" s="435" t="str">
        <f t="shared" si="41"/>
        <v/>
      </c>
    </row>
    <row r="93" spans="1:18" collapsed="1" x14ac:dyDescent="0.2">
      <c r="B93" s="173" t="str">
        <f t="shared" ref="B93" si="48">"Funktion" &amp; LEN(A93)</f>
        <v>Funktion0</v>
      </c>
      <c r="C93" s="196" t="s">
        <v>1917</v>
      </c>
      <c r="D93" s="197" t="s">
        <v>496</v>
      </c>
      <c r="E93" s="183" t="str">
        <f t="shared" ca="1" si="38"/>
        <v/>
      </c>
      <c r="F93" s="183">
        <f ca="1">SUM(E84:E92)</f>
        <v>0</v>
      </c>
      <c r="G93" s="183">
        <f t="shared" ref="G93:G117" si="49">VLOOKUP($C93,Kantonsmittel,3,0)</f>
        <v>17.885926821426299</v>
      </c>
      <c r="H93" s="183">
        <f t="shared" si="43"/>
        <v>17.89</v>
      </c>
      <c r="I93" s="183" t="str">
        <f t="shared" ca="1" si="45"/>
        <v/>
      </c>
      <c r="J93" s="198" t="str">
        <f t="shared" ca="1" si="40"/>
        <v/>
      </c>
      <c r="O93" s="401" t="str">
        <f t="shared" ca="1" si="39"/>
        <v>nein</v>
      </c>
      <c r="P93" s="183">
        <f ca="1">SUM(P84:P92)</f>
        <v>0</v>
      </c>
      <c r="Q93" s="183">
        <f t="shared" ref="Q93:Q117" si="50">VLOOKUP($C93,Kantonsmittel,3,0)*$J$10</f>
        <v>0</v>
      </c>
      <c r="R93" s="198">
        <f t="shared" ca="1" si="41"/>
        <v>0</v>
      </c>
    </row>
    <row r="94" spans="1:18" x14ac:dyDescent="0.2">
      <c r="A94" s="11" t="s">
        <v>1836</v>
      </c>
      <c r="B94" s="173" t="str">
        <f t="shared" si="13"/>
        <v>Funktion3</v>
      </c>
      <c r="C94" s="196" t="s">
        <v>1762</v>
      </c>
      <c r="D94" s="197" t="s">
        <v>1132</v>
      </c>
      <c r="E94" s="183">
        <f t="shared" ca="1" si="38"/>
        <v>0</v>
      </c>
      <c r="F94" s="183">
        <f t="shared" ref="F94:F117" ca="1" si="51">E94</f>
        <v>0</v>
      </c>
      <c r="G94" s="183">
        <f t="shared" si="49"/>
        <v>0.19151376861406799</v>
      </c>
      <c r="H94" s="183">
        <f t="shared" si="43"/>
        <v>0.19</v>
      </c>
      <c r="I94" s="183" t="str">
        <f t="shared" ca="1" si="45"/>
        <v/>
      </c>
      <c r="J94" s="198" t="str">
        <f t="shared" ca="1" si="40"/>
        <v/>
      </c>
      <c r="O94" s="401" t="str">
        <f t="shared" ca="1" si="39"/>
        <v>nein</v>
      </c>
      <c r="P94" s="183">
        <f t="shared" ref="P94:P126" ca="1" si="52">IF(A94&lt;&gt;"",SUMIF(INDIRECT("Kons" &amp; B94),A94,KonsSaldo),"")</f>
        <v>0</v>
      </c>
      <c r="Q94" s="183">
        <f t="shared" si="50"/>
        <v>0</v>
      </c>
      <c r="R94" s="198">
        <f t="shared" ca="1" si="41"/>
        <v>0</v>
      </c>
    </row>
    <row r="95" spans="1:18" x14ac:dyDescent="0.2">
      <c r="A95" s="11" t="s">
        <v>1837</v>
      </c>
      <c r="B95" s="173" t="str">
        <f t="shared" si="13"/>
        <v>Funktion3</v>
      </c>
      <c r="C95" s="196" t="s">
        <v>1763</v>
      </c>
      <c r="D95" s="197" t="s">
        <v>1142</v>
      </c>
      <c r="E95" s="183">
        <f t="shared" ca="1" si="38"/>
        <v>0</v>
      </c>
      <c r="F95" s="183">
        <f t="shared" ca="1" si="51"/>
        <v>0</v>
      </c>
      <c r="G95" s="183">
        <f t="shared" si="49"/>
        <v>5.3520049972682102</v>
      </c>
      <c r="H95" s="183">
        <f t="shared" si="43"/>
        <v>5.35</v>
      </c>
      <c r="I95" s="183" t="str">
        <f t="shared" ca="1" si="45"/>
        <v/>
      </c>
      <c r="J95" s="198" t="str">
        <f t="shared" ca="1" si="40"/>
        <v/>
      </c>
      <c r="O95" s="401" t="str">
        <f t="shared" ca="1" si="39"/>
        <v>nein</v>
      </c>
      <c r="P95" s="183">
        <f t="shared" ca="1" si="52"/>
        <v>0</v>
      </c>
      <c r="Q95" s="183">
        <f t="shared" si="50"/>
        <v>0</v>
      </c>
      <c r="R95" s="198">
        <f t="shared" ca="1" si="41"/>
        <v>0</v>
      </c>
    </row>
    <row r="96" spans="1:18" x14ac:dyDescent="0.2">
      <c r="A96" s="11" t="s">
        <v>29</v>
      </c>
      <c r="B96" s="173" t="str">
        <f t="shared" si="13"/>
        <v>Funktion3</v>
      </c>
      <c r="C96" s="196" t="s">
        <v>1764</v>
      </c>
      <c r="D96" s="197" t="s">
        <v>57</v>
      </c>
      <c r="E96" s="183">
        <f t="shared" ca="1" si="38"/>
        <v>0</v>
      </c>
      <c r="F96" s="183">
        <f t="shared" ca="1" si="51"/>
        <v>0</v>
      </c>
      <c r="G96" s="183">
        <f t="shared" si="49"/>
        <v>-8.1362579707820404E-2</v>
      </c>
      <c r="H96" s="183">
        <f t="shared" si="43"/>
        <v>-0.08</v>
      </c>
      <c r="I96" s="183" t="str">
        <f t="shared" ca="1" si="45"/>
        <v/>
      </c>
      <c r="J96" s="198" t="str">
        <f t="shared" ca="1" si="40"/>
        <v/>
      </c>
      <c r="O96" s="401" t="str">
        <f t="shared" ca="1" si="39"/>
        <v>nein</v>
      </c>
      <c r="P96" s="183">
        <f t="shared" ca="1" si="52"/>
        <v>0</v>
      </c>
      <c r="Q96" s="183">
        <f t="shared" si="50"/>
        <v>0</v>
      </c>
      <c r="R96" s="198">
        <f t="shared" ca="1" si="41"/>
        <v>0</v>
      </c>
    </row>
    <row r="97" spans="1:18" x14ac:dyDescent="0.2">
      <c r="A97" s="11" t="s">
        <v>30</v>
      </c>
      <c r="B97" s="173" t="str">
        <f>"Funktion" &amp; LEN(A97)</f>
        <v>Funktion3</v>
      </c>
      <c r="C97" s="196" t="s">
        <v>1765</v>
      </c>
      <c r="D97" s="197" t="s">
        <v>1162</v>
      </c>
      <c r="E97" s="183">
        <f ca="1">IF(A97&lt;&gt;"",SUMIF(INDIRECT("Kons" &amp; B97),A97,KonsSaldoProEw),"")</f>
        <v>0</v>
      </c>
      <c r="F97" s="183">
        <f ca="1">E97</f>
        <v>0</v>
      </c>
      <c r="G97" s="183">
        <f t="shared" si="49"/>
        <v>17.437838074502402</v>
      </c>
      <c r="H97" s="183">
        <f t="shared" si="43"/>
        <v>17.440000000000001</v>
      </c>
      <c r="I97" s="183" t="str">
        <f ca="1">IF(AND(F97&gt;0,F97&gt;H97),IF(H97&gt;0,F97-H97,F97),"")</f>
        <v/>
      </c>
      <c r="J97" s="198" t="str">
        <f ca="1">IF(I97&lt;&gt;"",I97*$J$10,"")</f>
        <v/>
      </c>
      <c r="O97" s="401" t="str">
        <f ca="1">IF(F97&lt;&gt;"",IF(ISERROR(VLOOKUP($C97,IsolaUebBereiche,7,0)),"nein",IF(VLOOKUP($C97,IsolaUebBereiche,7,0)&gt;0,"ja","nein")),"")</f>
        <v>nein</v>
      </c>
      <c r="P97" s="183">
        <f ca="1">IF(A97&lt;&gt;"",SUMIF(INDIRECT("Kons" &amp; B97),A97,KonsSaldo),"")</f>
        <v>0</v>
      </c>
      <c r="Q97" s="183">
        <f t="shared" si="50"/>
        <v>0</v>
      </c>
      <c r="R97" s="198">
        <f ca="1">IF(O97="nein",SUM(P97,-Q97),"")</f>
        <v>0</v>
      </c>
    </row>
    <row r="98" spans="1:18" x14ac:dyDescent="0.2">
      <c r="A98" s="11" t="s">
        <v>500</v>
      </c>
      <c r="B98" s="173" t="str">
        <f t="shared" si="13"/>
        <v>Funktion4</v>
      </c>
      <c r="C98" s="196" t="s">
        <v>500</v>
      </c>
      <c r="D98" s="197" t="s">
        <v>58</v>
      </c>
      <c r="E98" s="183">
        <f t="shared" ca="1" si="38"/>
        <v>0</v>
      </c>
      <c r="F98" s="183">
        <f t="shared" ca="1" si="51"/>
        <v>0</v>
      </c>
      <c r="G98" s="183">
        <f t="shared" si="49"/>
        <v>175.467101101042</v>
      </c>
      <c r="H98" s="183">
        <f t="shared" si="43"/>
        <v>175.47</v>
      </c>
      <c r="I98" s="183" t="str">
        <f t="shared" ca="1" si="45"/>
        <v/>
      </c>
      <c r="J98" s="198" t="str">
        <f t="shared" ca="1" si="40"/>
        <v/>
      </c>
      <c r="O98" s="401" t="str">
        <f t="shared" ca="1" si="39"/>
        <v>nein</v>
      </c>
      <c r="P98" s="183">
        <f t="shared" ca="1" si="52"/>
        <v>0</v>
      </c>
      <c r="Q98" s="183">
        <f t="shared" si="50"/>
        <v>0</v>
      </c>
      <c r="R98" s="198">
        <f t="shared" ca="1" si="41"/>
        <v>0</v>
      </c>
    </row>
    <row r="99" spans="1:18" x14ac:dyDescent="0.2">
      <c r="A99" s="11" t="s">
        <v>1172</v>
      </c>
      <c r="B99" s="173" t="str">
        <f t="shared" si="13"/>
        <v>Funktion4</v>
      </c>
      <c r="C99" s="196" t="s">
        <v>1172</v>
      </c>
      <c r="D99" s="197" t="s">
        <v>59</v>
      </c>
      <c r="E99" s="183">
        <f t="shared" ca="1" si="38"/>
        <v>0</v>
      </c>
      <c r="F99" s="183">
        <f t="shared" ca="1" si="51"/>
        <v>0</v>
      </c>
      <c r="G99" s="183">
        <f t="shared" si="49"/>
        <v>0.25074064232991899</v>
      </c>
      <c r="H99" s="183">
        <f t="shared" si="43"/>
        <v>0.25</v>
      </c>
      <c r="I99" s="183" t="str">
        <f t="shared" ca="1" si="45"/>
        <v/>
      </c>
      <c r="J99" s="198" t="str">
        <f t="shared" ca="1" si="40"/>
        <v/>
      </c>
      <c r="O99" s="401" t="str">
        <f t="shared" ca="1" si="39"/>
        <v>nein</v>
      </c>
      <c r="P99" s="183">
        <f t="shared" ca="1" si="52"/>
        <v>0</v>
      </c>
      <c r="Q99" s="183">
        <f t="shared" si="50"/>
        <v>0</v>
      </c>
      <c r="R99" s="198">
        <f t="shared" ca="1" si="41"/>
        <v>0</v>
      </c>
    </row>
    <row r="100" spans="1:18" x14ac:dyDescent="0.2">
      <c r="A100" s="11" t="s">
        <v>31</v>
      </c>
      <c r="B100" s="173" t="str">
        <f t="shared" si="13"/>
        <v>Funktion3</v>
      </c>
      <c r="C100" s="196" t="s">
        <v>1766</v>
      </c>
      <c r="D100" s="197" t="s">
        <v>502</v>
      </c>
      <c r="E100" s="183">
        <f t="shared" ca="1" si="38"/>
        <v>0</v>
      </c>
      <c r="F100" s="183">
        <f t="shared" ca="1" si="51"/>
        <v>0</v>
      </c>
      <c r="G100" s="183">
        <f t="shared" si="49"/>
        <v>25.430317061432198</v>
      </c>
      <c r="H100" s="183">
        <f t="shared" si="43"/>
        <v>25.43</v>
      </c>
      <c r="I100" s="183" t="str">
        <f t="shared" ca="1" si="45"/>
        <v/>
      </c>
      <c r="J100" s="198" t="str">
        <f t="shared" ca="1" si="40"/>
        <v/>
      </c>
      <c r="O100" s="401" t="str">
        <f t="shared" ca="1" si="39"/>
        <v>nein</v>
      </c>
      <c r="P100" s="183">
        <f t="shared" ca="1" si="52"/>
        <v>0</v>
      </c>
      <c r="Q100" s="183">
        <f t="shared" si="50"/>
        <v>0</v>
      </c>
      <c r="R100" s="198">
        <f t="shared" ca="1" si="41"/>
        <v>0</v>
      </c>
    </row>
    <row r="101" spans="1:18" x14ac:dyDescent="0.2">
      <c r="A101" s="11" t="s">
        <v>1838</v>
      </c>
      <c r="B101" s="173" t="str">
        <f>"Funktion" &amp; LEN(A101)</f>
        <v>Funktion3</v>
      </c>
      <c r="C101" s="196" t="s">
        <v>1767</v>
      </c>
      <c r="D101" s="197" t="s">
        <v>1182</v>
      </c>
      <c r="E101" s="183">
        <f t="shared" ca="1" si="38"/>
        <v>0</v>
      </c>
      <c r="F101" s="183">
        <f t="shared" ca="1" si="51"/>
        <v>0</v>
      </c>
      <c r="G101" s="183">
        <f t="shared" si="49"/>
        <v>98.650732756366395</v>
      </c>
      <c r="H101" s="183">
        <f t="shared" si="43"/>
        <v>98.65</v>
      </c>
      <c r="I101" s="183" t="str">
        <f t="shared" ca="1" si="45"/>
        <v/>
      </c>
      <c r="J101" s="198" t="str">
        <f t="shared" ca="1" si="40"/>
        <v/>
      </c>
      <c r="O101" s="401" t="str">
        <f t="shared" ca="1" si="39"/>
        <v>nein</v>
      </c>
      <c r="P101" s="183">
        <f t="shared" ca="1" si="52"/>
        <v>0</v>
      </c>
      <c r="Q101" s="183">
        <f t="shared" si="50"/>
        <v>0</v>
      </c>
      <c r="R101" s="198">
        <f t="shared" ca="1" si="41"/>
        <v>0</v>
      </c>
    </row>
    <row r="102" spans="1:18" x14ac:dyDescent="0.2">
      <c r="A102" s="11" t="s">
        <v>1839</v>
      </c>
      <c r="B102" s="173" t="str">
        <f t="shared" si="13"/>
        <v>Funktion3</v>
      </c>
      <c r="C102" s="196" t="s">
        <v>1768</v>
      </c>
      <c r="D102" s="197" t="s">
        <v>1193</v>
      </c>
      <c r="E102" s="183">
        <f t="shared" ca="1" si="38"/>
        <v>0</v>
      </c>
      <c r="F102" s="183">
        <f t="shared" ca="1" si="51"/>
        <v>0</v>
      </c>
      <c r="G102" s="183">
        <f t="shared" si="49"/>
        <v>1.9762626125711</v>
      </c>
      <c r="H102" s="183">
        <f t="shared" si="43"/>
        <v>1.98</v>
      </c>
      <c r="I102" s="183" t="str">
        <f t="shared" ca="1" si="45"/>
        <v/>
      </c>
      <c r="J102" s="198" t="str">
        <f t="shared" ca="1" si="40"/>
        <v/>
      </c>
      <c r="O102" s="401" t="str">
        <f t="shared" ca="1" si="39"/>
        <v>nein</v>
      </c>
      <c r="P102" s="183">
        <f t="shared" ca="1" si="52"/>
        <v>0</v>
      </c>
      <c r="Q102" s="183">
        <f t="shared" si="50"/>
        <v>0</v>
      </c>
      <c r="R102" s="198">
        <f t="shared" ca="1" si="41"/>
        <v>0</v>
      </c>
    </row>
    <row r="103" spans="1:18" x14ac:dyDescent="0.2">
      <c r="A103" s="11" t="s">
        <v>1840</v>
      </c>
      <c r="B103" s="173" t="str">
        <f t="shared" si="13"/>
        <v>Funktion3</v>
      </c>
      <c r="C103" s="196" t="s">
        <v>1769</v>
      </c>
      <c r="D103" s="197" t="s">
        <v>1204</v>
      </c>
      <c r="E103" s="183">
        <f t="shared" ca="1" si="38"/>
        <v>0</v>
      </c>
      <c r="F103" s="183">
        <f t="shared" ca="1" si="51"/>
        <v>0</v>
      </c>
      <c r="G103" s="183">
        <f t="shared" si="49"/>
        <v>1.43836809042141</v>
      </c>
      <c r="H103" s="183">
        <f t="shared" si="43"/>
        <v>1.44</v>
      </c>
      <c r="I103" s="183" t="str">
        <f t="shared" ca="1" si="45"/>
        <v/>
      </c>
      <c r="J103" s="198" t="str">
        <f t="shared" ca="1" si="40"/>
        <v/>
      </c>
      <c r="O103" s="401" t="str">
        <f t="shared" ca="1" si="39"/>
        <v>nein</v>
      </c>
      <c r="P103" s="183">
        <f t="shared" ca="1" si="52"/>
        <v>0</v>
      </c>
      <c r="Q103" s="183">
        <f t="shared" si="50"/>
        <v>0</v>
      </c>
      <c r="R103" s="198">
        <f t="shared" ca="1" si="41"/>
        <v>0</v>
      </c>
    </row>
    <row r="104" spans="1:18" x14ac:dyDescent="0.2">
      <c r="A104" s="11" t="s">
        <v>1841</v>
      </c>
      <c r="B104" s="173" t="str">
        <f t="shared" si="13"/>
        <v>Funktion3</v>
      </c>
      <c r="C104" s="196" t="s">
        <v>1770</v>
      </c>
      <c r="D104" s="197" t="s">
        <v>1215</v>
      </c>
      <c r="E104" s="183">
        <f t="shared" ca="1" si="38"/>
        <v>0</v>
      </c>
      <c r="F104" s="183">
        <f t="shared" ca="1" si="51"/>
        <v>0</v>
      </c>
      <c r="G104" s="183">
        <f t="shared" si="49"/>
        <v>4.4679949212301697E-3</v>
      </c>
      <c r="H104" s="183">
        <f t="shared" si="43"/>
        <v>0</v>
      </c>
      <c r="I104" s="183" t="str">
        <f t="shared" ca="1" si="45"/>
        <v/>
      </c>
      <c r="J104" s="198" t="str">
        <f t="shared" ca="1" si="40"/>
        <v/>
      </c>
      <c r="O104" s="401" t="str">
        <f t="shared" ca="1" si="39"/>
        <v>nein</v>
      </c>
      <c r="P104" s="183">
        <f t="shared" ca="1" si="52"/>
        <v>0</v>
      </c>
      <c r="Q104" s="183">
        <f t="shared" si="50"/>
        <v>0</v>
      </c>
      <c r="R104" s="198">
        <f t="shared" ca="1" si="41"/>
        <v>0</v>
      </c>
    </row>
    <row r="105" spans="1:18" x14ac:dyDescent="0.2">
      <c r="A105" s="11" t="s">
        <v>1842</v>
      </c>
      <c r="B105" s="173" t="str">
        <f t="shared" si="13"/>
        <v>Funktion3</v>
      </c>
      <c r="C105" s="196" t="s">
        <v>1771</v>
      </c>
      <c r="D105" s="197" t="s">
        <v>1226</v>
      </c>
      <c r="E105" s="183">
        <f t="shared" ca="1" si="38"/>
        <v>0</v>
      </c>
      <c r="F105" s="183">
        <f t="shared" ca="1" si="51"/>
        <v>0</v>
      </c>
      <c r="G105" s="183">
        <f t="shared" si="49"/>
        <v>5.7454717622502597E-3</v>
      </c>
      <c r="H105" s="183">
        <f t="shared" si="43"/>
        <v>0.01</v>
      </c>
      <c r="I105" s="183" t="str">
        <f t="shared" ca="1" si="45"/>
        <v/>
      </c>
      <c r="J105" s="198" t="str">
        <f t="shared" ca="1" si="40"/>
        <v/>
      </c>
      <c r="O105" s="401" t="str">
        <f t="shared" ca="1" si="39"/>
        <v>nein</v>
      </c>
      <c r="P105" s="183">
        <f t="shared" ca="1" si="52"/>
        <v>0</v>
      </c>
      <c r="Q105" s="183">
        <f t="shared" si="50"/>
        <v>0</v>
      </c>
      <c r="R105" s="198">
        <f t="shared" ca="1" si="41"/>
        <v>0</v>
      </c>
    </row>
    <row r="106" spans="1:18" x14ac:dyDescent="0.2">
      <c r="A106" s="11" t="s">
        <v>1843</v>
      </c>
      <c r="B106" s="173" t="str">
        <f t="shared" si="13"/>
        <v>Funktion3</v>
      </c>
      <c r="C106" s="196" t="s">
        <v>1772</v>
      </c>
      <c r="D106" s="197" t="s">
        <v>505</v>
      </c>
      <c r="E106" s="183">
        <f t="shared" ca="1" si="38"/>
        <v>0</v>
      </c>
      <c r="F106" s="183">
        <f t="shared" ca="1" si="51"/>
        <v>0</v>
      </c>
      <c r="G106" s="183">
        <f t="shared" si="49"/>
        <v>-9.4773296910473197E-4</v>
      </c>
      <c r="H106" s="183">
        <f t="shared" si="43"/>
        <v>0</v>
      </c>
      <c r="I106" s="183" t="str">
        <f t="shared" ca="1" si="45"/>
        <v/>
      </c>
      <c r="J106" s="198" t="str">
        <f t="shared" ca="1" si="40"/>
        <v/>
      </c>
      <c r="O106" s="401" t="str">
        <f t="shared" ca="1" si="39"/>
        <v>nein</v>
      </c>
      <c r="P106" s="183">
        <f t="shared" ca="1" si="52"/>
        <v>0</v>
      </c>
      <c r="Q106" s="183">
        <f t="shared" si="50"/>
        <v>0</v>
      </c>
      <c r="R106" s="198">
        <f t="shared" ca="1" si="41"/>
        <v>0</v>
      </c>
    </row>
    <row r="107" spans="1:18" x14ac:dyDescent="0.2">
      <c r="A107" s="11" t="s">
        <v>1844</v>
      </c>
      <c r="B107" s="173" t="str">
        <f t="shared" ref="B107" si="53">"Funktion" &amp; LEN(A107)</f>
        <v>Funktion3</v>
      </c>
      <c r="C107" s="422" t="s">
        <v>1773</v>
      </c>
      <c r="D107" s="423" t="s">
        <v>60</v>
      </c>
      <c r="E107" s="424">
        <f t="shared" ca="1" si="38"/>
        <v>0</v>
      </c>
      <c r="F107" s="424">
        <f t="shared" ca="1" si="51"/>
        <v>0</v>
      </c>
      <c r="G107" s="424">
        <f t="shared" si="49"/>
        <v>188.007075039824</v>
      </c>
      <c r="H107" s="424">
        <f t="shared" si="43"/>
        <v>188.01</v>
      </c>
      <c r="I107" s="183"/>
      <c r="J107" s="198" t="str">
        <f t="shared" si="40"/>
        <v/>
      </c>
      <c r="O107" s="401" t="str">
        <f t="shared" ca="1" si="39"/>
        <v>nein</v>
      </c>
      <c r="P107" s="183">
        <f t="shared" ca="1" si="52"/>
        <v>0</v>
      </c>
      <c r="Q107" s="183">
        <f t="shared" si="50"/>
        <v>0</v>
      </c>
      <c r="R107" s="198">
        <f t="shared" ca="1" si="41"/>
        <v>0</v>
      </c>
    </row>
    <row r="108" spans="1:18" x14ac:dyDescent="0.2">
      <c r="A108" s="11" t="s">
        <v>1845</v>
      </c>
      <c r="B108" s="173" t="str">
        <f t="shared" si="13"/>
        <v>Funktion3</v>
      </c>
      <c r="C108" s="196" t="s">
        <v>1774</v>
      </c>
      <c r="D108" s="197" t="s">
        <v>61</v>
      </c>
      <c r="E108" s="183">
        <f t="shared" ca="1" si="38"/>
        <v>0</v>
      </c>
      <c r="F108" s="183">
        <f t="shared" ca="1" si="51"/>
        <v>0</v>
      </c>
      <c r="G108" s="183">
        <f t="shared" si="49"/>
        <v>0.58300632318240997</v>
      </c>
      <c r="H108" s="183">
        <f t="shared" si="43"/>
        <v>0.57999999999999996</v>
      </c>
      <c r="I108" s="183" t="str">
        <f t="shared" ref="I108:I139" ca="1" si="54">IF(AND(F108&gt;0,F108&gt;H108),IF(H108&gt;0,F108-H108,F108),"")</f>
        <v/>
      </c>
      <c r="J108" s="198" t="str">
        <f t="shared" ca="1" si="40"/>
        <v/>
      </c>
      <c r="O108" s="401" t="str">
        <f t="shared" ca="1" si="39"/>
        <v>nein</v>
      </c>
      <c r="P108" s="183">
        <f t="shared" ca="1" si="52"/>
        <v>0</v>
      </c>
      <c r="Q108" s="183">
        <f t="shared" si="50"/>
        <v>0</v>
      </c>
      <c r="R108" s="198">
        <f t="shared" ca="1" si="41"/>
        <v>0</v>
      </c>
    </row>
    <row r="109" spans="1:18" x14ac:dyDescent="0.2">
      <c r="A109" s="11" t="s">
        <v>1846</v>
      </c>
      <c r="B109" s="173" t="str">
        <f>"Funktion" &amp; LEN(A109)</f>
        <v>Funktion3</v>
      </c>
      <c r="C109" s="196" t="s">
        <v>1775</v>
      </c>
      <c r="D109" s="197" t="s">
        <v>1264</v>
      </c>
      <c r="E109" s="183">
        <f t="shared" ca="1" si="38"/>
        <v>0</v>
      </c>
      <c r="F109" s="183">
        <f t="shared" ca="1" si="51"/>
        <v>0</v>
      </c>
      <c r="G109" s="183">
        <f t="shared" si="49"/>
        <v>3.3019541769347298</v>
      </c>
      <c r="H109" s="183">
        <f t="shared" si="43"/>
        <v>3.3</v>
      </c>
      <c r="I109" s="183" t="str">
        <f t="shared" ca="1" si="54"/>
        <v/>
      </c>
      <c r="J109" s="198" t="str">
        <f t="shared" ca="1" si="40"/>
        <v/>
      </c>
      <c r="O109" s="401" t="str">
        <f t="shared" ref="O109:O126" ca="1" si="55">IF(F109&lt;&gt;"",IF(ISERROR(VLOOKUP($C109,IsolaUebBereiche,7,0)),"nein",IF(VLOOKUP($C109,IsolaUebBereiche,7,0)&gt;0,"ja","nein")),"")</f>
        <v>nein</v>
      </c>
      <c r="P109" s="183">
        <f t="shared" ca="1" si="52"/>
        <v>0</v>
      </c>
      <c r="Q109" s="183">
        <f t="shared" si="50"/>
        <v>0</v>
      </c>
      <c r="R109" s="198">
        <f t="shared" ca="1" si="41"/>
        <v>0</v>
      </c>
    </row>
    <row r="110" spans="1:18" x14ac:dyDescent="0.2">
      <c r="A110" s="11" t="s">
        <v>32</v>
      </c>
      <c r="B110" s="173" t="str">
        <f t="shared" si="13"/>
        <v>Funktion3</v>
      </c>
      <c r="C110" s="196" t="s">
        <v>1776</v>
      </c>
      <c r="D110" s="197" t="s">
        <v>1274</v>
      </c>
      <c r="E110" s="183">
        <f t="shared" ca="1" si="38"/>
        <v>0</v>
      </c>
      <c r="F110" s="183">
        <f t="shared" ca="1" si="51"/>
        <v>0</v>
      </c>
      <c r="G110" s="183">
        <f t="shared" si="49"/>
        <v>27.1706542696264</v>
      </c>
      <c r="H110" s="183">
        <f t="shared" si="43"/>
        <v>27.17</v>
      </c>
      <c r="I110" s="183" t="str">
        <f t="shared" ca="1" si="54"/>
        <v/>
      </c>
      <c r="J110" s="198" t="str">
        <f t="shared" ca="1" si="40"/>
        <v/>
      </c>
      <c r="O110" s="401" t="str">
        <f t="shared" ca="1" si="55"/>
        <v>nein</v>
      </c>
      <c r="P110" s="183">
        <f t="shared" ca="1" si="52"/>
        <v>0</v>
      </c>
      <c r="Q110" s="183">
        <f t="shared" si="50"/>
        <v>0</v>
      </c>
      <c r="R110" s="198">
        <f t="shared" ca="1" si="41"/>
        <v>0</v>
      </c>
    </row>
    <row r="111" spans="1:18" x14ac:dyDescent="0.2">
      <c r="A111" s="11" t="s">
        <v>33</v>
      </c>
      <c r="B111" s="173" t="str">
        <f t="shared" ref="B111" si="56">"Funktion" &amp; LEN(A111)</f>
        <v>Funktion3</v>
      </c>
      <c r="C111" s="196" t="s">
        <v>1777</v>
      </c>
      <c r="D111" s="197" t="s">
        <v>510</v>
      </c>
      <c r="E111" s="183">
        <f t="shared" ca="1" si="38"/>
        <v>0</v>
      </c>
      <c r="F111" s="183">
        <f t="shared" ca="1" si="51"/>
        <v>0</v>
      </c>
      <c r="G111" s="183">
        <f t="shared" si="49"/>
        <v>85.105808461439395</v>
      </c>
      <c r="H111" s="183">
        <f t="shared" si="43"/>
        <v>85.11</v>
      </c>
      <c r="I111" s="183" t="str">
        <f t="shared" ca="1" si="54"/>
        <v/>
      </c>
      <c r="J111" s="198" t="str">
        <f t="shared" ca="1" si="40"/>
        <v/>
      </c>
      <c r="O111" s="401" t="str">
        <f t="shared" ca="1" si="55"/>
        <v>nein</v>
      </c>
      <c r="P111" s="183">
        <f t="shared" ca="1" si="52"/>
        <v>0</v>
      </c>
      <c r="Q111" s="183">
        <f t="shared" si="50"/>
        <v>0</v>
      </c>
      <c r="R111" s="198">
        <f t="shared" ca="1" si="41"/>
        <v>0</v>
      </c>
    </row>
    <row r="112" spans="1:18" x14ac:dyDescent="0.2">
      <c r="A112" s="11" t="s">
        <v>1847</v>
      </c>
      <c r="B112" s="173" t="str">
        <f t="shared" si="13"/>
        <v>Funktion3</v>
      </c>
      <c r="C112" s="196" t="s">
        <v>1778</v>
      </c>
      <c r="D112" s="197" t="s">
        <v>1293</v>
      </c>
      <c r="E112" s="183">
        <f t="shared" ca="1" si="38"/>
        <v>0</v>
      </c>
      <c r="F112" s="183">
        <f t="shared" ca="1" si="51"/>
        <v>0</v>
      </c>
      <c r="G112" s="183">
        <f t="shared" si="49"/>
        <v>3.4621630878717302</v>
      </c>
      <c r="H112" s="183">
        <f t="shared" si="43"/>
        <v>3.46</v>
      </c>
      <c r="I112" s="183" t="str">
        <f t="shared" ca="1" si="54"/>
        <v/>
      </c>
      <c r="J112" s="198" t="str">
        <f t="shared" ca="1" si="40"/>
        <v/>
      </c>
      <c r="O112" s="401" t="str">
        <f t="shared" ca="1" si="55"/>
        <v>nein</v>
      </c>
      <c r="P112" s="183">
        <f t="shared" ca="1" si="52"/>
        <v>0</v>
      </c>
      <c r="Q112" s="183">
        <f t="shared" si="50"/>
        <v>0</v>
      </c>
      <c r="R112" s="198">
        <f t="shared" ca="1" si="41"/>
        <v>0</v>
      </c>
    </row>
    <row r="113" spans="1:18" x14ac:dyDescent="0.2">
      <c r="A113" s="11" t="s">
        <v>1848</v>
      </c>
      <c r="B113" s="173" t="str">
        <f>"Funktion" &amp; LEN(A113)</f>
        <v>Funktion3</v>
      </c>
      <c r="C113" s="196" t="s">
        <v>1779</v>
      </c>
      <c r="D113" s="197" t="s">
        <v>96</v>
      </c>
      <c r="E113" s="183">
        <f t="shared" ca="1" si="38"/>
        <v>0</v>
      </c>
      <c r="F113" s="183">
        <f t="shared" ca="1" si="51"/>
        <v>0</v>
      </c>
      <c r="G113" s="183">
        <f t="shared" si="49"/>
        <v>-7.3347916151766807E-2</v>
      </c>
      <c r="H113" s="183">
        <f t="shared" si="43"/>
        <v>-7.0000000000000007E-2</v>
      </c>
      <c r="I113" s="183" t="str">
        <f t="shared" ca="1" si="54"/>
        <v/>
      </c>
      <c r="J113" s="198" t="str">
        <f t="shared" ca="1" si="40"/>
        <v/>
      </c>
      <c r="O113" s="401" t="str">
        <f t="shared" ca="1" si="55"/>
        <v>nein</v>
      </c>
      <c r="P113" s="183">
        <f t="shared" ca="1" si="52"/>
        <v>0</v>
      </c>
      <c r="Q113" s="183">
        <f t="shared" si="50"/>
        <v>0</v>
      </c>
      <c r="R113" s="198">
        <f t="shared" ca="1" si="41"/>
        <v>0</v>
      </c>
    </row>
    <row r="114" spans="1:18" x14ac:dyDescent="0.2">
      <c r="A114" s="11" t="s">
        <v>1849</v>
      </c>
      <c r="B114" s="173" t="str">
        <f>"Funktion" &amp; LEN(A114)</f>
        <v>Funktion3</v>
      </c>
      <c r="C114" s="196" t="s">
        <v>1780</v>
      </c>
      <c r="D114" s="197" t="s">
        <v>1314</v>
      </c>
      <c r="E114" s="183">
        <f t="shared" ca="1" si="38"/>
        <v>0</v>
      </c>
      <c r="F114" s="183">
        <f t="shared" ca="1" si="51"/>
        <v>0</v>
      </c>
      <c r="G114" s="183">
        <f t="shared" si="49"/>
        <v>2.8907901464247199E-2</v>
      </c>
      <c r="H114" s="183">
        <f t="shared" si="43"/>
        <v>0.03</v>
      </c>
      <c r="I114" s="183" t="str">
        <f t="shared" ca="1" si="54"/>
        <v/>
      </c>
      <c r="J114" s="198" t="str">
        <f t="shared" ca="1" si="40"/>
        <v/>
      </c>
      <c r="O114" s="401" t="str">
        <f t="shared" ca="1" si="55"/>
        <v>nein</v>
      </c>
      <c r="P114" s="183">
        <f t="shared" ca="1" si="52"/>
        <v>0</v>
      </c>
      <c r="Q114" s="183">
        <f t="shared" si="50"/>
        <v>0</v>
      </c>
      <c r="R114" s="198">
        <f t="shared" ca="1" si="41"/>
        <v>0</v>
      </c>
    </row>
    <row r="115" spans="1:18" x14ac:dyDescent="0.2">
      <c r="A115" s="11" t="s">
        <v>1850</v>
      </c>
      <c r="B115" s="173" t="str">
        <f t="shared" si="13"/>
        <v>Funktion3</v>
      </c>
      <c r="C115" s="196" t="s">
        <v>1781</v>
      </c>
      <c r="D115" s="197" t="s">
        <v>1325</v>
      </c>
      <c r="E115" s="183">
        <f t="shared" ca="1" si="38"/>
        <v>0</v>
      </c>
      <c r="F115" s="183">
        <f t="shared" ca="1" si="51"/>
        <v>0</v>
      </c>
      <c r="G115" s="183">
        <f t="shared" si="49"/>
        <v>0</v>
      </c>
      <c r="H115" s="183">
        <f t="shared" si="43"/>
        <v>0</v>
      </c>
      <c r="I115" s="183" t="str">
        <f t="shared" ca="1" si="54"/>
        <v/>
      </c>
      <c r="J115" s="198" t="str">
        <f t="shared" ca="1" si="40"/>
        <v/>
      </c>
      <c r="O115" s="401" t="str">
        <f t="shared" ca="1" si="55"/>
        <v>nein</v>
      </c>
      <c r="P115" s="183">
        <f t="shared" ca="1" si="52"/>
        <v>0</v>
      </c>
      <c r="Q115" s="183">
        <f t="shared" si="50"/>
        <v>0</v>
      </c>
      <c r="R115" s="198">
        <f t="shared" ca="1" si="41"/>
        <v>0</v>
      </c>
    </row>
    <row r="116" spans="1:18" x14ac:dyDescent="0.2">
      <c r="A116" s="11" t="s">
        <v>1859</v>
      </c>
      <c r="B116" s="173" t="str">
        <f>"Funktion" &amp; LEN(A116)</f>
        <v>Funktion3</v>
      </c>
      <c r="C116" s="196" t="s">
        <v>1782</v>
      </c>
      <c r="D116" s="197" t="s">
        <v>1336</v>
      </c>
      <c r="E116" s="183">
        <f t="shared" ca="1" si="38"/>
        <v>0</v>
      </c>
      <c r="F116" s="183">
        <f t="shared" ca="1" si="51"/>
        <v>0</v>
      </c>
      <c r="G116" s="183">
        <f t="shared" si="49"/>
        <v>0.53150054053628604</v>
      </c>
      <c r="H116" s="183">
        <f t="shared" si="43"/>
        <v>0.53</v>
      </c>
      <c r="I116" s="183" t="str">
        <f t="shared" ca="1" si="54"/>
        <v/>
      </c>
      <c r="J116" s="198" t="str">
        <f t="shared" ca="1" si="40"/>
        <v/>
      </c>
      <c r="O116" s="401" t="str">
        <f t="shared" ca="1" si="55"/>
        <v>nein</v>
      </c>
      <c r="P116" s="183">
        <f t="shared" ca="1" si="52"/>
        <v>0</v>
      </c>
      <c r="Q116" s="183">
        <f t="shared" si="50"/>
        <v>0</v>
      </c>
      <c r="R116" s="198">
        <f t="shared" ca="1" si="41"/>
        <v>0</v>
      </c>
    </row>
    <row r="117" spans="1:18" x14ac:dyDescent="0.2">
      <c r="A117" s="11" t="s">
        <v>1346</v>
      </c>
      <c r="B117" s="173" t="str">
        <f>"Funktion" &amp; LEN(A117)</f>
        <v>Funktion4</v>
      </c>
      <c r="C117" s="196" t="s">
        <v>1346</v>
      </c>
      <c r="D117" s="197" t="s">
        <v>1915</v>
      </c>
      <c r="E117" s="183">
        <f t="shared" ca="1" si="38"/>
        <v>0</v>
      </c>
      <c r="F117" s="183">
        <f t="shared" ca="1" si="51"/>
        <v>0</v>
      </c>
      <c r="G117" s="183">
        <f t="shared" si="49"/>
        <v>-1.01599490747852E-2</v>
      </c>
      <c r="H117" s="183">
        <f t="shared" si="43"/>
        <v>-0.01</v>
      </c>
      <c r="I117" s="183" t="str">
        <f t="shared" ca="1" si="54"/>
        <v/>
      </c>
      <c r="J117" s="198" t="str">
        <f t="shared" ca="1" si="40"/>
        <v/>
      </c>
      <c r="O117" s="401" t="str">
        <f t="shared" ca="1" si="55"/>
        <v>nein</v>
      </c>
      <c r="P117" s="183">
        <f t="shared" ca="1" si="52"/>
        <v>0</v>
      </c>
      <c r="Q117" s="183">
        <f t="shared" si="50"/>
        <v>0</v>
      </c>
      <c r="R117" s="198">
        <f t="shared" ca="1" si="41"/>
        <v>0</v>
      </c>
    </row>
    <row r="118" spans="1:18" hidden="1" outlineLevel="1" x14ac:dyDescent="0.2">
      <c r="A118" s="11" t="s">
        <v>1348</v>
      </c>
      <c r="B118" s="173" t="str">
        <f t="shared" ref="B118:B126" si="57">"Funktion" &amp; LEN(A118)</f>
        <v>Funktion4</v>
      </c>
      <c r="C118" s="417" t="s">
        <v>1348</v>
      </c>
      <c r="D118" s="418" t="s">
        <v>1907</v>
      </c>
      <c r="E118" s="402">
        <f t="shared" ca="1" si="38"/>
        <v>0</v>
      </c>
      <c r="F118" s="402"/>
      <c r="G118" s="402"/>
      <c r="H118" s="402"/>
      <c r="I118" s="183" t="str">
        <f t="shared" si="54"/>
        <v/>
      </c>
      <c r="J118" s="198" t="str">
        <f t="shared" si="40"/>
        <v/>
      </c>
      <c r="O118" s="434" t="str">
        <f t="shared" si="55"/>
        <v/>
      </c>
      <c r="P118" s="402">
        <f t="shared" ca="1" si="52"/>
        <v>0</v>
      </c>
      <c r="Q118" s="402"/>
      <c r="R118" s="435" t="str">
        <f t="shared" si="41"/>
        <v/>
      </c>
    </row>
    <row r="119" spans="1:18" hidden="1" outlineLevel="1" x14ac:dyDescent="0.2">
      <c r="A119" s="11" t="s">
        <v>1349</v>
      </c>
      <c r="B119" s="173" t="str">
        <f t="shared" si="57"/>
        <v>Funktion4</v>
      </c>
      <c r="C119" s="417" t="s">
        <v>1349</v>
      </c>
      <c r="D119" s="418"/>
      <c r="E119" s="402">
        <f t="shared" ca="1" si="38"/>
        <v>0</v>
      </c>
      <c r="F119" s="402"/>
      <c r="G119" s="402"/>
      <c r="H119" s="402"/>
      <c r="I119" s="183" t="str">
        <f t="shared" si="54"/>
        <v/>
      </c>
      <c r="J119" s="198" t="str">
        <f t="shared" si="40"/>
        <v/>
      </c>
      <c r="O119" s="434" t="str">
        <f t="shared" si="55"/>
        <v/>
      </c>
      <c r="P119" s="402">
        <f t="shared" ca="1" si="52"/>
        <v>0</v>
      </c>
      <c r="Q119" s="402"/>
      <c r="R119" s="435" t="str">
        <f t="shared" si="41"/>
        <v/>
      </c>
    </row>
    <row r="120" spans="1:18" hidden="1" outlineLevel="1" x14ac:dyDescent="0.2">
      <c r="A120" s="11" t="s">
        <v>1350</v>
      </c>
      <c r="B120" s="173" t="str">
        <f t="shared" si="57"/>
        <v>Funktion4</v>
      </c>
      <c r="C120" s="417" t="s">
        <v>1350</v>
      </c>
      <c r="D120" s="418"/>
      <c r="E120" s="402">
        <f t="shared" ca="1" si="38"/>
        <v>0</v>
      </c>
      <c r="F120" s="402"/>
      <c r="G120" s="402"/>
      <c r="H120" s="402"/>
      <c r="I120" s="183" t="str">
        <f t="shared" si="54"/>
        <v/>
      </c>
      <c r="J120" s="198" t="str">
        <f t="shared" si="40"/>
        <v/>
      </c>
      <c r="O120" s="434" t="str">
        <f t="shared" si="55"/>
        <v/>
      </c>
      <c r="P120" s="402">
        <f t="shared" ca="1" si="52"/>
        <v>0</v>
      </c>
      <c r="Q120" s="402"/>
      <c r="R120" s="435" t="str">
        <f t="shared" si="41"/>
        <v/>
      </c>
    </row>
    <row r="121" spans="1:18" hidden="1" outlineLevel="1" x14ac:dyDescent="0.2">
      <c r="A121" s="11" t="s">
        <v>1351</v>
      </c>
      <c r="B121" s="173" t="str">
        <f t="shared" si="57"/>
        <v>Funktion4</v>
      </c>
      <c r="C121" s="417" t="s">
        <v>1351</v>
      </c>
      <c r="D121" s="418"/>
      <c r="E121" s="402">
        <f t="shared" ca="1" si="38"/>
        <v>0</v>
      </c>
      <c r="F121" s="402"/>
      <c r="G121" s="402"/>
      <c r="H121" s="402"/>
      <c r="I121" s="183" t="str">
        <f t="shared" si="54"/>
        <v/>
      </c>
      <c r="J121" s="198" t="str">
        <f t="shared" si="40"/>
        <v/>
      </c>
      <c r="O121" s="434" t="str">
        <f t="shared" si="55"/>
        <v/>
      </c>
      <c r="P121" s="402">
        <f t="shared" ca="1" si="52"/>
        <v>0</v>
      </c>
      <c r="Q121" s="402"/>
      <c r="R121" s="435" t="str">
        <f t="shared" si="41"/>
        <v/>
      </c>
    </row>
    <row r="122" spans="1:18" hidden="1" outlineLevel="1" x14ac:dyDescent="0.2">
      <c r="A122" s="11" t="s">
        <v>1352</v>
      </c>
      <c r="B122" s="173" t="str">
        <f t="shared" si="57"/>
        <v>Funktion4</v>
      </c>
      <c r="C122" s="417" t="s">
        <v>1352</v>
      </c>
      <c r="D122" s="418"/>
      <c r="E122" s="402">
        <f t="shared" ca="1" si="38"/>
        <v>0</v>
      </c>
      <c r="F122" s="402"/>
      <c r="G122" s="402"/>
      <c r="H122" s="402"/>
      <c r="I122" s="183" t="str">
        <f t="shared" si="54"/>
        <v/>
      </c>
      <c r="J122" s="198" t="str">
        <f t="shared" si="40"/>
        <v/>
      </c>
      <c r="O122" s="434" t="str">
        <f t="shared" si="55"/>
        <v/>
      </c>
      <c r="P122" s="402">
        <f t="shared" ca="1" si="52"/>
        <v>0</v>
      </c>
      <c r="Q122" s="402"/>
      <c r="R122" s="435" t="str">
        <f t="shared" si="41"/>
        <v/>
      </c>
    </row>
    <row r="123" spans="1:18" hidden="1" outlineLevel="1" x14ac:dyDescent="0.2">
      <c r="A123" s="11" t="s">
        <v>1353</v>
      </c>
      <c r="B123" s="173" t="str">
        <f t="shared" si="57"/>
        <v>Funktion4</v>
      </c>
      <c r="C123" s="417" t="s">
        <v>1353</v>
      </c>
      <c r="D123" s="418"/>
      <c r="E123" s="402">
        <f t="shared" ca="1" si="38"/>
        <v>0</v>
      </c>
      <c r="F123" s="402"/>
      <c r="G123" s="402"/>
      <c r="H123" s="402"/>
      <c r="I123" s="183" t="str">
        <f t="shared" si="54"/>
        <v/>
      </c>
      <c r="J123" s="198" t="str">
        <f t="shared" si="40"/>
        <v/>
      </c>
      <c r="O123" s="434" t="str">
        <f t="shared" si="55"/>
        <v/>
      </c>
      <c r="P123" s="402">
        <f t="shared" ca="1" si="52"/>
        <v>0</v>
      </c>
      <c r="Q123" s="402"/>
      <c r="R123" s="435" t="str">
        <f t="shared" si="41"/>
        <v/>
      </c>
    </row>
    <row r="124" spans="1:18" hidden="1" outlineLevel="1" x14ac:dyDescent="0.2">
      <c r="A124" s="11" t="s">
        <v>1354</v>
      </c>
      <c r="B124" s="173" t="str">
        <f t="shared" si="57"/>
        <v>Funktion4</v>
      </c>
      <c r="C124" s="417" t="s">
        <v>1354</v>
      </c>
      <c r="D124" s="418"/>
      <c r="E124" s="402">
        <f t="shared" ca="1" si="38"/>
        <v>0</v>
      </c>
      <c r="F124" s="402"/>
      <c r="G124" s="402"/>
      <c r="H124" s="402"/>
      <c r="I124" s="183" t="str">
        <f t="shared" si="54"/>
        <v/>
      </c>
      <c r="J124" s="198" t="str">
        <f t="shared" si="40"/>
        <v/>
      </c>
      <c r="O124" s="434" t="str">
        <f t="shared" si="55"/>
        <v/>
      </c>
      <c r="P124" s="402">
        <f t="shared" ca="1" si="52"/>
        <v>0</v>
      </c>
      <c r="Q124" s="402"/>
      <c r="R124" s="435" t="str">
        <f t="shared" si="41"/>
        <v/>
      </c>
    </row>
    <row r="125" spans="1:18" hidden="1" outlineLevel="1" x14ac:dyDescent="0.2">
      <c r="A125" s="11" t="s">
        <v>1355</v>
      </c>
      <c r="B125" s="173" t="str">
        <f t="shared" si="57"/>
        <v>Funktion4</v>
      </c>
      <c r="C125" s="417" t="s">
        <v>1355</v>
      </c>
      <c r="D125" s="418"/>
      <c r="E125" s="402">
        <f t="shared" ca="1" si="38"/>
        <v>0</v>
      </c>
      <c r="F125" s="402"/>
      <c r="G125" s="402"/>
      <c r="H125" s="402"/>
      <c r="I125" s="183" t="str">
        <f t="shared" si="54"/>
        <v/>
      </c>
      <c r="J125" s="198" t="str">
        <f t="shared" si="40"/>
        <v/>
      </c>
      <c r="O125" s="434" t="str">
        <f t="shared" si="55"/>
        <v/>
      </c>
      <c r="P125" s="402">
        <f t="shared" ca="1" si="52"/>
        <v>0</v>
      </c>
      <c r="Q125" s="402"/>
      <c r="R125" s="435" t="str">
        <f t="shared" si="41"/>
        <v/>
      </c>
    </row>
    <row r="126" spans="1:18" hidden="1" outlineLevel="1" x14ac:dyDescent="0.2">
      <c r="A126" s="11" t="s">
        <v>1356</v>
      </c>
      <c r="B126" s="173" t="str">
        <f t="shared" si="57"/>
        <v>Funktion4</v>
      </c>
      <c r="C126" s="417" t="s">
        <v>1356</v>
      </c>
      <c r="D126" s="418"/>
      <c r="E126" s="402">
        <f t="shared" ca="1" si="38"/>
        <v>0</v>
      </c>
      <c r="F126" s="402"/>
      <c r="G126" s="402"/>
      <c r="H126" s="402"/>
      <c r="I126" s="183" t="str">
        <f t="shared" si="54"/>
        <v/>
      </c>
      <c r="J126" s="198" t="str">
        <f t="shared" si="40"/>
        <v/>
      </c>
      <c r="O126" s="434" t="str">
        <f t="shared" si="55"/>
        <v/>
      </c>
      <c r="P126" s="402">
        <f t="shared" ca="1" si="52"/>
        <v>0</v>
      </c>
      <c r="Q126" s="402"/>
      <c r="R126" s="435" t="str">
        <f t="shared" si="41"/>
        <v/>
      </c>
    </row>
    <row r="127" spans="1:18" collapsed="1" x14ac:dyDescent="0.2">
      <c r="B127" s="173" t="str">
        <f>"Funktion" &amp; LEN(A127)</f>
        <v>Funktion0</v>
      </c>
      <c r="C127" s="419" t="s">
        <v>1916</v>
      </c>
      <c r="D127" s="420" t="s">
        <v>1907</v>
      </c>
      <c r="E127" s="421" t="str">
        <f t="shared" ca="1" si="38"/>
        <v/>
      </c>
      <c r="F127" s="421">
        <f ca="1">SUM(E118:E126)</f>
        <v>0</v>
      </c>
      <c r="G127" s="421">
        <f>VLOOKUP($C127,Kantonsmittel,3,0)</f>
        <v>-1.8959252906883401E-2</v>
      </c>
      <c r="H127" s="421">
        <f t="shared" si="43"/>
        <v>-0.02</v>
      </c>
      <c r="I127" s="183" t="str">
        <f t="shared" ca="1" si="54"/>
        <v/>
      </c>
      <c r="J127" s="198" t="str">
        <f t="shared" ca="1" si="40"/>
        <v/>
      </c>
      <c r="O127" s="437"/>
      <c r="P127" s="421"/>
      <c r="Q127" s="421"/>
      <c r="R127" s="438"/>
    </row>
    <row r="128" spans="1:18" x14ac:dyDescent="0.2">
      <c r="A128" s="11" t="s">
        <v>1357</v>
      </c>
      <c r="B128" s="173" t="str">
        <f t="shared" si="13"/>
        <v>Funktion4</v>
      </c>
      <c r="C128" s="196" t="s">
        <v>1357</v>
      </c>
      <c r="D128" s="197" t="s">
        <v>1358</v>
      </c>
      <c r="E128" s="183">
        <f t="shared" ca="1" si="38"/>
        <v>0</v>
      </c>
      <c r="F128" s="183">
        <f ca="1">E128</f>
        <v>0</v>
      </c>
      <c r="G128" s="183">
        <f>VLOOKUP($C128,Kantonsmittel,3,0)</f>
        <v>2.79308167288927</v>
      </c>
      <c r="H128" s="183">
        <f t="shared" si="43"/>
        <v>2.79</v>
      </c>
      <c r="I128" s="183" t="str">
        <f t="shared" ca="1" si="54"/>
        <v/>
      </c>
      <c r="J128" s="198" t="str">
        <f t="shared" ca="1" si="40"/>
        <v/>
      </c>
      <c r="O128" s="401" t="str">
        <f t="shared" ref="O128:O137" ca="1" si="58">IF(F128&lt;&gt;"",IF(ISERROR(VLOOKUP($C128,IsolaUebBereiche,7,0)),"nein",IF(VLOOKUP($C128,IsolaUebBereiche,7,0)&gt;0,"ja","nein")),"")</f>
        <v>nein</v>
      </c>
      <c r="P128" s="183">
        <f t="shared" ref="P128:P137" ca="1" si="59">IF(A128&lt;&gt;"",SUMIF(INDIRECT("Kons" &amp; B128),A128,KonsSaldo),"")</f>
        <v>0</v>
      </c>
      <c r="Q128" s="183">
        <f>VLOOKUP($C128,Kantonsmittel,3,0)*$J$10</f>
        <v>0</v>
      </c>
      <c r="R128" s="198">
        <f t="shared" ca="1" si="41"/>
        <v>0</v>
      </c>
    </row>
    <row r="129" spans="1:18" hidden="1" outlineLevel="1" x14ac:dyDescent="0.2">
      <c r="A129" s="11" t="s">
        <v>512</v>
      </c>
      <c r="B129" s="173" t="str">
        <f t="shared" si="13"/>
        <v>Funktion4</v>
      </c>
      <c r="C129" s="417" t="s">
        <v>512</v>
      </c>
      <c r="D129" s="418" t="s">
        <v>1359</v>
      </c>
      <c r="E129" s="402">
        <f t="shared" ca="1" si="38"/>
        <v>0</v>
      </c>
      <c r="F129" s="402"/>
      <c r="G129" s="402"/>
      <c r="H129" s="402"/>
      <c r="I129" s="183" t="str">
        <f t="shared" si="54"/>
        <v/>
      </c>
      <c r="J129" s="198" t="str">
        <f t="shared" si="40"/>
        <v/>
      </c>
      <c r="O129" s="434" t="str">
        <f t="shared" si="58"/>
        <v/>
      </c>
      <c r="P129" s="402">
        <f t="shared" ca="1" si="59"/>
        <v>0</v>
      </c>
      <c r="Q129" s="402"/>
      <c r="R129" s="435" t="str">
        <f t="shared" si="41"/>
        <v/>
      </c>
    </row>
    <row r="130" spans="1:18" hidden="1" outlineLevel="1" x14ac:dyDescent="0.2">
      <c r="A130" s="11" t="s">
        <v>1360</v>
      </c>
      <c r="B130" s="173" t="str">
        <f t="shared" si="13"/>
        <v>Funktion4</v>
      </c>
      <c r="C130" s="417" t="s">
        <v>1360</v>
      </c>
      <c r="D130" s="418"/>
      <c r="E130" s="402">
        <f t="shared" ca="1" si="38"/>
        <v>0</v>
      </c>
      <c r="F130" s="402"/>
      <c r="G130" s="402"/>
      <c r="H130" s="402"/>
      <c r="I130" s="183" t="str">
        <f t="shared" si="54"/>
        <v/>
      </c>
      <c r="J130" s="198" t="str">
        <f t="shared" si="40"/>
        <v/>
      </c>
      <c r="O130" s="434" t="str">
        <f t="shared" si="58"/>
        <v/>
      </c>
      <c r="P130" s="402">
        <f t="shared" ca="1" si="59"/>
        <v>0</v>
      </c>
      <c r="Q130" s="402"/>
      <c r="R130" s="435" t="str">
        <f t="shared" si="41"/>
        <v/>
      </c>
    </row>
    <row r="131" spans="1:18" hidden="1" outlineLevel="1" x14ac:dyDescent="0.2">
      <c r="A131" s="11" t="s">
        <v>1361</v>
      </c>
      <c r="B131" s="173" t="str">
        <f t="shared" si="13"/>
        <v>Funktion4</v>
      </c>
      <c r="C131" s="417" t="s">
        <v>1361</v>
      </c>
      <c r="D131" s="418"/>
      <c r="E131" s="402">
        <f t="shared" ca="1" si="38"/>
        <v>0</v>
      </c>
      <c r="F131" s="402"/>
      <c r="G131" s="402"/>
      <c r="H131" s="402"/>
      <c r="I131" s="183" t="str">
        <f t="shared" si="54"/>
        <v/>
      </c>
      <c r="J131" s="198" t="str">
        <f t="shared" si="40"/>
        <v/>
      </c>
      <c r="O131" s="434" t="str">
        <f t="shared" si="58"/>
        <v/>
      </c>
      <c r="P131" s="402">
        <f t="shared" ca="1" si="59"/>
        <v>0</v>
      </c>
      <c r="Q131" s="402"/>
      <c r="R131" s="435" t="str">
        <f t="shared" si="41"/>
        <v/>
      </c>
    </row>
    <row r="132" spans="1:18" hidden="1" outlineLevel="1" x14ac:dyDescent="0.2">
      <c r="A132" s="11" t="s">
        <v>1362</v>
      </c>
      <c r="B132" s="173" t="str">
        <f t="shared" si="13"/>
        <v>Funktion4</v>
      </c>
      <c r="C132" s="417" t="s">
        <v>1362</v>
      </c>
      <c r="D132" s="418"/>
      <c r="E132" s="402">
        <f t="shared" ca="1" si="38"/>
        <v>0</v>
      </c>
      <c r="F132" s="402"/>
      <c r="G132" s="402"/>
      <c r="H132" s="402"/>
      <c r="I132" s="183" t="str">
        <f t="shared" si="54"/>
        <v/>
      </c>
      <c r="J132" s="198" t="str">
        <f t="shared" si="40"/>
        <v/>
      </c>
      <c r="O132" s="434" t="str">
        <f t="shared" si="58"/>
        <v/>
      </c>
      <c r="P132" s="402">
        <f t="shared" ca="1" si="59"/>
        <v>0</v>
      </c>
      <c r="Q132" s="402"/>
      <c r="R132" s="435" t="str">
        <f t="shared" si="41"/>
        <v/>
      </c>
    </row>
    <row r="133" spans="1:18" hidden="1" outlineLevel="1" x14ac:dyDescent="0.2">
      <c r="A133" s="11" t="s">
        <v>1363</v>
      </c>
      <c r="B133" s="173" t="str">
        <f t="shared" si="13"/>
        <v>Funktion4</v>
      </c>
      <c r="C133" s="417" t="s">
        <v>1363</v>
      </c>
      <c r="D133" s="418"/>
      <c r="E133" s="402">
        <f t="shared" ca="1" si="38"/>
        <v>0</v>
      </c>
      <c r="F133" s="402"/>
      <c r="G133" s="402"/>
      <c r="H133" s="402"/>
      <c r="I133" s="183" t="str">
        <f t="shared" si="54"/>
        <v/>
      </c>
      <c r="J133" s="198" t="str">
        <f t="shared" si="40"/>
        <v/>
      </c>
      <c r="O133" s="434" t="str">
        <f t="shared" si="58"/>
        <v/>
      </c>
      <c r="P133" s="402">
        <f t="shared" ca="1" si="59"/>
        <v>0</v>
      </c>
      <c r="Q133" s="402"/>
      <c r="R133" s="435" t="str">
        <f t="shared" si="41"/>
        <v/>
      </c>
    </row>
    <row r="134" spans="1:18" hidden="1" outlineLevel="1" x14ac:dyDescent="0.2">
      <c r="A134" s="11" t="s">
        <v>1364</v>
      </c>
      <c r="B134" s="173" t="str">
        <f t="shared" si="13"/>
        <v>Funktion4</v>
      </c>
      <c r="C134" s="417" t="s">
        <v>1364</v>
      </c>
      <c r="D134" s="418"/>
      <c r="E134" s="402">
        <f t="shared" ca="1" si="38"/>
        <v>0</v>
      </c>
      <c r="F134" s="402"/>
      <c r="G134" s="402"/>
      <c r="H134" s="402"/>
      <c r="I134" s="183" t="str">
        <f t="shared" si="54"/>
        <v/>
      </c>
      <c r="J134" s="198" t="str">
        <f t="shared" si="40"/>
        <v/>
      </c>
      <c r="O134" s="434" t="str">
        <f t="shared" si="58"/>
        <v/>
      </c>
      <c r="P134" s="402">
        <f t="shared" ca="1" si="59"/>
        <v>0</v>
      </c>
      <c r="Q134" s="402"/>
      <c r="R134" s="435" t="str">
        <f t="shared" si="41"/>
        <v/>
      </c>
    </row>
    <row r="135" spans="1:18" hidden="1" outlineLevel="1" x14ac:dyDescent="0.2">
      <c r="A135" s="11" t="s">
        <v>1365</v>
      </c>
      <c r="B135" s="173" t="str">
        <f t="shared" si="13"/>
        <v>Funktion4</v>
      </c>
      <c r="C135" s="417" t="s">
        <v>1365</v>
      </c>
      <c r="D135" s="418"/>
      <c r="E135" s="402">
        <f t="shared" ca="1" si="38"/>
        <v>0</v>
      </c>
      <c r="F135" s="402"/>
      <c r="G135" s="402"/>
      <c r="H135" s="402"/>
      <c r="I135" s="183" t="str">
        <f t="shared" si="54"/>
        <v/>
      </c>
      <c r="J135" s="198" t="str">
        <f t="shared" si="40"/>
        <v/>
      </c>
      <c r="O135" s="434" t="str">
        <f t="shared" si="58"/>
        <v/>
      </c>
      <c r="P135" s="402">
        <f t="shared" ca="1" si="59"/>
        <v>0</v>
      </c>
      <c r="Q135" s="402"/>
      <c r="R135" s="435" t="str">
        <f t="shared" si="41"/>
        <v/>
      </c>
    </row>
    <row r="136" spans="1:18" hidden="1" outlineLevel="1" x14ac:dyDescent="0.2">
      <c r="A136" s="11" t="s">
        <v>1366</v>
      </c>
      <c r="B136" s="173" t="str">
        <f t="shared" si="13"/>
        <v>Funktion4</v>
      </c>
      <c r="C136" s="417" t="s">
        <v>1366</v>
      </c>
      <c r="D136" s="418"/>
      <c r="E136" s="402">
        <f t="shared" ca="1" si="38"/>
        <v>0</v>
      </c>
      <c r="F136" s="402"/>
      <c r="G136" s="402"/>
      <c r="H136" s="402"/>
      <c r="I136" s="183" t="str">
        <f t="shared" si="54"/>
        <v/>
      </c>
      <c r="J136" s="198" t="str">
        <f t="shared" si="40"/>
        <v/>
      </c>
      <c r="O136" s="434" t="str">
        <f t="shared" si="58"/>
        <v/>
      </c>
      <c r="P136" s="402">
        <f t="shared" ca="1" si="59"/>
        <v>0</v>
      </c>
      <c r="Q136" s="402"/>
      <c r="R136" s="435" t="str">
        <f t="shared" si="41"/>
        <v/>
      </c>
    </row>
    <row r="137" spans="1:18" hidden="1" outlineLevel="1" x14ac:dyDescent="0.2">
      <c r="A137" s="11" t="s">
        <v>1367</v>
      </c>
      <c r="B137" s="173" t="str">
        <f t="shared" si="13"/>
        <v>Funktion4</v>
      </c>
      <c r="C137" s="417" t="s">
        <v>1367</v>
      </c>
      <c r="D137" s="418"/>
      <c r="E137" s="402">
        <f t="shared" ca="1" si="38"/>
        <v>0</v>
      </c>
      <c r="F137" s="402"/>
      <c r="G137" s="402"/>
      <c r="H137" s="402"/>
      <c r="I137" s="183" t="str">
        <f t="shared" si="54"/>
        <v/>
      </c>
      <c r="J137" s="198" t="str">
        <f t="shared" si="40"/>
        <v/>
      </c>
      <c r="O137" s="434" t="str">
        <f t="shared" si="58"/>
        <v/>
      </c>
      <c r="P137" s="402">
        <f t="shared" ca="1" si="59"/>
        <v>0</v>
      </c>
      <c r="Q137" s="402"/>
      <c r="R137" s="435" t="str">
        <f t="shared" si="41"/>
        <v/>
      </c>
    </row>
    <row r="138" spans="1:18" collapsed="1" x14ac:dyDescent="0.2">
      <c r="B138" s="173" t="str">
        <f t="shared" ref="B138:B148" si="60">"Funktion" &amp; LEN(A138)</f>
        <v>Funktion0</v>
      </c>
      <c r="C138" s="419" t="s">
        <v>1852</v>
      </c>
      <c r="D138" s="420" t="s">
        <v>1359</v>
      </c>
      <c r="E138" s="421" t="str">
        <f t="shared" ca="1" si="38"/>
        <v/>
      </c>
      <c r="F138" s="421">
        <f ca="1">SUM(E129:E137)</f>
        <v>0</v>
      </c>
      <c r="G138" s="421">
        <f>VLOOKUP($C138,Kantonsmittel,3,0)</f>
        <v>-21.838632131350199</v>
      </c>
      <c r="H138" s="421">
        <f t="shared" si="43"/>
        <v>-21.84</v>
      </c>
      <c r="I138" s="183" t="str">
        <f t="shared" ca="1" si="54"/>
        <v/>
      </c>
      <c r="J138" s="198" t="str">
        <f t="shared" ca="1" si="40"/>
        <v/>
      </c>
      <c r="O138" s="437"/>
      <c r="P138" s="421"/>
      <c r="Q138" s="421"/>
      <c r="R138" s="438"/>
    </row>
    <row r="139" spans="1:18" x14ac:dyDescent="0.2">
      <c r="A139" s="11" t="s">
        <v>513</v>
      </c>
      <c r="B139" s="173" t="str">
        <f>"Funktion" &amp; LEN(A139)</f>
        <v>Funktion4</v>
      </c>
      <c r="C139" s="196" t="s">
        <v>513</v>
      </c>
      <c r="D139" s="197" t="s">
        <v>514</v>
      </c>
      <c r="E139" s="183">
        <f t="shared" ca="1" si="38"/>
        <v>0</v>
      </c>
      <c r="F139" s="183">
        <f ca="1">E139</f>
        <v>0</v>
      </c>
      <c r="G139" s="183">
        <f>VLOOKUP($C139,Kantonsmittel,3,0)</f>
        <v>1.0457331329570601</v>
      </c>
      <c r="H139" s="183">
        <f t="shared" si="43"/>
        <v>1.05</v>
      </c>
      <c r="I139" s="183" t="str">
        <f t="shared" ca="1" si="54"/>
        <v/>
      </c>
      <c r="J139" s="198" t="str">
        <f t="shared" ca="1" si="40"/>
        <v/>
      </c>
      <c r="O139" s="401" t="str">
        <f t="shared" ref="O139:O148" ca="1" si="61">IF(F139&lt;&gt;"",IF(ISERROR(VLOOKUP($C139,IsolaUebBereiche,7,0)),"nein",IF(VLOOKUP($C139,IsolaUebBereiche,7,0)&gt;0,"ja","nein")),"")</f>
        <v>nein</v>
      </c>
      <c r="P139" s="183">
        <f t="shared" ref="P139:P148" ca="1" si="62">IF(A139&lt;&gt;"",SUMIF(INDIRECT("Kons" &amp; B139),A139,KonsSaldo),"")</f>
        <v>0</v>
      </c>
      <c r="Q139" s="183">
        <f>VLOOKUP($C139,Kantonsmittel,3,0)*$J$10</f>
        <v>0</v>
      </c>
      <c r="R139" s="198">
        <f t="shared" ca="1" si="41"/>
        <v>0</v>
      </c>
    </row>
    <row r="140" spans="1:18" hidden="1" outlineLevel="1" x14ac:dyDescent="0.2">
      <c r="A140" s="11" t="s">
        <v>515</v>
      </c>
      <c r="B140" s="173" t="str">
        <f t="shared" si="60"/>
        <v>Funktion4</v>
      </c>
      <c r="C140" s="417" t="s">
        <v>515</v>
      </c>
      <c r="D140" s="418" t="s">
        <v>516</v>
      </c>
      <c r="E140" s="402">
        <f t="shared" ca="1" si="38"/>
        <v>0</v>
      </c>
      <c r="F140" s="402"/>
      <c r="G140" s="402"/>
      <c r="H140" s="402"/>
      <c r="I140" s="183" t="str">
        <f t="shared" ref="I140:I160" si="63">IF(AND(F140&gt;0,F140&gt;H140),IF(H140&gt;0,F140-H140,F140),"")</f>
        <v/>
      </c>
      <c r="J140" s="198" t="str">
        <f t="shared" si="40"/>
        <v/>
      </c>
      <c r="O140" s="434" t="str">
        <f t="shared" si="61"/>
        <v/>
      </c>
      <c r="P140" s="402">
        <f t="shared" ca="1" si="62"/>
        <v>0</v>
      </c>
      <c r="Q140" s="402"/>
      <c r="R140" s="435" t="str">
        <f t="shared" si="41"/>
        <v/>
      </c>
    </row>
    <row r="141" spans="1:18" hidden="1" outlineLevel="1" x14ac:dyDescent="0.2">
      <c r="A141" s="11" t="s">
        <v>1368</v>
      </c>
      <c r="B141" s="173" t="str">
        <f t="shared" si="60"/>
        <v>Funktion4</v>
      </c>
      <c r="C141" s="417" t="s">
        <v>1368</v>
      </c>
      <c r="D141" s="418" t="s">
        <v>1369</v>
      </c>
      <c r="E141" s="402">
        <f t="shared" ref="E141:E204" ca="1" si="64">IF(A141&lt;&gt;"",SUMIF(INDIRECT("Kons" &amp; B141),A141,KonsSaldoProEw),"")</f>
        <v>0</v>
      </c>
      <c r="F141" s="402"/>
      <c r="G141" s="402"/>
      <c r="H141" s="402"/>
      <c r="I141" s="183" t="str">
        <f t="shared" si="63"/>
        <v/>
      </c>
      <c r="J141" s="198" t="str">
        <f t="shared" si="40"/>
        <v/>
      </c>
      <c r="O141" s="434" t="str">
        <f t="shared" si="61"/>
        <v/>
      </c>
      <c r="P141" s="402">
        <f t="shared" ca="1" si="62"/>
        <v>0</v>
      </c>
      <c r="Q141" s="402"/>
      <c r="R141" s="435" t="str">
        <f t="shared" si="41"/>
        <v/>
      </c>
    </row>
    <row r="142" spans="1:18" hidden="1" outlineLevel="1" x14ac:dyDescent="0.2">
      <c r="A142" s="11" t="s">
        <v>1370</v>
      </c>
      <c r="B142" s="173" t="str">
        <f t="shared" ref="B142" si="65">"Funktion" &amp; LEN(A142)</f>
        <v>Funktion4</v>
      </c>
      <c r="C142" s="417" t="s">
        <v>1370</v>
      </c>
      <c r="D142" s="418" t="s">
        <v>516</v>
      </c>
      <c r="E142" s="402">
        <f t="shared" ca="1" si="64"/>
        <v>0</v>
      </c>
      <c r="F142" s="402"/>
      <c r="G142" s="402"/>
      <c r="H142" s="402"/>
      <c r="I142" s="183" t="str">
        <f t="shared" si="63"/>
        <v/>
      </c>
      <c r="J142" s="198" t="str">
        <f t="shared" ref="J142:J205" si="66">IF(I142&lt;&gt;"",I142*$J$10,"")</f>
        <v/>
      </c>
      <c r="O142" s="434" t="str">
        <f t="shared" si="61"/>
        <v/>
      </c>
      <c r="P142" s="402">
        <f t="shared" ca="1" si="62"/>
        <v>0</v>
      </c>
      <c r="Q142" s="402"/>
      <c r="R142" s="435" t="str">
        <f t="shared" ref="R142:R205" si="67">IF(O142="nein",SUM(P142,-Q142),"")</f>
        <v/>
      </c>
    </row>
    <row r="143" spans="1:18" hidden="1" outlineLevel="1" x14ac:dyDescent="0.2">
      <c r="A143" s="11" t="s">
        <v>1371</v>
      </c>
      <c r="B143" s="173" t="str">
        <f t="shared" si="60"/>
        <v>Funktion4</v>
      </c>
      <c r="C143" s="417" t="s">
        <v>1371</v>
      </c>
      <c r="D143" s="418"/>
      <c r="E143" s="402">
        <f t="shared" ca="1" si="64"/>
        <v>0</v>
      </c>
      <c r="F143" s="402"/>
      <c r="G143" s="402"/>
      <c r="H143" s="402"/>
      <c r="I143" s="183" t="str">
        <f t="shared" si="63"/>
        <v/>
      </c>
      <c r="J143" s="198" t="str">
        <f t="shared" si="66"/>
        <v/>
      </c>
      <c r="O143" s="434" t="str">
        <f t="shared" si="61"/>
        <v/>
      </c>
      <c r="P143" s="402">
        <f t="shared" ca="1" si="62"/>
        <v>0</v>
      </c>
      <c r="Q143" s="402"/>
      <c r="R143" s="435" t="str">
        <f t="shared" si="67"/>
        <v/>
      </c>
    </row>
    <row r="144" spans="1:18" hidden="1" outlineLevel="1" x14ac:dyDescent="0.2">
      <c r="A144" s="11" t="s">
        <v>1372</v>
      </c>
      <c r="B144" s="173" t="str">
        <f t="shared" si="60"/>
        <v>Funktion4</v>
      </c>
      <c r="C144" s="417" t="s">
        <v>1372</v>
      </c>
      <c r="D144" s="418"/>
      <c r="E144" s="402">
        <f t="shared" ca="1" si="64"/>
        <v>0</v>
      </c>
      <c r="F144" s="402"/>
      <c r="G144" s="402"/>
      <c r="H144" s="402"/>
      <c r="I144" s="183" t="str">
        <f t="shared" si="63"/>
        <v/>
      </c>
      <c r="J144" s="198" t="str">
        <f t="shared" si="66"/>
        <v/>
      </c>
      <c r="O144" s="434" t="str">
        <f t="shared" si="61"/>
        <v/>
      </c>
      <c r="P144" s="402">
        <f t="shared" ca="1" si="62"/>
        <v>0</v>
      </c>
      <c r="Q144" s="402"/>
      <c r="R144" s="435" t="str">
        <f t="shared" si="67"/>
        <v/>
      </c>
    </row>
    <row r="145" spans="1:18" hidden="1" outlineLevel="1" x14ac:dyDescent="0.2">
      <c r="A145" s="11" t="s">
        <v>1373</v>
      </c>
      <c r="B145" s="173" t="str">
        <f t="shared" si="60"/>
        <v>Funktion4</v>
      </c>
      <c r="C145" s="417" t="s">
        <v>1373</v>
      </c>
      <c r="D145" s="418"/>
      <c r="E145" s="402">
        <f t="shared" ca="1" si="64"/>
        <v>0</v>
      </c>
      <c r="F145" s="402"/>
      <c r="G145" s="402"/>
      <c r="H145" s="402"/>
      <c r="I145" s="183" t="str">
        <f t="shared" si="63"/>
        <v/>
      </c>
      <c r="J145" s="198" t="str">
        <f t="shared" si="66"/>
        <v/>
      </c>
      <c r="O145" s="434" t="str">
        <f t="shared" si="61"/>
        <v/>
      </c>
      <c r="P145" s="402">
        <f t="shared" ca="1" si="62"/>
        <v>0</v>
      </c>
      <c r="Q145" s="402"/>
      <c r="R145" s="435" t="str">
        <f t="shared" si="67"/>
        <v/>
      </c>
    </row>
    <row r="146" spans="1:18" hidden="1" outlineLevel="1" x14ac:dyDescent="0.2">
      <c r="A146" s="11" t="s">
        <v>1374</v>
      </c>
      <c r="B146" s="173" t="str">
        <f t="shared" si="60"/>
        <v>Funktion4</v>
      </c>
      <c r="C146" s="417" t="s">
        <v>1374</v>
      </c>
      <c r="D146" s="418"/>
      <c r="E146" s="402">
        <f t="shared" ca="1" si="64"/>
        <v>0</v>
      </c>
      <c r="F146" s="402"/>
      <c r="G146" s="402"/>
      <c r="H146" s="402"/>
      <c r="I146" s="183" t="str">
        <f t="shared" si="63"/>
        <v/>
      </c>
      <c r="J146" s="198" t="str">
        <f t="shared" si="66"/>
        <v/>
      </c>
      <c r="O146" s="434" t="str">
        <f t="shared" si="61"/>
        <v/>
      </c>
      <c r="P146" s="402">
        <f t="shared" ca="1" si="62"/>
        <v>0</v>
      </c>
      <c r="Q146" s="402"/>
      <c r="R146" s="435" t="str">
        <f t="shared" si="67"/>
        <v/>
      </c>
    </row>
    <row r="147" spans="1:18" hidden="1" outlineLevel="1" x14ac:dyDescent="0.2">
      <c r="A147" s="11" t="s">
        <v>1375</v>
      </c>
      <c r="B147" s="173" t="str">
        <f t="shared" si="60"/>
        <v>Funktion4</v>
      </c>
      <c r="C147" s="417" t="s">
        <v>1375</v>
      </c>
      <c r="D147" s="418"/>
      <c r="E147" s="402">
        <f t="shared" ca="1" si="64"/>
        <v>0</v>
      </c>
      <c r="F147" s="402"/>
      <c r="G147" s="402"/>
      <c r="H147" s="402"/>
      <c r="I147" s="183" t="str">
        <f t="shared" si="63"/>
        <v/>
      </c>
      <c r="J147" s="198" t="str">
        <f t="shared" si="66"/>
        <v/>
      </c>
      <c r="O147" s="434" t="str">
        <f t="shared" si="61"/>
        <v/>
      </c>
      <c r="P147" s="402">
        <f t="shared" ca="1" si="62"/>
        <v>0</v>
      </c>
      <c r="Q147" s="402"/>
      <c r="R147" s="435" t="str">
        <f t="shared" si="67"/>
        <v/>
      </c>
    </row>
    <row r="148" spans="1:18" hidden="1" outlineLevel="1" x14ac:dyDescent="0.2">
      <c r="A148" s="11" t="s">
        <v>1376</v>
      </c>
      <c r="B148" s="173" t="str">
        <f t="shared" si="60"/>
        <v>Funktion4</v>
      </c>
      <c r="C148" s="417" t="s">
        <v>1376</v>
      </c>
      <c r="D148" s="418"/>
      <c r="E148" s="402">
        <f t="shared" ca="1" si="64"/>
        <v>0</v>
      </c>
      <c r="F148" s="402"/>
      <c r="G148" s="402"/>
      <c r="H148" s="402"/>
      <c r="I148" s="183" t="str">
        <f t="shared" si="63"/>
        <v/>
      </c>
      <c r="J148" s="198" t="str">
        <f t="shared" si="66"/>
        <v/>
      </c>
      <c r="O148" s="434" t="str">
        <f t="shared" si="61"/>
        <v/>
      </c>
      <c r="P148" s="402">
        <f t="shared" ca="1" si="62"/>
        <v>0</v>
      </c>
      <c r="Q148" s="402"/>
      <c r="R148" s="435" t="str">
        <f t="shared" si="67"/>
        <v/>
      </c>
    </row>
    <row r="149" spans="1:18" collapsed="1" x14ac:dyDescent="0.2">
      <c r="B149" s="173" t="str">
        <f t="shared" ref="B149" si="68">"Funktion" &amp; LEN(A149)</f>
        <v>Funktion0</v>
      </c>
      <c r="C149" s="419" t="s">
        <v>1853</v>
      </c>
      <c r="D149" s="420" t="s">
        <v>516</v>
      </c>
      <c r="E149" s="421" t="str">
        <f t="shared" ca="1" si="64"/>
        <v/>
      </c>
      <c r="F149" s="421">
        <f ca="1">SUM(E140:E148)</f>
        <v>0</v>
      </c>
      <c r="G149" s="421">
        <f>VLOOKUP($C149,Kantonsmittel,3,0)</f>
        <v>-20.9249827431439</v>
      </c>
      <c r="H149" s="421">
        <f t="shared" ref="H149:H200" si="69">ROUND(G149,2)</f>
        <v>-20.92</v>
      </c>
      <c r="I149" s="183" t="str">
        <f t="shared" ca="1" si="63"/>
        <v/>
      </c>
      <c r="J149" s="198" t="str">
        <f t="shared" ca="1" si="66"/>
        <v/>
      </c>
      <c r="O149" s="437"/>
      <c r="P149" s="421"/>
      <c r="Q149" s="421"/>
      <c r="R149" s="438"/>
    </row>
    <row r="150" spans="1:18" x14ac:dyDescent="0.2">
      <c r="A150" s="11" t="s">
        <v>517</v>
      </c>
      <c r="B150" s="173" t="str">
        <f>"Funktion" &amp; LEN(A150)</f>
        <v>Funktion4</v>
      </c>
      <c r="C150" s="196" t="s">
        <v>517</v>
      </c>
      <c r="D150" s="197" t="s">
        <v>518</v>
      </c>
      <c r="E150" s="183">
        <f t="shared" ca="1" si="64"/>
        <v>0</v>
      </c>
      <c r="F150" s="183">
        <f ca="1">E150</f>
        <v>0</v>
      </c>
      <c r="G150" s="183">
        <f>VLOOKUP($C150,Kantonsmittel,3,0)</f>
        <v>1.32653689538652</v>
      </c>
      <c r="H150" s="183">
        <f t="shared" si="69"/>
        <v>1.33</v>
      </c>
      <c r="I150" s="183" t="str">
        <f t="shared" ca="1" si="63"/>
        <v/>
      </c>
      <c r="J150" s="198" t="str">
        <f t="shared" ca="1" si="66"/>
        <v/>
      </c>
      <c r="O150" s="401" t="str">
        <f t="shared" ref="O150:O159" ca="1" si="70">IF(F150&lt;&gt;"",IF(ISERROR(VLOOKUP($C150,IsolaUebBereiche,7,0)),"nein",IF(VLOOKUP($C150,IsolaUebBereiche,7,0)&gt;0,"ja","nein")),"")</f>
        <v>nein</v>
      </c>
      <c r="P150" s="183">
        <f t="shared" ref="P150:P159" ca="1" si="71">IF(A150&lt;&gt;"",SUMIF(INDIRECT("Kons" &amp; B150),A150,KonsSaldo),"")</f>
        <v>0</v>
      </c>
      <c r="Q150" s="183">
        <f>VLOOKUP($C150,Kantonsmittel,3,0)*$J$10</f>
        <v>0</v>
      </c>
      <c r="R150" s="198">
        <f t="shared" ca="1" si="67"/>
        <v>0</v>
      </c>
    </row>
    <row r="151" spans="1:18" hidden="1" outlineLevel="1" x14ac:dyDescent="0.2">
      <c r="A151" s="11" t="s">
        <v>519</v>
      </c>
      <c r="B151" s="173" t="str">
        <f t="shared" si="13"/>
        <v>Funktion4</v>
      </c>
      <c r="C151" s="417" t="s">
        <v>519</v>
      </c>
      <c r="D151" s="418" t="s">
        <v>520</v>
      </c>
      <c r="E151" s="402">
        <f t="shared" ca="1" si="64"/>
        <v>0</v>
      </c>
      <c r="F151" s="402"/>
      <c r="G151" s="402"/>
      <c r="H151" s="402"/>
      <c r="I151" s="183" t="str">
        <f t="shared" si="63"/>
        <v/>
      </c>
      <c r="J151" s="198" t="str">
        <f t="shared" si="66"/>
        <v/>
      </c>
      <c r="O151" s="434" t="str">
        <f t="shared" si="70"/>
        <v/>
      </c>
      <c r="P151" s="402">
        <f t="shared" ca="1" si="71"/>
        <v>0</v>
      </c>
      <c r="Q151" s="402"/>
      <c r="R151" s="435" t="str">
        <f t="shared" si="67"/>
        <v/>
      </c>
    </row>
    <row r="152" spans="1:18" hidden="1" outlineLevel="1" x14ac:dyDescent="0.2">
      <c r="A152" s="11" t="s">
        <v>1377</v>
      </c>
      <c r="B152" s="173" t="str">
        <f t="shared" si="13"/>
        <v>Funktion4</v>
      </c>
      <c r="C152" s="417" t="s">
        <v>1377</v>
      </c>
      <c r="D152" s="418" t="s">
        <v>1378</v>
      </c>
      <c r="E152" s="402">
        <f t="shared" ca="1" si="64"/>
        <v>0</v>
      </c>
      <c r="F152" s="402"/>
      <c r="G152" s="402"/>
      <c r="H152" s="402"/>
      <c r="I152" s="183" t="str">
        <f t="shared" si="63"/>
        <v/>
      </c>
      <c r="J152" s="198" t="str">
        <f t="shared" si="66"/>
        <v/>
      </c>
      <c r="O152" s="434" t="str">
        <f t="shared" si="70"/>
        <v/>
      </c>
      <c r="P152" s="402">
        <f t="shared" ca="1" si="71"/>
        <v>0</v>
      </c>
      <c r="Q152" s="402"/>
      <c r="R152" s="435" t="str">
        <f t="shared" si="67"/>
        <v/>
      </c>
    </row>
    <row r="153" spans="1:18" hidden="1" outlineLevel="1" x14ac:dyDescent="0.2">
      <c r="A153" s="11" t="s">
        <v>1379</v>
      </c>
      <c r="B153" s="173" t="str">
        <f t="shared" ref="B153" si="72">"Funktion" &amp; LEN(A153)</f>
        <v>Funktion4</v>
      </c>
      <c r="C153" s="417" t="s">
        <v>1379</v>
      </c>
      <c r="D153" s="418" t="s">
        <v>520</v>
      </c>
      <c r="E153" s="402">
        <f t="shared" ca="1" si="64"/>
        <v>0</v>
      </c>
      <c r="F153" s="402"/>
      <c r="G153" s="402"/>
      <c r="H153" s="402"/>
      <c r="I153" s="183" t="str">
        <f t="shared" si="63"/>
        <v/>
      </c>
      <c r="J153" s="198" t="str">
        <f t="shared" si="66"/>
        <v/>
      </c>
      <c r="O153" s="434" t="str">
        <f t="shared" si="70"/>
        <v/>
      </c>
      <c r="P153" s="402">
        <f t="shared" ca="1" si="71"/>
        <v>0</v>
      </c>
      <c r="Q153" s="402"/>
      <c r="R153" s="435" t="str">
        <f t="shared" si="67"/>
        <v/>
      </c>
    </row>
    <row r="154" spans="1:18" hidden="1" outlineLevel="1" x14ac:dyDescent="0.2">
      <c r="A154" s="11" t="s">
        <v>1380</v>
      </c>
      <c r="B154" s="173" t="str">
        <f t="shared" si="13"/>
        <v>Funktion4</v>
      </c>
      <c r="C154" s="417" t="s">
        <v>1380</v>
      </c>
      <c r="D154" s="418"/>
      <c r="E154" s="402">
        <f t="shared" ca="1" si="64"/>
        <v>0</v>
      </c>
      <c r="F154" s="402"/>
      <c r="G154" s="402"/>
      <c r="H154" s="402"/>
      <c r="I154" s="183" t="str">
        <f t="shared" si="63"/>
        <v/>
      </c>
      <c r="J154" s="198" t="str">
        <f t="shared" si="66"/>
        <v/>
      </c>
      <c r="O154" s="434" t="str">
        <f t="shared" si="70"/>
        <v/>
      </c>
      <c r="P154" s="402">
        <f t="shared" ca="1" si="71"/>
        <v>0</v>
      </c>
      <c r="Q154" s="402"/>
      <c r="R154" s="435" t="str">
        <f t="shared" si="67"/>
        <v/>
      </c>
    </row>
    <row r="155" spans="1:18" hidden="1" outlineLevel="1" x14ac:dyDescent="0.2">
      <c r="A155" s="11" t="s">
        <v>1381</v>
      </c>
      <c r="B155" s="173" t="str">
        <f t="shared" si="13"/>
        <v>Funktion4</v>
      </c>
      <c r="C155" s="417" t="s">
        <v>1381</v>
      </c>
      <c r="D155" s="418"/>
      <c r="E155" s="402">
        <f t="shared" ca="1" si="64"/>
        <v>0</v>
      </c>
      <c r="F155" s="402"/>
      <c r="G155" s="402"/>
      <c r="H155" s="402"/>
      <c r="I155" s="183" t="str">
        <f t="shared" si="63"/>
        <v/>
      </c>
      <c r="J155" s="198" t="str">
        <f t="shared" si="66"/>
        <v/>
      </c>
      <c r="O155" s="434" t="str">
        <f t="shared" si="70"/>
        <v/>
      </c>
      <c r="P155" s="402">
        <f t="shared" ca="1" si="71"/>
        <v>0</v>
      </c>
      <c r="Q155" s="402"/>
      <c r="R155" s="435" t="str">
        <f t="shared" si="67"/>
        <v/>
      </c>
    </row>
    <row r="156" spans="1:18" hidden="1" outlineLevel="1" x14ac:dyDescent="0.2">
      <c r="A156" s="11" t="s">
        <v>1382</v>
      </c>
      <c r="B156" s="173" t="str">
        <f t="shared" si="13"/>
        <v>Funktion4</v>
      </c>
      <c r="C156" s="417" t="s">
        <v>1382</v>
      </c>
      <c r="D156" s="418"/>
      <c r="E156" s="402">
        <f t="shared" ca="1" si="64"/>
        <v>0</v>
      </c>
      <c r="F156" s="402"/>
      <c r="G156" s="402"/>
      <c r="H156" s="402"/>
      <c r="I156" s="183" t="str">
        <f t="shared" si="63"/>
        <v/>
      </c>
      <c r="J156" s="198" t="str">
        <f t="shared" si="66"/>
        <v/>
      </c>
      <c r="O156" s="434" t="str">
        <f t="shared" si="70"/>
        <v/>
      </c>
      <c r="P156" s="402">
        <f t="shared" ca="1" si="71"/>
        <v>0</v>
      </c>
      <c r="Q156" s="402"/>
      <c r="R156" s="435" t="str">
        <f t="shared" si="67"/>
        <v/>
      </c>
    </row>
    <row r="157" spans="1:18" hidden="1" outlineLevel="1" x14ac:dyDescent="0.2">
      <c r="A157" s="11" t="s">
        <v>1383</v>
      </c>
      <c r="B157" s="173" t="str">
        <f t="shared" si="13"/>
        <v>Funktion4</v>
      </c>
      <c r="C157" s="417" t="s">
        <v>1383</v>
      </c>
      <c r="D157" s="418"/>
      <c r="E157" s="402">
        <f t="shared" ca="1" si="64"/>
        <v>0</v>
      </c>
      <c r="F157" s="402"/>
      <c r="G157" s="402"/>
      <c r="H157" s="402"/>
      <c r="I157" s="183" t="str">
        <f t="shared" si="63"/>
        <v/>
      </c>
      <c r="J157" s="198" t="str">
        <f t="shared" si="66"/>
        <v/>
      </c>
      <c r="O157" s="434" t="str">
        <f t="shared" si="70"/>
        <v/>
      </c>
      <c r="P157" s="402">
        <f t="shared" ca="1" si="71"/>
        <v>0</v>
      </c>
      <c r="Q157" s="402"/>
      <c r="R157" s="435" t="str">
        <f t="shared" si="67"/>
        <v/>
      </c>
    </row>
    <row r="158" spans="1:18" hidden="1" outlineLevel="1" x14ac:dyDescent="0.2">
      <c r="A158" s="11" t="s">
        <v>1384</v>
      </c>
      <c r="B158" s="173" t="str">
        <f t="shared" si="13"/>
        <v>Funktion4</v>
      </c>
      <c r="C158" s="417" t="s">
        <v>1384</v>
      </c>
      <c r="D158" s="418"/>
      <c r="E158" s="402">
        <f t="shared" ca="1" si="64"/>
        <v>0</v>
      </c>
      <c r="F158" s="402"/>
      <c r="G158" s="402"/>
      <c r="H158" s="402"/>
      <c r="I158" s="183" t="str">
        <f t="shared" si="63"/>
        <v/>
      </c>
      <c r="J158" s="198" t="str">
        <f t="shared" si="66"/>
        <v/>
      </c>
      <c r="O158" s="434" t="str">
        <f t="shared" si="70"/>
        <v/>
      </c>
      <c r="P158" s="402">
        <f t="shared" ca="1" si="71"/>
        <v>0</v>
      </c>
      <c r="Q158" s="402"/>
      <c r="R158" s="435" t="str">
        <f t="shared" si="67"/>
        <v/>
      </c>
    </row>
    <row r="159" spans="1:18" hidden="1" outlineLevel="1" x14ac:dyDescent="0.2">
      <c r="A159" s="11" t="s">
        <v>1385</v>
      </c>
      <c r="B159" s="173" t="str">
        <f t="shared" si="13"/>
        <v>Funktion4</v>
      </c>
      <c r="C159" s="417" t="s">
        <v>1385</v>
      </c>
      <c r="D159" s="418"/>
      <c r="E159" s="402">
        <f t="shared" ca="1" si="64"/>
        <v>0</v>
      </c>
      <c r="F159" s="402"/>
      <c r="G159" s="402"/>
      <c r="H159" s="402"/>
      <c r="I159" s="183" t="str">
        <f t="shared" si="63"/>
        <v/>
      </c>
      <c r="J159" s="198" t="str">
        <f t="shared" si="66"/>
        <v/>
      </c>
      <c r="O159" s="434" t="str">
        <f t="shared" si="70"/>
        <v/>
      </c>
      <c r="P159" s="402">
        <f t="shared" ca="1" si="71"/>
        <v>0</v>
      </c>
      <c r="Q159" s="402"/>
      <c r="R159" s="435" t="str">
        <f t="shared" si="67"/>
        <v/>
      </c>
    </row>
    <row r="160" spans="1:18" collapsed="1" x14ac:dyDescent="0.2">
      <c r="B160" s="173" t="str">
        <f t="shared" si="13"/>
        <v>Funktion0</v>
      </c>
      <c r="C160" s="419" t="s">
        <v>1854</v>
      </c>
      <c r="D160" s="420" t="s">
        <v>520</v>
      </c>
      <c r="E160" s="421" t="str">
        <f t="shared" ca="1" si="64"/>
        <v/>
      </c>
      <c r="F160" s="421">
        <f ca="1">SUM(E151:E159)</f>
        <v>0</v>
      </c>
      <c r="G160" s="421">
        <f t="shared" ref="G160:G178" si="73">VLOOKUP($C160,Kantonsmittel,3,0)</f>
        <v>1.00774579205242</v>
      </c>
      <c r="H160" s="421">
        <f t="shared" si="69"/>
        <v>1.01</v>
      </c>
      <c r="I160" s="183" t="str">
        <f t="shared" ca="1" si="63"/>
        <v/>
      </c>
      <c r="J160" s="198" t="str">
        <f t="shared" ca="1" si="66"/>
        <v/>
      </c>
      <c r="O160" s="437"/>
      <c r="P160" s="421"/>
      <c r="Q160" s="421"/>
      <c r="R160" s="438"/>
    </row>
    <row r="161" spans="1:18" x14ac:dyDescent="0.2">
      <c r="A161" s="11" t="s">
        <v>114</v>
      </c>
      <c r="B161" s="173" t="str">
        <f t="shared" si="13"/>
        <v>Funktion3</v>
      </c>
      <c r="C161" s="422" t="s">
        <v>1783</v>
      </c>
      <c r="D161" s="423" t="s">
        <v>522</v>
      </c>
      <c r="E161" s="424">
        <f t="shared" ca="1" si="64"/>
        <v>0</v>
      </c>
      <c r="F161" s="424">
        <f t="shared" ref="F161:F178" ca="1" si="74">E161</f>
        <v>0</v>
      </c>
      <c r="G161" s="424">
        <f t="shared" si="73"/>
        <v>10.205702877050699</v>
      </c>
      <c r="H161" s="424">
        <f t="shared" si="69"/>
        <v>10.210000000000001</v>
      </c>
      <c r="I161" s="183"/>
      <c r="J161" s="198" t="str">
        <f t="shared" si="66"/>
        <v/>
      </c>
      <c r="O161" s="401" t="str">
        <f t="shared" ref="O161:O187" ca="1" si="75">IF(F161&lt;&gt;"",IF(ISERROR(VLOOKUP($C161,IsolaUebBereiche,7,0)),"nein",IF(VLOOKUP($C161,IsolaUebBereiche,7,0)&gt;0,"ja","nein")),"")</f>
        <v>nein</v>
      </c>
      <c r="P161" s="183">
        <f t="shared" ref="P161:P187" ca="1" si="76">IF(A161&lt;&gt;"",SUMIF(INDIRECT("Kons" &amp; B161),A161,KonsSaldo),"")</f>
        <v>0</v>
      </c>
      <c r="Q161" s="183">
        <f t="shared" ref="Q161:Q178" si="77">VLOOKUP($C161,Kantonsmittel,3,0)*$J$10</f>
        <v>0</v>
      </c>
      <c r="R161" s="198">
        <f t="shared" ca="1" si="67"/>
        <v>0</v>
      </c>
    </row>
    <row r="162" spans="1:18" x14ac:dyDescent="0.2">
      <c r="A162" s="11" t="s">
        <v>1863</v>
      </c>
      <c r="B162" s="173" t="str">
        <f t="shared" si="13"/>
        <v>Funktion3</v>
      </c>
      <c r="C162" s="196" t="s">
        <v>1784</v>
      </c>
      <c r="D162" s="197" t="s">
        <v>1396</v>
      </c>
      <c r="E162" s="183">
        <f t="shared" ca="1" si="64"/>
        <v>0</v>
      </c>
      <c r="F162" s="183">
        <f t="shared" ca="1" si="74"/>
        <v>0</v>
      </c>
      <c r="G162" s="183">
        <f t="shared" si="73"/>
        <v>3.5373365596771799E-3</v>
      </c>
      <c r="H162" s="183">
        <f t="shared" si="69"/>
        <v>0</v>
      </c>
      <c r="I162" s="183" t="str">
        <f t="shared" ref="I162:I172" ca="1" si="78">IF(AND(F162&gt;0,F162&gt;H162),IF(H162&gt;0,F162-H162,F162),"")</f>
        <v/>
      </c>
      <c r="J162" s="198" t="str">
        <f t="shared" ca="1" si="66"/>
        <v/>
      </c>
      <c r="O162" s="401" t="str">
        <f t="shared" ca="1" si="75"/>
        <v>nein</v>
      </c>
      <c r="P162" s="183">
        <f t="shared" ca="1" si="76"/>
        <v>0</v>
      </c>
      <c r="Q162" s="183">
        <f t="shared" si="77"/>
        <v>0</v>
      </c>
      <c r="R162" s="198">
        <f t="shared" ca="1" si="67"/>
        <v>0</v>
      </c>
    </row>
    <row r="163" spans="1:18" x14ac:dyDescent="0.2">
      <c r="A163" s="11" t="s">
        <v>34</v>
      </c>
      <c r="B163" s="173" t="str">
        <f t="shared" si="13"/>
        <v>Funktion3</v>
      </c>
      <c r="C163" s="196" t="s">
        <v>1785</v>
      </c>
      <c r="D163" s="197" t="s">
        <v>523</v>
      </c>
      <c r="E163" s="183">
        <f t="shared" ca="1" si="64"/>
        <v>0</v>
      </c>
      <c r="F163" s="183">
        <f t="shared" ca="1" si="74"/>
        <v>0</v>
      </c>
      <c r="G163" s="183">
        <f t="shared" si="73"/>
        <v>5.7537805379913003</v>
      </c>
      <c r="H163" s="183">
        <f t="shared" si="69"/>
        <v>5.75</v>
      </c>
      <c r="I163" s="183" t="str">
        <f t="shared" ca="1" si="78"/>
        <v/>
      </c>
      <c r="J163" s="198" t="str">
        <f t="shared" ca="1" si="66"/>
        <v/>
      </c>
      <c r="O163" s="401" t="str">
        <f t="shared" ca="1" si="75"/>
        <v>nein</v>
      </c>
      <c r="P163" s="183">
        <f t="shared" ca="1" si="76"/>
        <v>0</v>
      </c>
      <c r="Q163" s="183">
        <f t="shared" si="77"/>
        <v>0</v>
      </c>
      <c r="R163" s="198">
        <f t="shared" ca="1" si="67"/>
        <v>0</v>
      </c>
    </row>
    <row r="164" spans="1:18" x14ac:dyDescent="0.2">
      <c r="A164" s="11" t="s">
        <v>1855</v>
      </c>
      <c r="B164" s="173" t="str">
        <f>"Funktion" &amp; LEN(A164)</f>
        <v>Funktion3</v>
      </c>
      <c r="C164" s="196" t="s">
        <v>1786</v>
      </c>
      <c r="D164" s="197" t="s">
        <v>1416</v>
      </c>
      <c r="E164" s="183">
        <f t="shared" ca="1" si="64"/>
        <v>0</v>
      </c>
      <c r="F164" s="183">
        <f t="shared" ca="1" si="74"/>
        <v>0</v>
      </c>
      <c r="G164" s="183">
        <f t="shared" si="73"/>
        <v>5.8654980436514799E-2</v>
      </c>
      <c r="H164" s="183">
        <f t="shared" si="69"/>
        <v>0.06</v>
      </c>
      <c r="I164" s="183" t="str">
        <f t="shared" ca="1" si="78"/>
        <v/>
      </c>
      <c r="J164" s="198" t="str">
        <f t="shared" ca="1" si="66"/>
        <v/>
      </c>
      <c r="O164" s="401" t="str">
        <f t="shared" ca="1" si="75"/>
        <v>nein</v>
      </c>
      <c r="P164" s="183">
        <f t="shared" ca="1" si="76"/>
        <v>0</v>
      </c>
      <c r="Q164" s="183">
        <f t="shared" si="77"/>
        <v>0</v>
      </c>
      <c r="R164" s="198">
        <f t="shared" ca="1" si="67"/>
        <v>0</v>
      </c>
    </row>
    <row r="165" spans="1:18" x14ac:dyDescent="0.2">
      <c r="A165" s="11" t="s">
        <v>1856</v>
      </c>
      <c r="B165" s="173" t="str">
        <f>"Funktion" &amp; LEN(A165)</f>
        <v>Funktion3</v>
      </c>
      <c r="C165" s="196" t="s">
        <v>1787</v>
      </c>
      <c r="D165" s="197" t="s">
        <v>526</v>
      </c>
      <c r="E165" s="183">
        <f t="shared" ca="1" si="64"/>
        <v>0</v>
      </c>
      <c r="F165" s="183">
        <f t="shared" ca="1" si="74"/>
        <v>0</v>
      </c>
      <c r="G165" s="183">
        <f t="shared" si="73"/>
        <v>3.62989975328051</v>
      </c>
      <c r="H165" s="183">
        <f t="shared" si="69"/>
        <v>3.63</v>
      </c>
      <c r="I165" s="183" t="str">
        <f t="shared" ca="1" si="78"/>
        <v/>
      </c>
      <c r="J165" s="198" t="str">
        <f t="shared" ca="1" si="66"/>
        <v/>
      </c>
      <c r="O165" s="401" t="str">
        <f t="shared" ca="1" si="75"/>
        <v>nein</v>
      </c>
      <c r="P165" s="183">
        <f t="shared" ca="1" si="76"/>
        <v>0</v>
      </c>
      <c r="Q165" s="183">
        <f t="shared" si="77"/>
        <v>0</v>
      </c>
      <c r="R165" s="198">
        <f t="shared" ca="1" si="67"/>
        <v>0</v>
      </c>
    </row>
    <row r="166" spans="1:18" x14ac:dyDescent="0.2">
      <c r="A166" s="11" t="s">
        <v>1858</v>
      </c>
      <c r="B166" s="173" t="str">
        <f>"Funktion" &amp; LEN(A166)</f>
        <v>Funktion3</v>
      </c>
      <c r="C166" s="196" t="s">
        <v>1788</v>
      </c>
      <c r="D166" s="197" t="s">
        <v>97</v>
      </c>
      <c r="E166" s="183">
        <f t="shared" ca="1" si="64"/>
        <v>0</v>
      </c>
      <c r="F166" s="183">
        <f t="shared" ca="1" si="74"/>
        <v>0</v>
      </c>
      <c r="G166" s="183">
        <f t="shared" si="73"/>
        <v>30.458236742929099</v>
      </c>
      <c r="H166" s="183">
        <f t="shared" si="69"/>
        <v>30.46</v>
      </c>
      <c r="I166" s="183" t="str">
        <f t="shared" ca="1" si="78"/>
        <v/>
      </c>
      <c r="J166" s="198" t="str">
        <f t="shared" ca="1" si="66"/>
        <v/>
      </c>
      <c r="O166" s="401" t="str">
        <f t="shared" ca="1" si="75"/>
        <v>nein</v>
      </c>
      <c r="P166" s="183">
        <f t="shared" ca="1" si="76"/>
        <v>0</v>
      </c>
      <c r="Q166" s="183">
        <f t="shared" si="77"/>
        <v>0</v>
      </c>
      <c r="R166" s="198">
        <f t="shared" ca="1" si="67"/>
        <v>0</v>
      </c>
    </row>
    <row r="167" spans="1:18" x14ac:dyDescent="0.2">
      <c r="A167" s="11" t="s">
        <v>1857</v>
      </c>
      <c r="B167" s="173" t="str">
        <f>"Funktion" &amp; LEN(A167)</f>
        <v>Funktion3</v>
      </c>
      <c r="C167" s="196" t="s">
        <v>1789</v>
      </c>
      <c r="D167" s="197" t="s">
        <v>1446</v>
      </c>
      <c r="E167" s="183">
        <f t="shared" ca="1" si="64"/>
        <v>0</v>
      </c>
      <c r="F167" s="183">
        <f t="shared" ca="1" si="74"/>
        <v>0</v>
      </c>
      <c r="G167" s="183">
        <f t="shared" si="73"/>
        <v>1.1880790985491201</v>
      </c>
      <c r="H167" s="183">
        <f t="shared" si="69"/>
        <v>1.19</v>
      </c>
      <c r="I167" s="183" t="str">
        <f t="shared" ca="1" si="78"/>
        <v/>
      </c>
      <c r="J167" s="198" t="str">
        <f t="shared" ca="1" si="66"/>
        <v/>
      </c>
      <c r="O167" s="401" t="str">
        <f t="shared" ca="1" si="75"/>
        <v>nein</v>
      </c>
      <c r="P167" s="183">
        <f t="shared" ca="1" si="76"/>
        <v>0</v>
      </c>
      <c r="Q167" s="183">
        <f t="shared" si="77"/>
        <v>0</v>
      </c>
      <c r="R167" s="198">
        <f t="shared" ca="1" si="67"/>
        <v>0</v>
      </c>
    </row>
    <row r="168" spans="1:18" x14ac:dyDescent="0.2">
      <c r="A168" s="11" t="s">
        <v>35</v>
      </c>
      <c r="B168" s="173" t="str">
        <f t="shared" ref="B168:B236" si="79">"Funktion" &amp; LEN(A168)</f>
        <v>Funktion3</v>
      </c>
      <c r="C168" s="196" t="s">
        <v>1790</v>
      </c>
      <c r="D168" s="197" t="s">
        <v>84</v>
      </c>
      <c r="E168" s="183">
        <f t="shared" ca="1" si="64"/>
        <v>0</v>
      </c>
      <c r="F168" s="183">
        <f t="shared" ca="1" si="74"/>
        <v>0</v>
      </c>
      <c r="G168" s="183">
        <f t="shared" si="73"/>
        <v>18.615560463786601</v>
      </c>
      <c r="H168" s="183">
        <f t="shared" si="69"/>
        <v>18.62</v>
      </c>
      <c r="I168" s="183" t="str">
        <f t="shared" ca="1" si="78"/>
        <v/>
      </c>
      <c r="J168" s="198" t="str">
        <f t="shared" ca="1" si="66"/>
        <v/>
      </c>
      <c r="O168" s="401" t="str">
        <f t="shared" ca="1" si="75"/>
        <v>nein</v>
      </c>
      <c r="P168" s="183">
        <f t="shared" ca="1" si="76"/>
        <v>0</v>
      </c>
      <c r="Q168" s="183">
        <f t="shared" si="77"/>
        <v>0</v>
      </c>
      <c r="R168" s="198">
        <f t="shared" ca="1" si="67"/>
        <v>0</v>
      </c>
    </row>
    <row r="169" spans="1:18" x14ac:dyDescent="0.2">
      <c r="A169" s="11" t="s">
        <v>36</v>
      </c>
      <c r="B169" s="173" t="str">
        <f t="shared" si="79"/>
        <v>Funktion3</v>
      </c>
      <c r="C169" s="196" t="s">
        <v>1791</v>
      </c>
      <c r="D169" s="197" t="s">
        <v>1466</v>
      </c>
      <c r="E169" s="183">
        <f t="shared" ca="1" si="64"/>
        <v>0</v>
      </c>
      <c r="F169" s="183">
        <f t="shared" ca="1" si="74"/>
        <v>0</v>
      </c>
      <c r="G169" s="183">
        <f t="shared" si="73"/>
        <v>3.4257875975030401</v>
      </c>
      <c r="H169" s="183">
        <f t="shared" si="69"/>
        <v>3.43</v>
      </c>
      <c r="I169" s="183" t="str">
        <f t="shared" ca="1" si="78"/>
        <v/>
      </c>
      <c r="J169" s="198" t="str">
        <f t="shared" ca="1" si="66"/>
        <v/>
      </c>
      <c r="O169" s="401" t="str">
        <f t="shared" ca="1" si="75"/>
        <v>nein</v>
      </c>
      <c r="P169" s="183">
        <f t="shared" ca="1" si="76"/>
        <v>0</v>
      </c>
      <c r="Q169" s="183">
        <f t="shared" si="77"/>
        <v>0</v>
      </c>
      <c r="R169" s="198">
        <f t="shared" ca="1" si="67"/>
        <v>0</v>
      </c>
    </row>
    <row r="170" spans="1:18" x14ac:dyDescent="0.2">
      <c r="A170" s="11" t="s">
        <v>37</v>
      </c>
      <c r="B170" s="173" t="str">
        <f t="shared" si="79"/>
        <v>Funktion3</v>
      </c>
      <c r="C170" s="196" t="s">
        <v>1792</v>
      </c>
      <c r="D170" s="197" t="s">
        <v>1477</v>
      </c>
      <c r="E170" s="183">
        <f t="shared" ca="1" si="64"/>
        <v>0</v>
      </c>
      <c r="F170" s="183">
        <f t="shared" ca="1" si="74"/>
        <v>0</v>
      </c>
      <c r="G170" s="183">
        <f t="shared" si="73"/>
        <v>8.24343647096272E-2</v>
      </c>
      <c r="H170" s="183">
        <f t="shared" si="69"/>
        <v>0.08</v>
      </c>
      <c r="I170" s="183" t="str">
        <f t="shared" ca="1" si="78"/>
        <v/>
      </c>
      <c r="J170" s="198" t="str">
        <f t="shared" ca="1" si="66"/>
        <v/>
      </c>
      <c r="O170" s="401" t="str">
        <f t="shared" ca="1" si="75"/>
        <v>nein</v>
      </c>
      <c r="P170" s="183">
        <f t="shared" ca="1" si="76"/>
        <v>0</v>
      </c>
      <c r="Q170" s="183">
        <f t="shared" si="77"/>
        <v>0</v>
      </c>
      <c r="R170" s="198">
        <f t="shared" ca="1" si="67"/>
        <v>0</v>
      </c>
    </row>
    <row r="171" spans="1:18" x14ac:dyDescent="0.2">
      <c r="A171" s="11" t="s">
        <v>38</v>
      </c>
      <c r="B171" s="173" t="str">
        <f t="shared" si="79"/>
        <v>Funktion3</v>
      </c>
      <c r="C171" s="196" t="s">
        <v>1793</v>
      </c>
      <c r="D171" s="197" t="s">
        <v>1487</v>
      </c>
      <c r="E171" s="183">
        <f t="shared" ca="1" si="64"/>
        <v>0</v>
      </c>
      <c r="F171" s="183">
        <f t="shared" ca="1" si="74"/>
        <v>0</v>
      </c>
      <c r="G171" s="183">
        <f t="shared" si="73"/>
        <v>1.2887138044948301</v>
      </c>
      <c r="H171" s="183">
        <f t="shared" si="69"/>
        <v>1.29</v>
      </c>
      <c r="I171" s="183" t="str">
        <f t="shared" ca="1" si="78"/>
        <v/>
      </c>
      <c r="J171" s="198" t="str">
        <f t="shared" ca="1" si="66"/>
        <v/>
      </c>
      <c r="O171" s="401" t="str">
        <f t="shared" ca="1" si="75"/>
        <v>nein</v>
      </c>
      <c r="P171" s="183">
        <f t="shared" ca="1" si="76"/>
        <v>0</v>
      </c>
      <c r="Q171" s="183">
        <f t="shared" si="77"/>
        <v>0</v>
      </c>
      <c r="R171" s="198">
        <f t="shared" ca="1" si="67"/>
        <v>0</v>
      </c>
    </row>
    <row r="172" spans="1:18" x14ac:dyDescent="0.2">
      <c r="A172" s="11" t="s">
        <v>39</v>
      </c>
      <c r="B172" s="173" t="str">
        <f t="shared" si="79"/>
        <v>Funktion3</v>
      </c>
      <c r="C172" s="196" t="s">
        <v>1794</v>
      </c>
      <c r="D172" s="197" t="s">
        <v>1498</v>
      </c>
      <c r="E172" s="183">
        <f t="shared" ca="1" si="64"/>
        <v>0</v>
      </c>
      <c r="F172" s="183">
        <f t="shared" ca="1" si="74"/>
        <v>0</v>
      </c>
      <c r="G172" s="183">
        <f t="shared" si="73"/>
        <v>0</v>
      </c>
      <c r="H172" s="183">
        <f t="shared" si="69"/>
        <v>0</v>
      </c>
      <c r="I172" s="183" t="str">
        <f t="shared" ca="1" si="78"/>
        <v/>
      </c>
      <c r="J172" s="198" t="str">
        <f t="shared" ca="1" si="66"/>
        <v/>
      </c>
      <c r="O172" s="401" t="str">
        <f t="shared" ca="1" si="75"/>
        <v>nein</v>
      </c>
      <c r="P172" s="183">
        <f t="shared" ca="1" si="76"/>
        <v>0</v>
      </c>
      <c r="Q172" s="183">
        <f t="shared" si="77"/>
        <v>0</v>
      </c>
      <c r="R172" s="198">
        <f t="shared" ca="1" si="67"/>
        <v>0</v>
      </c>
    </row>
    <row r="173" spans="1:18" x14ac:dyDescent="0.2">
      <c r="A173" s="11" t="s">
        <v>40</v>
      </c>
      <c r="B173" s="173" t="str">
        <f t="shared" si="79"/>
        <v>Funktion3</v>
      </c>
      <c r="C173" s="422" t="s">
        <v>1795</v>
      </c>
      <c r="D173" s="423" t="s">
        <v>531</v>
      </c>
      <c r="E173" s="424">
        <f t="shared" ca="1" si="64"/>
        <v>0</v>
      </c>
      <c r="F173" s="424">
        <f t="shared" ca="1" si="74"/>
        <v>0</v>
      </c>
      <c r="G173" s="424">
        <f t="shared" si="73"/>
        <v>9.6293750264766</v>
      </c>
      <c r="H173" s="424">
        <f t="shared" si="69"/>
        <v>9.6300000000000008</v>
      </c>
      <c r="I173" s="183"/>
      <c r="J173" s="198" t="str">
        <f t="shared" si="66"/>
        <v/>
      </c>
      <c r="O173" s="401" t="str">
        <f t="shared" ca="1" si="75"/>
        <v>nein</v>
      </c>
      <c r="P173" s="183">
        <f t="shared" ca="1" si="76"/>
        <v>0</v>
      </c>
      <c r="Q173" s="183">
        <f t="shared" si="77"/>
        <v>0</v>
      </c>
      <c r="R173" s="198">
        <f t="shared" ca="1" si="67"/>
        <v>0</v>
      </c>
    </row>
    <row r="174" spans="1:18" x14ac:dyDescent="0.2">
      <c r="A174" s="11" t="s">
        <v>41</v>
      </c>
      <c r="B174" s="173" t="str">
        <f t="shared" si="79"/>
        <v>Funktion3</v>
      </c>
      <c r="C174" s="196" t="s">
        <v>1796</v>
      </c>
      <c r="D174" s="197" t="s">
        <v>62</v>
      </c>
      <c r="E174" s="183">
        <f t="shared" ca="1" si="64"/>
        <v>0</v>
      </c>
      <c r="F174" s="183">
        <f t="shared" ca="1" si="74"/>
        <v>0</v>
      </c>
      <c r="G174" s="183">
        <f t="shared" si="73"/>
        <v>-7.3918244620290494E-2</v>
      </c>
      <c r="H174" s="183">
        <f t="shared" si="69"/>
        <v>-7.0000000000000007E-2</v>
      </c>
      <c r="I174" s="183" t="str">
        <f t="shared" ref="I174:I205" ca="1" si="80">IF(AND(F174&gt;0,F174&gt;H174),IF(H174&gt;0,F174-H174,F174),"")</f>
        <v/>
      </c>
      <c r="J174" s="198" t="str">
        <f t="shared" ca="1" si="66"/>
        <v/>
      </c>
      <c r="O174" s="401" t="str">
        <f t="shared" ca="1" si="75"/>
        <v>nein</v>
      </c>
      <c r="P174" s="183">
        <f t="shared" ca="1" si="76"/>
        <v>0</v>
      </c>
      <c r="Q174" s="183">
        <f t="shared" si="77"/>
        <v>0</v>
      </c>
      <c r="R174" s="198">
        <f t="shared" ca="1" si="67"/>
        <v>0</v>
      </c>
    </row>
    <row r="175" spans="1:18" x14ac:dyDescent="0.2">
      <c r="A175" s="11" t="s">
        <v>42</v>
      </c>
      <c r="B175" s="173" t="str">
        <f t="shared" si="79"/>
        <v>Funktion3</v>
      </c>
      <c r="C175" s="196" t="s">
        <v>1797</v>
      </c>
      <c r="D175" s="197" t="s">
        <v>1526</v>
      </c>
      <c r="E175" s="183">
        <f t="shared" ca="1" si="64"/>
        <v>0</v>
      </c>
      <c r="F175" s="183">
        <f t="shared" ca="1" si="74"/>
        <v>0</v>
      </c>
      <c r="G175" s="183">
        <f t="shared" si="73"/>
        <v>1.0323658498159001</v>
      </c>
      <c r="H175" s="183">
        <f t="shared" si="69"/>
        <v>1.03</v>
      </c>
      <c r="I175" s="183" t="str">
        <f t="shared" ca="1" si="80"/>
        <v/>
      </c>
      <c r="J175" s="198" t="str">
        <f t="shared" ca="1" si="66"/>
        <v/>
      </c>
      <c r="O175" s="401" t="str">
        <f t="shared" ca="1" si="75"/>
        <v>nein</v>
      </c>
      <c r="P175" s="183">
        <f t="shared" ca="1" si="76"/>
        <v>0</v>
      </c>
      <c r="Q175" s="183">
        <f t="shared" si="77"/>
        <v>0</v>
      </c>
      <c r="R175" s="198">
        <f t="shared" ca="1" si="67"/>
        <v>0</v>
      </c>
    </row>
    <row r="176" spans="1:18" x14ac:dyDescent="0.2">
      <c r="A176" s="11" t="s">
        <v>1860</v>
      </c>
      <c r="B176" s="173" t="str">
        <f t="shared" si="79"/>
        <v>Funktion3</v>
      </c>
      <c r="C176" s="196" t="s">
        <v>1798</v>
      </c>
      <c r="D176" s="197" t="s">
        <v>1537</v>
      </c>
      <c r="E176" s="183">
        <f t="shared" ca="1" si="64"/>
        <v>0</v>
      </c>
      <c r="F176" s="183">
        <f t="shared" ca="1" si="74"/>
        <v>0</v>
      </c>
      <c r="G176" s="183">
        <f t="shared" si="73"/>
        <v>3.01915688944058</v>
      </c>
      <c r="H176" s="183">
        <f t="shared" si="69"/>
        <v>3.02</v>
      </c>
      <c r="I176" s="183" t="str">
        <f t="shared" ca="1" si="80"/>
        <v/>
      </c>
      <c r="J176" s="198" t="str">
        <f t="shared" ca="1" si="66"/>
        <v/>
      </c>
      <c r="O176" s="401" t="str">
        <f t="shared" ca="1" si="75"/>
        <v>nein</v>
      </c>
      <c r="P176" s="183">
        <f t="shared" ca="1" si="76"/>
        <v>0</v>
      </c>
      <c r="Q176" s="183">
        <f t="shared" si="77"/>
        <v>0</v>
      </c>
      <c r="R176" s="198">
        <f t="shared" ca="1" si="67"/>
        <v>0</v>
      </c>
    </row>
    <row r="177" spans="1:18" x14ac:dyDescent="0.2">
      <c r="A177" s="11" t="s">
        <v>43</v>
      </c>
      <c r="B177" s="173" t="str">
        <f t="shared" si="79"/>
        <v>Funktion3</v>
      </c>
      <c r="C177" s="196" t="s">
        <v>1799</v>
      </c>
      <c r="D177" s="197" t="s">
        <v>535</v>
      </c>
      <c r="E177" s="183">
        <f t="shared" ca="1" si="64"/>
        <v>0</v>
      </c>
      <c r="F177" s="183">
        <f t="shared" ca="1" si="74"/>
        <v>0</v>
      </c>
      <c r="G177" s="183">
        <f t="shared" si="73"/>
        <v>-92.477837710683104</v>
      </c>
      <c r="H177" s="183">
        <f t="shared" si="69"/>
        <v>-92.48</v>
      </c>
      <c r="I177" s="183" t="str">
        <f t="shared" ca="1" si="80"/>
        <v/>
      </c>
      <c r="J177" s="198" t="str">
        <f t="shared" ca="1" si="66"/>
        <v/>
      </c>
      <c r="O177" s="401" t="str">
        <f t="shared" ca="1" si="75"/>
        <v>nein</v>
      </c>
      <c r="P177" s="183">
        <f t="shared" ca="1" si="76"/>
        <v>0</v>
      </c>
      <c r="Q177" s="183">
        <f t="shared" si="77"/>
        <v>0</v>
      </c>
      <c r="R177" s="198">
        <f t="shared" ca="1" si="67"/>
        <v>0</v>
      </c>
    </row>
    <row r="178" spans="1:18" x14ac:dyDescent="0.2">
      <c r="A178" s="11" t="s">
        <v>537</v>
      </c>
      <c r="B178" s="173" t="str">
        <f t="shared" si="79"/>
        <v>Funktion4</v>
      </c>
      <c r="C178" s="196" t="s">
        <v>537</v>
      </c>
      <c r="D178" s="197" t="s">
        <v>1556</v>
      </c>
      <c r="E178" s="183">
        <f t="shared" ca="1" si="64"/>
        <v>0</v>
      </c>
      <c r="F178" s="183">
        <f t="shared" ca="1" si="74"/>
        <v>0</v>
      </c>
      <c r="G178" s="183">
        <f t="shared" si="73"/>
        <v>-14.882531453605999</v>
      </c>
      <c r="H178" s="183">
        <f t="shared" si="69"/>
        <v>-14.88</v>
      </c>
      <c r="I178" s="183" t="str">
        <f t="shared" ca="1" si="80"/>
        <v/>
      </c>
      <c r="J178" s="198" t="str">
        <f t="shared" ca="1" si="66"/>
        <v/>
      </c>
      <c r="O178" s="401" t="str">
        <f t="shared" ca="1" si="75"/>
        <v>nein</v>
      </c>
      <c r="P178" s="183">
        <f t="shared" ca="1" si="76"/>
        <v>0</v>
      </c>
      <c r="Q178" s="183">
        <f t="shared" si="77"/>
        <v>0</v>
      </c>
      <c r="R178" s="198">
        <f t="shared" ca="1" si="67"/>
        <v>0</v>
      </c>
    </row>
    <row r="179" spans="1:18" hidden="1" outlineLevel="1" x14ac:dyDescent="0.2">
      <c r="A179" s="11" t="s">
        <v>1557</v>
      </c>
      <c r="B179" s="173" t="str">
        <f t="shared" si="79"/>
        <v>Funktion4</v>
      </c>
      <c r="C179" s="417" t="s">
        <v>1557</v>
      </c>
      <c r="D179" s="418" t="s">
        <v>1558</v>
      </c>
      <c r="E179" s="402">
        <f t="shared" ca="1" si="64"/>
        <v>0</v>
      </c>
      <c r="F179" s="402"/>
      <c r="G179" s="402"/>
      <c r="H179" s="402"/>
      <c r="I179" s="183" t="str">
        <f t="shared" si="80"/>
        <v/>
      </c>
      <c r="J179" s="198" t="str">
        <f t="shared" si="66"/>
        <v/>
      </c>
      <c r="O179" s="434" t="str">
        <f t="shared" si="75"/>
        <v/>
      </c>
      <c r="P179" s="402">
        <f t="shared" ca="1" si="76"/>
        <v>0</v>
      </c>
      <c r="Q179" s="402"/>
      <c r="R179" s="435" t="str">
        <f t="shared" si="67"/>
        <v/>
      </c>
    </row>
    <row r="180" spans="1:18" hidden="1" outlineLevel="1" x14ac:dyDescent="0.2">
      <c r="A180" s="11" t="s">
        <v>1559</v>
      </c>
      <c r="B180" s="173" t="str">
        <f t="shared" si="79"/>
        <v>Funktion4</v>
      </c>
      <c r="C180" s="417" t="s">
        <v>1559</v>
      </c>
      <c r="D180" s="418" t="s">
        <v>1560</v>
      </c>
      <c r="E180" s="402">
        <f t="shared" ca="1" si="64"/>
        <v>0</v>
      </c>
      <c r="F180" s="402"/>
      <c r="G180" s="402"/>
      <c r="H180" s="402"/>
      <c r="I180" s="183" t="str">
        <f t="shared" si="80"/>
        <v/>
      </c>
      <c r="J180" s="198" t="str">
        <f t="shared" si="66"/>
        <v/>
      </c>
      <c r="O180" s="434" t="str">
        <f t="shared" si="75"/>
        <v/>
      </c>
      <c r="P180" s="402">
        <f t="shared" ca="1" si="76"/>
        <v>0</v>
      </c>
      <c r="Q180" s="402"/>
      <c r="R180" s="435" t="str">
        <f t="shared" si="67"/>
        <v/>
      </c>
    </row>
    <row r="181" spans="1:18" hidden="1" outlineLevel="1" x14ac:dyDescent="0.2">
      <c r="A181" s="11" t="s">
        <v>1561</v>
      </c>
      <c r="B181" s="173" t="str">
        <f t="shared" si="79"/>
        <v>Funktion4</v>
      </c>
      <c r="C181" s="417" t="s">
        <v>1561</v>
      </c>
      <c r="D181" s="418" t="s">
        <v>1562</v>
      </c>
      <c r="E181" s="402">
        <f t="shared" ca="1" si="64"/>
        <v>0</v>
      </c>
      <c r="F181" s="402"/>
      <c r="G181" s="402"/>
      <c r="H181" s="402"/>
      <c r="I181" s="183" t="str">
        <f t="shared" si="80"/>
        <v/>
      </c>
      <c r="J181" s="198" t="str">
        <f t="shared" si="66"/>
        <v/>
      </c>
      <c r="O181" s="434" t="str">
        <f t="shared" si="75"/>
        <v/>
      </c>
      <c r="P181" s="402">
        <f t="shared" ca="1" si="76"/>
        <v>0</v>
      </c>
      <c r="Q181" s="402"/>
      <c r="R181" s="435" t="str">
        <f t="shared" si="67"/>
        <v/>
      </c>
    </row>
    <row r="182" spans="1:18" hidden="1" outlineLevel="1" x14ac:dyDescent="0.2">
      <c r="A182" s="11" t="s">
        <v>1563</v>
      </c>
      <c r="B182" s="173" t="str">
        <f t="shared" si="79"/>
        <v>Funktion4</v>
      </c>
      <c r="C182" s="417" t="s">
        <v>1563</v>
      </c>
      <c r="D182" s="418"/>
      <c r="E182" s="402">
        <f t="shared" ca="1" si="64"/>
        <v>0</v>
      </c>
      <c r="F182" s="402"/>
      <c r="G182" s="402"/>
      <c r="H182" s="402"/>
      <c r="I182" s="183" t="str">
        <f t="shared" si="80"/>
        <v/>
      </c>
      <c r="J182" s="198" t="str">
        <f t="shared" si="66"/>
        <v/>
      </c>
      <c r="O182" s="434" t="str">
        <f t="shared" si="75"/>
        <v/>
      </c>
      <c r="P182" s="402">
        <f t="shared" ca="1" si="76"/>
        <v>0</v>
      </c>
      <c r="Q182" s="402"/>
      <c r="R182" s="435" t="str">
        <f t="shared" si="67"/>
        <v/>
      </c>
    </row>
    <row r="183" spans="1:18" hidden="1" outlineLevel="1" x14ac:dyDescent="0.2">
      <c r="A183" s="11" t="s">
        <v>1564</v>
      </c>
      <c r="B183" s="173" t="str">
        <f t="shared" si="79"/>
        <v>Funktion4</v>
      </c>
      <c r="C183" s="417" t="s">
        <v>1564</v>
      </c>
      <c r="D183" s="418"/>
      <c r="E183" s="402">
        <f t="shared" ca="1" si="64"/>
        <v>0</v>
      </c>
      <c r="F183" s="402"/>
      <c r="G183" s="402"/>
      <c r="H183" s="402"/>
      <c r="I183" s="183" t="str">
        <f t="shared" si="80"/>
        <v/>
      </c>
      <c r="J183" s="198" t="str">
        <f t="shared" si="66"/>
        <v/>
      </c>
      <c r="O183" s="434" t="str">
        <f t="shared" si="75"/>
        <v/>
      </c>
      <c r="P183" s="402">
        <f t="shared" ca="1" si="76"/>
        <v>0</v>
      </c>
      <c r="Q183" s="402"/>
      <c r="R183" s="435" t="str">
        <f t="shared" si="67"/>
        <v/>
      </c>
    </row>
    <row r="184" spans="1:18" hidden="1" outlineLevel="1" x14ac:dyDescent="0.2">
      <c r="A184" s="11" t="s">
        <v>1565</v>
      </c>
      <c r="B184" s="173" t="str">
        <f t="shared" si="79"/>
        <v>Funktion4</v>
      </c>
      <c r="C184" s="417" t="s">
        <v>1565</v>
      </c>
      <c r="D184" s="418"/>
      <c r="E184" s="402">
        <f t="shared" ca="1" si="64"/>
        <v>0</v>
      </c>
      <c r="F184" s="402"/>
      <c r="G184" s="402"/>
      <c r="H184" s="402"/>
      <c r="I184" s="183" t="str">
        <f t="shared" si="80"/>
        <v/>
      </c>
      <c r="J184" s="198" t="str">
        <f t="shared" si="66"/>
        <v/>
      </c>
      <c r="O184" s="434" t="str">
        <f t="shared" si="75"/>
        <v/>
      </c>
      <c r="P184" s="402">
        <f t="shared" ca="1" si="76"/>
        <v>0</v>
      </c>
      <c r="Q184" s="402"/>
      <c r="R184" s="435" t="str">
        <f t="shared" si="67"/>
        <v/>
      </c>
    </row>
    <row r="185" spans="1:18" hidden="1" outlineLevel="1" x14ac:dyDescent="0.2">
      <c r="A185" s="11" t="s">
        <v>1566</v>
      </c>
      <c r="B185" s="173" t="str">
        <f t="shared" si="79"/>
        <v>Funktion4</v>
      </c>
      <c r="C185" s="417" t="s">
        <v>1566</v>
      </c>
      <c r="D185" s="418"/>
      <c r="E185" s="402">
        <f t="shared" ca="1" si="64"/>
        <v>0</v>
      </c>
      <c r="F185" s="402"/>
      <c r="G185" s="402"/>
      <c r="H185" s="402"/>
      <c r="I185" s="183" t="str">
        <f t="shared" si="80"/>
        <v/>
      </c>
      <c r="J185" s="198" t="str">
        <f t="shared" si="66"/>
        <v/>
      </c>
      <c r="O185" s="434" t="str">
        <f t="shared" si="75"/>
        <v/>
      </c>
      <c r="P185" s="402">
        <f t="shared" ca="1" si="76"/>
        <v>0</v>
      </c>
      <c r="Q185" s="402"/>
      <c r="R185" s="435" t="str">
        <f t="shared" si="67"/>
        <v/>
      </c>
    </row>
    <row r="186" spans="1:18" hidden="1" outlineLevel="1" x14ac:dyDescent="0.2">
      <c r="A186" s="11" t="s">
        <v>1567</v>
      </c>
      <c r="B186" s="173" t="str">
        <f t="shared" si="79"/>
        <v>Funktion4</v>
      </c>
      <c r="C186" s="417" t="s">
        <v>1567</v>
      </c>
      <c r="D186" s="418"/>
      <c r="E186" s="402">
        <f t="shared" ca="1" si="64"/>
        <v>0</v>
      </c>
      <c r="F186" s="402"/>
      <c r="G186" s="402"/>
      <c r="H186" s="402"/>
      <c r="I186" s="183" t="str">
        <f t="shared" si="80"/>
        <v/>
      </c>
      <c r="J186" s="198" t="str">
        <f t="shared" si="66"/>
        <v/>
      </c>
      <c r="O186" s="434" t="str">
        <f t="shared" si="75"/>
        <v/>
      </c>
      <c r="P186" s="402">
        <f t="shared" ca="1" si="76"/>
        <v>0</v>
      </c>
      <c r="Q186" s="402"/>
      <c r="R186" s="435" t="str">
        <f t="shared" si="67"/>
        <v/>
      </c>
    </row>
    <row r="187" spans="1:18" hidden="1" outlineLevel="1" x14ac:dyDescent="0.2">
      <c r="A187" s="11" t="s">
        <v>1568</v>
      </c>
      <c r="B187" s="173" t="str">
        <f t="shared" si="79"/>
        <v>Funktion4</v>
      </c>
      <c r="C187" s="417" t="s">
        <v>1568</v>
      </c>
      <c r="D187" s="418"/>
      <c r="E187" s="402">
        <f t="shared" ca="1" si="64"/>
        <v>0</v>
      </c>
      <c r="F187" s="402"/>
      <c r="G187" s="402"/>
      <c r="H187" s="402"/>
      <c r="I187" s="183" t="str">
        <f t="shared" si="80"/>
        <v/>
      </c>
      <c r="J187" s="198" t="str">
        <f t="shared" si="66"/>
        <v/>
      </c>
      <c r="O187" s="434" t="str">
        <f t="shared" si="75"/>
        <v/>
      </c>
      <c r="P187" s="402">
        <f t="shared" ca="1" si="76"/>
        <v>0</v>
      </c>
      <c r="Q187" s="402"/>
      <c r="R187" s="435" t="str">
        <f t="shared" si="67"/>
        <v/>
      </c>
    </row>
    <row r="188" spans="1:18" collapsed="1" x14ac:dyDescent="0.2">
      <c r="B188" s="173" t="str">
        <f t="shared" si="79"/>
        <v>Funktion0</v>
      </c>
      <c r="C188" s="419" t="s">
        <v>1861</v>
      </c>
      <c r="D188" s="420" t="s">
        <v>1562</v>
      </c>
      <c r="E188" s="421" t="str">
        <f t="shared" ca="1" si="64"/>
        <v/>
      </c>
      <c r="F188" s="421">
        <f ca="1">SUM(E179:E187)</f>
        <v>0</v>
      </c>
      <c r="G188" s="421">
        <f>VLOOKUP($C188,Kantonsmittel,3,0)</f>
        <v>-2.2287362867993701</v>
      </c>
      <c r="H188" s="421">
        <f t="shared" si="69"/>
        <v>-2.23</v>
      </c>
      <c r="I188" s="183" t="str">
        <f t="shared" ca="1" si="80"/>
        <v/>
      </c>
      <c r="J188" s="198" t="str">
        <f t="shared" ca="1" si="66"/>
        <v/>
      </c>
      <c r="O188" s="437"/>
      <c r="P188" s="421"/>
      <c r="Q188" s="421"/>
      <c r="R188" s="438"/>
    </row>
    <row r="189" spans="1:18" x14ac:dyDescent="0.2">
      <c r="A189" s="11" t="s">
        <v>1569</v>
      </c>
      <c r="B189" s="173" t="str">
        <f>"Funktion" &amp; LEN(A189)</f>
        <v>Funktion4</v>
      </c>
      <c r="C189" s="196" t="s">
        <v>1569</v>
      </c>
      <c r="D189" s="197" t="s">
        <v>1570</v>
      </c>
      <c r="E189" s="183">
        <f t="shared" ca="1" si="64"/>
        <v>0</v>
      </c>
      <c r="F189" s="183">
        <f ca="1">E189</f>
        <v>0</v>
      </c>
      <c r="G189" s="183">
        <f>VLOOKUP($C189,Kantonsmittel,3,0)</f>
        <v>-2.3526712044761</v>
      </c>
      <c r="H189" s="183">
        <f t="shared" si="69"/>
        <v>-2.35</v>
      </c>
      <c r="I189" s="183" t="str">
        <f t="shared" ca="1" si="80"/>
        <v/>
      </c>
      <c r="J189" s="198" t="str">
        <f t="shared" ca="1" si="66"/>
        <v/>
      </c>
      <c r="O189" s="401" t="str">
        <f t="shared" ref="O189:O198" ca="1" si="81">IF(F189&lt;&gt;"",IF(ISERROR(VLOOKUP($C189,IsolaUebBereiche,7,0)),"nein",IF(VLOOKUP($C189,IsolaUebBereiche,7,0)&gt;0,"ja","nein")),"")</f>
        <v>nein</v>
      </c>
      <c r="P189" s="183">
        <f t="shared" ref="P189:P198" ca="1" si="82">IF(A189&lt;&gt;"",SUMIF(INDIRECT("Kons" &amp; B189),A189,KonsSaldo),"")</f>
        <v>0</v>
      </c>
      <c r="Q189" s="183">
        <f>VLOOKUP($C189,Kantonsmittel,3,0)*$J$10</f>
        <v>0</v>
      </c>
      <c r="R189" s="198">
        <f t="shared" ca="1" si="67"/>
        <v>0</v>
      </c>
    </row>
    <row r="190" spans="1:18" hidden="1" outlineLevel="1" x14ac:dyDescent="0.2">
      <c r="A190" s="11" t="s">
        <v>1571</v>
      </c>
      <c r="B190" s="173" t="str">
        <f t="shared" ref="B190:B199" si="83">"Funktion" &amp; LEN(A190)</f>
        <v>Funktion4</v>
      </c>
      <c r="C190" s="417" t="s">
        <v>1571</v>
      </c>
      <c r="D190" s="418" t="s">
        <v>1572</v>
      </c>
      <c r="E190" s="402">
        <f t="shared" ca="1" si="64"/>
        <v>0</v>
      </c>
      <c r="F190" s="402"/>
      <c r="G190" s="402"/>
      <c r="H190" s="402"/>
      <c r="I190" s="183" t="str">
        <f t="shared" si="80"/>
        <v/>
      </c>
      <c r="J190" s="198" t="str">
        <f t="shared" si="66"/>
        <v/>
      </c>
      <c r="O190" s="434" t="str">
        <f t="shared" si="81"/>
        <v/>
      </c>
      <c r="P190" s="402">
        <f t="shared" ca="1" si="82"/>
        <v>0</v>
      </c>
      <c r="Q190" s="402"/>
      <c r="R190" s="435" t="str">
        <f t="shared" si="67"/>
        <v/>
      </c>
    </row>
    <row r="191" spans="1:18" hidden="1" outlineLevel="1" x14ac:dyDescent="0.2">
      <c r="A191" s="11" t="s">
        <v>1573</v>
      </c>
      <c r="B191" s="173" t="str">
        <f t="shared" si="83"/>
        <v>Funktion4</v>
      </c>
      <c r="C191" s="417" t="s">
        <v>1573</v>
      </c>
      <c r="D191" s="418"/>
      <c r="E191" s="402">
        <f t="shared" ca="1" si="64"/>
        <v>0</v>
      </c>
      <c r="F191" s="402"/>
      <c r="G191" s="402"/>
      <c r="H191" s="402"/>
      <c r="I191" s="183" t="str">
        <f t="shared" si="80"/>
        <v/>
      </c>
      <c r="J191" s="198" t="str">
        <f t="shared" si="66"/>
        <v/>
      </c>
      <c r="O191" s="434" t="str">
        <f t="shared" si="81"/>
        <v/>
      </c>
      <c r="P191" s="402">
        <f t="shared" ca="1" si="82"/>
        <v>0</v>
      </c>
      <c r="Q191" s="402"/>
      <c r="R191" s="435" t="str">
        <f t="shared" si="67"/>
        <v/>
      </c>
    </row>
    <row r="192" spans="1:18" hidden="1" outlineLevel="1" x14ac:dyDescent="0.2">
      <c r="A192" s="11" t="s">
        <v>1574</v>
      </c>
      <c r="B192" s="173" t="str">
        <f t="shared" si="83"/>
        <v>Funktion4</v>
      </c>
      <c r="C192" s="417" t="s">
        <v>1574</v>
      </c>
      <c r="D192" s="418"/>
      <c r="E192" s="402">
        <f t="shared" ca="1" si="64"/>
        <v>0</v>
      </c>
      <c r="F192" s="402"/>
      <c r="G192" s="402"/>
      <c r="H192" s="402"/>
      <c r="I192" s="183" t="str">
        <f t="shared" si="80"/>
        <v/>
      </c>
      <c r="J192" s="198" t="str">
        <f t="shared" si="66"/>
        <v/>
      </c>
      <c r="O192" s="434" t="str">
        <f t="shared" si="81"/>
        <v/>
      </c>
      <c r="P192" s="402">
        <f t="shared" ca="1" si="82"/>
        <v>0</v>
      </c>
      <c r="Q192" s="402"/>
      <c r="R192" s="435" t="str">
        <f t="shared" si="67"/>
        <v/>
      </c>
    </row>
    <row r="193" spans="1:18" hidden="1" outlineLevel="1" x14ac:dyDescent="0.2">
      <c r="A193" s="11" t="s">
        <v>1575</v>
      </c>
      <c r="B193" s="173" t="str">
        <f t="shared" si="83"/>
        <v>Funktion4</v>
      </c>
      <c r="C193" s="417" t="s">
        <v>1575</v>
      </c>
      <c r="D193" s="418"/>
      <c r="E193" s="402">
        <f t="shared" ca="1" si="64"/>
        <v>0</v>
      </c>
      <c r="F193" s="402"/>
      <c r="G193" s="402"/>
      <c r="H193" s="402"/>
      <c r="I193" s="183" t="str">
        <f t="shared" si="80"/>
        <v/>
      </c>
      <c r="J193" s="198" t="str">
        <f t="shared" si="66"/>
        <v/>
      </c>
      <c r="O193" s="434" t="str">
        <f t="shared" si="81"/>
        <v/>
      </c>
      <c r="P193" s="402">
        <f t="shared" ca="1" si="82"/>
        <v>0</v>
      </c>
      <c r="Q193" s="402"/>
      <c r="R193" s="435" t="str">
        <f t="shared" si="67"/>
        <v/>
      </c>
    </row>
    <row r="194" spans="1:18" hidden="1" outlineLevel="1" x14ac:dyDescent="0.2">
      <c r="A194" s="11" t="s">
        <v>1576</v>
      </c>
      <c r="B194" s="173" t="str">
        <f t="shared" si="83"/>
        <v>Funktion4</v>
      </c>
      <c r="C194" s="417" t="s">
        <v>1576</v>
      </c>
      <c r="D194" s="418"/>
      <c r="E194" s="402">
        <f t="shared" ca="1" si="64"/>
        <v>0</v>
      </c>
      <c r="F194" s="402"/>
      <c r="G194" s="402"/>
      <c r="H194" s="402"/>
      <c r="I194" s="183" t="str">
        <f t="shared" si="80"/>
        <v/>
      </c>
      <c r="J194" s="198" t="str">
        <f t="shared" si="66"/>
        <v/>
      </c>
      <c r="O194" s="434" t="str">
        <f t="shared" si="81"/>
        <v/>
      </c>
      <c r="P194" s="402">
        <f t="shared" ca="1" si="82"/>
        <v>0</v>
      </c>
      <c r="Q194" s="402"/>
      <c r="R194" s="435" t="str">
        <f t="shared" si="67"/>
        <v/>
      </c>
    </row>
    <row r="195" spans="1:18" hidden="1" outlineLevel="1" x14ac:dyDescent="0.2">
      <c r="A195" s="11" t="s">
        <v>1577</v>
      </c>
      <c r="B195" s="173" t="str">
        <f t="shared" si="83"/>
        <v>Funktion4</v>
      </c>
      <c r="C195" s="417" t="s">
        <v>1577</v>
      </c>
      <c r="D195" s="418"/>
      <c r="E195" s="402">
        <f t="shared" ca="1" si="64"/>
        <v>0</v>
      </c>
      <c r="F195" s="402"/>
      <c r="G195" s="402"/>
      <c r="H195" s="402"/>
      <c r="I195" s="183" t="str">
        <f t="shared" si="80"/>
        <v/>
      </c>
      <c r="J195" s="198" t="str">
        <f t="shared" si="66"/>
        <v/>
      </c>
      <c r="O195" s="434" t="str">
        <f t="shared" si="81"/>
        <v/>
      </c>
      <c r="P195" s="402">
        <f t="shared" ca="1" si="82"/>
        <v>0</v>
      </c>
      <c r="Q195" s="402"/>
      <c r="R195" s="435" t="str">
        <f t="shared" si="67"/>
        <v/>
      </c>
    </row>
    <row r="196" spans="1:18" hidden="1" outlineLevel="1" x14ac:dyDescent="0.2">
      <c r="A196" s="11" t="s">
        <v>1578</v>
      </c>
      <c r="B196" s="173" t="str">
        <f t="shared" si="83"/>
        <v>Funktion4</v>
      </c>
      <c r="C196" s="417" t="s">
        <v>1578</v>
      </c>
      <c r="D196" s="418"/>
      <c r="E196" s="402">
        <f t="shared" ca="1" si="64"/>
        <v>0</v>
      </c>
      <c r="F196" s="402"/>
      <c r="G196" s="402"/>
      <c r="H196" s="402"/>
      <c r="I196" s="183" t="str">
        <f t="shared" si="80"/>
        <v/>
      </c>
      <c r="J196" s="198" t="str">
        <f t="shared" si="66"/>
        <v/>
      </c>
      <c r="O196" s="434" t="str">
        <f t="shared" si="81"/>
        <v/>
      </c>
      <c r="P196" s="402">
        <f t="shared" ca="1" si="82"/>
        <v>0</v>
      </c>
      <c r="Q196" s="402"/>
      <c r="R196" s="435" t="str">
        <f t="shared" si="67"/>
        <v/>
      </c>
    </row>
    <row r="197" spans="1:18" hidden="1" outlineLevel="1" x14ac:dyDescent="0.2">
      <c r="A197" s="11" t="s">
        <v>1579</v>
      </c>
      <c r="B197" s="173" t="str">
        <f t="shared" si="83"/>
        <v>Funktion4</v>
      </c>
      <c r="C197" s="417" t="s">
        <v>1579</v>
      </c>
      <c r="D197" s="418"/>
      <c r="E197" s="402">
        <f t="shared" ca="1" si="64"/>
        <v>0</v>
      </c>
      <c r="F197" s="402"/>
      <c r="G197" s="402"/>
      <c r="H197" s="402"/>
      <c r="I197" s="183" t="str">
        <f t="shared" si="80"/>
        <v/>
      </c>
      <c r="J197" s="198" t="str">
        <f t="shared" si="66"/>
        <v/>
      </c>
      <c r="O197" s="434" t="str">
        <f t="shared" si="81"/>
        <v/>
      </c>
      <c r="P197" s="402">
        <f t="shared" ca="1" si="82"/>
        <v>0</v>
      </c>
      <c r="Q197" s="402"/>
      <c r="R197" s="435" t="str">
        <f t="shared" si="67"/>
        <v/>
      </c>
    </row>
    <row r="198" spans="1:18" hidden="1" outlineLevel="1" x14ac:dyDescent="0.2">
      <c r="A198" s="11" t="s">
        <v>1580</v>
      </c>
      <c r="B198" s="173" t="str">
        <f t="shared" si="83"/>
        <v>Funktion4</v>
      </c>
      <c r="C198" s="417" t="s">
        <v>1580</v>
      </c>
      <c r="D198" s="418"/>
      <c r="E198" s="402">
        <f t="shared" ca="1" si="64"/>
        <v>0</v>
      </c>
      <c r="F198" s="402"/>
      <c r="G198" s="402"/>
      <c r="H198" s="402"/>
      <c r="I198" s="183" t="str">
        <f t="shared" si="80"/>
        <v/>
      </c>
      <c r="J198" s="198" t="str">
        <f t="shared" si="66"/>
        <v/>
      </c>
      <c r="O198" s="434" t="str">
        <f t="shared" si="81"/>
        <v/>
      </c>
      <c r="P198" s="402">
        <f t="shared" ca="1" si="82"/>
        <v>0</v>
      </c>
      <c r="Q198" s="402"/>
      <c r="R198" s="435" t="str">
        <f t="shared" si="67"/>
        <v/>
      </c>
    </row>
    <row r="199" spans="1:18" collapsed="1" x14ac:dyDescent="0.2">
      <c r="B199" s="173" t="str">
        <f t="shared" si="83"/>
        <v>Funktion0</v>
      </c>
      <c r="C199" s="419" t="s">
        <v>1862</v>
      </c>
      <c r="D199" s="420" t="s">
        <v>1572</v>
      </c>
      <c r="E199" s="421" t="str">
        <f t="shared" ca="1" si="64"/>
        <v/>
      </c>
      <c r="F199" s="421">
        <f ca="1">SUM(E190:E198)</f>
        <v>0</v>
      </c>
      <c r="G199" s="421">
        <f>VLOOKUP($C199,Kantonsmittel,3,0)</f>
        <v>5.35376203824526</v>
      </c>
      <c r="H199" s="421">
        <f t="shared" si="69"/>
        <v>5.35</v>
      </c>
      <c r="I199" s="183" t="str">
        <f t="shared" ca="1" si="80"/>
        <v/>
      </c>
      <c r="J199" s="198" t="str">
        <f t="shared" ca="1" si="66"/>
        <v/>
      </c>
      <c r="O199" s="437"/>
      <c r="P199" s="421"/>
      <c r="Q199" s="421"/>
      <c r="R199" s="438"/>
    </row>
    <row r="200" spans="1:18" x14ac:dyDescent="0.2">
      <c r="A200" s="11" t="s">
        <v>1581</v>
      </c>
      <c r="B200" s="173" t="str">
        <f>"Funktion" &amp; LEN(A200)</f>
        <v>Funktion4</v>
      </c>
      <c r="C200" s="196" t="s">
        <v>1581</v>
      </c>
      <c r="D200" s="197" t="s">
        <v>1582</v>
      </c>
      <c r="E200" s="183">
        <f t="shared" ca="1" si="64"/>
        <v>0</v>
      </c>
      <c r="F200" s="183">
        <f ca="1">E200</f>
        <v>0</v>
      </c>
      <c r="G200" s="183">
        <f>VLOOKUP($C200,Kantonsmittel,3,0)</f>
        <v>0.39363777751156298</v>
      </c>
      <c r="H200" s="183">
        <f t="shared" si="69"/>
        <v>0.39</v>
      </c>
      <c r="I200" s="183" t="str">
        <f t="shared" ca="1" si="80"/>
        <v/>
      </c>
      <c r="J200" s="198" t="str">
        <f t="shared" ca="1" si="66"/>
        <v/>
      </c>
      <c r="O200" s="401" t="str">
        <f t="shared" ref="O200:O209" ca="1" si="84">IF(F200&lt;&gt;"",IF(ISERROR(VLOOKUP($C200,IsolaUebBereiche,7,0)),"nein",IF(VLOOKUP($C200,IsolaUebBereiche,7,0)&gt;0,"ja","nein")),"")</f>
        <v>nein</v>
      </c>
      <c r="P200" s="183">
        <f t="shared" ref="P200:P209" ca="1" si="85">IF(A200&lt;&gt;"",SUMIF(INDIRECT("Kons" &amp; B200),A200,KonsSaldo),"")</f>
        <v>0</v>
      </c>
      <c r="Q200" s="183">
        <f>VLOOKUP($C200,Kantonsmittel,3,0)*$J$10</f>
        <v>0</v>
      </c>
      <c r="R200" s="198">
        <f t="shared" ca="1" si="67"/>
        <v>0</v>
      </c>
    </row>
    <row r="201" spans="1:18" hidden="1" outlineLevel="1" x14ac:dyDescent="0.2">
      <c r="A201" s="11" t="s">
        <v>1583</v>
      </c>
      <c r="B201" s="173" t="str">
        <f t="shared" si="79"/>
        <v>Funktion4</v>
      </c>
      <c r="C201" s="417" t="s">
        <v>1583</v>
      </c>
      <c r="D201" s="418" t="s">
        <v>1584</v>
      </c>
      <c r="E201" s="402">
        <f t="shared" ca="1" si="64"/>
        <v>0</v>
      </c>
      <c r="F201" s="402"/>
      <c r="G201" s="402"/>
      <c r="H201" s="402"/>
      <c r="I201" s="183" t="str">
        <f t="shared" si="80"/>
        <v/>
      </c>
      <c r="J201" s="198" t="str">
        <f t="shared" si="66"/>
        <v/>
      </c>
      <c r="O201" s="434" t="str">
        <f t="shared" si="84"/>
        <v/>
      </c>
      <c r="P201" s="402">
        <f t="shared" ca="1" si="85"/>
        <v>0</v>
      </c>
      <c r="Q201" s="402"/>
      <c r="R201" s="435" t="str">
        <f t="shared" si="67"/>
        <v/>
      </c>
    </row>
    <row r="202" spans="1:18" hidden="1" outlineLevel="1" x14ac:dyDescent="0.2">
      <c r="A202" s="11" t="s">
        <v>1585</v>
      </c>
      <c r="B202" s="173" t="str">
        <f t="shared" si="79"/>
        <v>Funktion4</v>
      </c>
      <c r="C202" s="417" t="s">
        <v>1585</v>
      </c>
      <c r="D202" s="418"/>
      <c r="E202" s="402">
        <f t="shared" ca="1" si="64"/>
        <v>0</v>
      </c>
      <c r="F202" s="402"/>
      <c r="G202" s="402"/>
      <c r="H202" s="402"/>
      <c r="I202" s="183" t="str">
        <f t="shared" si="80"/>
        <v/>
      </c>
      <c r="J202" s="198" t="str">
        <f t="shared" si="66"/>
        <v/>
      </c>
      <c r="O202" s="434" t="str">
        <f t="shared" si="84"/>
        <v/>
      </c>
      <c r="P202" s="402">
        <f t="shared" ca="1" si="85"/>
        <v>0</v>
      </c>
      <c r="Q202" s="402"/>
      <c r="R202" s="435" t="str">
        <f t="shared" si="67"/>
        <v/>
      </c>
    </row>
    <row r="203" spans="1:18" hidden="1" outlineLevel="1" x14ac:dyDescent="0.2">
      <c r="A203" s="11" t="s">
        <v>1586</v>
      </c>
      <c r="B203" s="173" t="str">
        <f t="shared" si="79"/>
        <v>Funktion4</v>
      </c>
      <c r="C203" s="417" t="s">
        <v>1586</v>
      </c>
      <c r="D203" s="418"/>
      <c r="E203" s="402">
        <f t="shared" ca="1" si="64"/>
        <v>0</v>
      </c>
      <c r="F203" s="402"/>
      <c r="G203" s="402"/>
      <c r="H203" s="402"/>
      <c r="I203" s="183" t="str">
        <f t="shared" si="80"/>
        <v/>
      </c>
      <c r="J203" s="198" t="str">
        <f t="shared" si="66"/>
        <v/>
      </c>
      <c r="O203" s="434" t="str">
        <f t="shared" si="84"/>
        <v/>
      </c>
      <c r="P203" s="402">
        <f t="shared" ca="1" si="85"/>
        <v>0</v>
      </c>
      <c r="Q203" s="402"/>
      <c r="R203" s="435" t="str">
        <f t="shared" si="67"/>
        <v/>
      </c>
    </row>
    <row r="204" spans="1:18" hidden="1" outlineLevel="1" x14ac:dyDescent="0.2">
      <c r="A204" s="11" t="s">
        <v>1587</v>
      </c>
      <c r="B204" s="173" t="str">
        <f t="shared" si="79"/>
        <v>Funktion4</v>
      </c>
      <c r="C204" s="417" t="s">
        <v>1587</v>
      </c>
      <c r="D204" s="418"/>
      <c r="E204" s="402">
        <f t="shared" ca="1" si="64"/>
        <v>0</v>
      </c>
      <c r="F204" s="402"/>
      <c r="G204" s="402"/>
      <c r="H204" s="402"/>
      <c r="I204" s="183" t="str">
        <f t="shared" si="80"/>
        <v/>
      </c>
      <c r="J204" s="198" t="str">
        <f t="shared" si="66"/>
        <v/>
      </c>
      <c r="O204" s="434" t="str">
        <f t="shared" si="84"/>
        <v/>
      </c>
      <c r="P204" s="402">
        <f t="shared" ca="1" si="85"/>
        <v>0</v>
      </c>
      <c r="Q204" s="402"/>
      <c r="R204" s="435" t="str">
        <f t="shared" si="67"/>
        <v/>
      </c>
    </row>
    <row r="205" spans="1:18" hidden="1" outlineLevel="1" x14ac:dyDescent="0.2">
      <c r="A205" s="11" t="s">
        <v>1588</v>
      </c>
      <c r="B205" s="173" t="str">
        <f t="shared" si="79"/>
        <v>Funktion4</v>
      </c>
      <c r="C205" s="417" t="s">
        <v>1588</v>
      </c>
      <c r="D205" s="418"/>
      <c r="E205" s="402">
        <f t="shared" ref="E205:E236" ca="1" si="86">IF(A205&lt;&gt;"",SUMIF(INDIRECT("Kons" &amp; B205),A205,KonsSaldoProEw),"")</f>
        <v>0</v>
      </c>
      <c r="F205" s="402"/>
      <c r="G205" s="402"/>
      <c r="H205" s="402"/>
      <c r="I205" s="183" t="str">
        <f t="shared" si="80"/>
        <v/>
      </c>
      <c r="J205" s="198" t="str">
        <f t="shared" si="66"/>
        <v/>
      </c>
      <c r="O205" s="434" t="str">
        <f t="shared" si="84"/>
        <v/>
      </c>
      <c r="P205" s="402">
        <f t="shared" ca="1" si="85"/>
        <v>0</v>
      </c>
      <c r="Q205" s="402"/>
      <c r="R205" s="435" t="str">
        <f t="shared" si="67"/>
        <v/>
      </c>
    </row>
    <row r="206" spans="1:18" hidden="1" outlineLevel="1" x14ac:dyDescent="0.2">
      <c r="A206" s="11" t="s">
        <v>1589</v>
      </c>
      <c r="B206" s="173" t="str">
        <f t="shared" si="79"/>
        <v>Funktion4</v>
      </c>
      <c r="C206" s="417" t="s">
        <v>1589</v>
      </c>
      <c r="D206" s="418"/>
      <c r="E206" s="402">
        <f t="shared" ca="1" si="86"/>
        <v>0</v>
      </c>
      <c r="F206" s="402"/>
      <c r="G206" s="402"/>
      <c r="H206" s="402"/>
      <c r="I206" s="183" t="str">
        <f t="shared" ref="I206:I222" si="87">IF(AND(F206&gt;0,F206&gt;H206),IF(H206&gt;0,F206-H206,F206),"")</f>
        <v/>
      </c>
      <c r="J206" s="198" t="str">
        <f t="shared" ref="J206:J236" si="88">IF(I206&lt;&gt;"",I206*$J$10,"")</f>
        <v/>
      </c>
      <c r="O206" s="434" t="str">
        <f t="shared" si="84"/>
        <v/>
      </c>
      <c r="P206" s="402">
        <f t="shared" ca="1" si="85"/>
        <v>0</v>
      </c>
      <c r="Q206" s="402"/>
      <c r="R206" s="435" t="str">
        <f t="shared" ref="R206:R222" si="89">IF(O206="nein",SUM(P206,-Q206),"")</f>
        <v/>
      </c>
    </row>
    <row r="207" spans="1:18" hidden="1" outlineLevel="1" x14ac:dyDescent="0.2">
      <c r="A207" s="11" t="s">
        <v>1590</v>
      </c>
      <c r="B207" s="173" t="str">
        <f t="shared" si="79"/>
        <v>Funktion4</v>
      </c>
      <c r="C207" s="417" t="s">
        <v>1590</v>
      </c>
      <c r="D207" s="418"/>
      <c r="E207" s="402">
        <f t="shared" ca="1" si="86"/>
        <v>0</v>
      </c>
      <c r="F207" s="402"/>
      <c r="G207" s="402"/>
      <c r="H207" s="402"/>
      <c r="I207" s="183" t="str">
        <f t="shared" si="87"/>
        <v/>
      </c>
      <c r="J207" s="198" t="str">
        <f t="shared" si="88"/>
        <v/>
      </c>
      <c r="O207" s="434" t="str">
        <f t="shared" si="84"/>
        <v/>
      </c>
      <c r="P207" s="402">
        <f t="shared" ca="1" si="85"/>
        <v>0</v>
      </c>
      <c r="Q207" s="402"/>
      <c r="R207" s="435" t="str">
        <f t="shared" si="89"/>
        <v/>
      </c>
    </row>
    <row r="208" spans="1:18" hidden="1" outlineLevel="1" x14ac:dyDescent="0.2">
      <c r="A208" s="11" t="s">
        <v>1591</v>
      </c>
      <c r="B208" s="173" t="str">
        <f t="shared" si="79"/>
        <v>Funktion4</v>
      </c>
      <c r="C208" s="417" t="s">
        <v>1591</v>
      </c>
      <c r="D208" s="418"/>
      <c r="E208" s="402">
        <f t="shared" ca="1" si="86"/>
        <v>0</v>
      </c>
      <c r="F208" s="402"/>
      <c r="G208" s="402"/>
      <c r="H208" s="402"/>
      <c r="I208" s="183" t="str">
        <f t="shared" si="87"/>
        <v/>
      </c>
      <c r="J208" s="198" t="str">
        <f t="shared" si="88"/>
        <v/>
      </c>
      <c r="O208" s="434" t="str">
        <f t="shared" si="84"/>
        <v/>
      </c>
      <c r="P208" s="402">
        <f t="shared" ca="1" si="85"/>
        <v>0</v>
      </c>
      <c r="Q208" s="402"/>
      <c r="R208" s="435" t="str">
        <f t="shared" si="89"/>
        <v/>
      </c>
    </row>
    <row r="209" spans="1:18" hidden="1" outlineLevel="1" x14ac:dyDescent="0.2">
      <c r="A209" s="11" t="s">
        <v>1592</v>
      </c>
      <c r="B209" s="173" t="str">
        <f t="shared" si="79"/>
        <v>Funktion4</v>
      </c>
      <c r="C209" s="417" t="s">
        <v>1592</v>
      </c>
      <c r="D209" s="418"/>
      <c r="E209" s="402">
        <f t="shared" ca="1" si="86"/>
        <v>0</v>
      </c>
      <c r="F209" s="402"/>
      <c r="G209" s="402"/>
      <c r="H209" s="402"/>
      <c r="I209" s="183" t="str">
        <f t="shared" si="87"/>
        <v/>
      </c>
      <c r="J209" s="198" t="str">
        <f t="shared" si="88"/>
        <v/>
      </c>
      <c r="O209" s="434" t="str">
        <f t="shared" si="84"/>
        <v/>
      </c>
      <c r="P209" s="402">
        <f t="shared" ca="1" si="85"/>
        <v>0</v>
      </c>
      <c r="Q209" s="402"/>
      <c r="R209" s="435" t="str">
        <f t="shared" si="89"/>
        <v/>
      </c>
    </row>
    <row r="210" spans="1:18" collapsed="1" x14ac:dyDescent="0.2">
      <c r="B210" s="173" t="str">
        <f t="shared" si="79"/>
        <v>Funktion0</v>
      </c>
      <c r="C210" s="419" t="s">
        <v>1918</v>
      </c>
      <c r="D210" s="420" t="s">
        <v>1584</v>
      </c>
      <c r="E210" s="421" t="str">
        <f t="shared" ca="1" si="86"/>
        <v/>
      </c>
      <c r="F210" s="421">
        <f ca="1">SUM(E201:E209)</f>
        <v>0</v>
      </c>
      <c r="G210" s="421">
        <f>VLOOKUP($C210,Kantonsmittel,3,0)</f>
        <v>-0.408402999109099</v>
      </c>
      <c r="H210" s="421">
        <f t="shared" ref="H210:H236" si="90">ROUND(G210,2)</f>
        <v>-0.41</v>
      </c>
      <c r="I210" s="183" t="str">
        <f t="shared" ca="1" si="87"/>
        <v/>
      </c>
      <c r="J210" s="198" t="str">
        <f t="shared" ca="1" si="88"/>
        <v/>
      </c>
      <c r="O210" s="437"/>
      <c r="P210" s="421"/>
      <c r="Q210" s="421"/>
      <c r="R210" s="438"/>
    </row>
    <row r="211" spans="1:18" x14ac:dyDescent="0.2">
      <c r="A211" s="11" t="s">
        <v>1593</v>
      </c>
      <c r="B211" s="173" t="str">
        <f>"Funktion" &amp; LEN(A211)</f>
        <v>Funktion4</v>
      </c>
      <c r="C211" s="196" t="s">
        <v>1593</v>
      </c>
      <c r="D211" s="197" t="s">
        <v>1594</v>
      </c>
      <c r="E211" s="183">
        <f t="shared" ca="1" si="86"/>
        <v>0</v>
      </c>
      <c r="F211" s="183">
        <f ca="1">E211</f>
        <v>0</v>
      </c>
      <c r="G211" s="183">
        <f>VLOOKUP($C211,Kantonsmittel,3,0)</f>
        <v>1.1577083678959501</v>
      </c>
      <c r="H211" s="183">
        <f t="shared" si="90"/>
        <v>1.1599999999999999</v>
      </c>
      <c r="I211" s="183" t="str">
        <f t="shared" ca="1" si="87"/>
        <v/>
      </c>
      <c r="J211" s="198" t="str">
        <f t="shared" ca="1" si="88"/>
        <v/>
      </c>
      <c r="O211" s="401" t="str">
        <f t="shared" ref="O211:O220" ca="1" si="91">IF(F211&lt;&gt;"",IF(ISERROR(VLOOKUP($C211,IsolaUebBereiche,7,0)),"nein",IF(VLOOKUP($C211,IsolaUebBereiche,7,0)&gt;0,"ja","nein")),"")</f>
        <v>nein</v>
      </c>
      <c r="P211" s="183">
        <f t="shared" ref="P211:P220" ca="1" si="92">IF(A211&lt;&gt;"",SUMIF(INDIRECT("Kons" &amp; B211),A211,KonsSaldo),"")</f>
        <v>0</v>
      </c>
      <c r="Q211" s="183">
        <f>VLOOKUP($C211,Kantonsmittel,3,0)*$J$10</f>
        <v>0</v>
      </c>
      <c r="R211" s="198">
        <f t="shared" ca="1" si="89"/>
        <v>0</v>
      </c>
    </row>
    <row r="212" spans="1:18" hidden="1" outlineLevel="1" x14ac:dyDescent="0.2">
      <c r="A212" s="11" t="s">
        <v>1595</v>
      </c>
      <c r="B212" s="173" t="str">
        <f t="shared" ref="B212:B221" si="93">"Funktion" &amp; LEN(A212)</f>
        <v>Funktion4</v>
      </c>
      <c r="C212" s="417" t="s">
        <v>1595</v>
      </c>
      <c r="D212" s="418" t="s">
        <v>1596</v>
      </c>
      <c r="E212" s="402">
        <f t="shared" ca="1" si="86"/>
        <v>0</v>
      </c>
      <c r="F212" s="402"/>
      <c r="G212" s="402"/>
      <c r="H212" s="402"/>
      <c r="I212" s="183" t="str">
        <f t="shared" si="87"/>
        <v/>
      </c>
      <c r="J212" s="198" t="str">
        <f t="shared" si="88"/>
        <v/>
      </c>
      <c r="O212" s="434" t="str">
        <f t="shared" si="91"/>
        <v/>
      </c>
      <c r="P212" s="402">
        <f t="shared" ca="1" si="92"/>
        <v>0</v>
      </c>
      <c r="Q212" s="402"/>
      <c r="R212" s="435" t="str">
        <f t="shared" si="89"/>
        <v/>
      </c>
    </row>
    <row r="213" spans="1:18" hidden="1" outlineLevel="1" x14ac:dyDescent="0.2">
      <c r="A213" s="11" t="s">
        <v>1597</v>
      </c>
      <c r="B213" s="173" t="str">
        <f t="shared" si="93"/>
        <v>Funktion4</v>
      </c>
      <c r="C213" s="417" t="s">
        <v>1597</v>
      </c>
      <c r="D213" s="418"/>
      <c r="E213" s="402">
        <f t="shared" ca="1" si="86"/>
        <v>0</v>
      </c>
      <c r="F213" s="402"/>
      <c r="G213" s="402"/>
      <c r="H213" s="402"/>
      <c r="I213" s="183" t="str">
        <f t="shared" si="87"/>
        <v/>
      </c>
      <c r="J213" s="198" t="str">
        <f t="shared" si="88"/>
        <v/>
      </c>
      <c r="O213" s="434" t="str">
        <f t="shared" si="91"/>
        <v/>
      </c>
      <c r="P213" s="402">
        <f t="shared" ca="1" si="92"/>
        <v>0</v>
      </c>
      <c r="Q213" s="402"/>
      <c r="R213" s="435" t="str">
        <f t="shared" si="89"/>
        <v/>
      </c>
    </row>
    <row r="214" spans="1:18" hidden="1" outlineLevel="1" x14ac:dyDescent="0.2">
      <c r="A214" s="11" t="s">
        <v>1598</v>
      </c>
      <c r="B214" s="173" t="str">
        <f t="shared" si="93"/>
        <v>Funktion4</v>
      </c>
      <c r="C214" s="417" t="s">
        <v>1598</v>
      </c>
      <c r="D214" s="418"/>
      <c r="E214" s="402">
        <f t="shared" ca="1" si="86"/>
        <v>0</v>
      </c>
      <c r="F214" s="402"/>
      <c r="G214" s="402"/>
      <c r="H214" s="402"/>
      <c r="I214" s="183" t="str">
        <f t="shared" si="87"/>
        <v/>
      </c>
      <c r="J214" s="198" t="str">
        <f t="shared" si="88"/>
        <v/>
      </c>
      <c r="O214" s="434" t="str">
        <f t="shared" si="91"/>
        <v/>
      </c>
      <c r="P214" s="402">
        <f t="shared" ca="1" si="92"/>
        <v>0</v>
      </c>
      <c r="Q214" s="402"/>
      <c r="R214" s="435" t="str">
        <f t="shared" si="89"/>
        <v/>
      </c>
    </row>
    <row r="215" spans="1:18" hidden="1" outlineLevel="1" x14ac:dyDescent="0.2">
      <c r="A215" s="11" t="s">
        <v>1599</v>
      </c>
      <c r="B215" s="173" t="str">
        <f t="shared" si="93"/>
        <v>Funktion4</v>
      </c>
      <c r="C215" s="417" t="s">
        <v>1599</v>
      </c>
      <c r="D215" s="418"/>
      <c r="E215" s="402">
        <f t="shared" ca="1" si="86"/>
        <v>0</v>
      </c>
      <c r="F215" s="402"/>
      <c r="G215" s="402"/>
      <c r="H215" s="402"/>
      <c r="I215" s="183" t="str">
        <f t="shared" si="87"/>
        <v/>
      </c>
      <c r="J215" s="198" t="str">
        <f t="shared" si="88"/>
        <v/>
      </c>
      <c r="O215" s="434" t="str">
        <f t="shared" si="91"/>
        <v/>
      </c>
      <c r="P215" s="402">
        <f t="shared" ca="1" si="92"/>
        <v>0</v>
      </c>
      <c r="Q215" s="402"/>
      <c r="R215" s="435" t="str">
        <f t="shared" si="89"/>
        <v/>
      </c>
    </row>
    <row r="216" spans="1:18" hidden="1" outlineLevel="1" x14ac:dyDescent="0.2">
      <c r="A216" s="11" t="s">
        <v>1600</v>
      </c>
      <c r="B216" s="173" t="str">
        <f t="shared" si="93"/>
        <v>Funktion4</v>
      </c>
      <c r="C216" s="417" t="s">
        <v>1600</v>
      </c>
      <c r="D216" s="418"/>
      <c r="E216" s="402">
        <f t="shared" ca="1" si="86"/>
        <v>0</v>
      </c>
      <c r="F216" s="402"/>
      <c r="G216" s="402"/>
      <c r="H216" s="402"/>
      <c r="I216" s="183" t="str">
        <f t="shared" si="87"/>
        <v/>
      </c>
      <c r="J216" s="198" t="str">
        <f t="shared" si="88"/>
        <v/>
      </c>
      <c r="O216" s="434" t="str">
        <f t="shared" si="91"/>
        <v/>
      </c>
      <c r="P216" s="402">
        <f t="shared" ca="1" si="92"/>
        <v>0</v>
      </c>
      <c r="Q216" s="402"/>
      <c r="R216" s="435" t="str">
        <f t="shared" si="89"/>
        <v/>
      </c>
    </row>
    <row r="217" spans="1:18" hidden="1" outlineLevel="1" x14ac:dyDescent="0.2">
      <c r="A217" s="11" t="s">
        <v>1601</v>
      </c>
      <c r="B217" s="173" t="str">
        <f t="shared" si="93"/>
        <v>Funktion4</v>
      </c>
      <c r="C217" s="417" t="s">
        <v>1601</v>
      </c>
      <c r="D217" s="418"/>
      <c r="E217" s="402">
        <f t="shared" ca="1" si="86"/>
        <v>0</v>
      </c>
      <c r="F217" s="402"/>
      <c r="G217" s="402"/>
      <c r="H217" s="402"/>
      <c r="I217" s="183" t="str">
        <f t="shared" si="87"/>
        <v/>
      </c>
      <c r="J217" s="198" t="str">
        <f t="shared" si="88"/>
        <v/>
      </c>
      <c r="O217" s="434" t="str">
        <f t="shared" si="91"/>
        <v/>
      </c>
      <c r="P217" s="402">
        <f t="shared" ca="1" si="92"/>
        <v>0</v>
      </c>
      <c r="Q217" s="402"/>
      <c r="R217" s="435" t="str">
        <f t="shared" si="89"/>
        <v/>
      </c>
    </row>
    <row r="218" spans="1:18" hidden="1" outlineLevel="1" x14ac:dyDescent="0.2">
      <c r="A218" s="11" t="s">
        <v>1602</v>
      </c>
      <c r="B218" s="173" t="str">
        <f t="shared" si="93"/>
        <v>Funktion4</v>
      </c>
      <c r="C218" s="417" t="s">
        <v>1602</v>
      </c>
      <c r="D218" s="418"/>
      <c r="E218" s="402">
        <f t="shared" ca="1" si="86"/>
        <v>0</v>
      </c>
      <c r="F218" s="402"/>
      <c r="G218" s="402"/>
      <c r="H218" s="402"/>
      <c r="I218" s="183" t="str">
        <f t="shared" si="87"/>
        <v/>
      </c>
      <c r="J218" s="198" t="str">
        <f t="shared" si="88"/>
        <v/>
      </c>
      <c r="O218" s="434" t="str">
        <f t="shared" si="91"/>
        <v/>
      </c>
      <c r="P218" s="402">
        <f t="shared" ca="1" si="92"/>
        <v>0</v>
      </c>
      <c r="Q218" s="402"/>
      <c r="R218" s="435" t="str">
        <f t="shared" si="89"/>
        <v/>
      </c>
    </row>
    <row r="219" spans="1:18" hidden="1" outlineLevel="1" x14ac:dyDescent="0.2">
      <c r="A219" s="11" t="s">
        <v>1603</v>
      </c>
      <c r="B219" s="173" t="str">
        <f t="shared" si="93"/>
        <v>Funktion4</v>
      </c>
      <c r="C219" s="417" t="s">
        <v>1603</v>
      </c>
      <c r="D219" s="418"/>
      <c r="E219" s="402">
        <f t="shared" ca="1" si="86"/>
        <v>0</v>
      </c>
      <c r="F219" s="402"/>
      <c r="G219" s="402"/>
      <c r="H219" s="402"/>
      <c r="I219" s="183" t="str">
        <f t="shared" si="87"/>
        <v/>
      </c>
      <c r="J219" s="198" t="str">
        <f t="shared" si="88"/>
        <v/>
      </c>
      <c r="O219" s="434" t="str">
        <f t="shared" si="91"/>
        <v/>
      </c>
      <c r="P219" s="402">
        <f t="shared" ca="1" si="92"/>
        <v>0</v>
      </c>
      <c r="Q219" s="402"/>
      <c r="R219" s="435" t="str">
        <f t="shared" si="89"/>
        <v/>
      </c>
    </row>
    <row r="220" spans="1:18" hidden="1" outlineLevel="1" x14ac:dyDescent="0.2">
      <c r="A220" s="11" t="s">
        <v>1604</v>
      </c>
      <c r="B220" s="173" t="str">
        <f t="shared" si="93"/>
        <v>Funktion4</v>
      </c>
      <c r="C220" s="417" t="s">
        <v>1604</v>
      </c>
      <c r="D220" s="418"/>
      <c r="E220" s="402">
        <f t="shared" ca="1" si="86"/>
        <v>0</v>
      </c>
      <c r="F220" s="402"/>
      <c r="G220" s="402"/>
      <c r="H220" s="402"/>
      <c r="I220" s="183" t="str">
        <f t="shared" si="87"/>
        <v/>
      </c>
      <c r="J220" s="198" t="str">
        <f t="shared" si="88"/>
        <v/>
      </c>
      <c r="O220" s="434" t="str">
        <f t="shared" si="91"/>
        <v/>
      </c>
      <c r="P220" s="402">
        <f t="shared" ca="1" si="92"/>
        <v>0</v>
      </c>
      <c r="Q220" s="402"/>
      <c r="R220" s="435" t="str">
        <f t="shared" si="89"/>
        <v/>
      </c>
    </row>
    <row r="221" spans="1:18" collapsed="1" x14ac:dyDescent="0.2">
      <c r="B221" s="173" t="str">
        <f t="shared" si="93"/>
        <v>Funktion0</v>
      </c>
      <c r="C221" s="419" t="s">
        <v>1919</v>
      </c>
      <c r="D221" s="420" t="s">
        <v>1596</v>
      </c>
      <c r="E221" s="421" t="str">
        <f t="shared" ca="1" si="86"/>
        <v/>
      </c>
      <c r="F221" s="421">
        <f ca="1">SUM(E212:E220)</f>
        <v>0</v>
      </c>
      <c r="G221" s="421">
        <f t="shared" ref="G221:G236" si="94">VLOOKUP($C221,Kantonsmittel,3,0)</f>
        <v>-0.19102109439685799</v>
      </c>
      <c r="H221" s="421">
        <f t="shared" si="90"/>
        <v>-0.19</v>
      </c>
      <c r="I221" s="183" t="str">
        <f t="shared" ca="1" si="87"/>
        <v/>
      </c>
      <c r="J221" s="198" t="str">
        <f t="shared" ca="1" si="88"/>
        <v/>
      </c>
      <c r="O221" s="437"/>
      <c r="P221" s="421"/>
      <c r="Q221" s="421"/>
      <c r="R221" s="438"/>
    </row>
    <row r="222" spans="1:18" x14ac:dyDescent="0.2">
      <c r="A222" s="11" t="s">
        <v>1851</v>
      </c>
      <c r="B222" s="173" t="str">
        <f t="shared" si="79"/>
        <v>Funktion3</v>
      </c>
      <c r="C222" s="196" t="s">
        <v>1800</v>
      </c>
      <c r="D222" s="197" t="s">
        <v>1606</v>
      </c>
      <c r="E222" s="183">
        <f t="shared" ca="1" si="86"/>
        <v>0</v>
      </c>
      <c r="F222" s="183">
        <f ca="1">E222</f>
        <v>0</v>
      </c>
      <c r="G222" s="183">
        <f t="shared" si="94"/>
        <v>-0.11133515658147999</v>
      </c>
      <c r="H222" s="183">
        <f t="shared" si="90"/>
        <v>-0.11</v>
      </c>
      <c r="I222" s="183" t="str">
        <f t="shared" ca="1" si="87"/>
        <v/>
      </c>
      <c r="J222" s="198" t="str">
        <f t="shared" ca="1" si="88"/>
        <v/>
      </c>
      <c r="O222" s="401" t="str">
        <f ca="1">IF(F222&lt;&gt;"",IF(ISERROR(VLOOKUP($C222,IsolaUebBereiche,7,0)),"nein",IF(VLOOKUP($C222,IsolaUebBereiche,7,0)&gt;0,"ja","nein")),"")</f>
        <v>nein</v>
      </c>
      <c r="P222" s="183">
        <f ca="1">IF(A222&lt;&gt;"",SUMIF(INDIRECT("Kons" &amp; B222),A222,KonsSaldo),"")</f>
        <v>0</v>
      </c>
      <c r="Q222" s="183">
        <f>VLOOKUP($C222,Kantonsmittel,3,0)*$J$10</f>
        <v>0</v>
      </c>
      <c r="R222" s="198">
        <f t="shared" ca="1" si="89"/>
        <v>0</v>
      </c>
    </row>
    <row r="223" spans="1:18" x14ac:dyDescent="0.2">
      <c r="A223" s="11" t="s">
        <v>1865</v>
      </c>
      <c r="B223" s="173" t="str">
        <f t="shared" si="79"/>
        <v>Funktion3</v>
      </c>
      <c r="C223" s="431" t="s">
        <v>1864</v>
      </c>
      <c r="D223" s="432" t="s">
        <v>538</v>
      </c>
      <c r="E223" s="433">
        <f t="shared" ca="1" si="86"/>
        <v>0</v>
      </c>
      <c r="F223" s="433">
        <f t="shared" ref="F223:F236" ca="1" si="95">E223</f>
        <v>0</v>
      </c>
      <c r="G223" s="433">
        <f t="shared" si="94"/>
        <v>-4580.2386038142204</v>
      </c>
      <c r="H223" s="433">
        <f t="shared" si="90"/>
        <v>-4580.24</v>
      </c>
      <c r="I223" s="183"/>
      <c r="J223" s="198" t="str">
        <f t="shared" si="88"/>
        <v/>
      </c>
      <c r="O223" s="437"/>
      <c r="P223" s="421"/>
      <c r="Q223" s="421"/>
      <c r="R223" s="438"/>
    </row>
    <row r="224" spans="1:18" x14ac:dyDescent="0.2">
      <c r="A224" s="11" t="s">
        <v>44</v>
      </c>
      <c r="B224" s="173" t="str">
        <f t="shared" si="79"/>
        <v>Funktion3</v>
      </c>
      <c r="C224" s="431" t="s">
        <v>1801</v>
      </c>
      <c r="D224" s="432" t="s">
        <v>542</v>
      </c>
      <c r="E224" s="433">
        <f t="shared" ca="1" si="86"/>
        <v>0</v>
      </c>
      <c r="F224" s="433">
        <f t="shared" ca="1" si="95"/>
        <v>0</v>
      </c>
      <c r="G224" s="433">
        <f t="shared" si="94"/>
        <v>-176.06609696927401</v>
      </c>
      <c r="H224" s="433">
        <f t="shared" si="90"/>
        <v>-176.07</v>
      </c>
      <c r="I224" s="183"/>
      <c r="J224" s="198" t="str">
        <f t="shared" si="88"/>
        <v/>
      </c>
      <c r="O224" s="437"/>
      <c r="P224" s="421"/>
      <c r="Q224" s="421"/>
      <c r="R224" s="438"/>
    </row>
    <row r="225" spans="1:18" x14ac:dyDescent="0.2">
      <c r="A225" s="11" t="s">
        <v>1866</v>
      </c>
      <c r="B225" s="173" t="str">
        <f t="shared" si="79"/>
        <v>Funktion3</v>
      </c>
      <c r="C225" s="431" t="s">
        <v>1802</v>
      </c>
      <c r="D225" s="432" t="s">
        <v>1627</v>
      </c>
      <c r="E225" s="433">
        <f t="shared" ca="1" si="86"/>
        <v>0</v>
      </c>
      <c r="F225" s="433">
        <f t="shared" ca="1" si="95"/>
        <v>0</v>
      </c>
      <c r="G225" s="433">
        <f t="shared" si="94"/>
        <v>-2.2859630411249499</v>
      </c>
      <c r="H225" s="433">
        <f t="shared" si="90"/>
        <v>-2.29</v>
      </c>
      <c r="I225" s="183"/>
      <c r="J225" s="198" t="str">
        <f t="shared" si="88"/>
        <v/>
      </c>
      <c r="O225" s="437"/>
      <c r="P225" s="421"/>
      <c r="Q225" s="421"/>
      <c r="R225" s="438"/>
    </row>
    <row r="226" spans="1:18" x14ac:dyDescent="0.2">
      <c r="A226" s="11" t="s">
        <v>1867</v>
      </c>
      <c r="B226" s="173" t="str">
        <f t="shared" si="79"/>
        <v>Funktion3</v>
      </c>
      <c r="C226" s="431" t="s">
        <v>1803</v>
      </c>
      <c r="D226" s="432" t="s">
        <v>545</v>
      </c>
      <c r="E226" s="433">
        <f t="shared" ca="1" si="86"/>
        <v>0</v>
      </c>
      <c r="F226" s="433">
        <f t="shared" ca="1" si="95"/>
        <v>0</v>
      </c>
      <c r="G226" s="433">
        <f t="shared" si="94"/>
        <v>-25.682876493721</v>
      </c>
      <c r="H226" s="433">
        <f t="shared" si="90"/>
        <v>-25.68</v>
      </c>
      <c r="I226" s="183"/>
      <c r="J226" s="198" t="str">
        <f t="shared" si="88"/>
        <v/>
      </c>
      <c r="O226" s="437"/>
      <c r="P226" s="421"/>
      <c r="Q226" s="421"/>
      <c r="R226" s="438"/>
    </row>
    <row r="227" spans="1:18" x14ac:dyDescent="0.2">
      <c r="A227" s="11" t="s">
        <v>1868</v>
      </c>
      <c r="B227" s="173" t="str">
        <f t="shared" si="79"/>
        <v>Funktion3</v>
      </c>
      <c r="C227" s="431" t="s">
        <v>1804</v>
      </c>
      <c r="D227" s="432" t="s">
        <v>1647</v>
      </c>
      <c r="E227" s="433">
        <f t="shared" ca="1" si="86"/>
        <v>0</v>
      </c>
      <c r="F227" s="433">
        <f t="shared" ca="1" si="95"/>
        <v>0</v>
      </c>
      <c r="G227" s="433">
        <f t="shared" si="94"/>
        <v>4.1303013756880898E-2</v>
      </c>
      <c r="H227" s="433">
        <f t="shared" si="90"/>
        <v>0.04</v>
      </c>
      <c r="I227" s="183"/>
      <c r="J227" s="198" t="str">
        <f t="shared" si="88"/>
        <v/>
      </c>
      <c r="O227" s="437"/>
      <c r="P227" s="421"/>
      <c r="Q227" s="421"/>
      <c r="R227" s="438"/>
    </row>
    <row r="228" spans="1:18" x14ac:dyDescent="0.2">
      <c r="A228" s="11" t="s">
        <v>1869</v>
      </c>
      <c r="B228" s="173" t="str">
        <f t="shared" si="79"/>
        <v>Funktion3</v>
      </c>
      <c r="C228" s="431" t="s">
        <v>1805</v>
      </c>
      <c r="D228" s="432" t="s">
        <v>547</v>
      </c>
      <c r="E228" s="433">
        <f t="shared" ca="1" si="86"/>
        <v>0</v>
      </c>
      <c r="F228" s="433">
        <f t="shared" ca="1" si="95"/>
        <v>0</v>
      </c>
      <c r="G228" s="433">
        <f t="shared" si="94"/>
        <v>-57.097888683799603</v>
      </c>
      <c r="H228" s="433">
        <f t="shared" si="90"/>
        <v>-57.1</v>
      </c>
      <c r="I228" s="183"/>
      <c r="J228" s="198" t="str">
        <f t="shared" si="88"/>
        <v/>
      </c>
      <c r="O228" s="437"/>
      <c r="P228" s="421"/>
      <c r="Q228" s="421"/>
      <c r="R228" s="438"/>
    </row>
    <row r="229" spans="1:18" x14ac:dyDescent="0.2">
      <c r="A229" s="11" t="s">
        <v>1870</v>
      </c>
      <c r="B229" s="173" t="str">
        <f t="shared" si="79"/>
        <v>Funktion3</v>
      </c>
      <c r="C229" s="431" t="s">
        <v>1806</v>
      </c>
      <c r="D229" s="432" t="s">
        <v>1668</v>
      </c>
      <c r="E229" s="433">
        <f t="shared" ca="1" si="86"/>
        <v>0</v>
      </c>
      <c r="F229" s="433">
        <f t="shared" ca="1" si="95"/>
        <v>0</v>
      </c>
      <c r="G229" s="433">
        <f t="shared" si="94"/>
        <v>-2.6855065197830998</v>
      </c>
      <c r="H229" s="433">
        <f t="shared" si="90"/>
        <v>-2.69</v>
      </c>
      <c r="I229" s="183"/>
      <c r="J229" s="198" t="str">
        <f t="shared" si="88"/>
        <v/>
      </c>
      <c r="O229" s="437"/>
      <c r="P229" s="421"/>
      <c r="Q229" s="421"/>
      <c r="R229" s="438"/>
    </row>
    <row r="230" spans="1:18" x14ac:dyDescent="0.2">
      <c r="A230" s="11" t="s">
        <v>1871</v>
      </c>
      <c r="B230" s="173" t="str">
        <f>"Funktion" &amp; LEN(A230)</f>
        <v>Funktion3</v>
      </c>
      <c r="C230" s="431" t="s">
        <v>1807</v>
      </c>
      <c r="D230" s="432" t="s">
        <v>549</v>
      </c>
      <c r="E230" s="433">
        <f t="shared" ca="1" si="86"/>
        <v>0</v>
      </c>
      <c r="F230" s="433">
        <f t="shared" ca="1" si="95"/>
        <v>0</v>
      </c>
      <c r="G230" s="433">
        <f t="shared" si="94"/>
        <v>-0.89506953933676503</v>
      </c>
      <c r="H230" s="433">
        <f t="shared" si="90"/>
        <v>-0.9</v>
      </c>
      <c r="I230" s="183"/>
      <c r="J230" s="198" t="str">
        <f t="shared" si="88"/>
        <v/>
      </c>
      <c r="O230" s="437"/>
      <c r="P230" s="421"/>
      <c r="Q230" s="421"/>
      <c r="R230" s="438"/>
    </row>
    <row r="231" spans="1:18" x14ac:dyDescent="0.2">
      <c r="A231" s="11" t="s">
        <v>45</v>
      </c>
      <c r="B231" s="173" t="str">
        <f t="shared" si="79"/>
        <v>Funktion3</v>
      </c>
      <c r="C231" s="431" t="s">
        <v>1808</v>
      </c>
      <c r="D231" s="432" t="s">
        <v>1688</v>
      </c>
      <c r="E231" s="433">
        <f t="shared" ca="1" si="86"/>
        <v>0</v>
      </c>
      <c r="F231" s="433">
        <f t="shared" ca="1" si="95"/>
        <v>0</v>
      </c>
      <c r="G231" s="433">
        <f t="shared" si="94"/>
        <v>0</v>
      </c>
      <c r="H231" s="433">
        <f t="shared" si="90"/>
        <v>0</v>
      </c>
      <c r="I231" s="183"/>
      <c r="J231" s="198" t="str">
        <f t="shared" si="88"/>
        <v/>
      </c>
      <c r="O231" s="437"/>
      <c r="P231" s="421"/>
      <c r="Q231" s="421"/>
      <c r="R231" s="438"/>
    </row>
    <row r="232" spans="1:18" x14ac:dyDescent="0.2">
      <c r="A232" s="11" t="s">
        <v>1689</v>
      </c>
      <c r="B232" s="173" t="str">
        <f t="shared" si="79"/>
        <v>Funktion4</v>
      </c>
      <c r="C232" s="431" t="s">
        <v>1689</v>
      </c>
      <c r="D232" s="432" t="s">
        <v>98</v>
      </c>
      <c r="E232" s="433">
        <f t="shared" ca="1" si="86"/>
        <v>0</v>
      </c>
      <c r="F232" s="433">
        <f t="shared" ca="1" si="95"/>
        <v>0</v>
      </c>
      <c r="G232" s="433">
        <f t="shared" si="94"/>
        <v>-1.15170879094486</v>
      </c>
      <c r="H232" s="433">
        <f t="shared" si="90"/>
        <v>-1.1499999999999999</v>
      </c>
      <c r="I232" s="183"/>
      <c r="J232" s="198" t="str">
        <f t="shared" si="88"/>
        <v/>
      </c>
      <c r="O232" s="437"/>
      <c r="P232" s="421"/>
      <c r="Q232" s="421"/>
      <c r="R232" s="438"/>
    </row>
    <row r="233" spans="1:18" x14ac:dyDescent="0.2">
      <c r="A233" s="11" t="s">
        <v>550</v>
      </c>
      <c r="B233" s="173" t="str">
        <f t="shared" si="79"/>
        <v>Funktion4</v>
      </c>
      <c r="C233" s="431" t="s">
        <v>550</v>
      </c>
      <c r="D233" s="432" t="s">
        <v>551</v>
      </c>
      <c r="E233" s="433">
        <f t="shared" ca="1" si="86"/>
        <v>0</v>
      </c>
      <c r="F233" s="433">
        <f t="shared" ca="1" si="95"/>
        <v>0</v>
      </c>
      <c r="G233" s="433">
        <f t="shared" si="94"/>
        <v>1.33069600660936</v>
      </c>
      <c r="H233" s="433">
        <f t="shared" si="90"/>
        <v>1.33</v>
      </c>
      <c r="I233" s="183"/>
      <c r="J233" s="198" t="str">
        <f t="shared" si="88"/>
        <v/>
      </c>
      <c r="O233" s="437"/>
      <c r="P233" s="421"/>
      <c r="Q233" s="421"/>
      <c r="R233" s="438"/>
    </row>
    <row r="234" spans="1:18" x14ac:dyDescent="0.2">
      <c r="A234" s="11" t="s">
        <v>1690</v>
      </c>
      <c r="B234" s="173" t="str">
        <f t="shared" si="79"/>
        <v>Funktion4</v>
      </c>
      <c r="C234" s="431" t="s">
        <v>1690</v>
      </c>
      <c r="D234" s="432" t="s">
        <v>1691</v>
      </c>
      <c r="E234" s="433">
        <f t="shared" ca="1" si="86"/>
        <v>0</v>
      </c>
      <c r="F234" s="433">
        <f t="shared" ca="1" si="95"/>
        <v>0</v>
      </c>
      <c r="G234" s="433">
        <f t="shared" si="94"/>
        <v>0</v>
      </c>
      <c r="H234" s="433">
        <f t="shared" si="90"/>
        <v>0</v>
      </c>
      <c r="I234" s="183"/>
      <c r="J234" s="198" t="str">
        <f t="shared" si="88"/>
        <v/>
      </c>
      <c r="O234" s="437"/>
      <c r="P234" s="421"/>
      <c r="Q234" s="421"/>
      <c r="R234" s="438"/>
    </row>
    <row r="235" spans="1:18" x14ac:dyDescent="0.2">
      <c r="A235" s="11" t="s">
        <v>1692</v>
      </c>
      <c r="B235" s="173" t="str">
        <f t="shared" si="79"/>
        <v>Funktion4</v>
      </c>
      <c r="C235" s="431" t="s">
        <v>1692</v>
      </c>
      <c r="D235" s="432" t="s">
        <v>1693</v>
      </c>
      <c r="E235" s="433">
        <f t="shared" ca="1" si="86"/>
        <v>0</v>
      </c>
      <c r="F235" s="433">
        <f t="shared" ca="1" si="95"/>
        <v>0</v>
      </c>
      <c r="G235" s="433">
        <f t="shared" si="94"/>
        <v>0</v>
      </c>
      <c r="H235" s="433">
        <f t="shared" si="90"/>
        <v>0</v>
      </c>
      <c r="I235" s="183"/>
      <c r="J235" s="198" t="str">
        <f t="shared" si="88"/>
        <v/>
      </c>
      <c r="O235" s="437"/>
      <c r="P235" s="421"/>
      <c r="Q235" s="421"/>
      <c r="R235" s="438"/>
    </row>
    <row r="236" spans="1:18" x14ac:dyDescent="0.2">
      <c r="A236" s="11" t="s">
        <v>65</v>
      </c>
      <c r="B236" s="173" t="str">
        <f t="shared" si="79"/>
        <v>Funktion4</v>
      </c>
      <c r="C236" s="431" t="s">
        <v>65</v>
      </c>
      <c r="D236" s="432" t="s">
        <v>64</v>
      </c>
      <c r="E236" s="433">
        <f t="shared" ca="1" si="86"/>
        <v>0</v>
      </c>
      <c r="F236" s="433">
        <f t="shared" ca="1" si="95"/>
        <v>0</v>
      </c>
      <c r="G236" s="433">
        <f t="shared" si="94"/>
        <v>0</v>
      </c>
      <c r="H236" s="433">
        <f t="shared" si="90"/>
        <v>0</v>
      </c>
      <c r="I236" s="183"/>
      <c r="J236" s="198" t="str">
        <f t="shared" si="88"/>
        <v/>
      </c>
      <c r="O236" s="437"/>
      <c r="P236" s="421"/>
      <c r="Q236" s="421"/>
      <c r="R236" s="438"/>
    </row>
    <row r="237" spans="1:18" x14ac:dyDescent="0.2">
      <c r="C237" s="201" t="s">
        <v>80</v>
      </c>
      <c r="D237" s="202"/>
      <c r="E237" s="203">
        <f ca="1">SUM(E14:E236)</f>
        <v>0</v>
      </c>
      <c r="F237" s="203">
        <f ca="1">SUM(F14:F236)</f>
        <v>0</v>
      </c>
      <c r="G237" s="203">
        <f>SUM(G14:G236)</f>
        <v>-466.48599113779022</v>
      </c>
      <c r="H237" s="203">
        <f>SUM(H14:H236)</f>
        <v>-466.48999999999864</v>
      </c>
      <c r="I237" s="204"/>
      <c r="J237" s="205">
        <f ca="1">SUM(J14:J236)</f>
        <v>0</v>
      </c>
      <c r="O237" s="403"/>
      <c r="P237" s="203">
        <f ca="1">SUMIF($O$14:$O$236,"nein",P14:P236)</f>
        <v>0</v>
      </c>
      <c r="Q237" s="203">
        <f ca="1">SUMIF($O$14:$O$236,"nein",Q14:Q236)</f>
        <v>0</v>
      </c>
      <c r="R237" s="205">
        <f ca="1">SUM(R14:R236)</f>
        <v>0</v>
      </c>
    </row>
    <row r="238" spans="1:18" x14ac:dyDescent="0.2">
      <c r="C238" s="206"/>
      <c r="D238" s="207"/>
      <c r="J238" s="12" t="str">
        <f t="shared" ref="J238:J239" si="96">IF(I238&lt;&gt;"",I238*$J$10,"")</f>
        <v/>
      </c>
    </row>
    <row r="239" spans="1:18" x14ac:dyDescent="0.2">
      <c r="J239" s="12" t="str">
        <f t="shared" si="96"/>
        <v/>
      </c>
    </row>
    <row r="240" spans="1:18" x14ac:dyDescent="0.2">
      <c r="C240" s="215"/>
      <c r="D240" s="216" t="s">
        <v>67</v>
      </c>
      <c r="E240" s="217"/>
      <c r="F240" s="218"/>
      <c r="G240" s="217"/>
      <c r="H240" s="218"/>
      <c r="I240" s="218"/>
      <c r="J240" s="219"/>
      <c r="O240" s="404" t="str">
        <f>D240</f>
        <v>Demografischer Sonderlastenausgleich</v>
      </c>
      <c r="P240" s="222"/>
      <c r="Q240" s="222"/>
      <c r="R240" s="405"/>
    </row>
    <row r="241" spans="1:18" x14ac:dyDescent="0.2">
      <c r="A241" s="11" t="s">
        <v>13</v>
      </c>
      <c r="B241" s="173" t="str">
        <f t="shared" ref="B241:B266" si="97">"Funktion" &amp; LEN(A241)</f>
        <v>Funktion3</v>
      </c>
      <c r="C241" s="196" t="s">
        <v>1719</v>
      </c>
      <c r="D241" s="197" t="s">
        <v>82</v>
      </c>
      <c r="E241" s="183">
        <f t="shared" ref="E241:E266" ca="1" si="98">IF(A241&lt;&gt;"",SUMIF(INDIRECT("Kons" &amp; B241),A241,KonsSaldoProEw),"")</f>
        <v>0</v>
      </c>
      <c r="F241" s="183">
        <f t="shared" ref="F241:F248" ca="1" si="99">E241</f>
        <v>0</v>
      </c>
      <c r="G241" s="183">
        <f t="shared" ref="G241:G248" si="100">VLOOKUP($C241,Kantonsmittel,3,0)</f>
        <v>175.00082205221599</v>
      </c>
      <c r="H241" s="183">
        <f t="shared" ref="H241:H266" si="101">ROUND(G241,2)</f>
        <v>175</v>
      </c>
      <c r="I241" s="183" t="str">
        <f t="shared" ref="I241:I266" ca="1" si="102">IF(AND(F241&gt;0,F241&gt;H241),IF(H241&gt;0,F241-H241,F241),"")</f>
        <v/>
      </c>
      <c r="J241" s="198" t="str">
        <f t="shared" ref="J241:J266" ca="1" si="103">IF(I241&lt;&gt;"",I241*$J$10,"")</f>
        <v/>
      </c>
      <c r="O241" s="406"/>
      <c r="R241" s="407"/>
    </row>
    <row r="242" spans="1:18" x14ac:dyDescent="0.2">
      <c r="A242" s="11" t="s">
        <v>14</v>
      </c>
      <c r="B242" s="173" t="str">
        <f t="shared" si="97"/>
        <v>Funktion3</v>
      </c>
      <c r="C242" s="196" t="s">
        <v>1720</v>
      </c>
      <c r="D242" s="197" t="s">
        <v>680</v>
      </c>
      <c r="E242" s="183">
        <f t="shared" ca="1" si="98"/>
        <v>0</v>
      </c>
      <c r="F242" s="183">
        <f t="shared" ca="1" si="99"/>
        <v>0</v>
      </c>
      <c r="G242" s="183">
        <f t="shared" si="100"/>
        <v>728.88983858831796</v>
      </c>
      <c r="H242" s="183">
        <f t="shared" si="101"/>
        <v>728.89</v>
      </c>
      <c r="I242" s="183" t="str">
        <f t="shared" ca="1" si="102"/>
        <v/>
      </c>
      <c r="J242" s="198" t="str">
        <f t="shared" ca="1" si="103"/>
        <v/>
      </c>
      <c r="O242" s="406"/>
      <c r="R242" s="407"/>
    </row>
    <row r="243" spans="1:18" x14ac:dyDescent="0.2">
      <c r="A243" s="11" t="s">
        <v>15</v>
      </c>
      <c r="B243" s="173" t="str">
        <f t="shared" si="97"/>
        <v>Funktion3</v>
      </c>
      <c r="C243" s="196" t="s">
        <v>1721</v>
      </c>
      <c r="D243" s="197" t="s">
        <v>691</v>
      </c>
      <c r="E243" s="183">
        <f t="shared" ca="1" si="98"/>
        <v>0</v>
      </c>
      <c r="F243" s="183">
        <f t="shared" ca="1" si="99"/>
        <v>0</v>
      </c>
      <c r="G243" s="183">
        <f t="shared" si="100"/>
        <v>364.08111199251101</v>
      </c>
      <c r="H243" s="183">
        <f t="shared" si="101"/>
        <v>364.08</v>
      </c>
      <c r="I243" s="183" t="str">
        <f t="shared" ca="1" si="102"/>
        <v/>
      </c>
      <c r="J243" s="198" t="str">
        <f t="shared" ca="1" si="103"/>
        <v/>
      </c>
      <c r="O243" s="406"/>
      <c r="R243" s="407"/>
    </row>
    <row r="244" spans="1:18" x14ac:dyDescent="0.2">
      <c r="A244" s="11" t="s">
        <v>16</v>
      </c>
      <c r="B244" s="173" t="str">
        <f t="shared" si="97"/>
        <v>Funktion3</v>
      </c>
      <c r="C244" s="196" t="s">
        <v>1722</v>
      </c>
      <c r="D244" s="197" t="s">
        <v>702</v>
      </c>
      <c r="E244" s="183">
        <f t="shared" ca="1" si="98"/>
        <v>0</v>
      </c>
      <c r="F244" s="183">
        <f t="shared" ca="1" si="99"/>
        <v>0</v>
      </c>
      <c r="G244" s="183">
        <f t="shared" si="100"/>
        <v>42.8293687432448</v>
      </c>
      <c r="H244" s="183">
        <f t="shared" si="101"/>
        <v>42.83</v>
      </c>
      <c r="I244" s="183" t="str">
        <f t="shared" ca="1" si="102"/>
        <v/>
      </c>
      <c r="J244" s="198" t="str">
        <f t="shared" ca="1" si="103"/>
        <v/>
      </c>
      <c r="O244" s="406"/>
      <c r="R244" s="407"/>
    </row>
    <row r="245" spans="1:18" x14ac:dyDescent="0.2">
      <c r="A245" s="11" t="s">
        <v>17</v>
      </c>
      <c r="B245" s="173" t="str">
        <f t="shared" si="97"/>
        <v>Funktion3</v>
      </c>
      <c r="C245" s="196" t="s">
        <v>1723</v>
      </c>
      <c r="D245" s="197" t="s">
        <v>713</v>
      </c>
      <c r="E245" s="183">
        <f t="shared" ca="1" si="98"/>
        <v>0</v>
      </c>
      <c r="F245" s="183">
        <f t="shared" ca="1" si="99"/>
        <v>0</v>
      </c>
      <c r="G245" s="183">
        <f t="shared" si="100"/>
        <v>361.35172791181799</v>
      </c>
      <c r="H245" s="183">
        <f t="shared" si="101"/>
        <v>361.35</v>
      </c>
      <c r="I245" s="183" t="str">
        <f t="shared" ca="1" si="102"/>
        <v/>
      </c>
      <c r="J245" s="198" t="str">
        <f t="shared" ca="1" si="103"/>
        <v/>
      </c>
      <c r="O245" s="406"/>
      <c r="R245" s="407"/>
    </row>
    <row r="246" spans="1:18" x14ac:dyDescent="0.2">
      <c r="A246" s="11" t="s">
        <v>19</v>
      </c>
      <c r="B246" s="173" t="str">
        <f t="shared" si="97"/>
        <v>Funktion3</v>
      </c>
      <c r="C246" s="196" t="s">
        <v>1724</v>
      </c>
      <c r="D246" s="197" t="s">
        <v>724</v>
      </c>
      <c r="E246" s="183">
        <f t="shared" ca="1" si="98"/>
        <v>0</v>
      </c>
      <c r="F246" s="183">
        <f t="shared" ca="1" si="99"/>
        <v>0</v>
      </c>
      <c r="G246" s="183">
        <f t="shared" si="100"/>
        <v>39.559070645910097</v>
      </c>
      <c r="H246" s="183">
        <f t="shared" si="101"/>
        <v>39.56</v>
      </c>
      <c r="I246" s="183" t="str">
        <f t="shared" ca="1" si="102"/>
        <v/>
      </c>
      <c r="J246" s="198" t="str">
        <f t="shared" ca="1" si="103"/>
        <v/>
      </c>
      <c r="O246" s="406"/>
      <c r="R246" s="407"/>
    </row>
    <row r="247" spans="1:18" x14ac:dyDescent="0.2">
      <c r="A247" s="11" t="s">
        <v>734</v>
      </c>
      <c r="B247" s="173" t="str">
        <f t="shared" si="97"/>
        <v>Funktion4</v>
      </c>
      <c r="C247" s="196" t="s">
        <v>734</v>
      </c>
      <c r="D247" s="197" t="s">
        <v>735</v>
      </c>
      <c r="E247" s="183">
        <f t="shared" ca="1" si="98"/>
        <v>0</v>
      </c>
      <c r="F247" s="183">
        <f t="shared" ca="1" si="99"/>
        <v>0</v>
      </c>
      <c r="G247" s="183">
        <f t="shared" si="100"/>
        <v>100.944911323357</v>
      </c>
      <c r="H247" s="183">
        <f t="shared" si="101"/>
        <v>100.94</v>
      </c>
      <c r="I247" s="183" t="str">
        <f t="shared" ca="1" si="102"/>
        <v/>
      </c>
      <c r="J247" s="198" t="str">
        <f t="shared" ca="1" si="103"/>
        <v/>
      </c>
      <c r="O247" s="406"/>
      <c r="R247" s="407"/>
    </row>
    <row r="248" spans="1:18" x14ac:dyDescent="0.2">
      <c r="A248" s="11" t="s">
        <v>736</v>
      </c>
      <c r="B248" s="173" t="str">
        <f t="shared" si="97"/>
        <v>Funktion4</v>
      </c>
      <c r="C248" s="196" t="s">
        <v>736</v>
      </c>
      <c r="D248" s="197" t="s">
        <v>83</v>
      </c>
      <c r="E248" s="183">
        <f t="shared" ca="1" si="98"/>
        <v>0</v>
      </c>
      <c r="F248" s="183">
        <f t="shared" ca="1" si="99"/>
        <v>0</v>
      </c>
      <c r="G248" s="183">
        <f t="shared" si="100"/>
        <v>95.857564228224902</v>
      </c>
      <c r="H248" s="183">
        <f t="shared" si="101"/>
        <v>95.86</v>
      </c>
      <c r="I248" s="183" t="str">
        <f t="shared" ca="1" si="102"/>
        <v/>
      </c>
      <c r="J248" s="198" t="str">
        <f t="shared" ca="1" si="103"/>
        <v/>
      </c>
      <c r="O248" s="406"/>
      <c r="R248" s="407"/>
    </row>
    <row r="249" spans="1:18" hidden="1" outlineLevel="1" x14ac:dyDescent="0.2">
      <c r="A249" s="11" t="s">
        <v>737</v>
      </c>
      <c r="B249" s="173" t="str">
        <f t="shared" si="97"/>
        <v>Funktion4</v>
      </c>
      <c r="C249" s="417" t="s">
        <v>737</v>
      </c>
      <c r="D249" s="418" t="s">
        <v>738</v>
      </c>
      <c r="E249" s="402">
        <f t="shared" ca="1" si="98"/>
        <v>0</v>
      </c>
      <c r="F249" s="402"/>
      <c r="G249" s="402"/>
      <c r="H249" s="402"/>
      <c r="I249" s="183" t="str">
        <f t="shared" si="102"/>
        <v/>
      </c>
      <c r="J249" s="198" t="str">
        <f t="shared" si="103"/>
        <v/>
      </c>
      <c r="O249" s="406"/>
      <c r="R249" s="407"/>
    </row>
    <row r="250" spans="1:18" hidden="1" outlineLevel="1" x14ac:dyDescent="0.2">
      <c r="A250" s="11" t="s">
        <v>739</v>
      </c>
      <c r="B250" s="173" t="str">
        <f t="shared" si="97"/>
        <v>Funktion4</v>
      </c>
      <c r="C250" s="417" t="s">
        <v>739</v>
      </c>
      <c r="D250" s="418"/>
      <c r="E250" s="402">
        <f t="shared" ca="1" si="98"/>
        <v>0</v>
      </c>
      <c r="F250" s="402"/>
      <c r="G250" s="402"/>
      <c r="H250" s="402"/>
      <c r="I250" s="183" t="str">
        <f t="shared" si="102"/>
        <v/>
      </c>
      <c r="J250" s="198" t="str">
        <f t="shared" si="103"/>
        <v/>
      </c>
      <c r="O250" s="406"/>
      <c r="R250" s="407"/>
    </row>
    <row r="251" spans="1:18" hidden="1" outlineLevel="1" x14ac:dyDescent="0.2">
      <c r="A251" s="11" t="s">
        <v>740</v>
      </c>
      <c r="B251" s="173" t="str">
        <f t="shared" si="97"/>
        <v>Funktion4</v>
      </c>
      <c r="C251" s="417" t="s">
        <v>740</v>
      </c>
      <c r="D251" s="418"/>
      <c r="E251" s="402">
        <f t="shared" ca="1" si="98"/>
        <v>0</v>
      </c>
      <c r="F251" s="402"/>
      <c r="G251" s="402"/>
      <c r="H251" s="402"/>
      <c r="I251" s="183" t="str">
        <f t="shared" si="102"/>
        <v/>
      </c>
      <c r="J251" s="198" t="str">
        <f t="shared" si="103"/>
        <v/>
      </c>
      <c r="O251" s="406"/>
      <c r="R251" s="407"/>
    </row>
    <row r="252" spans="1:18" hidden="1" outlineLevel="1" x14ac:dyDescent="0.2">
      <c r="A252" s="11" t="s">
        <v>741</v>
      </c>
      <c r="B252" s="173" t="str">
        <f t="shared" si="97"/>
        <v>Funktion4</v>
      </c>
      <c r="C252" s="417" t="s">
        <v>741</v>
      </c>
      <c r="D252" s="418"/>
      <c r="E252" s="402">
        <f t="shared" ca="1" si="98"/>
        <v>0</v>
      </c>
      <c r="F252" s="402"/>
      <c r="G252" s="402"/>
      <c r="H252" s="402"/>
      <c r="I252" s="183" t="str">
        <f t="shared" si="102"/>
        <v/>
      </c>
      <c r="J252" s="198" t="str">
        <f t="shared" si="103"/>
        <v/>
      </c>
      <c r="O252" s="406"/>
      <c r="R252" s="407"/>
    </row>
    <row r="253" spans="1:18" hidden="1" outlineLevel="1" x14ac:dyDescent="0.2">
      <c r="A253" s="11" t="s">
        <v>742</v>
      </c>
      <c r="B253" s="173" t="str">
        <f t="shared" si="97"/>
        <v>Funktion4</v>
      </c>
      <c r="C253" s="417" t="s">
        <v>742</v>
      </c>
      <c r="D253" s="418"/>
      <c r="E253" s="402">
        <f t="shared" ca="1" si="98"/>
        <v>0</v>
      </c>
      <c r="F253" s="402"/>
      <c r="G253" s="402"/>
      <c r="H253" s="402"/>
      <c r="I253" s="183" t="str">
        <f t="shared" si="102"/>
        <v/>
      </c>
      <c r="J253" s="198" t="str">
        <f t="shared" si="103"/>
        <v/>
      </c>
      <c r="O253" s="406"/>
      <c r="R253" s="407"/>
    </row>
    <row r="254" spans="1:18" hidden="1" outlineLevel="1" x14ac:dyDescent="0.2">
      <c r="A254" s="11" t="s">
        <v>743</v>
      </c>
      <c r="B254" s="173" t="str">
        <f t="shared" si="97"/>
        <v>Funktion4</v>
      </c>
      <c r="C254" s="417" t="s">
        <v>743</v>
      </c>
      <c r="D254" s="418"/>
      <c r="E254" s="402">
        <f t="shared" ca="1" si="98"/>
        <v>0</v>
      </c>
      <c r="F254" s="402"/>
      <c r="G254" s="402"/>
      <c r="H254" s="402"/>
      <c r="I254" s="183" t="str">
        <f t="shared" si="102"/>
        <v/>
      </c>
      <c r="J254" s="198" t="str">
        <f t="shared" si="103"/>
        <v/>
      </c>
      <c r="O254" s="406"/>
      <c r="R254" s="407"/>
    </row>
    <row r="255" spans="1:18" hidden="1" outlineLevel="1" x14ac:dyDescent="0.2">
      <c r="A255" s="11" t="s">
        <v>744</v>
      </c>
      <c r="B255" s="173" t="str">
        <f t="shared" si="97"/>
        <v>Funktion4</v>
      </c>
      <c r="C255" s="417" t="s">
        <v>744</v>
      </c>
      <c r="D255" s="418"/>
      <c r="E255" s="402">
        <f t="shared" ca="1" si="98"/>
        <v>0</v>
      </c>
      <c r="F255" s="402"/>
      <c r="G255" s="402"/>
      <c r="H255" s="402"/>
      <c r="I255" s="183" t="str">
        <f t="shared" si="102"/>
        <v/>
      </c>
      <c r="J255" s="198" t="str">
        <f t="shared" si="103"/>
        <v/>
      </c>
      <c r="O255" s="406"/>
      <c r="R255" s="407"/>
    </row>
    <row r="256" spans="1:18" hidden="1" outlineLevel="1" x14ac:dyDescent="0.2">
      <c r="A256" s="11" t="s">
        <v>745</v>
      </c>
      <c r="B256" s="173" t="str">
        <f t="shared" si="97"/>
        <v>Funktion4</v>
      </c>
      <c r="C256" s="417" t="s">
        <v>745</v>
      </c>
      <c r="D256" s="418"/>
      <c r="E256" s="402">
        <f t="shared" ca="1" si="98"/>
        <v>0</v>
      </c>
      <c r="F256" s="402"/>
      <c r="G256" s="402"/>
      <c r="H256" s="402"/>
      <c r="I256" s="183" t="str">
        <f t="shared" si="102"/>
        <v/>
      </c>
      <c r="J256" s="198" t="str">
        <f t="shared" si="103"/>
        <v/>
      </c>
      <c r="O256" s="406"/>
      <c r="R256" s="407"/>
    </row>
    <row r="257" spans="1:18" collapsed="1" x14ac:dyDescent="0.2">
      <c r="B257" s="173" t="str">
        <f t="shared" si="97"/>
        <v>Funktion0</v>
      </c>
      <c r="C257" s="196" t="s">
        <v>1814</v>
      </c>
      <c r="D257" s="197" t="s">
        <v>738</v>
      </c>
      <c r="E257" s="183" t="str">
        <f t="shared" ca="1" si="98"/>
        <v/>
      </c>
      <c r="F257" s="183">
        <f ca="1">SUM(E249:E256)</f>
        <v>0</v>
      </c>
      <c r="G257" s="183">
        <f t="shared" ref="G257:G263" si="104">VLOOKUP($C257,Kantonsmittel,3,0)</f>
        <v>93.820196245607903</v>
      </c>
      <c r="H257" s="183">
        <f t="shared" si="101"/>
        <v>93.82</v>
      </c>
      <c r="I257" s="183" t="str">
        <f t="shared" ca="1" si="102"/>
        <v/>
      </c>
      <c r="J257" s="198" t="str">
        <f t="shared" ca="1" si="103"/>
        <v/>
      </c>
      <c r="O257" s="406"/>
      <c r="R257" s="407"/>
    </row>
    <row r="258" spans="1:18" x14ac:dyDescent="0.2">
      <c r="A258" s="11" t="s">
        <v>20</v>
      </c>
      <c r="B258" s="173" t="str">
        <f t="shared" si="97"/>
        <v>Funktion3</v>
      </c>
      <c r="C258" s="196" t="s">
        <v>1725</v>
      </c>
      <c r="D258" s="197" t="s">
        <v>747</v>
      </c>
      <c r="E258" s="183">
        <f t="shared" ca="1" si="98"/>
        <v>0</v>
      </c>
      <c r="F258" s="183">
        <f t="shared" ref="F258:F263" ca="1" si="105">E258</f>
        <v>0</v>
      </c>
      <c r="G258" s="183">
        <f t="shared" si="104"/>
        <v>222.477672356916</v>
      </c>
      <c r="H258" s="183">
        <f t="shared" si="101"/>
        <v>222.48</v>
      </c>
      <c r="I258" s="183" t="str">
        <f t="shared" ca="1" si="102"/>
        <v/>
      </c>
      <c r="J258" s="198" t="str">
        <f t="shared" ca="1" si="103"/>
        <v/>
      </c>
      <c r="O258" s="406"/>
      <c r="R258" s="407"/>
    </row>
    <row r="259" spans="1:18" x14ac:dyDescent="0.2">
      <c r="A259" s="11" t="s">
        <v>21</v>
      </c>
      <c r="B259" s="173" t="str">
        <f t="shared" si="97"/>
        <v>Funktion3</v>
      </c>
      <c r="C259" s="196" t="s">
        <v>1726</v>
      </c>
      <c r="D259" s="197" t="s">
        <v>758</v>
      </c>
      <c r="E259" s="183">
        <f t="shared" ca="1" si="98"/>
        <v>0</v>
      </c>
      <c r="F259" s="183">
        <f t="shared" ca="1" si="105"/>
        <v>0</v>
      </c>
      <c r="G259" s="183">
        <f t="shared" si="104"/>
        <v>0.71454445463772598</v>
      </c>
      <c r="H259" s="183">
        <f t="shared" si="101"/>
        <v>0.71</v>
      </c>
      <c r="I259" s="183" t="str">
        <f t="shared" ca="1" si="102"/>
        <v/>
      </c>
      <c r="J259" s="198" t="str">
        <f t="shared" ca="1" si="103"/>
        <v/>
      </c>
      <c r="O259" s="406"/>
      <c r="R259" s="407"/>
    </row>
    <row r="260" spans="1:18" x14ac:dyDescent="0.2">
      <c r="A260" s="11" t="s">
        <v>1810</v>
      </c>
      <c r="B260" s="173" t="str">
        <f t="shared" si="97"/>
        <v>Funktion3</v>
      </c>
      <c r="C260" s="196" t="s">
        <v>1727</v>
      </c>
      <c r="D260" s="197" t="s">
        <v>769</v>
      </c>
      <c r="E260" s="183">
        <f t="shared" ca="1" si="98"/>
        <v>0</v>
      </c>
      <c r="F260" s="183">
        <f t="shared" ca="1" si="105"/>
        <v>0</v>
      </c>
      <c r="G260" s="183">
        <f t="shared" si="104"/>
        <v>0.31188789790054</v>
      </c>
      <c r="H260" s="183">
        <f t="shared" si="101"/>
        <v>0.31</v>
      </c>
      <c r="I260" s="183" t="str">
        <f t="shared" ca="1" si="102"/>
        <v/>
      </c>
      <c r="J260" s="198" t="str">
        <f t="shared" ca="1" si="103"/>
        <v/>
      </c>
      <c r="O260" s="406"/>
      <c r="R260" s="407"/>
    </row>
    <row r="261" spans="1:18" x14ac:dyDescent="0.2">
      <c r="A261" s="11" t="s">
        <v>1811</v>
      </c>
      <c r="B261" s="173" t="str">
        <f t="shared" si="97"/>
        <v>Funktion3</v>
      </c>
      <c r="C261" s="196" t="s">
        <v>1728</v>
      </c>
      <c r="D261" s="197" t="s">
        <v>780</v>
      </c>
      <c r="E261" s="183">
        <f t="shared" ca="1" si="98"/>
        <v>0</v>
      </c>
      <c r="F261" s="183">
        <f t="shared" ca="1" si="105"/>
        <v>0</v>
      </c>
      <c r="G261" s="183">
        <f t="shared" si="104"/>
        <v>0</v>
      </c>
      <c r="H261" s="183">
        <f t="shared" si="101"/>
        <v>0</v>
      </c>
      <c r="I261" s="183" t="str">
        <f t="shared" ca="1" si="102"/>
        <v/>
      </c>
      <c r="J261" s="198" t="str">
        <f t="shared" ca="1" si="103"/>
        <v/>
      </c>
      <c r="O261" s="406"/>
      <c r="R261" s="407"/>
    </row>
    <row r="262" spans="1:18" x14ac:dyDescent="0.2">
      <c r="A262" s="11" t="s">
        <v>1900</v>
      </c>
      <c r="B262" s="173" t="str">
        <f t="shared" ref="B262" si="106">"Funktion" &amp; LEN(A262)</f>
        <v>Funktion3</v>
      </c>
      <c r="C262" s="196" t="s">
        <v>1887</v>
      </c>
      <c r="D262" s="197" t="s">
        <v>1888</v>
      </c>
      <c r="E262" s="183">
        <f t="shared" ca="1" si="98"/>
        <v>0</v>
      </c>
      <c r="F262" s="183">
        <f t="shared" ca="1" si="105"/>
        <v>0</v>
      </c>
      <c r="G262" s="183">
        <f t="shared" si="104"/>
        <v>0</v>
      </c>
      <c r="H262" s="183">
        <f t="shared" si="101"/>
        <v>0</v>
      </c>
      <c r="I262" s="183" t="str">
        <f t="shared" ca="1" si="102"/>
        <v/>
      </c>
      <c r="J262" s="198" t="str">
        <f t="shared" ca="1" si="103"/>
        <v/>
      </c>
      <c r="O262" s="406"/>
      <c r="R262" s="407"/>
    </row>
    <row r="263" spans="1:18" x14ac:dyDescent="0.2">
      <c r="A263" s="11" t="s">
        <v>1822</v>
      </c>
      <c r="B263" s="173" t="str">
        <f t="shared" si="97"/>
        <v>Funktion3</v>
      </c>
      <c r="C263" s="196" t="s">
        <v>1746</v>
      </c>
      <c r="D263" s="197" t="s">
        <v>55</v>
      </c>
      <c r="E263" s="183">
        <f t="shared" ca="1" si="98"/>
        <v>0</v>
      </c>
      <c r="F263" s="183">
        <f t="shared" ca="1" si="105"/>
        <v>0</v>
      </c>
      <c r="G263" s="183">
        <f t="shared" si="104"/>
        <v>9.2995164915416293</v>
      </c>
      <c r="H263" s="183">
        <f t="shared" si="101"/>
        <v>9.3000000000000007</v>
      </c>
      <c r="I263" s="183" t="str">
        <f t="shared" ca="1" si="102"/>
        <v/>
      </c>
      <c r="J263" s="198" t="str">
        <f t="shared" ca="1" si="103"/>
        <v/>
      </c>
      <c r="O263" s="406"/>
      <c r="R263" s="407"/>
    </row>
    <row r="264" spans="1:18" hidden="1" outlineLevel="1" x14ac:dyDescent="0.2">
      <c r="A264" s="11" t="s">
        <v>28</v>
      </c>
      <c r="B264" s="173" t="str">
        <f t="shared" si="97"/>
        <v>Funktion3</v>
      </c>
      <c r="C264" s="417" t="s">
        <v>1761</v>
      </c>
      <c r="D264" s="418" t="s">
        <v>1872</v>
      </c>
      <c r="E264" s="402">
        <f t="shared" ca="1" si="98"/>
        <v>0</v>
      </c>
      <c r="F264" s="402"/>
      <c r="G264" s="402"/>
      <c r="H264" s="402"/>
      <c r="I264" s="183" t="str">
        <f t="shared" si="102"/>
        <v/>
      </c>
      <c r="J264" s="198" t="str">
        <f t="shared" si="103"/>
        <v/>
      </c>
      <c r="O264" s="406"/>
      <c r="R264" s="407"/>
    </row>
    <row r="265" spans="1:18" hidden="1" outlineLevel="1" x14ac:dyDescent="0.2">
      <c r="A265" s="11" t="s">
        <v>497</v>
      </c>
      <c r="B265" s="173" t="str">
        <f t="shared" si="97"/>
        <v>Funktion4</v>
      </c>
      <c r="C265" s="417" t="s">
        <v>497</v>
      </c>
      <c r="D265" s="418" t="s">
        <v>1908</v>
      </c>
      <c r="E265" s="402">
        <f t="shared" ca="1" si="98"/>
        <v>0</v>
      </c>
      <c r="F265" s="402"/>
      <c r="G265" s="402"/>
      <c r="H265" s="402"/>
      <c r="I265" s="183" t="str">
        <f t="shared" si="102"/>
        <v/>
      </c>
      <c r="J265" s="198" t="str">
        <f t="shared" si="103"/>
        <v/>
      </c>
      <c r="O265" s="408" t="s">
        <v>1698</v>
      </c>
      <c r="P265" s="409"/>
      <c r="Q265" s="409"/>
      <c r="R265" s="410">
        <f>J268</f>
        <v>0</v>
      </c>
    </row>
    <row r="266" spans="1:18" collapsed="1" x14ac:dyDescent="0.2">
      <c r="B266" s="173" t="str">
        <f t="shared" si="97"/>
        <v>Funktion0</v>
      </c>
      <c r="C266" s="425" t="s">
        <v>1873</v>
      </c>
      <c r="D266" s="426" t="s">
        <v>1906</v>
      </c>
      <c r="E266" s="187" t="str">
        <f t="shared" ca="1" si="98"/>
        <v/>
      </c>
      <c r="F266" s="187">
        <f ca="1">SUM(E264:E265)</f>
        <v>0</v>
      </c>
      <c r="G266" s="187">
        <f>VLOOKUP($C266,Kantonsmittel,3,0)</f>
        <v>114.46537673277101</v>
      </c>
      <c r="H266" s="187">
        <f t="shared" si="101"/>
        <v>114.47</v>
      </c>
      <c r="I266" s="187" t="str">
        <f t="shared" ca="1" si="102"/>
        <v/>
      </c>
      <c r="J266" s="210" t="str">
        <f t="shared" ca="1" si="103"/>
        <v/>
      </c>
      <c r="O266" s="411" t="s">
        <v>1699</v>
      </c>
      <c r="P266" s="381"/>
      <c r="Q266" s="381"/>
      <c r="R266" s="412">
        <f>Zusammenfassung_Sonderlasten!$G$63</f>
        <v>0</v>
      </c>
    </row>
    <row r="267" spans="1:18" x14ac:dyDescent="0.2">
      <c r="C267" s="211"/>
      <c r="D267" s="212"/>
      <c r="E267" s="194"/>
      <c r="F267" s="194"/>
      <c r="G267" s="194"/>
      <c r="H267" s="194"/>
      <c r="I267" s="194"/>
      <c r="J267" s="195">
        <f ca="1">SUM(J240:J266)</f>
        <v>0</v>
      </c>
      <c r="O267" s="406" t="s">
        <v>1700</v>
      </c>
      <c r="R267" s="407">
        <f>IF(SUM(R265:R266)&gt;0,0,SUM(R265:R266))</f>
        <v>0</v>
      </c>
    </row>
    <row r="268" spans="1:18" x14ac:dyDescent="0.2">
      <c r="C268" s="199" t="s">
        <v>113</v>
      </c>
      <c r="D268" s="200"/>
      <c r="E268" s="183"/>
      <c r="F268" s="183"/>
      <c r="G268" s="183"/>
      <c r="H268" s="183"/>
      <c r="I268" s="183"/>
      <c r="J268" s="198">
        <f>-Bedarfsermittlung!$D$9</f>
        <v>0</v>
      </c>
      <c r="O268" s="411" t="s">
        <v>1701</v>
      </c>
      <c r="P268" s="381"/>
      <c r="Q268" s="381"/>
      <c r="R268" s="439">
        <f ca="1">SUM(R26:R33,R42:R47,R66,R83)</f>
        <v>0</v>
      </c>
    </row>
    <row r="269" spans="1:18" x14ac:dyDescent="0.2">
      <c r="C269" s="213" t="s">
        <v>80</v>
      </c>
      <c r="D269" s="209"/>
      <c r="E269" s="187"/>
      <c r="F269" s="187"/>
      <c r="G269" s="187"/>
      <c r="H269" s="187"/>
      <c r="I269" s="187"/>
      <c r="J269" s="214">
        <f ca="1">IF(SUM(J267:J268)&gt;0,SUM(J267:J268),0)</f>
        <v>0</v>
      </c>
      <c r="O269" s="413" t="s">
        <v>1702</v>
      </c>
      <c r="P269" s="381"/>
      <c r="Q269" s="381"/>
      <c r="R269" s="414">
        <f ca="1">IF(R268&gt;0,-MIN(-R267,R268),0)</f>
        <v>0</v>
      </c>
    </row>
    <row r="270" spans="1:18" x14ac:dyDescent="0.2">
      <c r="J270" s="12" t="str">
        <f t="shared" ref="J270:J271" si="107">IF(I270&lt;&gt;"",I270*$J$10,"")</f>
        <v/>
      </c>
    </row>
    <row r="271" spans="1:18" x14ac:dyDescent="0.2">
      <c r="C271" s="206"/>
      <c r="D271" s="207"/>
      <c r="J271" s="12" t="str">
        <f t="shared" si="107"/>
        <v/>
      </c>
    </row>
    <row r="272" spans="1:18" x14ac:dyDescent="0.2">
      <c r="C272" s="215"/>
      <c r="D272" s="216" t="s">
        <v>68</v>
      </c>
      <c r="E272" s="217"/>
      <c r="F272" s="218"/>
      <c r="G272" s="217"/>
      <c r="H272" s="218"/>
      <c r="I272" s="218"/>
      <c r="J272" s="219"/>
      <c r="O272" s="404" t="str">
        <f>D272</f>
        <v>Geografisch-topografischer Sonderlastenausgleich</v>
      </c>
      <c r="P272" s="222"/>
      <c r="Q272" s="222"/>
      <c r="R272" s="405"/>
    </row>
    <row r="273" spans="1:18" x14ac:dyDescent="0.2">
      <c r="A273" s="11" t="s">
        <v>10</v>
      </c>
      <c r="B273" s="173" t="str">
        <f t="shared" ref="B273:B276" si="108">"Funktion" &amp; LEN(A273)</f>
        <v>Funktion3</v>
      </c>
      <c r="C273" s="196" t="s">
        <v>1716</v>
      </c>
      <c r="D273" s="197" t="s">
        <v>453</v>
      </c>
      <c r="E273" s="183">
        <f ca="1">IF(A273&lt;&gt;"",SUMIF(INDIRECT("Kons" &amp; B273),A273,KonsSaldoProEw),"")</f>
        <v>0</v>
      </c>
      <c r="F273" s="183">
        <f t="shared" ref="F273:F276" ca="1" si="109">E273</f>
        <v>0</v>
      </c>
      <c r="G273" s="183">
        <f>VLOOKUP($C273,Kantonsmittel,3,0)</f>
        <v>46.251366229735403</v>
      </c>
      <c r="H273" s="183">
        <f t="shared" ref="H273:H276" si="110">ROUND(G273,2)</f>
        <v>46.25</v>
      </c>
      <c r="I273" s="183" t="str">
        <f ca="1">IF(AND(F273&gt;0,F273&gt;H273),IF(H273&gt;0,F273-H273,F273),"")</f>
        <v/>
      </c>
      <c r="J273" s="198" t="str">
        <f t="shared" ref="J273:J276" ca="1" si="111">IF(I273&lt;&gt;"",I273*$J$10,"")</f>
        <v/>
      </c>
      <c r="O273" s="406"/>
      <c r="R273" s="407"/>
    </row>
    <row r="274" spans="1:18" x14ac:dyDescent="0.2">
      <c r="A274" s="11" t="s">
        <v>1844</v>
      </c>
      <c r="B274" s="173" t="str">
        <f t="shared" si="108"/>
        <v>Funktion3</v>
      </c>
      <c r="C274" s="199" t="s">
        <v>1773</v>
      </c>
      <c r="D274" s="200" t="s">
        <v>60</v>
      </c>
      <c r="E274" s="183">
        <f ca="1">IF(A274&lt;&gt;"",SUMIF(INDIRECT("Kons" &amp; B274),A274,KonsSaldoProEw),"")</f>
        <v>0</v>
      </c>
      <c r="F274" s="183">
        <f t="shared" ca="1" si="109"/>
        <v>0</v>
      </c>
      <c r="G274" s="183">
        <f>VLOOKUP($C274,Kantonsmittel,3,0)</f>
        <v>188.007075039824</v>
      </c>
      <c r="H274" s="183">
        <f t="shared" si="110"/>
        <v>188.01</v>
      </c>
      <c r="I274" s="183" t="str">
        <f ca="1">IF(AND(F274&gt;0,F274&gt;H274),IF(H274&gt;0,F274-H274,F274),"")</f>
        <v/>
      </c>
      <c r="J274" s="198" t="str">
        <f t="shared" ca="1" si="111"/>
        <v/>
      </c>
      <c r="O274" s="406"/>
      <c r="R274" s="407"/>
    </row>
    <row r="275" spans="1:18" x14ac:dyDescent="0.2">
      <c r="A275" s="11" t="s">
        <v>114</v>
      </c>
      <c r="B275" s="173" t="str">
        <f t="shared" si="108"/>
        <v>Funktion3</v>
      </c>
      <c r="C275" s="199" t="s">
        <v>1783</v>
      </c>
      <c r="D275" s="200" t="s">
        <v>522</v>
      </c>
      <c r="E275" s="183">
        <f ca="1">IF(A275&lt;&gt;"",SUMIF(INDIRECT("Kons" &amp; B275),A275,KonsSaldoProEw),"")</f>
        <v>0</v>
      </c>
      <c r="F275" s="183">
        <f t="shared" ca="1" si="109"/>
        <v>0</v>
      </c>
      <c r="G275" s="183">
        <f>VLOOKUP($C275,Kantonsmittel,3,0)</f>
        <v>10.205702877050699</v>
      </c>
      <c r="H275" s="183">
        <f t="shared" si="110"/>
        <v>10.210000000000001</v>
      </c>
      <c r="I275" s="183" t="str">
        <f ca="1">IF(AND(F275&gt;0,F275&gt;H275),IF(H275&gt;0,F275-H275,F275),"")</f>
        <v/>
      </c>
      <c r="J275" s="198" t="str">
        <f t="shared" ca="1" si="111"/>
        <v/>
      </c>
      <c r="O275" s="408" t="s">
        <v>1703</v>
      </c>
      <c r="P275" s="409"/>
      <c r="Q275" s="409"/>
      <c r="R275" s="410">
        <f>J278</f>
        <v>0</v>
      </c>
    </row>
    <row r="276" spans="1:18" x14ac:dyDescent="0.2">
      <c r="A276" s="11" t="s">
        <v>40</v>
      </c>
      <c r="B276" s="173" t="str">
        <f t="shared" si="108"/>
        <v>Funktion3</v>
      </c>
      <c r="C276" s="208" t="s">
        <v>1795</v>
      </c>
      <c r="D276" s="209" t="s">
        <v>531</v>
      </c>
      <c r="E276" s="187">
        <f ca="1">IF(A276&lt;&gt;"",SUMIF(INDIRECT("Kons" &amp; B276),A276,KonsSaldoProEw),"")</f>
        <v>0</v>
      </c>
      <c r="F276" s="187">
        <f t="shared" ca="1" si="109"/>
        <v>0</v>
      </c>
      <c r="G276" s="187">
        <f>VLOOKUP($C276,Kantonsmittel,3,0)</f>
        <v>9.6293750264766</v>
      </c>
      <c r="H276" s="187">
        <f t="shared" si="110"/>
        <v>9.6300000000000008</v>
      </c>
      <c r="I276" s="187" t="str">
        <f ca="1">IF(AND(F276&gt;0,F276&gt;H276),IF(H276&gt;0,F276-H276,F276),"")</f>
        <v/>
      </c>
      <c r="J276" s="210" t="str">
        <f t="shared" ca="1" si="111"/>
        <v/>
      </c>
      <c r="O276" s="411" t="s">
        <v>1699</v>
      </c>
      <c r="P276" s="381"/>
      <c r="Q276" s="381"/>
      <c r="R276" s="412">
        <f>Zusammenfassung_Sonderlasten!$G$73</f>
        <v>0</v>
      </c>
    </row>
    <row r="277" spans="1:18" x14ac:dyDescent="0.2">
      <c r="A277" s="12"/>
      <c r="B277" s="12"/>
      <c r="C277" s="211"/>
      <c r="D277" s="212"/>
      <c r="E277" s="194"/>
      <c r="F277" s="194"/>
      <c r="G277" s="194"/>
      <c r="H277" s="194"/>
      <c r="I277" s="194"/>
      <c r="J277" s="195">
        <f ca="1">SUM(J272:J276)</f>
        <v>0</v>
      </c>
      <c r="O277" s="406" t="s">
        <v>1700</v>
      </c>
      <c r="R277" s="407">
        <f>IF(SUM(R275:R276)&gt;0,0,SUM(R275:R276))</f>
        <v>0</v>
      </c>
    </row>
    <row r="278" spans="1:18" x14ac:dyDescent="0.2">
      <c r="A278" s="12"/>
      <c r="B278" s="12"/>
      <c r="C278" s="199" t="s">
        <v>112</v>
      </c>
      <c r="D278" s="200"/>
      <c r="E278" s="183"/>
      <c r="F278" s="183"/>
      <c r="G278" s="183"/>
      <c r="H278" s="183"/>
      <c r="I278" s="183"/>
      <c r="J278" s="198">
        <f>-Bedarfsermittlung!$D$10</f>
        <v>0</v>
      </c>
      <c r="O278" s="411" t="s">
        <v>1701</v>
      </c>
      <c r="P278" s="381"/>
      <c r="Q278" s="381"/>
      <c r="R278" s="439">
        <f ca="1">SUM(R23,R107,R161,R173)</f>
        <v>0</v>
      </c>
    </row>
    <row r="279" spans="1:18" x14ac:dyDescent="0.2">
      <c r="A279" s="12"/>
      <c r="B279" s="12"/>
      <c r="C279" s="213" t="s">
        <v>80</v>
      </c>
      <c r="D279" s="209"/>
      <c r="E279" s="187"/>
      <c r="F279" s="187"/>
      <c r="G279" s="187"/>
      <c r="H279" s="187"/>
      <c r="I279" s="187"/>
      <c r="J279" s="214">
        <f ca="1">IF(SUM(J277:J278)&gt;0,SUM(J277:J278),0)</f>
        <v>0</v>
      </c>
      <c r="O279" s="413" t="s">
        <v>1702</v>
      </c>
      <c r="P279" s="381"/>
      <c r="Q279" s="381"/>
      <c r="R279" s="414">
        <f ca="1">IF(R278&gt;0,-MIN(-R277,R278),0)</f>
        <v>0</v>
      </c>
    </row>
    <row r="280" spans="1:18" x14ac:dyDescent="0.2">
      <c r="A280" s="12"/>
      <c r="B280" s="12"/>
      <c r="C280" s="206"/>
      <c r="D280" s="207"/>
    </row>
    <row r="281" spans="1:18" x14ac:dyDescent="0.2">
      <c r="A281" s="12"/>
      <c r="B281" s="12"/>
      <c r="C281" s="220" t="s">
        <v>88</v>
      </c>
      <c r="D281" s="221"/>
      <c r="E281" s="222"/>
      <c r="F281" s="222"/>
      <c r="G281" s="222"/>
      <c r="H281" s="222"/>
      <c r="I281" s="222"/>
      <c r="J281" s="223">
        <f ca="1">SUM(J237,J269,J279)</f>
        <v>0</v>
      </c>
      <c r="O281" s="404" t="s">
        <v>1704</v>
      </c>
      <c r="P281" s="222"/>
      <c r="Q281" s="415"/>
      <c r="R281" s="205">
        <f ca="1">SUM(R237,R269,R279)</f>
        <v>0</v>
      </c>
    </row>
    <row r="282" spans="1:18" x14ac:dyDescent="0.2">
      <c r="A282" s="12"/>
      <c r="B282" s="12"/>
      <c r="C282" s="206"/>
      <c r="D282" s="207"/>
    </row>
    <row r="283" spans="1:18" outlineLevel="1" x14ac:dyDescent="0.2">
      <c r="A283" s="12"/>
      <c r="B283" s="12"/>
    </row>
    <row r="284" spans="1:18" outlineLevel="1" x14ac:dyDescent="0.2">
      <c r="A284" s="12"/>
      <c r="B284" s="12"/>
      <c r="C284" s="224"/>
      <c r="D284" s="207" t="s">
        <v>67</v>
      </c>
    </row>
    <row r="285" spans="1:18" outlineLevel="1" x14ac:dyDescent="0.2">
      <c r="A285" s="12"/>
      <c r="B285" s="12"/>
      <c r="C285" s="206"/>
      <c r="D285" s="207"/>
    </row>
    <row r="286" spans="1:18" outlineLevel="1" x14ac:dyDescent="0.2">
      <c r="A286" s="12"/>
      <c r="B286" s="12"/>
      <c r="C286" s="225"/>
      <c r="D286" s="207" t="s">
        <v>68</v>
      </c>
    </row>
    <row r="287" spans="1:18" outlineLevel="1" x14ac:dyDescent="0.2">
      <c r="A287" s="12"/>
      <c r="B287" s="12"/>
      <c r="C287" s="206"/>
      <c r="D287" s="207"/>
    </row>
    <row r="288" spans="1:18" outlineLevel="1" x14ac:dyDescent="0.2">
      <c r="A288" s="12"/>
      <c r="B288" s="12"/>
      <c r="C288" s="226"/>
      <c r="D288" s="207" t="s">
        <v>69</v>
      </c>
    </row>
    <row r="289" spans="1:4" outlineLevel="1" x14ac:dyDescent="0.2">
      <c r="A289" s="12"/>
      <c r="B289" s="12"/>
      <c r="C289" s="206"/>
      <c r="D289" s="207"/>
    </row>
    <row r="290" spans="1:4" outlineLevel="1" x14ac:dyDescent="0.2">
      <c r="A290" s="12"/>
      <c r="B290" s="12"/>
      <c r="C290" s="227"/>
      <c r="D290" s="207" t="s">
        <v>70</v>
      </c>
    </row>
  </sheetData>
  <sheetProtection sheet="1" objects="1" scenarios="1"/>
  <pageMargins left="0.74803149606299213" right="0.31496062992125984" top="0.59055118110236227" bottom="0.59055118110236227" header="0.31496062992125984" footer="0.31496062992125984"/>
  <pageSetup paperSize="9" fitToHeight="0" orientation="landscape" r:id="rId1"/>
  <headerFooter>
    <oddFooter>&amp;L&amp;8&amp;F&amp;R&amp;8Seite &amp;P von &amp;N  /  &amp;D</oddFooter>
  </headerFooter>
  <rowBreaks count="1" manualBreakCount="1">
    <brk id="238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1723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Schulliegenschaften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361.35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-361.35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13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1724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Tagesbetreuung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39.56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-39.56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14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734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Schulleitung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100.94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-100.94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15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736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Schulverwaltung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95.86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-95.86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16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1814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Volksschule, Sonstiges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93.82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-93.82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17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1725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Sonderschulen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222.48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-222.48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18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1726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Berufliche Grundbildung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0.71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-0.71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19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1730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Museen und bildende Kunst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2.97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-2.97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1A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1731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Denkmalpflege und Heimatschutz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2.1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-2.1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1B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1732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Bibliotheken und Literatur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23.15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-23.15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1C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140"/>
  <sheetViews>
    <sheetView showGridLines="0" zoomScaleNormal="100" workbookViewId="0">
      <pane ySplit="3" topLeftCell="A4" activePane="bottomLeft" state="frozen"/>
      <selection activeCell="A4" sqref="A4"/>
      <selection pane="bottomLeft" activeCell="A4" sqref="A4"/>
    </sheetView>
  </sheetViews>
  <sheetFormatPr baseColWidth="10" defaultColWidth="11" defaultRowHeight="12" x14ac:dyDescent="0.2"/>
  <cols>
    <col min="1" max="1" width="29.625" style="108" customWidth="1"/>
    <col min="2" max="6" width="11" style="108"/>
    <col min="7" max="7" width="12.625" style="108" bestFit="1" customWidth="1"/>
    <col min="8" max="16384" width="11" style="108"/>
  </cols>
  <sheetData>
    <row r="1" spans="1:7" x14ac:dyDescent="0.2">
      <c r="A1" s="129" t="str">
        <f>Übersicht_Nettoaufwendungen!$C$1</f>
        <v xml:space="preserve">Gemeinde </v>
      </c>
      <c r="B1" s="128"/>
      <c r="C1" s="128"/>
      <c r="D1" s="128"/>
      <c r="E1" s="329" t="s">
        <v>396</v>
      </c>
      <c r="F1" s="292" t="str">
        <f>Bedarfsermittlung!$D$1</f>
        <v xml:space="preserve">Budget </v>
      </c>
      <c r="G1" s="293">
        <f>Bedarfsermittlung!$D$6</f>
        <v>2025</v>
      </c>
    </row>
    <row r="2" spans="1:7" x14ac:dyDescent="0.2">
      <c r="A2" s="151"/>
      <c r="B2" s="151"/>
      <c r="C2" s="151"/>
      <c r="D2" s="151"/>
      <c r="E2" s="151"/>
    </row>
    <row r="3" spans="1:7" x14ac:dyDescent="0.2">
      <c r="A3" s="151" t="s">
        <v>142</v>
      </c>
      <c r="B3" s="151"/>
      <c r="C3" s="151"/>
      <c r="D3" s="151"/>
      <c r="E3" s="151"/>
    </row>
    <row r="5" spans="1:7" x14ac:dyDescent="0.2">
      <c r="A5" s="129" t="s">
        <v>89</v>
      </c>
      <c r="B5" s="128"/>
      <c r="C5" s="128"/>
      <c r="D5" s="294"/>
      <c r="E5" s="294"/>
      <c r="F5" s="294"/>
      <c r="G5" s="295"/>
    </row>
    <row r="6" spans="1:7" x14ac:dyDescent="0.2">
      <c r="A6" s="150" t="s">
        <v>141</v>
      </c>
      <c r="B6" s="149"/>
      <c r="C6" s="113"/>
      <c r="D6" s="113"/>
      <c r="E6" s="228"/>
      <c r="F6" s="228"/>
      <c r="G6" s="308">
        <f>G1</f>
        <v>2025</v>
      </c>
    </row>
    <row r="7" spans="1:7" x14ac:dyDescent="0.2">
      <c r="A7" s="148" t="s">
        <v>391</v>
      </c>
      <c r="B7" s="147"/>
      <c r="C7" s="112"/>
      <c r="D7" s="112"/>
      <c r="E7" s="229"/>
      <c r="F7" s="229"/>
      <c r="G7" s="309" t="str">
        <f>F1</f>
        <v xml:space="preserve">Budget </v>
      </c>
    </row>
    <row r="8" spans="1:7" x14ac:dyDescent="0.2">
      <c r="A8" s="120" t="str">
        <f>"Ausgleichssteuerfuss für den individuellen Sonderlastenausgleich " &amp; $G$2</f>
        <v xml:space="preserve">Ausgleichssteuerfuss für den individuellen Sonderlastenausgleich </v>
      </c>
      <c r="B8" s="112"/>
      <c r="C8" s="112"/>
      <c r="D8" s="112"/>
      <c r="E8" s="112"/>
      <c r="F8" s="112"/>
      <c r="G8" s="167">
        <f>Bedarfsermittlung!$D$8</f>
        <v>1.29</v>
      </c>
    </row>
    <row r="9" spans="1:7" x14ac:dyDescent="0.2">
      <c r="A9" s="120" t="s">
        <v>140</v>
      </c>
      <c r="B9" s="112"/>
      <c r="C9" s="112"/>
      <c r="D9" s="112"/>
      <c r="E9" s="112"/>
      <c r="F9" s="112"/>
      <c r="G9" s="160">
        <f>Bedarfsermittlung!$D$29</f>
        <v>0</v>
      </c>
    </row>
    <row r="10" spans="1:7" x14ac:dyDescent="0.2">
      <c r="A10" s="120" t="s">
        <v>139</v>
      </c>
      <c r="B10" s="112"/>
      <c r="C10" s="112"/>
      <c r="D10" s="229"/>
      <c r="E10" s="229"/>
      <c r="F10" s="229"/>
      <c r="G10" s="230">
        <f>Bedarfsermittlung!$D$9</f>
        <v>0</v>
      </c>
    </row>
    <row r="11" spans="1:7" x14ac:dyDescent="0.2">
      <c r="A11" s="120" t="s">
        <v>138</v>
      </c>
      <c r="B11" s="112"/>
      <c r="C11" s="112"/>
      <c r="D11" s="229"/>
      <c r="E11" s="229"/>
      <c r="F11" s="229"/>
      <c r="G11" s="230">
        <f>Bedarfsermittlung!D10</f>
        <v>0</v>
      </c>
    </row>
    <row r="12" spans="1:7" x14ac:dyDescent="0.2">
      <c r="A12" s="146" t="str">
        <f>"Einwohnerzahl per 31.12." &amp; $G$1-2 &amp; ":"</f>
        <v>Einwohnerzahl per 31.12.2023:</v>
      </c>
      <c r="B12" s="145"/>
      <c r="C12" s="145"/>
      <c r="D12" s="145"/>
      <c r="E12" s="145"/>
      <c r="F12" s="145"/>
      <c r="G12" s="168">
        <f>Bedarfsermittlung!D11</f>
        <v>0</v>
      </c>
    </row>
    <row r="15" spans="1:7" x14ac:dyDescent="0.2">
      <c r="A15" s="129" t="str">
        <f>"Bedarf gemäss " &amp; $F$1  &amp; $G$6 &amp; " vor individuellem Sonderlastenausgleich"</f>
        <v>Bedarf gemäss Budget 2025 vor individuellem Sonderlastenausgleich</v>
      </c>
      <c r="B15" s="128"/>
      <c r="C15" s="128"/>
      <c r="D15" s="128"/>
      <c r="E15" s="128"/>
      <c r="F15" s="128"/>
      <c r="G15" s="296" t="s">
        <v>78</v>
      </c>
    </row>
    <row r="16" spans="1:7" x14ac:dyDescent="0.2">
      <c r="A16" s="133" t="s">
        <v>418</v>
      </c>
      <c r="B16" s="113"/>
      <c r="C16" s="113"/>
      <c r="D16" s="113"/>
      <c r="E16" s="113"/>
      <c r="F16" s="113"/>
      <c r="G16" s="132">
        <f>Bedarfsermittlung!$E$19</f>
        <v>0</v>
      </c>
    </row>
    <row r="17" spans="1:7" x14ac:dyDescent="0.2">
      <c r="A17" s="144" t="str">
        <f>"Steuerertrag mit Ausgleichssteuerfuss " &amp; $G$8*100 &amp; " %"</f>
        <v>Steuerertrag mit Ausgleichssteuerfuss 129 %</v>
      </c>
      <c r="B17" s="138"/>
      <c r="C17" s="138"/>
      <c r="D17" s="231"/>
      <c r="E17" s="231"/>
      <c r="F17" s="231"/>
      <c r="G17" s="232">
        <f>ROUND(-G9*G8,2)</f>
        <v>0</v>
      </c>
    </row>
    <row r="18" spans="1:7" x14ac:dyDescent="0.2">
      <c r="A18" s="386" t="s">
        <v>425</v>
      </c>
      <c r="B18" s="387"/>
      <c r="C18" s="387"/>
      <c r="D18" s="388"/>
      <c r="E18" s="388"/>
      <c r="F18" s="388"/>
      <c r="G18" s="389">
        <f>SUM(G16:G17)</f>
        <v>0</v>
      </c>
    </row>
    <row r="19" spans="1:7" x14ac:dyDescent="0.2">
      <c r="A19" s="120" t="s">
        <v>123</v>
      </c>
      <c r="B19" s="112" t="str">
        <f>IF(Bedarfsermittlung!$B$22&lt;&gt;"",Bedarfsermittlung!$B$22,"")</f>
        <v>Übriger Gesamtaufwand über kant. Durchschnitt</v>
      </c>
      <c r="C19" s="112"/>
      <c r="D19" s="112"/>
      <c r="E19" s="112"/>
      <c r="F19" s="112"/>
      <c r="G19" s="160">
        <f ca="1">Bedarfsermittlung!$E$22</f>
        <v>0</v>
      </c>
    </row>
    <row r="20" spans="1:7" x14ac:dyDescent="0.2">
      <c r="A20" s="146" t="s">
        <v>123</v>
      </c>
      <c r="B20" s="145" t="str">
        <f>IF(Bedarfsermittlung!$B$23&lt;&gt;"",Bedarfsermittlung!$B$23,"")</f>
        <v/>
      </c>
      <c r="C20" s="145"/>
      <c r="D20" s="145"/>
      <c r="E20" s="145"/>
      <c r="F20" s="145"/>
      <c r="G20" s="169">
        <f>Bedarfsermittlung!$E$23</f>
        <v>0</v>
      </c>
    </row>
    <row r="21" spans="1:7" x14ac:dyDescent="0.2">
      <c r="A21" s="300" t="str">
        <f ca="1">IF(G21=0,"Überhang (kein Anspruch)","Überhang (maximaler Anspruch)")</f>
        <v>Überhang (kein Anspruch)</v>
      </c>
      <c r="B21" s="301"/>
      <c r="C21" s="301"/>
      <c r="D21" s="302"/>
      <c r="E21" s="302"/>
      <c r="F21" s="302"/>
      <c r="G21" s="303">
        <f ca="1">IF(SUM(G18:G20)&gt;0,SUM(G18:G20),0)</f>
        <v>0</v>
      </c>
    </row>
    <row r="23" spans="1:7" ht="12.75" thickBot="1" x14ac:dyDescent="0.25">
      <c r="D23" s="233"/>
      <c r="E23" s="233"/>
      <c r="F23" s="233"/>
      <c r="G23" s="233"/>
    </row>
    <row r="24" spans="1:7" x14ac:dyDescent="0.2">
      <c r="A24" s="297" t="s">
        <v>137</v>
      </c>
      <c r="B24" s="298"/>
      <c r="C24" s="298"/>
      <c r="D24" s="298"/>
      <c r="E24" s="298"/>
      <c r="F24" s="298"/>
      <c r="G24" s="299" t="s">
        <v>78</v>
      </c>
    </row>
    <row r="25" spans="1:7" x14ac:dyDescent="0.2">
      <c r="A25" s="143" t="s">
        <v>136</v>
      </c>
      <c r="B25" s="113"/>
      <c r="C25" s="113"/>
      <c r="D25" s="113"/>
      <c r="E25" s="113"/>
      <c r="F25" s="113"/>
      <c r="G25" s="142">
        <f>$G$65</f>
        <v>0</v>
      </c>
    </row>
    <row r="26" spans="1:7" x14ac:dyDescent="0.2">
      <c r="A26" s="141" t="s">
        <v>135</v>
      </c>
      <c r="B26" s="112"/>
      <c r="C26" s="112"/>
      <c r="D26" s="112"/>
      <c r="E26" s="112"/>
      <c r="F26" s="112"/>
      <c r="G26" s="140">
        <f>$G$75</f>
        <v>0</v>
      </c>
    </row>
    <row r="27" spans="1:7" x14ac:dyDescent="0.2">
      <c r="A27" s="139" t="s">
        <v>134</v>
      </c>
      <c r="B27" s="138"/>
      <c r="C27" s="138"/>
      <c r="D27" s="138"/>
      <c r="E27" s="138"/>
      <c r="F27" s="138"/>
      <c r="G27" s="137">
        <f>$G$140</f>
        <v>0</v>
      </c>
    </row>
    <row r="28" spans="1:7" ht="12.75" thickBot="1" x14ac:dyDescent="0.25">
      <c r="A28" s="136" t="s">
        <v>124</v>
      </c>
      <c r="B28" s="135"/>
      <c r="C28" s="135"/>
      <c r="D28" s="135"/>
      <c r="E28" s="135"/>
      <c r="F28" s="135"/>
      <c r="G28" s="134">
        <f>SUM(G25:G27)</f>
        <v>0</v>
      </c>
    </row>
    <row r="31" spans="1:7" x14ac:dyDescent="0.2">
      <c r="A31" s="117" t="str">
        <f ca="1">IF(($G$21-$G$28)&gt;0,"Verbleibender anrechenbarer ungedeckter Überhang (CHF " &amp; FIXED($G$21,2) &amp; " - " &amp; FIXED($G$28,2) &amp; ")","Maximaler Sonderlastenausgleichsbeitrag")</f>
        <v>Maximaler Sonderlastenausgleichsbeitrag</v>
      </c>
      <c r="B31" s="116"/>
      <c r="C31" s="116"/>
      <c r="D31" s="116"/>
      <c r="E31" s="116"/>
      <c r="F31" s="116"/>
      <c r="G31" s="153">
        <f ca="1">IF(($G$21-$G$28)&gt;0,$G$21-$G$28,$G$21)</f>
        <v>0</v>
      </c>
    </row>
    <row r="34" spans="1:7" x14ac:dyDescent="0.2">
      <c r="A34" s="129" t="str">
        <f>"Voraussichtlicher Steuerbedarf nach individuellem Sonderlastenausgleich"</f>
        <v>Voraussichtlicher Steuerbedarf nach individuellem Sonderlastenausgleich</v>
      </c>
      <c r="B34" s="128"/>
      <c r="C34" s="128"/>
      <c r="D34" s="128"/>
      <c r="E34" s="128"/>
      <c r="F34" s="128"/>
      <c r="G34" s="296" t="s">
        <v>78</v>
      </c>
    </row>
    <row r="35" spans="1:7" x14ac:dyDescent="0.2">
      <c r="A35" s="133" t="s">
        <v>418</v>
      </c>
      <c r="B35" s="113"/>
      <c r="C35" s="113"/>
      <c r="D35" s="113"/>
      <c r="E35" s="113"/>
      <c r="F35" s="113"/>
      <c r="G35" s="132">
        <f>G16</f>
        <v>0</v>
      </c>
    </row>
    <row r="36" spans="1:7" x14ac:dyDescent="0.2">
      <c r="A36" s="131" t="s">
        <v>419</v>
      </c>
      <c r="B36" s="130"/>
      <c r="C36" s="130"/>
      <c r="D36" s="130"/>
      <c r="E36" s="130"/>
      <c r="F36" s="130"/>
      <c r="G36" s="160">
        <f>-SUM(Bedarfsermittlung!$E$40:$E$44)</f>
        <v>0</v>
      </c>
    </row>
    <row r="37" spans="1:7" x14ac:dyDescent="0.2">
      <c r="A37" s="131" t="str">
        <f>IF(Bedarfsermittlung!C47&lt;&gt;"","Einbezug der Bereinigungen bei der "&amp; Bedarfsermittlung!D47 &amp; " (" &amp; TEXT(Bedarfsermittlung!E51,"0.00%") &amp; ")","")</f>
        <v/>
      </c>
      <c r="B37" s="130"/>
      <c r="C37" s="130"/>
      <c r="D37" s="130"/>
      <c r="E37" s="130"/>
      <c r="F37" s="130"/>
      <c r="G37" s="160">
        <f>-SUM(Bedarfsermittlung!$E$60:$E$64)</f>
        <v>0</v>
      </c>
    </row>
    <row r="38" spans="1:7" x14ac:dyDescent="0.2">
      <c r="A38" s="131" t="str">
        <f>IF(Bedarfsermittlung!C67&lt;&gt;"","Einbezug der Bereinigungen bei der " &amp; Bedarfsermittlung!D67 &amp; " (" &amp; TEXT(Bedarfsermittlung!E71,"0.00%") &amp; ")","")</f>
        <v/>
      </c>
      <c r="B38" s="130"/>
      <c r="C38" s="130"/>
      <c r="D38" s="130"/>
      <c r="E38" s="130"/>
      <c r="F38" s="130"/>
      <c r="G38" s="160">
        <f>-SUM(Bedarfsermittlung!$E$80:$E$84)</f>
        <v>0</v>
      </c>
    </row>
    <row r="39" spans="1:7" x14ac:dyDescent="0.2">
      <c r="A39" s="131" t="str">
        <f>IF(Bedarfsermittlung!C87&lt;&gt;"","Einbezug der Bereinigungen bei der " &amp; Bedarfsermittlung!D87 &amp; " (" &amp; TEXT(Bedarfsermittlung!E91,"0.00%") &amp; ")","")</f>
        <v/>
      </c>
      <c r="B39" s="130"/>
      <c r="C39" s="130"/>
      <c r="D39" s="130"/>
      <c r="E39" s="130"/>
      <c r="F39" s="130"/>
      <c r="G39" s="160">
        <f>-SUM(Bedarfsermittlung!$E$100:$E$104)</f>
        <v>0</v>
      </c>
    </row>
    <row r="40" spans="1:7" x14ac:dyDescent="0.2">
      <c r="A40" s="131" t="str">
        <f>IF(Bedarfsermittlung!C107&lt;&gt;"","Einbezug der Bereinigungen bei der " &amp; Bedarfsermittlung!D107 &amp; " (" &amp; TEXT(Bedarfsermittlung!E111,"0.00%") &amp; ")","")</f>
        <v/>
      </c>
      <c r="B40" s="130"/>
      <c r="C40" s="130"/>
      <c r="D40" s="130"/>
      <c r="E40" s="130"/>
      <c r="F40" s="130"/>
      <c r="G40" s="160">
        <f>-SUM(Bedarfsermittlung!$E$120:$E$124)</f>
        <v>0</v>
      </c>
    </row>
    <row r="41" spans="1:7" x14ac:dyDescent="0.2">
      <c r="A41" s="120" t="s">
        <v>133</v>
      </c>
      <c r="B41" s="112"/>
      <c r="C41" s="112"/>
      <c r="D41" s="112"/>
      <c r="E41" s="112"/>
      <c r="F41" s="112"/>
      <c r="G41" s="118">
        <f ca="1">IF(G21&lt;G28,-G21,-G28)</f>
        <v>0</v>
      </c>
    </row>
    <row r="42" spans="1:7" x14ac:dyDescent="0.2">
      <c r="A42" s="123" t="s">
        <v>132</v>
      </c>
      <c r="B42" s="122"/>
      <c r="C42" s="122"/>
      <c r="D42" s="122"/>
      <c r="E42" s="122"/>
      <c r="F42" s="122"/>
      <c r="G42" s="121">
        <f ca="1">SUM(G35:G41)</f>
        <v>0</v>
      </c>
    </row>
    <row r="43" spans="1:7" x14ac:dyDescent="0.2">
      <c r="A43" s="144" t="s">
        <v>131</v>
      </c>
      <c r="B43" s="138"/>
      <c r="C43" s="138"/>
      <c r="D43" s="138"/>
      <c r="E43" s="138"/>
      <c r="F43" s="138"/>
      <c r="G43" s="364">
        <f>IF($G$9&lt;&gt;0,G42/$G$9,0)</f>
        <v>0</v>
      </c>
    </row>
    <row r="46" spans="1:7" x14ac:dyDescent="0.2">
      <c r="A46" s="129" t="s">
        <v>130</v>
      </c>
      <c r="B46" s="128"/>
      <c r="C46" s="128"/>
      <c r="D46" s="128"/>
      <c r="E46" s="128"/>
      <c r="F46" s="128"/>
      <c r="G46" s="127"/>
    </row>
    <row r="48" spans="1:7" x14ac:dyDescent="0.2">
      <c r="A48" s="304" t="s">
        <v>129</v>
      </c>
      <c r="B48" s="305"/>
      <c r="C48" s="306"/>
      <c r="D48" s="306"/>
      <c r="E48" s="306"/>
      <c r="F48" s="306"/>
      <c r="G48" s="307"/>
    </row>
    <row r="49" spans="1:7" x14ac:dyDescent="0.2">
      <c r="A49" s="117" t="s">
        <v>85</v>
      </c>
      <c r="B49" s="116" t="s">
        <v>125</v>
      </c>
      <c r="C49" s="115"/>
      <c r="D49" s="115"/>
      <c r="E49" s="115"/>
      <c r="F49" s="115"/>
      <c r="G49" s="114" t="s">
        <v>78</v>
      </c>
    </row>
    <row r="50" spans="1:7" x14ac:dyDescent="0.2">
      <c r="A50" s="131" t="str">
        <f>Sonderlast_F211x!$B$6</f>
        <v>211x</v>
      </c>
      <c r="B50" s="130" t="str">
        <f>Sonderlast_F211x!$B$7</f>
        <v>Kindergarten</v>
      </c>
      <c r="C50" s="130"/>
      <c r="D50" s="130"/>
      <c r="E50" s="130"/>
      <c r="F50" s="130"/>
      <c r="G50" s="161">
        <f>Sonderlast_F211x!$E$23</f>
        <v>0</v>
      </c>
    </row>
    <row r="51" spans="1:7" x14ac:dyDescent="0.2">
      <c r="A51" s="120" t="str">
        <f>Sonderlast_F212x!$B$6</f>
        <v>212x</v>
      </c>
      <c r="B51" s="112" t="str">
        <f>Sonderlast_F212x!$B$7</f>
        <v>Primarstufe</v>
      </c>
      <c r="C51" s="112"/>
      <c r="D51" s="112"/>
      <c r="E51" s="112"/>
      <c r="F51" s="112"/>
      <c r="G51" s="160">
        <f>Sonderlast_F212x!$E$23</f>
        <v>0</v>
      </c>
    </row>
    <row r="52" spans="1:7" x14ac:dyDescent="0.2">
      <c r="A52" s="120" t="str">
        <f>Sonderlast_F213x!$B$6</f>
        <v>213x</v>
      </c>
      <c r="B52" s="112" t="str">
        <f>Sonderlast_F213x!$B$7</f>
        <v>Sekundarstufe</v>
      </c>
      <c r="C52" s="112"/>
      <c r="D52" s="112"/>
      <c r="E52" s="112"/>
      <c r="F52" s="112"/>
      <c r="G52" s="160">
        <f>Sonderlast_F213x!$E$23</f>
        <v>0</v>
      </c>
    </row>
    <row r="53" spans="1:7" x14ac:dyDescent="0.2">
      <c r="A53" s="120" t="str">
        <f>Sonderlast_F214x!$B$6</f>
        <v>214x</v>
      </c>
      <c r="B53" s="112" t="str">
        <f>Sonderlast_F214x!$B$7</f>
        <v>Musikschulen</v>
      </c>
      <c r="C53" s="112"/>
      <c r="D53" s="112"/>
      <c r="E53" s="112"/>
      <c r="F53" s="112"/>
      <c r="G53" s="160">
        <f>Sonderlast_F214x!$E$23</f>
        <v>0</v>
      </c>
    </row>
    <row r="54" spans="1:7" x14ac:dyDescent="0.2">
      <c r="A54" s="120" t="str">
        <f>Sonderlast_F217x!$B$6</f>
        <v>217x</v>
      </c>
      <c r="B54" s="112" t="str">
        <f>Sonderlast_F217x!$B$7</f>
        <v>Schulliegenschaften</v>
      </c>
      <c r="C54" s="112"/>
      <c r="D54" s="112"/>
      <c r="E54" s="112"/>
      <c r="F54" s="112"/>
      <c r="G54" s="160">
        <f>Sonderlast_F217x!$E$23</f>
        <v>0</v>
      </c>
    </row>
    <row r="55" spans="1:7" x14ac:dyDescent="0.2">
      <c r="A55" s="120" t="str">
        <f>Sonderlast_F218x!$B$6</f>
        <v>218x</v>
      </c>
      <c r="B55" s="112" t="str">
        <f>Sonderlast_F218x!$B$7</f>
        <v>Tagesbetreuung</v>
      </c>
      <c r="C55" s="112"/>
      <c r="D55" s="112"/>
      <c r="E55" s="112"/>
      <c r="F55" s="112"/>
      <c r="G55" s="160">
        <f>Sonderlast_F218x!$E$23</f>
        <v>0</v>
      </c>
    </row>
    <row r="56" spans="1:7" x14ac:dyDescent="0.2">
      <c r="A56" s="120" t="str">
        <f>Sonderlast_F2190!$B$6</f>
        <v>2190</v>
      </c>
      <c r="B56" s="112" t="str">
        <f>Sonderlast_F2190!$B$7</f>
        <v>Schulleitung</v>
      </c>
      <c r="C56" s="112"/>
      <c r="D56" s="112"/>
      <c r="E56" s="112"/>
      <c r="F56" s="112"/>
      <c r="G56" s="160">
        <f>Sonderlast_F2190!$E$23</f>
        <v>0</v>
      </c>
    </row>
    <row r="57" spans="1:7" x14ac:dyDescent="0.2">
      <c r="A57" s="120" t="str">
        <f>Sonderlast_F2191!$B$6</f>
        <v>2191</v>
      </c>
      <c r="B57" s="112" t="str">
        <f>Sonderlast_F2191!$B$7</f>
        <v>Schulverwaltung</v>
      </c>
      <c r="C57" s="112"/>
      <c r="D57" s="112"/>
      <c r="E57" s="112"/>
      <c r="F57" s="112"/>
      <c r="G57" s="160">
        <f>Sonderlast_F2191!$E$23</f>
        <v>0</v>
      </c>
    </row>
    <row r="58" spans="1:7" x14ac:dyDescent="0.2">
      <c r="A58" s="120" t="str">
        <f>Sonderlast_F2192!$B$6</f>
        <v>2192-2199</v>
      </c>
      <c r="B58" s="112" t="str">
        <f>Sonderlast_F2192!$B$7</f>
        <v>Volksschule, Sonstiges</v>
      </c>
      <c r="C58" s="112"/>
      <c r="D58" s="112"/>
      <c r="E58" s="112"/>
      <c r="F58" s="112"/>
      <c r="G58" s="160">
        <f>Sonderlast_F2192!$E$23</f>
        <v>0</v>
      </c>
    </row>
    <row r="59" spans="1:7" x14ac:dyDescent="0.2">
      <c r="A59" s="120" t="str">
        <f>Sonderlast_F220x!$B$6</f>
        <v>220x</v>
      </c>
      <c r="B59" s="112" t="str">
        <f>Sonderlast_F220x!$B$7</f>
        <v>Sonderschulen</v>
      </c>
      <c r="C59" s="112"/>
      <c r="D59" s="112"/>
      <c r="E59" s="112"/>
      <c r="F59" s="112"/>
      <c r="G59" s="160">
        <f>Sonderlast_F220x!$E$23</f>
        <v>0</v>
      </c>
    </row>
    <row r="60" spans="1:7" x14ac:dyDescent="0.2">
      <c r="A60" s="120" t="str">
        <f>Sonderlast_F230x!$B$6</f>
        <v>230x</v>
      </c>
      <c r="B60" s="112" t="str">
        <f>Sonderlast_F230x!$B$7</f>
        <v>Berufliche Grundbildung</v>
      </c>
      <c r="C60" s="112"/>
      <c r="D60" s="112"/>
      <c r="E60" s="112"/>
      <c r="F60" s="112"/>
      <c r="G60" s="160">
        <f>Sonderlast_F230x!$E$23</f>
        <v>0</v>
      </c>
    </row>
    <row r="61" spans="1:7" x14ac:dyDescent="0.2">
      <c r="A61" s="120" t="str">
        <f>Sonderlast_F433x!$B$6</f>
        <v>433x</v>
      </c>
      <c r="B61" s="112" t="str">
        <f>Sonderlast_F433x!$B$7</f>
        <v>Schulgesundheitsdienst</v>
      </c>
      <c r="C61" s="112"/>
      <c r="D61" s="112"/>
      <c r="E61" s="112"/>
      <c r="F61" s="112"/>
      <c r="G61" s="160">
        <f>Sonderlast_F433x!$E$23</f>
        <v>0</v>
      </c>
    </row>
    <row r="62" spans="1:7" x14ac:dyDescent="0.2">
      <c r="A62" s="120" t="str">
        <f>Sonderlast_F544x!$B$6</f>
        <v>544x, 5451</v>
      </c>
      <c r="B62" s="112" t="str">
        <f>Sonderlast_F544x!$B$7</f>
        <v>Jugendschutz, Kinder-/Jugendheime, Kindertagesstätten</v>
      </c>
      <c r="C62" s="112"/>
      <c r="D62" s="112"/>
      <c r="E62" s="112"/>
      <c r="F62" s="112"/>
      <c r="G62" s="118">
        <f>Sonderlast_F544x!$E$23</f>
        <v>0</v>
      </c>
    </row>
    <row r="63" spans="1:7" x14ac:dyDescent="0.2">
      <c r="A63" s="123" t="s">
        <v>127</v>
      </c>
      <c r="B63" s="122"/>
      <c r="C63" s="122"/>
      <c r="D63" s="122"/>
      <c r="E63" s="122"/>
      <c r="F63" s="122"/>
      <c r="G63" s="121">
        <f>SUM(G50:G62)</f>
        <v>0</v>
      </c>
    </row>
    <row r="64" spans="1:7" x14ac:dyDescent="0.2">
      <c r="A64" s="120" t="s">
        <v>113</v>
      </c>
      <c r="B64" s="112"/>
      <c r="C64" s="112"/>
      <c r="D64" s="112"/>
      <c r="E64" s="112"/>
      <c r="F64" s="119"/>
      <c r="G64" s="118">
        <f>-G10</f>
        <v>0</v>
      </c>
    </row>
    <row r="65" spans="1:7" x14ac:dyDescent="0.2">
      <c r="A65" s="111" t="s">
        <v>124</v>
      </c>
      <c r="B65" s="110"/>
      <c r="C65" s="110"/>
      <c r="D65" s="110"/>
      <c r="E65" s="110"/>
      <c r="F65" s="110"/>
      <c r="G65" s="109">
        <f>IF(SUM(G63:G64)&gt;0,SUM(G63:G64),0)</f>
        <v>0</v>
      </c>
    </row>
    <row r="67" spans="1:7" x14ac:dyDescent="0.2">
      <c r="A67" s="304" t="s">
        <v>128</v>
      </c>
      <c r="B67" s="305"/>
      <c r="C67" s="306"/>
      <c r="D67" s="306"/>
      <c r="E67" s="306"/>
      <c r="F67" s="306"/>
      <c r="G67" s="307"/>
    </row>
    <row r="68" spans="1:7" x14ac:dyDescent="0.2">
      <c r="A68" s="126" t="s">
        <v>85</v>
      </c>
      <c r="B68" s="125" t="s">
        <v>125</v>
      </c>
      <c r="C68" s="113"/>
      <c r="D68" s="113"/>
      <c r="E68" s="113"/>
      <c r="F68" s="113"/>
      <c r="G68" s="124" t="s">
        <v>78</v>
      </c>
    </row>
    <row r="69" spans="1:7" x14ac:dyDescent="0.2">
      <c r="A69" s="120" t="str">
        <f>Sonderlast_F150x!$B$6</f>
        <v>150x</v>
      </c>
      <c r="B69" s="112" t="str">
        <f>Sonderlast_F150x!$B$7</f>
        <v>Feuerwehr</v>
      </c>
      <c r="C69" s="112"/>
      <c r="D69" s="112"/>
      <c r="E69" s="112"/>
      <c r="F69" s="112"/>
      <c r="G69" s="160">
        <f>Sonderlast_F150x!$E$23</f>
        <v>0</v>
      </c>
    </row>
    <row r="70" spans="1:7" x14ac:dyDescent="0.2">
      <c r="A70" s="120" t="str">
        <f>Sonderlast_F615x!$B$6</f>
        <v>615x</v>
      </c>
      <c r="B70" s="112" t="str">
        <f>Sonderlast_F615x!$B$7</f>
        <v>Gemeindestrassen</v>
      </c>
      <c r="C70" s="112"/>
      <c r="D70" s="112"/>
      <c r="E70" s="112"/>
      <c r="F70" s="112"/>
      <c r="G70" s="160">
        <f>Sonderlast_F615x!$E$23</f>
        <v>0</v>
      </c>
    </row>
    <row r="71" spans="1:7" x14ac:dyDescent="0.2">
      <c r="A71" s="120" t="str">
        <f>Sonderlast_F741x!$B$6</f>
        <v>741x</v>
      </c>
      <c r="B71" s="112" t="str">
        <f>Sonderlast_F741x!$B$7</f>
        <v>Gewässerverbauungen</v>
      </c>
      <c r="C71" s="112"/>
      <c r="D71" s="112"/>
      <c r="E71" s="112"/>
      <c r="F71" s="112"/>
      <c r="G71" s="160">
        <f>Sonderlast_F741x!$E$23</f>
        <v>0</v>
      </c>
    </row>
    <row r="72" spans="1:7" x14ac:dyDescent="0.2">
      <c r="A72" s="120" t="str">
        <f>Sonderlast_F820x!$B$6</f>
        <v>820x</v>
      </c>
      <c r="B72" s="112" t="str">
        <f>Sonderlast_F820x!$B$7</f>
        <v>Forstwirtschaft</v>
      </c>
      <c r="C72" s="112"/>
      <c r="D72" s="112"/>
      <c r="E72" s="112"/>
      <c r="F72" s="112"/>
      <c r="G72" s="118">
        <f>Sonderlast_F820x!$E$23</f>
        <v>0</v>
      </c>
    </row>
    <row r="73" spans="1:7" x14ac:dyDescent="0.2">
      <c r="A73" s="123" t="s">
        <v>127</v>
      </c>
      <c r="B73" s="122"/>
      <c r="C73" s="122"/>
      <c r="D73" s="122"/>
      <c r="E73" s="122"/>
      <c r="F73" s="122"/>
      <c r="G73" s="121">
        <f>SUM(G69:G72)</f>
        <v>0</v>
      </c>
    </row>
    <row r="74" spans="1:7" x14ac:dyDescent="0.2">
      <c r="A74" s="120" t="s">
        <v>112</v>
      </c>
      <c r="B74" s="112"/>
      <c r="C74" s="112"/>
      <c r="D74" s="112"/>
      <c r="E74" s="112"/>
      <c r="F74" s="119"/>
      <c r="G74" s="118">
        <f>-G11</f>
        <v>0</v>
      </c>
    </row>
    <row r="75" spans="1:7" x14ac:dyDescent="0.2">
      <c r="A75" s="111" t="s">
        <v>124</v>
      </c>
      <c r="B75" s="110"/>
      <c r="C75" s="110"/>
      <c r="D75" s="110"/>
      <c r="E75" s="110"/>
      <c r="F75" s="110"/>
      <c r="G75" s="109">
        <f>IF(SUM(G73:G74)&gt;0,SUM(G73:G74),0)</f>
        <v>0</v>
      </c>
    </row>
    <row r="77" spans="1:7" x14ac:dyDescent="0.2">
      <c r="A77" s="304" t="s">
        <v>126</v>
      </c>
      <c r="B77" s="306"/>
      <c r="C77" s="306"/>
      <c r="D77" s="306"/>
      <c r="E77" s="306"/>
      <c r="F77" s="306"/>
      <c r="G77" s="307"/>
    </row>
    <row r="78" spans="1:7" x14ac:dyDescent="0.2">
      <c r="A78" s="345" t="s">
        <v>85</v>
      </c>
      <c r="B78" s="347" t="s">
        <v>125</v>
      </c>
      <c r="C78" s="115"/>
      <c r="D78" s="115"/>
      <c r="E78" s="115"/>
      <c r="F78" s="115"/>
      <c r="G78" s="114" t="s">
        <v>78</v>
      </c>
    </row>
    <row r="79" spans="1:7" x14ac:dyDescent="0.2">
      <c r="A79" s="133" t="str">
        <f>Sonderlast_F011x!$B$6</f>
        <v>011x</v>
      </c>
      <c r="B79" s="113" t="str">
        <f>Sonderlast_F011x!$B$7</f>
        <v>Legislative</v>
      </c>
      <c r="C79" s="113"/>
      <c r="D79" s="113"/>
      <c r="E79" s="113"/>
      <c r="F79" s="113"/>
      <c r="G79" s="132">
        <f>Sonderlast_F011x!$E$23</f>
        <v>0</v>
      </c>
    </row>
    <row r="80" spans="1:7" x14ac:dyDescent="0.2">
      <c r="A80" s="120" t="str">
        <f>Sonderlast_F012x!$B$6</f>
        <v>012x</v>
      </c>
      <c r="B80" s="112" t="str">
        <f>Sonderlast_F012x!$B$7</f>
        <v>Exekutive</v>
      </c>
      <c r="C80" s="112"/>
      <c r="D80" s="112"/>
      <c r="E80" s="112"/>
      <c r="F80" s="112"/>
      <c r="G80" s="160">
        <f>Sonderlast_F012x!$E$23</f>
        <v>0</v>
      </c>
    </row>
    <row r="81" spans="1:7" x14ac:dyDescent="0.2">
      <c r="A81" s="120" t="str">
        <f>Sonderlast_F021x!$B$6</f>
        <v>021x</v>
      </c>
      <c r="B81" s="112" t="str">
        <f>Sonderlast_F021x!$B$7</f>
        <v>Finanz- und Steuerverwaltung</v>
      </c>
      <c r="C81" s="112"/>
      <c r="D81" s="112"/>
      <c r="E81" s="112"/>
      <c r="F81" s="112"/>
      <c r="G81" s="160">
        <f>Sonderlast_F021x!$E$23</f>
        <v>0</v>
      </c>
    </row>
    <row r="82" spans="1:7" x14ac:dyDescent="0.2">
      <c r="A82" s="120" t="str">
        <f>Sonderlast_F022x!$B$6</f>
        <v>022x</v>
      </c>
      <c r="B82" s="112" t="str">
        <f>Sonderlast_F022x!$B$7</f>
        <v>Allgemeine Dienste, übrige</v>
      </c>
      <c r="C82" s="112"/>
      <c r="D82" s="112"/>
      <c r="E82" s="112"/>
      <c r="F82" s="112"/>
      <c r="G82" s="160">
        <f>Sonderlast_F022x!$E$23</f>
        <v>0</v>
      </c>
    </row>
    <row r="83" spans="1:7" x14ac:dyDescent="0.2">
      <c r="A83" s="120" t="str">
        <f>Sonderlast_F029x!$B$6</f>
        <v>029x</v>
      </c>
      <c r="B83" s="112" t="str">
        <f>Sonderlast_F029x!$B$7</f>
        <v>Verwaltungsliegenschaften, übrige</v>
      </c>
      <c r="C83" s="112"/>
      <c r="D83" s="112"/>
      <c r="E83" s="112"/>
      <c r="F83" s="112"/>
      <c r="G83" s="160">
        <f>Sonderlast_F029x!$E$23</f>
        <v>0</v>
      </c>
    </row>
    <row r="84" spans="1:7" x14ac:dyDescent="0.2">
      <c r="A84" s="120" t="str">
        <f>Sonderlast_F111x!$B$6</f>
        <v>111x</v>
      </c>
      <c r="B84" s="112" t="str">
        <f>Sonderlast_F111x!$B$7</f>
        <v>Polizei</v>
      </c>
      <c r="C84" s="112"/>
      <c r="D84" s="112"/>
      <c r="E84" s="112"/>
      <c r="F84" s="112"/>
      <c r="G84" s="160">
        <f>Sonderlast_F111x!$E$23</f>
        <v>0</v>
      </c>
    </row>
    <row r="85" spans="1:7" x14ac:dyDescent="0.2">
      <c r="A85" s="120" t="str">
        <f>Sonderlast_F112x!$B$6</f>
        <v>112x</v>
      </c>
      <c r="B85" s="112" t="str">
        <f>Sonderlast_F112x!$B$7</f>
        <v>Verkehrssicherheit</v>
      </c>
      <c r="C85" s="112"/>
      <c r="D85" s="112"/>
      <c r="E85" s="112"/>
      <c r="F85" s="112"/>
      <c r="G85" s="160">
        <f>Sonderlast_F112x!$E$23</f>
        <v>0</v>
      </c>
    </row>
    <row r="86" spans="1:7" x14ac:dyDescent="0.2">
      <c r="A86" s="120" t="str">
        <f>Sonderlast_F140x!$B$6</f>
        <v>140x</v>
      </c>
      <c r="B86" s="112" t="str">
        <f>Sonderlast_F140x!$B$7</f>
        <v>Allgemeines Rechtswesen</v>
      </c>
      <c r="C86" s="112"/>
      <c r="D86" s="112"/>
      <c r="E86" s="112"/>
      <c r="F86" s="112"/>
      <c r="G86" s="160">
        <f>Sonderlast_F140x!$E$23</f>
        <v>0</v>
      </c>
    </row>
    <row r="87" spans="1:7" x14ac:dyDescent="0.2">
      <c r="A87" s="120" t="str">
        <f>Sonderlast_F161x!$B$6</f>
        <v>161x</v>
      </c>
      <c r="B87" s="112" t="str">
        <f>Sonderlast_F161x!$B$7</f>
        <v>Militärische Verteidigung</v>
      </c>
      <c r="C87" s="112"/>
      <c r="D87" s="112"/>
      <c r="E87" s="112"/>
      <c r="F87" s="112"/>
      <c r="G87" s="160">
        <f>Sonderlast_F161x!$E$23</f>
        <v>0</v>
      </c>
    </row>
    <row r="88" spans="1:7" x14ac:dyDescent="0.2">
      <c r="A88" s="120" t="str">
        <f>Sonderlast_F162x!$B$6</f>
        <v>162x</v>
      </c>
      <c r="B88" s="112" t="str">
        <f>Sonderlast_F162x!$B$7</f>
        <v>Zivilschutz</v>
      </c>
      <c r="C88" s="112"/>
      <c r="D88" s="112"/>
      <c r="E88" s="112"/>
      <c r="F88" s="112"/>
      <c r="G88" s="160">
        <f>Sonderlast_F162x!$E$23</f>
        <v>0</v>
      </c>
    </row>
    <row r="89" spans="1:7" x14ac:dyDescent="0.2">
      <c r="A89" s="120" t="str">
        <f>Sonderlast_F311x!$B$6</f>
        <v>311x</v>
      </c>
      <c r="B89" s="112" t="str">
        <f>Sonderlast_F311x!$B$7</f>
        <v>Museen und bildende Kunst</v>
      </c>
      <c r="C89" s="112"/>
      <c r="D89" s="112"/>
      <c r="E89" s="112"/>
      <c r="F89" s="112"/>
      <c r="G89" s="160">
        <f>Sonderlast_F311x!$E$23</f>
        <v>0</v>
      </c>
    </row>
    <row r="90" spans="1:7" x14ac:dyDescent="0.2">
      <c r="A90" s="120" t="str">
        <f>Sonderlast_F312x!$B$6</f>
        <v>312x</v>
      </c>
      <c r="B90" s="112" t="str">
        <f>Sonderlast_F312x!$B$7</f>
        <v>Denkmalpflege und Heimatschutz</v>
      </c>
      <c r="C90" s="112"/>
      <c r="D90" s="112"/>
      <c r="E90" s="112"/>
      <c r="F90" s="112"/>
      <c r="G90" s="160">
        <f>Sonderlast_F312x!$E$23</f>
        <v>0</v>
      </c>
    </row>
    <row r="91" spans="1:7" x14ac:dyDescent="0.2">
      <c r="A91" s="120" t="str">
        <f>Sonderlast_F321x!$B$6</f>
        <v>321x</v>
      </c>
      <c r="B91" s="112" t="str">
        <f>Sonderlast_F321x!$B$7</f>
        <v>Bibliotheken und Literatur</v>
      </c>
      <c r="C91" s="112"/>
      <c r="D91" s="112"/>
      <c r="E91" s="112"/>
      <c r="F91" s="112"/>
      <c r="G91" s="160">
        <f>Sonderlast_F321x!$E$23</f>
        <v>0</v>
      </c>
    </row>
    <row r="92" spans="1:7" x14ac:dyDescent="0.2">
      <c r="A92" s="120" t="str">
        <f>Sonderlast_F322x!$B$6</f>
        <v>322x</v>
      </c>
      <c r="B92" s="112" t="str">
        <f>Sonderlast_F322x!$B$7</f>
        <v>Musik und Theater</v>
      </c>
      <c r="C92" s="112"/>
      <c r="D92" s="112"/>
      <c r="E92" s="112"/>
      <c r="F92" s="112"/>
      <c r="G92" s="160">
        <f>Sonderlast_F322x!$E$23</f>
        <v>0</v>
      </c>
    </row>
    <row r="93" spans="1:7" x14ac:dyDescent="0.2">
      <c r="A93" s="120" t="str">
        <f>Sonderlast_F329x!$B$6</f>
        <v>329x</v>
      </c>
      <c r="B93" s="112" t="str">
        <f>Sonderlast_F329x!$B$7</f>
        <v>Kultur, Übriges</v>
      </c>
      <c r="C93" s="112"/>
      <c r="D93" s="112"/>
      <c r="E93" s="112"/>
      <c r="F93" s="112"/>
      <c r="G93" s="160">
        <f>Sonderlast_F329x!$E$23</f>
        <v>0</v>
      </c>
    </row>
    <row r="94" spans="1:7" x14ac:dyDescent="0.2">
      <c r="A94" s="120" t="str">
        <f>Sonderlast_F331x!$B$6</f>
        <v>331x</v>
      </c>
      <c r="B94" s="112" t="str">
        <f>Sonderlast_F331x!$B$7</f>
        <v>Film und Kino</v>
      </c>
      <c r="C94" s="112"/>
      <c r="D94" s="112"/>
      <c r="E94" s="112"/>
      <c r="F94" s="112"/>
      <c r="G94" s="160">
        <f>Sonderlast_F331x!$E$23</f>
        <v>0</v>
      </c>
    </row>
    <row r="95" spans="1:7" x14ac:dyDescent="0.2">
      <c r="A95" s="120" t="str">
        <f>Sonderlast_F332x!$B$6</f>
        <v>332x</v>
      </c>
      <c r="B95" s="112" t="str">
        <f>Sonderlast_F332x!$B$7</f>
        <v>Massenmedien</v>
      </c>
      <c r="C95" s="112"/>
      <c r="D95" s="112"/>
      <c r="E95" s="112"/>
      <c r="F95" s="112"/>
      <c r="G95" s="160">
        <f>Sonderlast_F332x!$E$23</f>
        <v>0</v>
      </c>
    </row>
    <row r="96" spans="1:7" x14ac:dyDescent="0.2">
      <c r="A96" s="120" t="str">
        <f>Sonderlast_F341x!$B$6</f>
        <v>341x</v>
      </c>
      <c r="B96" s="112" t="str">
        <f>Sonderlast_F341x!$B$7</f>
        <v>Sport</v>
      </c>
      <c r="C96" s="112"/>
      <c r="D96" s="112"/>
      <c r="E96" s="112"/>
      <c r="F96" s="112"/>
      <c r="G96" s="160">
        <f>Sonderlast_F341x!$E$23</f>
        <v>0</v>
      </c>
    </row>
    <row r="97" spans="1:7" x14ac:dyDescent="0.2">
      <c r="A97" s="120" t="str">
        <f>Sonderlast_F342x!$B$6</f>
        <v>342x</v>
      </c>
      <c r="B97" s="112" t="str">
        <f>Sonderlast_F342x!$B$7</f>
        <v>Freizeit</v>
      </c>
      <c r="C97" s="112"/>
      <c r="D97" s="112"/>
      <c r="E97" s="112"/>
      <c r="F97" s="112"/>
      <c r="G97" s="160">
        <f>Sonderlast_F342x!$E$23</f>
        <v>0</v>
      </c>
    </row>
    <row r="98" spans="1:7" x14ac:dyDescent="0.2">
      <c r="A98" s="120" t="str">
        <f>Sonderlast_F412x!$B$6</f>
        <v>412x</v>
      </c>
      <c r="B98" s="112" t="str">
        <f>Sonderlast_F412x!$B$7</f>
        <v>Kranken-, Alters- und Pflegeheime</v>
      </c>
      <c r="C98" s="112"/>
      <c r="D98" s="112"/>
      <c r="E98" s="112"/>
      <c r="F98" s="112"/>
      <c r="G98" s="160">
        <f>Sonderlast_F412x!$E$23</f>
        <v>0</v>
      </c>
    </row>
    <row r="99" spans="1:7" x14ac:dyDescent="0.2">
      <c r="A99" s="120" t="str">
        <f>Sonderlast_F421x!$B$6</f>
        <v>421x</v>
      </c>
      <c r="B99" s="112" t="str">
        <f>Sonderlast_F421x!$B$7</f>
        <v>Ambulante Krankenpflege</v>
      </c>
      <c r="C99" s="112"/>
      <c r="D99" s="112"/>
      <c r="E99" s="112"/>
      <c r="F99" s="112"/>
      <c r="G99" s="160">
        <f>Sonderlast_F421x!$E$23</f>
        <v>0</v>
      </c>
    </row>
    <row r="100" spans="1:7" x14ac:dyDescent="0.2">
      <c r="A100" s="120" t="str">
        <f>Sonderlast_F422x!$B$6</f>
        <v>422x</v>
      </c>
      <c r="B100" s="112" t="str">
        <f>Sonderlast_F422x!$B$7</f>
        <v>Rettungsdienste</v>
      </c>
      <c r="C100" s="112"/>
      <c r="D100" s="112"/>
      <c r="E100" s="112"/>
      <c r="F100" s="112"/>
      <c r="G100" s="160">
        <f>Sonderlast_F422x!$E$23</f>
        <v>0</v>
      </c>
    </row>
    <row r="101" spans="1:7" x14ac:dyDescent="0.2">
      <c r="A101" s="120" t="str">
        <f>Sonderlast_F431x!$B$6</f>
        <v>431x</v>
      </c>
      <c r="B101" s="112" t="str">
        <f>Sonderlast_F431x!$B$7</f>
        <v>Alkohol- und Drogenprävention</v>
      </c>
      <c r="C101" s="112"/>
      <c r="D101" s="112"/>
      <c r="E101" s="112"/>
      <c r="F101" s="112"/>
      <c r="G101" s="160">
        <f>Sonderlast_F431x!$E$23</f>
        <v>0</v>
      </c>
    </row>
    <row r="102" spans="1:7" x14ac:dyDescent="0.2">
      <c r="A102" s="120" t="str">
        <f>Sonderlast_F432x!$B$6</f>
        <v>432x</v>
      </c>
      <c r="B102" s="112" t="str">
        <f>Sonderlast_F432x!$B$7</f>
        <v>Krankheitsbekämpfung, übrige</v>
      </c>
      <c r="C102" s="112"/>
      <c r="D102" s="112"/>
      <c r="E102" s="112"/>
      <c r="F102" s="112"/>
      <c r="G102" s="160">
        <f>Sonderlast_F432x!$E$23</f>
        <v>0</v>
      </c>
    </row>
    <row r="103" spans="1:7" x14ac:dyDescent="0.2">
      <c r="A103" s="120" t="str">
        <f>Sonderlast_F434x!$B$6</f>
        <v>434x</v>
      </c>
      <c r="B103" s="112" t="str">
        <f>Sonderlast_F434x!$B$7</f>
        <v>Lebensmittelkontrolle</v>
      </c>
      <c r="C103" s="112"/>
      <c r="D103" s="112"/>
      <c r="E103" s="112"/>
      <c r="F103" s="112"/>
      <c r="G103" s="160">
        <f>Sonderlast_F434x!$E$23</f>
        <v>0</v>
      </c>
    </row>
    <row r="104" spans="1:7" x14ac:dyDescent="0.2">
      <c r="A104" s="120" t="str">
        <f>Sonderlast_F490x!$B$6</f>
        <v>490x</v>
      </c>
      <c r="B104" s="112" t="str">
        <f>Sonderlast_F490x!$B$7</f>
        <v>Gesundheitswesen, übriges</v>
      </c>
      <c r="C104" s="112"/>
      <c r="D104" s="112"/>
      <c r="E104" s="112"/>
      <c r="F104" s="112"/>
      <c r="G104" s="160">
        <f>Sonderlast_F490x!$E$23</f>
        <v>0</v>
      </c>
    </row>
    <row r="105" spans="1:7" x14ac:dyDescent="0.2">
      <c r="A105" s="120" t="str">
        <f>Sonderlast_F522x!$B$6</f>
        <v>522x</v>
      </c>
      <c r="B105" s="112" t="str">
        <f>Sonderlast_F522x!$B$7</f>
        <v>Ergänzungsleistungen IV</v>
      </c>
      <c r="C105" s="112"/>
      <c r="D105" s="112"/>
      <c r="E105" s="112"/>
      <c r="F105" s="112"/>
      <c r="G105" s="160">
        <f>Sonderlast_F522x!$E$23</f>
        <v>0</v>
      </c>
    </row>
    <row r="106" spans="1:7" x14ac:dyDescent="0.2">
      <c r="A106" s="120" t="str">
        <f>Sonderlast_F531x!$B$6</f>
        <v>531x</v>
      </c>
      <c r="B106" s="112" t="str">
        <f>Sonderlast_F531x!$B$7</f>
        <v>Alters- und Hinterlassenenversicherung AHV</v>
      </c>
      <c r="C106" s="112"/>
      <c r="D106" s="112"/>
      <c r="E106" s="112"/>
      <c r="F106" s="112"/>
      <c r="G106" s="160">
        <f>Sonderlast_F531x!$E$23</f>
        <v>0</v>
      </c>
    </row>
    <row r="107" spans="1:7" x14ac:dyDescent="0.2">
      <c r="A107" s="120" t="str">
        <f>Sonderlast_F532x!$B$6</f>
        <v>532x</v>
      </c>
      <c r="B107" s="112" t="str">
        <f>Sonderlast_F532x!$B$7</f>
        <v>Ergänzungsleistungen AHV</v>
      </c>
      <c r="C107" s="112"/>
      <c r="D107" s="112"/>
      <c r="E107" s="112"/>
      <c r="F107" s="112"/>
      <c r="G107" s="160">
        <f>Sonderlast_F532x!$E$23</f>
        <v>0</v>
      </c>
    </row>
    <row r="108" spans="1:7" x14ac:dyDescent="0.2">
      <c r="A108" s="120" t="str">
        <f>Sonderlast_F533x!$B$6</f>
        <v>533x</v>
      </c>
      <c r="B108" s="112" t="str">
        <f>Sonderlast_F533x!$B$7</f>
        <v>Leistungen an Pensionierte</v>
      </c>
      <c r="C108" s="112"/>
      <c r="D108" s="112"/>
      <c r="E108" s="112"/>
      <c r="F108" s="112"/>
      <c r="G108" s="160">
        <f>Sonderlast_F533x!$E$23</f>
        <v>0</v>
      </c>
    </row>
    <row r="109" spans="1:7" x14ac:dyDescent="0.2">
      <c r="A109" s="120" t="str">
        <f>Sonderlast_F534x!$B$6</f>
        <v>534x</v>
      </c>
      <c r="B109" s="112" t="str">
        <f>Sonderlast_F534x!$B$7</f>
        <v>Wohnen im Alter (ohne Pflege)</v>
      </c>
      <c r="C109" s="112"/>
      <c r="D109" s="112"/>
      <c r="E109" s="112"/>
      <c r="F109" s="112"/>
      <c r="G109" s="160">
        <f>Sonderlast_F534x!$E$23</f>
        <v>0</v>
      </c>
    </row>
    <row r="110" spans="1:7" x14ac:dyDescent="0.2">
      <c r="A110" s="120" t="str">
        <f>Sonderlast_F535x!$B$6</f>
        <v>535x</v>
      </c>
      <c r="B110" s="112" t="str">
        <f>Sonderlast_F535x!$B$7</f>
        <v>Leistungen an das Alter</v>
      </c>
      <c r="C110" s="112"/>
      <c r="D110" s="112"/>
      <c r="E110" s="112"/>
      <c r="F110" s="112"/>
      <c r="G110" s="160">
        <f>Sonderlast_F535x!$E$23</f>
        <v>0</v>
      </c>
    </row>
    <row r="111" spans="1:7" x14ac:dyDescent="0.2">
      <c r="A111" s="120" t="str">
        <f>Sonderlast_F543x!$B$6</f>
        <v>543x</v>
      </c>
      <c r="B111" s="112" t="str">
        <f>Sonderlast_F543x!$B$7</f>
        <v>Alimentenbevorschussung und -inkasso</v>
      </c>
      <c r="C111" s="112"/>
      <c r="D111" s="112"/>
      <c r="E111" s="112"/>
      <c r="F111" s="112"/>
      <c r="G111" s="160">
        <f>Sonderlast_F543x!$E$23</f>
        <v>0</v>
      </c>
    </row>
    <row r="112" spans="1:7" x14ac:dyDescent="0.2">
      <c r="A112" s="120" t="str">
        <f>Sonderlast_F5450!$B$6</f>
        <v>5450, 5452-5459</v>
      </c>
      <c r="B112" s="112" t="str">
        <f>Sonderlast_F5450!$B$7</f>
        <v>Leistungen an Familien</v>
      </c>
      <c r="C112" s="112"/>
      <c r="D112" s="112"/>
      <c r="E112" s="112"/>
      <c r="F112" s="112"/>
      <c r="G112" s="160">
        <f>Sonderlast_F5450!$E$23</f>
        <v>0</v>
      </c>
    </row>
    <row r="113" spans="1:7" x14ac:dyDescent="0.2">
      <c r="A113" s="120" t="str">
        <f>Sonderlast_F552x!$B$6</f>
        <v>552x</v>
      </c>
      <c r="B113" s="112" t="str">
        <f>Sonderlast_F552x!$B$7</f>
        <v>Leistungen an Arbeitslose</v>
      </c>
      <c r="C113" s="112"/>
      <c r="D113" s="112"/>
      <c r="E113" s="112"/>
      <c r="F113" s="112"/>
      <c r="G113" s="160">
        <f>Sonderlast_F552x!$E$23</f>
        <v>0</v>
      </c>
    </row>
    <row r="114" spans="1:7" x14ac:dyDescent="0.2">
      <c r="A114" s="120" t="str">
        <f>Sonderlast_F559x!$B$6</f>
        <v>559x</v>
      </c>
      <c r="B114" s="112" t="str">
        <f>Sonderlast_F559x!$B$7</f>
        <v>Arbeitslosigkeit, Übriges</v>
      </c>
      <c r="C114" s="112"/>
      <c r="D114" s="112"/>
      <c r="E114" s="112"/>
      <c r="F114" s="112"/>
      <c r="G114" s="160">
        <f>Sonderlast_F559x!$E$23</f>
        <v>0</v>
      </c>
    </row>
    <row r="115" spans="1:7" x14ac:dyDescent="0.2">
      <c r="A115" s="120" t="str">
        <f>Sonderlast_F571x!$B$6</f>
        <v>571x</v>
      </c>
      <c r="B115" s="112" t="str">
        <f>Sonderlast_F571x!$B$7</f>
        <v>Beihilfen/Zuschüsse</v>
      </c>
      <c r="C115" s="112"/>
      <c r="D115" s="112"/>
      <c r="E115" s="112"/>
      <c r="F115" s="112"/>
      <c r="G115" s="160">
        <f>Sonderlast_F571x!$E$23</f>
        <v>0</v>
      </c>
    </row>
    <row r="116" spans="1:7" x14ac:dyDescent="0.2">
      <c r="A116" s="120" t="str">
        <f>Sonderlast_F5720!$B$6</f>
        <v>5720</v>
      </c>
      <c r="B116" s="112" t="str">
        <f>Sonderlast_F5720!$B$7</f>
        <v>Gesetzliche wirtschaftliche Hilfe</v>
      </c>
      <c r="C116" s="112"/>
      <c r="D116" s="112"/>
      <c r="E116" s="112"/>
      <c r="F116" s="112"/>
      <c r="G116" s="160">
        <f>Sonderlast_F5720!$E$23</f>
        <v>0</v>
      </c>
    </row>
    <row r="117" spans="1:7" x14ac:dyDescent="0.2">
      <c r="A117" s="120" t="str">
        <f>Sonderlast_F573x!$B$6</f>
        <v>573x</v>
      </c>
      <c r="B117" s="112" t="str">
        <f>Sonderlast_F573x!$B$7</f>
        <v>Asylwesen</v>
      </c>
      <c r="C117" s="112"/>
      <c r="D117" s="112"/>
      <c r="E117" s="112"/>
      <c r="F117" s="112"/>
      <c r="G117" s="160">
        <f>Sonderlast_F573x!$E$23</f>
        <v>0</v>
      </c>
    </row>
    <row r="118" spans="1:7" x14ac:dyDescent="0.2">
      <c r="A118" s="120" t="str">
        <f>Sonderlast_F579x!$B$6</f>
        <v>579x</v>
      </c>
      <c r="B118" s="112" t="str">
        <f>Sonderlast_F579x!$B$7</f>
        <v>Fürsorge, Übriges</v>
      </c>
      <c r="C118" s="112"/>
      <c r="D118" s="112"/>
      <c r="E118" s="112"/>
      <c r="F118" s="112"/>
      <c r="G118" s="160">
        <f>Sonderlast_F579x!$E$23</f>
        <v>0</v>
      </c>
    </row>
    <row r="119" spans="1:7" x14ac:dyDescent="0.2">
      <c r="A119" s="120" t="str">
        <f>Sonderlast_F618x!$B$6</f>
        <v>618x</v>
      </c>
      <c r="B119" s="112" t="str">
        <f>Sonderlast_F618x!$B$7</f>
        <v>Privatstrassen</v>
      </c>
      <c r="C119" s="112"/>
      <c r="D119" s="112"/>
      <c r="E119" s="112"/>
      <c r="F119" s="112"/>
      <c r="G119" s="160">
        <f>Sonderlast_F618x!$E$23</f>
        <v>0</v>
      </c>
    </row>
    <row r="120" spans="1:7" x14ac:dyDescent="0.2">
      <c r="A120" s="120" t="str">
        <f>Sonderlast_F619x!$B$6</f>
        <v>619x</v>
      </c>
      <c r="B120" s="112" t="str">
        <f>Sonderlast_F619x!$B$7</f>
        <v>Strassen, Übriges</v>
      </c>
      <c r="C120" s="112"/>
      <c r="D120" s="112"/>
      <c r="E120" s="112"/>
      <c r="F120" s="112"/>
      <c r="G120" s="160">
        <f>Sonderlast_F619x!$E$23</f>
        <v>0</v>
      </c>
    </row>
    <row r="121" spans="1:7" x14ac:dyDescent="0.2">
      <c r="A121" s="120" t="str">
        <f>Sonderlast_F621x!$B$6</f>
        <v>621x</v>
      </c>
      <c r="B121" s="112" t="str">
        <f>Sonderlast_F621x!$B$7</f>
        <v>Öffentliche Verkehrsinfrastruktur</v>
      </c>
      <c r="C121" s="112"/>
      <c r="D121" s="112"/>
      <c r="E121" s="112"/>
      <c r="F121" s="112"/>
      <c r="G121" s="160">
        <f>Sonderlast_F621x!$E$23</f>
        <v>0</v>
      </c>
    </row>
    <row r="122" spans="1:7" x14ac:dyDescent="0.2">
      <c r="A122" s="120" t="str">
        <f>Sonderlast_F622x!$B$6</f>
        <v>622x</v>
      </c>
      <c r="B122" s="112" t="str">
        <f>Sonderlast_F622x!$B$7</f>
        <v>Regional- und Agglomerationsverkehr</v>
      </c>
      <c r="C122" s="112"/>
      <c r="D122" s="112"/>
      <c r="E122" s="112"/>
      <c r="F122" s="112"/>
      <c r="G122" s="160">
        <f>Sonderlast_F622x!$E$23</f>
        <v>0</v>
      </c>
    </row>
    <row r="123" spans="1:7" x14ac:dyDescent="0.2">
      <c r="A123" s="120" t="str">
        <f>Sonderlast_F629x!$B$6</f>
        <v>629x</v>
      </c>
      <c r="B123" s="112" t="str">
        <f>Sonderlast_F629x!$B$7</f>
        <v>Öffentlicher Verkehr, Übriges</v>
      </c>
      <c r="C123" s="112"/>
      <c r="D123" s="112"/>
      <c r="E123" s="112"/>
      <c r="F123" s="112"/>
      <c r="G123" s="160">
        <f>Sonderlast_F629x!$E$23</f>
        <v>0</v>
      </c>
    </row>
    <row r="124" spans="1:7" x14ac:dyDescent="0.2">
      <c r="A124" s="120" t="str">
        <f>Sonderlast_F634x!$B$6</f>
        <v>634x</v>
      </c>
      <c r="B124" s="112" t="str">
        <f>Sonderlast_F634x!$B$7</f>
        <v>Verkehrsplanung allgemein</v>
      </c>
      <c r="C124" s="112"/>
      <c r="D124" s="112"/>
      <c r="E124" s="112"/>
      <c r="F124" s="112"/>
      <c r="G124" s="160">
        <f>Sonderlast_F634x!$E$23</f>
        <v>0</v>
      </c>
    </row>
    <row r="125" spans="1:7" x14ac:dyDescent="0.2">
      <c r="A125" s="120" t="str">
        <f>Sonderlast_F7100!$B$6</f>
        <v>7100</v>
      </c>
      <c r="B125" s="112" t="str">
        <f>Sonderlast_F7100!$B$7</f>
        <v>Wasserversorgung (allgemein)</v>
      </c>
      <c r="C125" s="112"/>
      <c r="D125" s="112"/>
      <c r="E125" s="112"/>
      <c r="F125" s="112"/>
      <c r="G125" s="160">
        <f>Sonderlast_F7100!$E$23</f>
        <v>0</v>
      </c>
    </row>
    <row r="126" spans="1:7" x14ac:dyDescent="0.2">
      <c r="A126" s="120" t="str">
        <f>Sonderlast_F7200!$B$6</f>
        <v>7200</v>
      </c>
      <c r="B126" s="112" t="str">
        <f>Sonderlast_F7200!$B$7</f>
        <v>Abwasserbeseitigung (allgemein)</v>
      </c>
      <c r="C126" s="112"/>
      <c r="D126" s="112"/>
      <c r="E126" s="112"/>
      <c r="F126" s="112"/>
      <c r="G126" s="160">
        <f>Sonderlast_F7200!$E$23</f>
        <v>0</v>
      </c>
    </row>
    <row r="127" spans="1:7" x14ac:dyDescent="0.2">
      <c r="A127" s="120" t="str">
        <f>Sonderlast_F7300!$B$6</f>
        <v>7300</v>
      </c>
      <c r="B127" s="112" t="str">
        <f>Sonderlast_F7300!$B$7</f>
        <v>Abfallwirtschaft (allgemein)</v>
      </c>
      <c r="C127" s="112"/>
      <c r="D127" s="112"/>
      <c r="E127" s="112"/>
      <c r="F127" s="112"/>
      <c r="G127" s="160">
        <f>Sonderlast_F7300!$E$23</f>
        <v>0</v>
      </c>
    </row>
    <row r="128" spans="1:7" x14ac:dyDescent="0.2">
      <c r="A128" s="120" t="str">
        <f>Sonderlast_F742x!$B$6</f>
        <v>742x</v>
      </c>
      <c r="B128" s="112" t="str">
        <f>Sonderlast_F742x!$B$7</f>
        <v>Schutzverbauungen, übrige</v>
      </c>
      <c r="C128" s="112"/>
      <c r="D128" s="112"/>
      <c r="E128" s="112"/>
      <c r="F128" s="112"/>
      <c r="G128" s="160">
        <f>Sonderlast_F742x!$E$23</f>
        <v>0</v>
      </c>
    </row>
    <row r="129" spans="1:7" x14ac:dyDescent="0.2">
      <c r="A129" s="120" t="str">
        <f>Sonderlast_F750x!$B$6</f>
        <v>750x</v>
      </c>
      <c r="B129" s="112" t="str">
        <f>Sonderlast_F750x!$B$7</f>
        <v>Arten- und Landschaftsschutz</v>
      </c>
      <c r="C129" s="112"/>
      <c r="D129" s="112"/>
      <c r="E129" s="112"/>
      <c r="F129" s="112"/>
      <c r="G129" s="160">
        <f>Sonderlast_F750x!$E$23</f>
        <v>0</v>
      </c>
    </row>
    <row r="130" spans="1:7" x14ac:dyDescent="0.2">
      <c r="A130" s="120" t="str">
        <f>Sonderlast_F761x!$B$6</f>
        <v>761x</v>
      </c>
      <c r="B130" s="112" t="str">
        <f>Sonderlast_F761x!$B$7</f>
        <v>Luftreinhaltung und Klimaschutz</v>
      </c>
      <c r="C130" s="112"/>
      <c r="D130" s="112"/>
      <c r="E130" s="112"/>
      <c r="F130" s="112"/>
      <c r="G130" s="160">
        <f>Sonderlast_F761x!$E$23</f>
        <v>0</v>
      </c>
    </row>
    <row r="131" spans="1:7" x14ac:dyDescent="0.2">
      <c r="A131" s="120" t="str">
        <f>Sonderlast_F769x!$B$6</f>
        <v>769x</v>
      </c>
      <c r="B131" s="112" t="str">
        <f>Sonderlast_F769x!$B$7</f>
        <v>Übrige Bekämpfung von Umweltverschmutzung</v>
      </c>
      <c r="C131" s="112"/>
      <c r="D131" s="112"/>
      <c r="E131" s="112"/>
      <c r="F131" s="112"/>
      <c r="G131" s="160">
        <f>Sonderlast_F769x!$E$23</f>
        <v>0</v>
      </c>
    </row>
    <row r="132" spans="1:7" x14ac:dyDescent="0.2">
      <c r="A132" s="120" t="str">
        <f>Sonderlast_F771x!$B$6</f>
        <v>771x</v>
      </c>
      <c r="B132" s="112" t="str">
        <f>Sonderlast_F771x!$B$7</f>
        <v>Friedhof und Bestattung</v>
      </c>
      <c r="C132" s="112"/>
      <c r="D132" s="112"/>
      <c r="E132" s="112"/>
      <c r="F132" s="112"/>
      <c r="G132" s="160">
        <f>Sonderlast_F771x!$E$23</f>
        <v>0</v>
      </c>
    </row>
    <row r="133" spans="1:7" x14ac:dyDescent="0.2">
      <c r="A133" s="120" t="str">
        <f>Sonderlast_F779x!$B$6</f>
        <v>779x</v>
      </c>
      <c r="B133" s="112" t="str">
        <f>Sonderlast_F779x!$B$7</f>
        <v>Umweltschutz, Übriges</v>
      </c>
      <c r="C133" s="112"/>
      <c r="D133" s="112"/>
      <c r="E133" s="112"/>
      <c r="F133" s="112"/>
      <c r="G133" s="160">
        <f>Sonderlast_F779x!$E$23</f>
        <v>0</v>
      </c>
    </row>
    <row r="134" spans="1:7" x14ac:dyDescent="0.2">
      <c r="A134" s="120" t="str">
        <f>Sonderlast_F790x!$B$6</f>
        <v>790x</v>
      </c>
      <c r="B134" s="112" t="str">
        <f>Sonderlast_F790x!$B$7</f>
        <v>Raumordnung</v>
      </c>
      <c r="C134" s="112"/>
      <c r="D134" s="112"/>
      <c r="E134" s="112"/>
      <c r="F134" s="112"/>
      <c r="G134" s="160">
        <f>Sonderlast_F790x!$E$23</f>
        <v>0</v>
      </c>
    </row>
    <row r="135" spans="1:7" x14ac:dyDescent="0.2">
      <c r="A135" s="120" t="str">
        <f>Sonderlast_F812x!$B$6</f>
        <v>812x</v>
      </c>
      <c r="B135" s="112" t="str">
        <f>Sonderlast_F812x!$B$7</f>
        <v>Landwirtschaftliche Strukturverbesserungen</v>
      </c>
      <c r="C135" s="112"/>
      <c r="D135" s="112"/>
      <c r="E135" s="112"/>
      <c r="F135" s="112"/>
      <c r="G135" s="160">
        <f>Sonderlast_F812x!$E$23</f>
        <v>0</v>
      </c>
    </row>
    <row r="136" spans="1:7" x14ac:dyDescent="0.2">
      <c r="A136" s="120" t="str">
        <f>Sonderlast_F840x!$B$6</f>
        <v>840x</v>
      </c>
      <c r="B136" s="112" t="str">
        <f>Sonderlast_F840x!$B$7</f>
        <v>Tourismus</v>
      </c>
      <c r="C136" s="112"/>
      <c r="D136" s="112"/>
      <c r="E136" s="112"/>
      <c r="F136" s="112"/>
      <c r="G136" s="160">
        <f>Sonderlast_F840x!$E$23</f>
        <v>0</v>
      </c>
    </row>
    <row r="137" spans="1:7" x14ac:dyDescent="0.2">
      <c r="A137" s="120" t="str">
        <f>Sonderlast_F850x!$B$6</f>
        <v>850x</v>
      </c>
      <c r="B137" s="112" t="str">
        <f>Sonderlast_F850x!$B$7</f>
        <v>Industrie, Gewerbe, Handel</v>
      </c>
      <c r="C137" s="112"/>
      <c r="D137" s="112"/>
      <c r="E137" s="112"/>
      <c r="F137" s="112"/>
      <c r="G137" s="160">
        <f>Sonderlast_F850x!$E$23</f>
        <v>0</v>
      </c>
    </row>
    <row r="138" spans="1:7" x14ac:dyDescent="0.2">
      <c r="A138" s="120" t="str">
        <f>Sonderlast_F8710!$B$6</f>
        <v>8710</v>
      </c>
      <c r="B138" s="112" t="str">
        <f>Sonderlast_F8710!$B$7</f>
        <v>Elektrizität (allgemein)</v>
      </c>
      <c r="C138" s="112"/>
      <c r="D138" s="112"/>
      <c r="E138" s="112"/>
      <c r="F138" s="112"/>
      <c r="G138" s="160">
        <f>Sonderlast_F8710!$E$23</f>
        <v>0</v>
      </c>
    </row>
    <row r="139" spans="1:7" x14ac:dyDescent="0.2">
      <c r="A139" s="120" t="str">
        <f>Sonderlast_F8790!$B$6</f>
        <v>8790</v>
      </c>
      <c r="B139" s="112" t="str">
        <f>Sonderlast_F8790!$B$7</f>
        <v>Energie, Übriges (allgemein)</v>
      </c>
      <c r="C139" s="112"/>
      <c r="D139" s="112"/>
      <c r="E139" s="112"/>
      <c r="F139" s="112"/>
      <c r="G139" s="155">
        <f>Sonderlast_F8790!$E$23</f>
        <v>0</v>
      </c>
    </row>
    <row r="140" spans="1:7" x14ac:dyDescent="0.2">
      <c r="A140" s="346" t="s">
        <v>124</v>
      </c>
      <c r="B140" s="110"/>
      <c r="C140" s="110"/>
      <c r="D140" s="110"/>
      <c r="E140" s="110"/>
      <c r="F140" s="110"/>
      <c r="G140" s="153">
        <f>SUM(G79:G139)</f>
        <v>0</v>
      </c>
    </row>
  </sheetData>
  <sheetProtection sheet="1" objects="1" scenarios="1"/>
  <pageMargins left="0.74803149606299213" right="0.51181102362204722" top="0.59055118110236227" bottom="0.59055118110236227" header="0.31496062992125984" footer="0.31496062992125984"/>
  <pageSetup paperSize="9" scale="84" fitToHeight="0" orientation="portrait" r:id="rId1"/>
  <headerFooter alignWithMargins="0">
    <oddFooter>&amp;L&amp;8&amp;F&amp;R&amp;8Seite &amp;P von &amp;N  /  &amp;D</oddFooter>
  </headerFooter>
  <rowBreaks count="1" manualBreakCount="1">
    <brk id="76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1733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Musik und Theater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1.82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-1.82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1D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1734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Kultur, Übriges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16.8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-16.8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1E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1735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Film und Kino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0.03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-0.03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1F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1914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Massenmedien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4.9000000000000004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-4.9000000000000004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20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1736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Sport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91.61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-91.61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21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1737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Freizeit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24.84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-24.84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22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1740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Kranken-, Alters- und Pflegeheime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258.20999999999998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-258.20999999999998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23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1742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Ambulante Krankenpflege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124.21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-124.21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24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1743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Rettungsdienste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2.12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-2.12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25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1744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Alkohol- und Drogenprävention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5.95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-5.95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26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68"/>
  <sheetViews>
    <sheetView showGridLines="0" zoomScaleNormal="100" workbookViewId="0">
      <pane ySplit="3" topLeftCell="A4" activePane="bottomLeft" state="frozen"/>
      <selection activeCell="E19" sqref="E19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338" t="s">
        <v>411</v>
      </c>
      <c r="B1" s="339"/>
      <c r="C1" s="340" t="s">
        <v>396</v>
      </c>
      <c r="D1" s="341"/>
      <c r="E1" s="342" t="str">
        <f>Bedarfsermittlung!$D$1</f>
        <v xml:space="preserve">Budget </v>
      </c>
      <c r="F1" s="34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49" t="s">
        <v>1709</v>
      </c>
      <c r="C6" s="133"/>
      <c r="D6" s="113"/>
      <c r="E6" s="164" t="str">
        <f>"Einwohnerzahl per 31.12." &amp; $F$1-2 &amp; ":"</f>
        <v>Einwohnerzahl per 31.12.2023:</v>
      </c>
      <c r="F6" s="344">
        <v>687</v>
      </c>
    </row>
    <row r="7" spans="1:6" x14ac:dyDescent="0.2">
      <c r="A7" s="144" t="s">
        <v>91</v>
      </c>
      <c r="B7" s="325" t="str">
        <f>IF(ISERROR(VLOOKUP($B$6,UebAufgabenbez,2,0)),"",VLOOKUP($B$6,UebAufgabenbez,2,0))</f>
        <v>Legislative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24.66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350" t="s">
        <v>1874</v>
      </c>
      <c r="B11" s="351"/>
      <c r="C11" s="352">
        <v>29000</v>
      </c>
      <c r="D11" s="353">
        <v>1</v>
      </c>
      <c r="E11" s="161">
        <f t="shared" ref="E11:E16" si="0">C11*D11</f>
        <v>29000</v>
      </c>
      <c r="F11" s="354" t="s">
        <v>1920</v>
      </c>
    </row>
    <row r="12" spans="1:6" x14ac:dyDescent="0.2">
      <c r="A12" s="355" t="s">
        <v>1875</v>
      </c>
      <c r="B12" s="356"/>
      <c r="C12" s="357">
        <v>14600</v>
      </c>
      <c r="D12" s="358">
        <v>0.25698599999999999</v>
      </c>
      <c r="E12" s="160">
        <f t="shared" si="0"/>
        <v>3751.9955999999997</v>
      </c>
      <c r="F12" s="359" t="s">
        <v>1921</v>
      </c>
    </row>
    <row r="13" spans="1:6" x14ac:dyDescent="0.2">
      <c r="A13" s="355"/>
      <c r="B13" s="356"/>
      <c r="C13" s="357"/>
      <c r="D13" s="358">
        <v>1</v>
      </c>
      <c r="E13" s="160">
        <f t="shared" si="0"/>
        <v>0</v>
      </c>
      <c r="F13" s="359"/>
    </row>
    <row r="14" spans="1:6" ht="14.25" customHeight="1" x14ac:dyDescent="0.2">
      <c r="A14" s="502" t="s">
        <v>414</v>
      </c>
      <c r="B14" s="503"/>
      <c r="C14" s="357"/>
      <c r="D14" s="358">
        <v>1</v>
      </c>
      <c r="E14" s="160">
        <f t="shared" si="0"/>
        <v>0</v>
      </c>
      <c r="F14" s="359"/>
    </row>
    <row r="15" spans="1:6" ht="14.25" customHeight="1" x14ac:dyDescent="0.2">
      <c r="A15" s="502" t="s">
        <v>415</v>
      </c>
      <c r="B15" s="503"/>
      <c r="C15" s="357"/>
      <c r="D15" s="358">
        <v>1</v>
      </c>
      <c r="E15" s="160">
        <f t="shared" si="0"/>
        <v>0</v>
      </c>
      <c r="F15" s="359"/>
    </row>
    <row r="16" spans="1:6" x14ac:dyDescent="0.2">
      <c r="A16" s="355"/>
      <c r="B16" s="356"/>
      <c r="C16" s="357"/>
      <c r="D16" s="358">
        <v>1</v>
      </c>
      <c r="E16" s="160">
        <f t="shared" si="0"/>
        <v>0</v>
      </c>
      <c r="F16" s="359"/>
    </row>
    <row r="17" spans="1:6" x14ac:dyDescent="0.2">
      <c r="A17" s="123" t="s">
        <v>154</v>
      </c>
      <c r="B17" s="122"/>
      <c r="C17" s="159">
        <f>SUM(C11:C16)</f>
        <v>43600</v>
      </c>
      <c r="D17" s="159"/>
      <c r="E17" s="159">
        <f>SUM(E11:E16)</f>
        <v>32751.995599999998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47.673938282387191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-24.66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23.013938282387191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15811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350" t="s">
        <v>401</v>
      </c>
      <c r="B27" s="351"/>
      <c r="C27" s="351"/>
      <c r="D27" s="351"/>
      <c r="E27" s="351"/>
      <c r="F27" s="352" t="s">
        <v>402</v>
      </c>
    </row>
    <row r="28" spans="1:6" x14ac:dyDescent="0.2">
      <c r="A28" s="355" t="s">
        <v>403</v>
      </c>
      <c r="B28" s="356"/>
      <c r="C28" s="356"/>
      <c r="D28" s="356"/>
      <c r="E28" s="356"/>
      <c r="F28" s="357" t="s">
        <v>404</v>
      </c>
    </row>
    <row r="29" spans="1:6" x14ac:dyDescent="0.2">
      <c r="A29" s="355" t="s">
        <v>1876</v>
      </c>
      <c r="B29" s="356"/>
      <c r="C29" s="356"/>
      <c r="D29" s="356"/>
      <c r="E29" s="356"/>
      <c r="F29" s="357" t="s">
        <v>1877</v>
      </c>
    </row>
    <row r="30" spans="1:6" x14ac:dyDescent="0.2">
      <c r="A30" s="355" t="s">
        <v>405</v>
      </c>
      <c r="B30" s="356"/>
      <c r="C30" s="356"/>
      <c r="D30" s="356"/>
      <c r="E30" s="356"/>
      <c r="F30" s="357" t="s">
        <v>412</v>
      </c>
    </row>
    <row r="31" spans="1:6" x14ac:dyDescent="0.2">
      <c r="A31" s="355" t="s">
        <v>406</v>
      </c>
      <c r="B31" s="356"/>
      <c r="C31" s="356"/>
      <c r="D31" s="356"/>
      <c r="E31" s="356"/>
      <c r="F31" s="357" t="s">
        <v>422</v>
      </c>
    </row>
    <row r="32" spans="1:6" x14ac:dyDescent="0.2">
      <c r="A32" s="355" t="s">
        <v>407</v>
      </c>
      <c r="B32" s="356"/>
      <c r="C32" s="356"/>
      <c r="D32" s="356"/>
      <c r="E32" s="356"/>
      <c r="F32" s="357" t="s">
        <v>413</v>
      </c>
    </row>
    <row r="33" spans="1:6" x14ac:dyDescent="0.2">
      <c r="A33" s="355" t="s">
        <v>408</v>
      </c>
      <c r="B33" s="356"/>
      <c r="C33" s="356"/>
      <c r="D33" s="356"/>
      <c r="E33" s="356"/>
      <c r="F33" s="357" t="s">
        <v>423</v>
      </c>
    </row>
    <row r="34" spans="1:6" x14ac:dyDescent="0.2">
      <c r="A34" s="360"/>
      <c r="B34" s="361"/>
      <c r="C34" s="361"/>
      <c r="D34" s="361"/>
      <c r="E34" s="361"/>
      <c r="F34" s="362"/>
    </row>
    <row r="37" spans="1:6" x14ac:dyDescent="0.2">
      <c r="A37" s="129" t="str">
        <f>"Begründung und Nachweis der Nettoaufwendungen von CHF " &amp; TEXT($C$17,"#'##0.00")</f>
        <v>Begründung und Nachweis der Nettoaufwendungen von CHF 43'600.00</v>
      </c>
      <c r="B37" s="128"/>
      <c r="C37" s="128"/>
      <c r="D37" s="128"/>
      <c r="E37" s="128"/>
      <c r="F37" s="311" t="s">
        <v>146</v>
      </c>
    </row>
    <row r="38" spans="1:6" x14ac:dyDescent="0.2">
      <c r="A38" s="350" t="s">
        <v>1901</v>
      </c>
      <c r="B38" s="351"/>
      <c r="C38" s="351"/>
      <c r="D38" s="351"/>
      <c r="E38" s="351"/>
      <c r="F38" s="352" t="s">
        <v>420</v>
      </c>
    </row>
    <row r="39" spans="1:6" x14ac:dyDescent="0.2">
      <c r="A39" s="355" t="s">
        <v>1902</v>
      </c>
      <c r="B39" s="356"/>
      <c r="C39" s="356"/>
      <c r="D39" s="356"/>
      <c r="E39" s="356"/>
      <c r="F39" s="357" t="s">
        <v>1878</v>
      </c>
    </row>
    <row r="40" spans="1:6" x14ac:dyDescent="0.2">
      <c r="A40" s="355" t="s">
        <v>409</v>
      </c>
      <c r="B40" s="356"/>
      <c r="C40" s="356"/>
      <c r="D40" s="356"/>
      <c r="E40" s="356"/>
      <c r="F40" s="357" t="s">
        <v>1879</v>
      </c>
    </row>
    <row r="41" spans="1:6" x14ac:dyDescent="0.2">
      <c r="A41" s="355" t="s">
        <v>1903</v>
      </c>
      <c r="B41" s="356"/>
      <c r="C41" s="356"/>
      <c r="D41" s="356"/>
      <c r="E41" s="356"/>
      <c r="F41" s="357" t="s">
        <v>421</v>
      </c>
    </row>
    <row r="42" spans="1:6" x14ac:dyDescent="0.2">
      <c r="A42" s="355" t="s">
        <v>1904</v>
      </c>
      <c r="B42" s="356"/>
      <c r="C42" s="356"/>
      <c r="D42" s="356"/>
      <c r="E42" s="356"/>
      <c r="F42" s="357" t="s">
        <v>1880</v>
      </c>
    </row>
    <row r="43" spans="1:6" x14ac:dyDescent="0.2">
      <c r="A43" s="355" t="s">
        <v>410</v>
      </c>
      <c r="B43" s="356"/>
      <c r="C43" s="356"/>
      <c r="D43" s="356"/>
      <c r="E43" s="356"/>
      <c r="F43" s="357" t="s">
        <v>1881</v>
      </c>
    </row>
    <row r="44" spans="1:6" x14ac:dyDescent="0.2">
      <c r="A44" s="355"/>
      <c r="B44" s="356"/>
      <c r="C44" s="356"/>
      <c r="D44" s="356"/>
      <c r="E44" s="356"/>
      <c r="F44" s="357"/>
    </row>
    <row r="45" spans="1:6" x14ac:dyDescent="0.2">
      <c r="A45" s="355"/>
      <c r="B45" s="356"/>
      <c r="C45" s="356"/>
      <c r="D45" s="356"/>
      <c r="E45" s="356"/>
      <c r="F45" s="357"/>
    </row>
    <row r="46" spans="1:6" x14ac:dyDescent="0.2">
      <c r="A46" s="360"/>
      <c r="B46" s="361"/>
      <c r="C46" s="361"/>
      <c r="D46" s="361"/>
      <c r="E46" s="361"/>
      <c r="F46" s="362"/>
    </row>
    <row r="49" spans="1:6" x14ac:dyDescent="0.2">
      <c r="A49" s="129" t="s">
        <v>151</v>
      </c>
      <c r="B49" s="128"/>
      <c r="C49" s="128"/>
      <c r="D49" s="128"/>
      <c r="E49" s="128"/>
      <c r="F49" s="311" t="s">
        <v>146</v>
      </c>
    </row>
    <row r="50" spans="1:6" x14ac:dyDescent="0.2">
      <c r="A50" s="350"/>
      <c r="B50" s="351"/>
      <c r="C50" s="351"/>
      <c r="D50" s="351"/>
      <c r="E50" s="351"/>
      <c r="F50" s="352"/>
    </row>
    <row r="51" spans="1:6" x14ac:dyDescent="0.2">
      <c r="A51" s="355"/>
      <c r="B51" s="356"/>
      <c r="C51" s="356"/>
      <c r="D51" s="356"/>
      <c r="E51" s="356"/>
      <c r="F51" s="357"/>
    </row>
    <row r="52" spans="1:6" x14ac:dyDescent="0.2">
      <c r="A52" s="355"/>
      <c r="B52" s="356"/>
      <c r="C52" s="356"/>
      <c r="D52" s="356"/>
      <c r="E52" s="356"/>
      <c r="F52" s="357"/>
    </row>
    <row r="53" spans="1:6" x14ac:dyDescent="0.2">
      <c r="A53" s="355"/>
      <c r="B53" s="356"/>
      <c r="C53" s="356"/>
      <c r="D53" s="356"/>
      <c r="E53" s="356"/>
      <c r="F53" s="357"/>
    </row>
    <row r="54" spans="1:6" x14ac:dyDescent="0.2">
      <c r="A54" s="355"/>
      <c r="B54" s="356"/>
      <c r="C54" s="356"/>
      <c r="D54" s="356"/>
      <c r="E54" s="356"/>
      <c r="F54" s="357"/>
    </row>
    <row r="55" spans="1:6" x14ac:dyDescent="0.2">
      <c r="A55" s="355"/>
      <c r="B55" s="356"/>
      <c r="C55" s="356"/>
      <c r="D55" s="356"/>
      <c r="E55" s="356"/>
      <c r="F55" s="357"/>
    </row>
    <row r="56" spans="1:6" x14ac:dyDescent="0.2">
      <c r="A56" s="355"/>
      <c r="B56" s="356"/>
      <c r="C56" s="356"/>
      <c r="D56" s="356"/>
      <c r="E56" s="356"/>
      <c r="F56" s="357"/>
    </row>
    <row r="57" spans="1:6" x14ac:dyDescent="0.2">
      <c r="A57" s="360"/>
      <c r="B57" s="361"/>
      <c r="C57" s="361"/>
      <c r="D57" s="361"/>
      <c r="E57" s="361"/>
      <c r="F57" s="362"/>
    </row>
    <row r="60" spans="1:6" x14ac:dyDescent="0.2">
      <c r="A60" s="129" t="s">
        <v>150</v>
      </c>
      <c r="B60" s="128"/>
      <c r="C60" s="128"/>
      <c r="D60" s="128"/>
      <c r="E60" s="128"/>
      <c r="F60" s="311" t="s">
        <v>146</v>
      </c>
    </row>
    <row r="61" spans="1:6" x14ac:dyDescent="0.2">
      <c r="A61" s="350"/>
      <c r="B61" s="351"/>
      <c r="C61" s="351"/>
      <c r="D61" s="351"/>
      <c r="E61" s="351"/>
      <c r="F61" s="352"/>
    </row>
    <row r="62" spans="1:6" x14ac:dyDescent="0.2">
      <c r="A62" s="355"/>
      <c r="B62" s="356"/>
      <c r="C62" s="356"/>
      <c r="D62" s="356"/>
      <c r="E62" s="356"/>
      <c r="F62" s="357"/>
    </row>
    <row r="63" spans="1:6" x14ac:dyDescent="0.2">
      <c r="A63" s="355"/>
      <c r="B63" s="356"/>
      <c r="C63" s="356"/>
      <c r="D63" s="356"/>
      <c r="E63" s="356"/>
      <c r="F63" s="357"/>
    </row>
    <row r="64" spans="1:6" x14ac:dyDescent="0.2">
      <c r="A64" s="355"/>
      <c r="B64" s="356"/>
      <c r="C64" s="356"/>
      <c r="D64" s="356"/>
      <c r="E64" s="356"/>
      <c r="F64" s="357"/>
    </row>
    <row r="65" spans="1:6" x14ac:dyDescent="0.2">
      <c r="A65" s="355"/>
      <c r="B65" s="356"/>
      <c r="C65" s="356"/>
      <c r="D65" s="356"/>
      <c r="E65" s="356"/>
      <c r="F65" s="357"/>
    </row>
    <row r="66" spans="1:6" x14ac:dyDescent="0.2">
      <c r="A66" s="355"/>
      <c r="B66" s="356"/>
      <c r="C66" s="356"/>
      <c r="D66" s="356"/>
      <c r="E66" s="356"/>
      <c r="F66" s="357"/>
    </row>
    <row r="67" spans="1:6" x14ac:dyDescent="0.2">
      <c r="A67" s="355"/>
      <c r="B67" s="356"/>
      <c r="C67" s="356"/>
      <c r="D67" s="356"/>
      <c r="E67" s="356"/>
      <c r="F67" s="357"/>
    </row>
    <row r="68" spans="1:6" x14ac:dyDescent="0.2">
      <c r="A68" s="360"/>
      <c r="B68" s="361"/>
      <c r="C68" s="361"/>
      <c r="D68" s="361"/>
      <c r="E68" s="361"/>
      <c r="F68" s="362"/>
    </row>
  </sheetData>
  <sheetProtection sheet="1" objects="1" scenarios="1"/>
  <mergeCells count="3">
    <mergeCell ref="A14:B14"/>
    <mergeCell ref="A15:B15"/>
    <mergeCell ref="C7:E7"/>
  </mergeCells>
  <dataValidations disablePrompts="1"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03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1745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Krankheitsbekämpfung, übrige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1.05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-1.05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27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1746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Schulgesundheitsdienst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9.3000000000000007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-9.3000000000000007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28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1747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Lebensmittelkontrolle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0.36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-0.36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29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1748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Gesundheitswesen, übriges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5.74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-5.74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2A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1752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Ergänzungsleistungen IV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93.21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-93.21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2B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1755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Alters- und Hinterlassenenversicherung AHV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5.09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-5.09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2C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1756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Ergänzungsleistungen AHV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127.67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-127.67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2D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1757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Leistungen an Pensionierte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2.99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-2.99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2E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1758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Wohnen im Alter (ohne Pflege)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-1.94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0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2F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1759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Leistungen an das Alter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4.4000000000000004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-4.4000000000000004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30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1709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Legislative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24.66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-24.66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04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1760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Alimentenbevorschussung und -inkasso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11.6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-11.6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31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1873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Jugendschutz, Kinder-/Jugendheime, Kindertagesstätten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114.47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-114.47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32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1917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Leistungen an Familien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17.89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-17.89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33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1762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Leistungen an Arbeitslose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0.19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-0.19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34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1763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Arbeitslosigkeit, Übriges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5.35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-5.35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35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1765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Beihilfen/Zuschüsse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17.440000000000001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-17.440000000000001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disablePrompts="1"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36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500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Gesetzliche wirtschaftliche Hilfe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175.47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-175.47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37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1766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Asylwesen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25.43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-25.43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38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1767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Fürsorge, Übriges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98.65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-98.65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39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1773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Gemeindestrassen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188.01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-188.01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3A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1710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Exekutive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48.22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-48.22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05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1774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Privatstrassen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0.57999999999999996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-0.57999999999999996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3B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1775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Strassen, Übriges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3.3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-3.3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3C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1776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Öffentliche Verkehrsinfrastruktur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27.17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-27.17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3D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1777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Regional- und Agglomerationsverkehr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85.11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-85.11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3E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1778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Öffentlicher Verkehr, Übriges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3.46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-3.46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3F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1782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Verkehrsplanung allgemein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0.53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-0.53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40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1357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Wasserversorgung (allgemein)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2.79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-2.79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41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513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Abwasserbeseitigung (allgemein)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1.05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-1.05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42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517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Abfallwirtschaft (allgemein)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1.33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-1.33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43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1783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Gewässerverbauungen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10.210000000000001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-10.210000000000001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44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1824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Finanz- und Steuerverwaltung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51.69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-51.69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06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1784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Schutzverbauungen, übrige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0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0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45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1785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Arten- und Landschaftsschutz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5.75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-5.75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46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1786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Luftreinhaltung und Klimaschutz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0.06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-0.06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47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1787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Übrige Bekämpfung von Umweltverschmutzung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3.63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-3.63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48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1788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Friedhof und Bestattung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30.46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-30.46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49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1789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Umweltschutz, Übriges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1.19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-1.19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4A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1790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Raumordnung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18.62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-18.62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4B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1791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Landwirtschaftliche Strukturverbesserungen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3.43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-3.43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4C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1795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Forstwirtschaft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9.6300000000000008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-9.6300000000000008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4D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1797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Tourismus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1.03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-1.03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4E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1825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Allgemeine Dienste, übrige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230.54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-230.54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disablePrompts="1"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07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1798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Industrie, Gewerbe, Handel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3.02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-3.02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4F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537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Elektrizität (allgemein)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-14.88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0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50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F67"/>
  <sheetViews>
    <sheetView showGridLines="0" zoomScaleNormal="100" workbookViewId="0">
      <pane ySplit="3" topLeftCell="A4" activePane="bottomLeft" state="frozen"/>
      <selection activeCell="A4" sqref="A4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1593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Energie, Übriges (allgemein)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1.1599999999999999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-1.1599999999999999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51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1149"/>
  <sheetViews>
    <sheetView zoomScaleNormal="100" workbookViewId="0">
      <pane xSplit="5" ySplit="9" topLeftCell="J10" activePane="bottomRight" state="frozen"/>
      <selection activeCell="I10" sqref="I10"/>
      <selection pane="topRight" activeCell="I10" sqref="I10"/>
      <selection pane="bottomLeft" activeCell="I10" sqref="I10"/>
      <selection pane="bottomRight" activeCell="J10" sqref="J10"/>
    </sheetView>
  </sheetViews>
  <sheetFormatPr baseColWidth="10" defaultColWidth="12.625" defaultRowHeight="11.25" outlineLevelCol="2" x14ac:dyDescent="0.2"/>
  <cols>
    <col min="1" max="3" width="3.75" style="173" bestFit="1" customWidth="1"/>
    <col min="4" max="4" width="3.875" style="11" customWidth="1"/>
    <col min="5" max="5" width="19.125" style="12" customWidth="1"/>
    <col min="6" max="7" width="12.875" style="12" hidden="1" customWidth="1" outlineLevel="2"/>
    <col min="8" max="9" width="10.75" style="12" hidden="1" customWidth="1" outlineLevel="2"/>
    <col min="10" max="10" width="12.625" style="12" customWidth="1" outlineLevel="1" collapsed="1"/>
    <col min="11" max="11" width="12.625" style="12" customWidth="1" outlineLevel="1"/>
    <col min="12" max="13" width="12.875" style="12" hidden="1" customWidth="1" outlineLevel="2"/>
    <col min="14" max="15" width="10.75" style="12" hidden="1" customWidth="1" outlineLevel="2"/>
    <col min="16" max="17" width="12.625" style="12" hidden="1" customWidth="1" outlineLevel="2"/>
    <col min="18" max="18" width="12.625" style="12" customWidth="1" outlineLevel="1" collapsed="1"/>
    <col min="19" max="19" width="12.625" style="12" customWidth="1" outlineLevel="1"/>
    <col min="20" max="21" width="12.875" style="12" hidden="1" customWidth="1" outlineLevel="2"/>
    <col min="22" max="23" width="10.75" style="12" hidden="1" customWidth="1" outlineLevel="2"/>
    <col min="24" max="25" width="12.625" style="12" hidden="1" customWidth="1" outlineLevel="2"/>
    <col min="26" max="26" width="12.625" style="12" customWidth="1" outlineLevel="1" collapsed="1"/>
    <col min="27" max="27" width="12.625" style="12" customWidth="1" outlineLevel="1"/>
    <col min="28" max="29" width="12.875" style="12" hidden="1" customWidth="1" outlineLevel="2"/>
    <col min="30" max="31" width="10.75" style="12" hidden="1" customWidth="1" outlineLevel="2"/>
    <col min="32" max="33" width="12.625" style="12" hidden="1" customWidth="1" outlineLevel="2"/>
    <col min="34" max="34" width="12.625" style="12" customWidth="1" outlineLevel="1" collapsed="1"/>
    <col min="35" max="35" width="12.625" style="12" customWidth="1" outlineLevel="1"/>
    <col min="36" max="37" width="12.875" style="12" hidden="1" customWidth="1" outlineLevel="2"/>
    <col min="38" max="39" width="10.75" style="12" hidden="1" customWidth="1" outlineLevel="2"/>
    <col min="40" max="41" width="12.625" style="12" hidden="1" customWidth="1" outlineLevel="2"/>
    <col min="42" max="42" width="12.625" style="12" customWidth="1" outlineLevel="1" collapsed="1"/>
    <col min="43" max="43" width="12.625" style="12" customWidth="1" outlineLevel="1"/>
    <col min="44" max="16384" width="12.625" style="12"/>
  </cols>
  <sheetData>
    <row r="1" spans="1:47" x14ac:dyDescent="0.2">
      <c r="D1" s="289" t="str">
        <f>"Gemeinde " &amp; Bedarfsermittlung!$B$1 &amp; " - " &amp; Bedarfsermittlung!$D$1 &amp; Bedarfsermittlung!$D$6</f>
        <v>Gemeinde  - Budget 2025</v>
      </c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  <c r="P1" s="290"/>
      <c r="Q1" s="290"/>
      <c r="R1" s="290"/>
      <c r="S1" s="290"/>
      <c r="T1" s="290"/>
      <c r="U1" s="290"/>
      <c r="V1" s="290"/>
      <c r="W1" s="290"/>
      <c r="X1" s="290"/>
      <c r="Y1" s="290"/>
      <c r="Z1" s="290"/>
      <c r="AA1" s="290"/>
      <c r="AB1" s="290"/>
      <c r="AC1" s="290"/>
      <c r="AD1" s="290"/>
      <c r="AE1" s="290"/>
      <c r="AF1" s="290"/>
      <c r="AG1" s="290"/>
      <c r="AH1" s="290"/>
      <c r="AI1" s="290"/>
      <c r="AJ1" s="290"/>
      <c r="AK1" s="290"/>
      <c r="AL1" s="290"/>
      <c r="AM1" s="290"/>
      <c r="AN1" s="290"/>
      <c r="AO1" s="290"/>
      <c r="AP1" s="290"/>
      <c r="AQ1" s="290"/>
      <c r="AR1" s="290"/>
      <c r="AS1" s="290"/>
      <c r="AT1" s="290"/>
      <c r="AU1" s="331" t="s">
        <v>396</v>
      </c>
    </row>
    <row r="2" spans="1:47" x14ac:dyDescent="0.2">
      <c r="D2" s="189"/>
    </row>
    <row r="3" spans="1:47" x14ac:dyDescent="0.2">
      <c r="D3" s="391" t="s">
        <v>103</v>
      </c>
      <c r="R3" s="165" t="s">
        <v>101</v>
      </c>
      <c r="S3" s="235">
        <f>Bedarfsermittlung!$E$51</f>
        <v>0</v>
      </c>
      <c r="Z3" s="165" t="s">
        <v>101</v>
      </c>
      <c r="AA3" s="235">
        <f>Bedarfsermittlung!$E$71</f>
        <v>0</v>
      </c>
      <c r="AH3" s="165" t="s">
        <v>101</v>
      </c>
      <c r="AI3" s="235">
        <f>Bedarfsermittlung!$E$91</f>
        <v>0</v>
      </c>
      <c r="AP3" s="165" t="s">
        <v>101</v>
      </c>
      <c r="AQ3" s="235">
        <f>Bedarfsermittlung!$E$111</f>
        <v>0</v>
      </c>
      <c r="AT3" s="165" t="s">
        <v>109</v>
      </c>
      <c r="AU3" s="236">
        <f>Bedarfsermittlung!$D$11</f>
        <v>0</v>
      </c>
    </row>
    <row r="5" spans="1:47" x14ac:dyDescent="0.2">
      <c r="A5" s="237"/>
      <c r="B5" s="237"/>
      <c r="C5" s="237"/>
      <c r="D5" s="238"/>
      <c r="E5" s="239"/>
      <c r="F5" s="508" t="str">
        <f>"PG " &amp; Bedarfsermittlung!$B$1</f>
        <v xml:space="preserve">PG </v>
      </c>
      <c r="G5" s="508"/>
      <c r="H5" s="508"/>
      <c r="I5" s="508"/>
      <c r="J5" s="508" t="str">
        <f>F5 &amp; " (100 %)"</f>
        <v>PG  (100 %)</v>
      </c>
      <c r="K5" s="508"/>
      <c r="L5" s="509">
        <f>Bedarfsermittlung!$D$47</f>
        <v>0</v>
      </c>
      <c r="M5" s="509"/>
      <c r="N5" s="509"/>
      <c r="O5" s="509"/>
      <c r="P5" s="509" t="str">
        <f>L5 &amp; " (100 %)"</f>
        <v>0 (100 %)</v>
      </c>
      <c r="Q5" s="509"/>
      <c r="R5" s="509" t="str">
        <f>"Kons.anteil " &amp; Bedarfsermittlung!$D$47</f>
        <v xml:space="preserve">Kons.anteil </v>
      </c>
      <c r="S5" s="509"/>
      <c r="T5" s="507">
        <f>Bedarfsermittlung!$D$67</f>
        <v>0</v>
      </c>
      <c r="U5" s="507"/>
      <c r="V5" s="507"/>
      <c r="W5" s="507"/>
      <c r="X5" s="507" t="str">
        <f>T5 &amp; " (100 %)"</f>
        <v>0 (100 %)</v>
      </c>
      <c r="Y5" s="507"/>
      <c r="Z5" s="507" t="str">
        <f>"Kons.anteil " &amp; Bedarfsermittlung!$D$67</f>
        <v xml:space="preserve">Kons.anteil </v>
      </c>
      <c r="AA5" s="507"/>
      <c r="AB5" s="510">
        <f>Bedarfsermittlung!$D$87</f>
        <v>0</v>
      </c>
      <c r="AC5" s="510"/>
      <c r="AD5" s="510"/>
      <c r="AE5" s="510"/>
      <c r="AF5" s="510" t="str">
        <f>AB5 &amp; " (100 %)"</f>
        <v>0 (100 %)</v>
      </c>
      <c r="AG5" s="510"/>
      <c r="AH5" s="510" t="str">
        <f>"Kons.anteil " &amp; Bedarfsermittlung!$D$87</f>
        <v xml:space="preserve">Kons.anteil </v>
      </c>
      <c r="AI5" s="510"/>
      <c r="AJ5" s="511">
        <f>Bedarfsermittlung!$D$107</f>
        <v>0</v>
      </c>
      <c r="AK5" s="511"/>
      <c r="AL5" s="511"/>
      <c r="AM5" s="511"/>
      <c r="AN5" s="511" t="str">
        <f>AJ5 &amp; " (100 %)"</f>
        <v>0 (100 %)</v>
      </c>
      <c r="AO5" s="511"/>
      <c r="AP5" s="511" t="str">
        <f>"Kons.anteil " &amp; Bedarfsermittlung!$D$107</f>
        <v xml:space="preserve">Kons.anteil </v>
      </c>
      <c r="AQ5" s="511"/>
      <c r="AR5" s="512" t="s">
        <v>102</v>
      </c>
      <c r="AS5" s="513"/>
      <c r="AT5" s="513"/>
      <c r="AU5" s="514"/>
    </row>
    <row r="6" spans="1:47" x14ac:dyDescent="0.2">
      <c r="A6" s="240"/>
      <c r="B6" s="240"/>
      <c r="C6" s="240"/>
      <c r="D6" s="241"/>
      <c r="E6" s="242"/>
      <c r="F6" s="243" t="str">
        <f>Bedarfsermittlung!$D$1 &amp; Bedarfsermittlung!$D$6</f>
        <v>Budget 2025</v>
      </c>
      <c r="G6" s="243" t="str">
        <f>Bedarfsermittlung!$D$1 &amp; Bedarfsermittlung!$D$6</f>
        <v>Budget 2025</v>
      </c>
      <c r="H6" s="243" t="s">
        <v>100</v>
      </c>
      <c r="I6" s="243" t="s">
        <v>100</v>
      </c>
      <c r="J6" s="243" t="s">
        <v>104</v>
      </c>
      <c r="K6" s="243" t="s">
        <v>104</v>
      </c>
      <c r="L6" s="244" t="str">
        <f>Bedarfsermittlung!$D$1 &amp; Bedarfsermittlung!$D$6</f>
        <v>Budget 2025</v>
      </c>
      <c r="M6" s="244" t="str">
        <f>Bedarfsermittlung!$D$1 &amp; Bedarfsermittlung!$D$6</f>
        <v>Budget 2025</v>
      </c>
      <c r="N6" s="244" t="s">
        <v>100</v>
      </c>
      <c r="O6" s="244" t="s">
        <v>100</v>
      </c>
      <c r="P6" s="244" t="s">
        <v>104</v>
      </c>
      <c r="Q6" s="244" t="s">
        <v>104</v>
      </c>
      <c r="R6" s="244" t="s">
        <v>104</v>
      </c>
      <c r="S6" s="244" t="s">
        <v>104</v>
      </c>
      <c r="T6" s="245" t="str">
        <f>Bedarfsermittlung!$D$1 &amp; Bedarfsermittlung!$D$6</f>
        <v>Budget 2025</v>
      </c>
      <c r="U6" s="245" t="str">
        <f>Bedarfsermittlung!$D$1 &amp; Bedarfsermittlung!$D$6</f>
        <v>Budget 2025</v>
      </c>
      <c r="V6" s="245" t="s">
        <v>100</v>
      </c>
      <c r="W6" s="245" t="s">
        <v>100</v>
      </c>
      <c r="X6" s="245" t="s">
        <v>104</v>
      </c>
      <c r="Y6" s="245" t="s">
        <v>104</v>
      </c>
      <c r="Z6" s="245" t="s">
        <v>104</v>
      </c>
      <c r="AA6" s="245" t="s">
        <v>104</v>
      </c>
      <c r="AB6" s="246" t="str">
        <f>Bedarfsermittlung!$D$1 &amp; Bedarfsermittlung!$D$6</f>
        <v>Budget 2025</v>
      </c>
      <c r="AC6" s="246" t="str">
        <f>Bedarfsermittlung!$D$1 &amp; Bedarfsermittlung!$D$6</f>
        <v>Budget 2025</v>
      </c>
      <c r="AD6" s="246" t="s">
        <v>100</v>
      </c>
      <c r="AE6" s="246" t="s">
        <v>100</v>
      </c>
      <c r="AF6" s="246" t="s">
        <v>104</v>
      </c>
      <c r="AG6" s="246" t="s">
        <v>104</v>
      </c>
      <c r="AH6" s="246" t="s">
        <v>104</v>
      </c>
      <c r="AI6" s="246" t="s">
        <v>104</v>
      </c>
      <c r="AJ6" s="247" t="str">
        <f>Bedarfsermittlung!$D$1 &amp; Bedarfsermittlung!$D$6</f>
        <v>Budget 2025</v>
      </c>
      <c r="AK6" s="247" t="str">
        <f>Bedarfsermittlung!$D$1 &amp; Bedarfsermittlung!$D$6</f>
        <v>Budget 2025</v>
      </c>
      <c r="AL6" s="247" t="s">
        <v>100</v>
      </c>
      <c r="AM6" s="247" t="s">
        <v>100</v>
      </c>
      <c r="AN6" s="247" t="s">
        <v>104</v>
      </c>
      <c r="AO6" s="247" t="s">
        <v>104</v>
      </c>
      <c r="AP6" s="247" t="s">
        <v>104</v>
      </c>
      <c r="AQ6" s="247" t="s">
        <v>104</v>
      </c>
      <c r="AR6" s="243" t="s">
        <v>104</v>
      </c>
      <c r="AS6" s="243" t="s">
        <v>104</v>
      </c>
      <c r="AT6" s="248"/>
      <c r="AU6" s="239"/>
    </row>
    <row r="7" spans="1:47" x14ac:dyDescent="0.2">
      <c r="A7" s="249" t="s">
        <v>87</v>
      </c>
      <c r="B7" s="249" t="s">
        <v>86</v>
      </c>
      <c r="C7" s="249" t="s">
        <v>110</v>
      </c>
      <c r="D7" s="250" t="s">
        <v>553</v>
      </c>
      <c r="E7" s="251" t="s">
        <v>95</v>
      </c>
      <c r="F7" s="252" t="s">
        <v>72</v>
      </c>
      <c r="G7" s="252" t="s">
        <v>73</v>
      </c>
      <c r="H7" s="252" t="s">
        <v>72</v>
      </c>
      <c r="I7" s="252" t="s">
        <v>73</v>
      </c>
      <c r="J7" s="252" t="s">
        <v>72</v>
      </c>
      <c r="K7" s="252" t="s">
        <v>73</v>
      </c>
      <c r="L7" s="253" t="s">
        <v>72</v>
      </c>
      <c r="M7" s="253" t="s">
        <v>73</v>
      </c>
      <c r="N7" s="253" t="s">
        <v>72</v>
      </c>
      <c r="O7" s="253" t="s">
        <v>73</v>
      </c>
      <c r="P7" s="253" t="s">
        <v>72</v>
      </c>
      <c r="Q7" s="253" t="s">
        <v>73</v>
      </c>
      <c r="R7" s="253" t="s">
        <v>72</v>
      </c>
      <c r="S7" s="253" t="s">
        <v>73</v>
      </c>
      <c r="T7" s="254" t="s">
        <v>72</v>
      </c>
      <c r="U7" s="254" t="s">
        <v>73</v>
      </c>
      <c r="V7" s="254" t="s">
        <v>72</v>
      </c>
      <c r="W7" s="254" t="s">
        <v>73</v>
      </c>
      <c r="X7" s="254" t="s">
        <v>72</v>
      </c>
      <c r="Y7" s="254" t="s">
        <v>73</v>
      </c>
      <c r="Z7" s="254" t="s">
        <v>72</v>
      </c>
      <c r="AA7" s="254" t="s">
        <v>73</v>
      </c>
      <c r="AB7" s="255" t="s">
        <v>72</v>
      </c>
      <c r="AC7" s="255" t="s">
        <v>73</v>
      </c>
      <c r="AD7" s="255" t="s">
        <v>72</v>
      </c>
      <c r="AE7" s="255" t="s">
        <v>73</v>
      </c>
      <c r="AF7" s="255" t="s">
        <v>72</v>
      </c>
      <c r="AG7" s="255" t="s">
        <v>73</v>
      </c>
      <c r="AH7" s="255" t="s">
        <v>72</v>
      </c>
      <c r="AI7" s="255" t="s">
        <v>73</v>
      </c>
      <c r="AJ7" s="256" t="s">
        <v>72</v>
      </c>
      <c r="AK7" s="256" t="s">
        <v>73</v>
      </c>
      <c r="AL7" s="256" t="s">
        <v>72</v>
      </c>
      <c r="AM7" s="256" t="s">
        <v>73</v>
      </c>
      <c r="AN7" s="256" t="s">
        <v>72</v>
      </c>
      <c r="AO7" s="256" t="s">
        <v>73</v>
      </c>
      <c r="AP7" s="256" t="s">
        <v>72</v>
      </c>
      <c r="AQ7" s="256" t="s">
        <v>73</v>
      </c>
      <c r="AR7" s="252" t="s">
        <v>72</v>
      </c>
      <c r="AS7" s="252" t="s">
        <v>73</v>
      </c>
      <c r="AT7" s="257" t="s">
        <v>74</v>
      </c>
      <c r="AU7" s="257" t="s">
        <v>75</v>
      </c>
    </row>
    <row r="8" spans="1:47" x14ac:dyDescent="0.2">
      <c r="D8" s="392"/>
      <c r="E8" s="258" t="s">
        <v>66</v>
      </c>
      <c r="F8" s="259">
        <f>SUM(F10:F1149)</f>
        <v>0</v>
      </c>
      <c r="G8" s="259">
        <f t="shared" ref="G8:AU8" si="0">SUM(G10:G1149)</f>
        <v>0</v>
      </c>
      <c r="H8" s="259">
        <f t="shared" si="0"/>
        <v>0</v>
      </c>
      <c r="I8" s="259">
        <f t="shared" si="0"/>
        <v>0</v>
      </c>
      <c r="J8" s="259">
        <f t="shared" si="0"/>
        <v>0</v>
      </c>
      <c r="K8" s="259">
        <f t="shared" si="0"/>
        <v>0</v>
      </c>
      <c r="L8" s="259">
        <f t="shared" si="0"/>
        <v>0</v>
      </c>
      <c r="M8" s="259">
        <f t="shared" si="0"/>
        <v>0</v>
      </c>
      <c r="N8" s="259">
        <f t="shared" si="0"/>
        <v>0</v>
      </c>
      <c r="O8" s="259">
        <f t="shared" si="0"/>
        <v>0</v>
      </c>
      <c r="P8" s="259">
        <f t="shared" si="0"/>
        <v>0</v>
      </c>
      <c r="Q8" s="259">
        <f t="shared" si="0"/>
        <v>0</v>
      </c>
      <c r="R8" s="259">
        <f t="shared" si="0"/>
        <v>0</v>
      </c>
      <c r="S8" s="259">
        <f t="shared" si="0"/>
        <v>0</v>
      </c>
      <c r="T8" s="259">
        <f t="shared" si="0"/>
        <v>0</v>
      </c>
      <c r="U8" s="259">
        <f t="shared" si="0"/>
        <v>0</v>
      </c>
      <c r="V8" s="259">
        <f t="shared" si="0"/>
        <v>0</v>
      </c>
      <c r="W8" s="259">
        <f t="shared" si="0"/>
        <v>0</v>
      </c>
      <c r="X8" s="259">
        <f t="shared" si="0"/>
        <v>0</v>
      </c>
      <c r="Y8" s="259">
        <f t="shared" si="0"/>
        <v>0</v>
      </c>
      <c r="Z8" s="259">
        <f t="shared" ref="Z8:AA8" si="1">SUM(Z10:Z1149)</f>
        <v>0</v>
      </c>
      <c r="AA8" s="259">
        <f t="shared" si="1"/>
        <v>0</v>
      </c>
      <c r="AB8" s="259">
        <f t="shared" si="0"/>
        <v>0</v>
      </c>
      <c r="AC8" s="259">
        <f t="shared" si="0"/>
        <v>0</v>
      </c>
      <c r="AD8" s="259">
        <f t="shared" si="0"/>
        <v>0</v>
      </c>
      <c r="AE8" s="259">
        <f t="shared" si="0"/>
        <v>0</v>
      </c>
      <c r="AF8" s="259">
        <f t="shared" si="0"/>
        <v>0</v>
      </c>
      <c r="AG8" s="259">
        <f t="shared" si="0"/>
        <v>0</v>
      </c>
      <c r="AH8" s="259">
        <f t="shared" si="0"/>
        <v>0</v>
      </c>
      <c r="AI8" s="259">
        <f t="shared" si="0"/>
        <v>0</v>
      </c>
      <c r="AJ8" s="259">
        <f t="shared" si="0"/>
        <v>0</v>
      </c>
      <c r="AK8" s="259">
        <f t="shared" si="0"/>
        <v>0</v>
      </c>
      <c r="AL8" s="259">
        <f t="shared" si="0"/>
        <v>0</v>
      </c>
      <c r="AM8" s="259">
        <f t="shared" si="0"/>
        <v>0</v>
      </c>
      <c r="AN8" s="259">
        <f t="shared" si="0"/>
        <v>0</v>
      </c>
      <c r="AO8" s="259">
        <f t="shared" si="0"/>
        <v>0</v>
      </c>
      <c r="AP8" s="259">
        <f t="shared" ref="AP8:AQ8" si="2">SUM(AP10:AP1149)</f>
        <v>0</v>
      </c>
      <c r="AQ8" s="259">
        <f t="shared" si="2"/>
        <v>0</v>
      </c>
      <c r="AR8" s="259">
        <f t="shared" si="0"/>
        <v>0</v>
      </c>
      <c r="AS8" s="259">
        <f t="shared" si="0"/>
        <v>0</v>
      </c>
      <c r="AT8" s="259">
        <f>SUM(AT10:AT1149)</f>
        <v>0</v>
      </c>
      <c r="AU8" s="260">
        <f t="shared" si="0"/>
        <v>0</v>
      </c>
    </row>
    <row r="9" spans="1:47" x14ac:dyDescent="0.2">
      <c r="D9" s="208"/>
      <c r="E9" s="261" t="s">
        <v>74</v>
      </c>
      <c r="F9" s="187" t="str">
        <f>IF(G8&gt;F8,G8-F8,"")</f>
        <v/>
      </c>
      <c r="G9" s="187" t="str">
        <f>IF(F8&gt;G8,F8-G8,"")</f>
        <v/>
      </c>
      <c r="H9" s="187" t="str">
        <f>IF(I8&gt;H8,I8-H8,"")</f>
        <v/>
      </c>
      <c r="I9" s="187" t="str">
        <f>IF(H8&gt;I8,H8-I8,"")</f>
        <v/>
      </c>
      <c r="J9" s="187" t="str">
        <f>IF(K8&gt;J8,K8-J8,"")</f>
        <v/>
      </c>
      <c r="K9" s="187" t="str">
        <f>IF(J8&gt;K8,J8-K8,"")</f>
        <v/>
      </c>
      <c r="L9" s="187" t="str">
        <f>IF(M8&gt;L8,M8-L8,"")</f>
        <v/>
      </c>
      <c r="M9" s="187" t="str">
        <f>IF(L8&gt;M8,L8-M8,"")</f>
        <v/>
      </c>
      <c r="N9" s="187" t="str">
        <f>IF(O8&gt;N8,O8-N8,"")</f>
        <v/>
      </c>
      <c r="O9" s="187" t="str">
        <f>IF(N8&gt;O8,N8-O8,"")</f>
        <v/>
      </c>
      <c r="P9" s="187" t="str">
        <f>IF(Q8&gt;P8,Q8-P8,"")</f>
        <v/>
      </c>
      <c r="Q9" s="187" t="str">
        <f>IF(P8&gt;Q8,P8-Q8,"")</f>
        <v/>
      </c>
      <c r="R9" s="187" t="str">
        <f>IF(S8&gt;R8,S8-R8,"")</f>
        <v/>
      </c>
      <c r="S9" s="187" t="str">
        <f>IF(R8&gt;S8,R8-S8,"")</f>
        <v/>
      </c>
      <c r="T9" s="187" t="str">
        <f>IF(U8&gt;T8,U8-T8,"")</f>
        <v/>
      </c>
      <c r="U9" s="187" t="str">
        <f>IF(T8&gt;U8,T8-U8,"")</f>
        <v/>
      </c>
      <c r="V9" s="187" t="str">
        <f>IF(W8&gt;V8,W8-V8,"")</f>
        <v/>
      </c>
      <c r="W9" s="187" t="str">
        <f>IF(V8&gt;W8,V8-W8,"")</f>
        <v/>
      </c>
      <c r="X9" s="187" t="str">
        <f>IF(Y8&gt;X8,Y8-X8,"")</f>
        <v/>
      </c>
      <c r="Y9" s="187" t="str">
        <f>IF(X8&gt;Y8,X8-Y8,"")</f>
        <v/>
      </c>
      <c r="Z9" s="187" t="str">
        <f>IF(AA8&gt;Z8,AA8-Z8,"")</f>
        <v/>
      </c>
      <c r="AA9" s="187" t="str">
        <f>IF(Z8&gt;AA8,Z8-AA8,"")</f>
        <v/>
      </c>
      <c r="AB9" s="187" t="str">
        <f>IF(AC8&gt;AB8,AC8-AB8,"")</f>
        <v/>
      </c>
      <c r="AC9" s="187" t="str">
        <f>IF(AB8&gt;AC8,AB8-AC8,"")</f>
        <v/>
      </c>
      <c r="AD9" s="187" t="str">
        <f>IF(AE8&gt;AD8,AE8-AD8,"")</f>
        <v/>
      </c>
      <c r="AE9" s="187" t="str">
        <f>IF(AD8&gt;AE8,AD8-AE8,"")</f>
        <v/>
      </c>
      <c r="AF9" s="187" t="str">
        <f>IF(AG8&gt;AF8,AG8-AF8,"")</f>
        <v/>
      </c>
      <c r="AG9" s="187" t="str">
        <f>IF(AF8&gt;AG8,AF8-AG8,"")</f>
        <v/>
      </c>
      <c r="AH9" s="187" t="str">
        <f>IF(AI8&gt;AH8,AI8-AH8,"")</f>
        <v/>
      </c>
      <c r="AI9" s="187" t="str">
        <f>IF(AH8&gt;AI8,AH8-AI8,"")</f>
        <v/>
      </c>
      <c r="AJ9" s="187" t="str">
        <f>IF(AK8&gt;AJ8,AK8-AJ8,"")</f>
        <v/>
      </c>
      <c r="AK9" s="187" t="str">
        <f>IF(AJ8&gt;AK8,AJ8-AK8,"")</f>
        <v/>
      </c>
      <c r="AL9" s="187" t="str">
        <f>IF(AM8&gt;AL8,AM8-AL8,"")</f>
        <v/>
      </c>
      <c r="AM9" s="187" t="str">
        <f>IF(AL8&gt;AM8,AL8-AM8,"")</f>
        <v/>
      </c>
      <c r="AN9" s="187" t="str">
        <f>IF(AO8&gt;AN8,AO8-AN8,"")</f>
        <v/>
      </c>
      <c r="AO9" s="187" t="str">
        <f>IF(AN8&gt;AO8,AN8-AO8,"")</f>
        <v/>
      </c>
      <c r="AP9" s="187" t="str">
        <f>IF(AQ8&gt;AP8,AQ8-AP8,"")</f>
        <v/>
      </c>
      <c r="AQ9" s="187" t="str">
        <f>IF(AP8&gt;AQ8,AP8-AQ8,"")</f>
        <v/>
      </c>
      <c r="AR9" s="187" t="str">
        <f>IF(AS8&gt;AR8,AS8-AR8,"")</f>
        <v/>
      </c>
      <c r="AS9" s="187" t="str">
        <f>IF(AR8&gt;AS8,AR8-AS8,"")</f>
        <v/>
      </c>
      <c r="AT9" s="187"/>
      <c r="AU9" s="210"/>
    </row>
    <row r="10" spans="1:47" x14ac:dyDescent="0.2">
      <c r="A10" s="173" t="str">
        <f>LEFT($D10,1)</f>
        <v>0</v>
      </c>
      <c r="B10" s="173" t="str">
        <f>LEFT($D10,2)</f>
        <v>01</v>
      </c>
      <c r="C10" s="173" t="str">
        <f>LEFT($D10,3)</f>
        <v>011</v>
      </c>
      <c r="D10" s="11" t="s">
        <v>442</v>
      </c>
      <c r="E10" s="12" t="s">
        <v>47</v>
      </c>
      <c r="F10" s="12">
        <f t="shared" ref="F10:F73" si="3">SUMIF(DatenERPGFkt,$D10,DatenERPGAufwand)</f>
        <v>0</v>
      </c>
      <c r="G10" s="12">
        <f t="shared" ref="G10:G73" si="4">SUMIF(DatenERPGFkt,$D10,DatenERPGErtrag)</f>
        <v>0</v>
      </c>
      <c r="H10" s="262"/>
      <c r="I10" s="262"/>
      <c r="J10" s="12">
        <f>F10+H10</f>
        <v>0</v>
      </c>
      <c r="K10" s="12">
        <f>G10+I10</f>
        <v>0</v>
      </c>
      <c r="L10" s="12">
        <f t="shared" ref="L10:L73" si="5">SUMIF(DatenERPSG1Fkt,$D10,DatenERPSG1Aufwand)</f>
        <v>0</v>
      </c>
      <c r="M10" s="12">
        <f t="shared" ref="M10:M73" si="6">SUMIF(DatenERPSG1Fkt,$D10,DatenERPSG1Ertrag)</f>
        <v>0</v>
      </c>
      <c r="N10" s="262"/>
      <c r="O10" s="262"/>
      <c r="P10" s="12">
        <f>L10+N10</f>
        <v>0</v>
      </c>
      <c r="Q10" s="12">
        <f>M10+O10</f>
        <v>0</v>
      </c>
      <c r="R10" s="12">
        <f>P10*S$3</f>
        <v>0</v>
      </c>
      <c r="S10" s="12">
        <f>Q10*S$3</f>
        <v>0</v>
      </c>
      <c r="T10" s="12">
        <f t="shared" ref="T10:T73" si="7">SUMIF(DatenERPSG2Fkt,$D10,DatenERPSG2Aufwand)</f>
        <v>0</v>
      </c>
      <c r="U10" s="12">
        <f t="shared" ref="U10:U73" si="8">SUMIF(DatenERPSG2Fkt,$D10,DatenERPSG2Ertrag)</f>
        <v>0</v>
      </c>
      <c r="V10" s="262"/>
      <c r="W10" s="262"/>
      <c r="X10" s="12">
        <f>T10+V10</f>
        <v>0</v>
      </c>
      <c r="Y10" s="12">
        <f>U10+W10</f>
        <v>0</v>
      </c>
      <c r="Z10" s="12">
        <f>X10*AA$3</f>
        <v>0</v>
      </c>
      <c r="AA10" s="12">
        <f>Y10*AA$3</f>
        <v>0</v>
      </c>
      <c r="AB10" s="12">
        <f t="shared" ref="AB10:AB73" si="9">SUMIF(DatenEROS1Fkt,$D10,DatenEROS1Aufwand)</f>
        <v>0</v>
      </c>
      <c r="AC10" s="12">
        <f t="shared" ref="AC10:AC73" si="10">SUMIF(DatenEROS1Fkt,$D10,DatenEROS1Ertrag)</f>
        <v>0</v>
      </c>
      <c r="AD10" s="262"/>
      <c r="AE10" s="262"/>
      <c r="AF10" s="12">
        <f>AB10+AD10</f>
        <v>0</v>
      </c>
      <c r="AG10" s="12">
        <f>AC10+AE10</f>
        <v>0</v>
      </c>
      <c r="AH10" s="12">
        <f>AF10*AI$3</f>
        <v>0</v>
      </c>
      <c r="AI10" s="12">
        <f>AG10*AI$3</f>
        <v>0</v>
      </c>
      <c r="AJ10" s="12">
        <f t="shared" ref="AJ10:AJ73" si="11">SUMIF(DatenEROS2Fkt,$D10,DatenEROS2Aufwand)</f>
        <v>0</v>
      </c>
      <c r="AK10" s="12">
        <f t="shared" ref="AK10:AK73" si="12">SUMIF(DatenEROS2Fkt,$D10,DatenEROS2Ertrag)</f>
        <v>0</v>
      </c>
      <c r="AL10" s="262"/>
      <c r="AM10" s="262"/>
      <c r="AN10" s="12">
        <f>AJ10+AL10</f>
        <v>0</v>
      </c>
      <c r="AO10" s="12">
        <f>AK10+AM10</f>
        <v>0</v>
      </c>
      <c r="AP10" s="12">
        <f>AN10*AQ$3</f>
        <v>0</v>
      </c>
      <c r="AQ10" s="12">
        <f>AO10*AQ$3</f>
        <v>0</v>
      </c>
      <c r="AR10" s="12">
        <f>J10+R10+Z10+AH10+AP10</f>
        <v>0</v>
      </c>
      <c r="AS10" s="12">
        <f>K10+S10+AA10+AI10+AQ10</f>
        <v>0</v>
      </c>
      <c r="AT10" s="12">
        <f>AR10-AS10</f>
        <v>0</v>
      </c>
      <c r="AU10" s="12" t="str">
        <f>IF($AU$3&gt;0,AT10/$AU$3,"")</f>
        <v/>
      </c>
    </row>
    <row r="11" spans="1:47" x14ac:dyDescent="0.2">
      <c r="A11" s="173" t="str">
        <f t="shared" ref="A11:A74" si="13">LEFT($D11,1)</f>
        <v>0</v>
      </c>
      <c r="B11" s="173" t="str">
        <f t="shared" ref="B11:B74" si="14">LEFT($D11,2)</f>
        <v>01</v>
      </c>
      <c r="C11" s="173" t="str">
        <f t="shared" ref="C11:C74" si="15">LEFT($D11,3)</f>
        <v>011</v>
      </c>
      <c r="D11" s="11" t="s">
        <v>554</v>
      </c>
      <c r="E11" s="12" t="s">
        <v>47</v>
      </c>
      <c r="F11" s="12">
        <f t="shared" si="3"/>
        <v>0</v>
      </c>
      <c r="G11" s="12">
        <f t="shared" si="4"/>
        <v>0</v>
      </c>
      <c r="H11" s="262"/>
      <c r="I11" s="262"/>
      <c r="J11" s="12">
        <f t="shared" ref="J11:J74" si="16">F11+H11</f>
        <v>0</v>
      </c>
      <c r="K11" s="12">
        <f t="shared" ref="K11:K74" si="17">G11+I11</f>
        <v>0</v>
      </c>
      <c r="L11" s="12">
        <f t="shared" si="5"/>
        <v>0</v>
      </c>
      <c r="M11" s="12">
        <f t="shared" si="6"/>
        <v>0</v>
      </c>
      <c r="N11" s="262"/>
      <c r="O11" s="262"/>
      <c r="P11" s="12">
        <f t="shared" ref="P11:P74" si="18">L11+N11</f>
        <v>0</v>
      </c>
      <c r="Q11" s="12">
        <f t="shared" ref="Q11:Q74" si="19">M11+O11</f>
        <v>0</v>
      </c>
      <c r="R11" s="12">
        <f t="shared" ref="R11:R74" si="20">P11*S$3</f>
        <v>0</v>
      </c>
      <c r="S11" s="12">
        <f t="shared" ref="S11:S74" si="21">Q11*S$3</f>
        <v>0</v>
      </c>
      <c r="T11" s="12">
        <f t="shared" si="7"/>
        <v>0</v>
      </c>
      <c r="U11" s="12">
        <f t="shared" si="8"/>
        <v>0</v>
      </c>
      <c r="V11" s="262"/>
      <c r="W11" s="262"/>
      <c r="X11" s="12">
        <f t="shared" ref="X11:X74" si="22">T11+V11</f>
        <v>0</v>
      </c>
      <c r="Y11" s="12">
        <f t="shared" ref="Y11:Y74" si="23">U11+W11</f>
        <v>0</v>
      </c>
      <c r="Z11" s="12">
        <f t="shared" ref="Z11:Z74" si="24">X11*AA$3</f>
        <v>0</v>
      </c>
      <c r="AA11" s="12">
        <f t="shared" ref="AA11:AA74" si="25">Y11*AA$3</f>
        <v>0</v>
      </c>
      <c r="AB11" s="12">
        <f t="shared" si="9"/>
        <v>0</v>
      </c>
      <c r="AC11" s="12">
        <f t="shared" si="10"/>
        <v>0</v>
      </c>
      <c r="AD11" s="262"/>
      <c r="AE11" s="262"/>
      <c r="AF11" s="12">
        <f t="shared" ref="AF11:AF74" si="26">AB11+AD11</f>
        <v>0</v>
      </c>
      <c r="AG11" s="12">
        <f t="shared" ref="AG11:AG74" si="27">AC11+AE11</f>
        <v>0</v>
      </c>
      <c r="AH11" s="12">
        <f t="shared" ref="AH11:AH74" si="28">AF11*AI$3</f>
        <v>0</v>
      </c>
      <c r="AI11" s="12">
        <f t="shared" ref="AI11:AI74" si="29">AG11*AI$3</f>
        <v>0</v>
      </c>
      <c r="AJ11" s="12">
        <f t="shared" si="11"/>
        <v>0</v>
      </c>
      <c r="AK11" s="12">
        <f t="shared" si="12"/>
        <v>0</v>
      </c>
      <c r="AL11" s="262"/>
      <c r="AM11" s="262"/>
      <c r="AN11" s="12">
        <f t="shared" ref="AN11:AN74" si="30">AJ11+AL11</f>
        <v>0</v>
      </c>
      <c r="AO11" s="12">
        <f t="shared" ref="AO11:AO74" si="31">AK11+AM11</f>
        <v>0</v>
      </c>
      <c r="AP11" s="12">
        <f t="shared" ref="AP11:AP74" si="32">AN11*AQ$3</f>
        <v>0</v>
      </c>
      <c r="AQ11" s="12">
        <f t="shared" ref="AQ11:AQ74" si="33">AO11*AQ$3</f>
        <v>0</v>
      </c>
      <c r="AR11" s="12">
        <f t="shared" ref="AR11:AR74" si="34">J11+R11+Z11+AH11+AP11</f>
        <v>0</v>
      </c>
      <c r="AS11" s="12">
        <f t="shared" ref="AS11:AS74" si="35">K11+S11+AA11+AI11+AQ11</f>
        <v>0</v>
      </c>
      <c r="AT11" s="12">
        <f t="shared" ref="AT11:AT74" si="36">AR11-AS11</f>
        <v>0</v>
      </c>
      <c r="AU11" s="12" t="str">
        <f t="shared" ref="AU11:AU74" si="37">IF($AU$3&gt;0,AT11/$AU$3,"")</f>
        <v/>
      </c>
    </row>
    <row r="12" spans="1:47" x14ac:dyDescent="0.2">
      <c r="A12" s="173" t="str">
        <f t="shared" si="13"/>
        <v>0</v>
      </c>
      <c r="B12" s="173" t="str">
        <f t="shared" si="14"/>
        <v>01</v>
      </c>
      <c r="C12" s="173" t="str">
        <f t="shared" si="15"/>
        <v>011</v>
      </c>
      <c r="D12" s="11" t="s">
        <v>555</v>
      </c>
      <c r="E12" s="12" t="s">
        <v>47</v>
      </c>
      <c r="F12" s="12">
        <f t="shared" si="3"/>
        <v>0</v>
      </c>
      <c r="G12" s="12">
        <f t="shared" si="4"/>
        <v>0</v>
      </c>
      <c r="H12" s="262"/>
      <c r="I12" s="262"/>
      <c r="J12" s="12">
        <f t="shared" si="16"/>
        <v>0</v>
      </c>
      <c r="K12" s="12">
        <f t="shared" si="17"/>
        <v>0</v>
      </c>
      <c r="L12" s="12">
        <f t="shared" si="5"/>
        <v>0</v>
      </c>
      <c r="M12" s="12">
        <f t="shared" si="6"/>
        <v>0</v>
      </c>
      <c r="N12" s="262"/>
      <c r="O12" s="262"/>
      <c r="P12" s="12">
        <f t="shared" si="18"/>
        <v>0</v>
      </c>
      <c r="Q12" s="12">
        <f t="shared" si="19"/>
        <v>0</v>
      </c>
      <c r="R12" s="12">
        <f t="shared" si="20"/>
        <v>0</v>
      </c>
      <c r="S12" s="12">
        <f t="shared" si="21"/>
        <v>0</v>
      </c>
      <c r="T12" s="12">
        <f t="shared" si="7"/>
        <v>0</v>
      </c>
      <c r="U12" s="12">
        <f t="shared" si="8"/>
        <v>0</v>
      </c>
      <c r="V12" s="262"/>
      <c r="W12" s="262"/>
      <c r="X12" s="12">
        <f t="shared" si="22"/>
        <v>0</v>
      </c>
      <c r="Y12" s="12">
        <f t="shared" si="23"/>
        <v>0</v>
      </c>
      <c r="Z12" s="12">
        <f t="shared" si="24"/>
        <v>0</v>
      </c>
      <c r="AA12" s="12">
        <f t="shared" si="25"/>
        <v>0</v>
      </c>
      <c r="AB12" s="12">
        <f t="shared" si="9"/>
        <v>0</v>
      </c>
      <c r="AC12" s="12">
        <f t="shared" si="10"/>
        <v>0</v>
      </c>
      <c r="AD12" s="262"/>
      <c r="AE12" s="262"/>
      <c r="AF12" s="12">
        <f t="shared" si="26"/>
        <v>0</v>
      </c>
      <c r="AG12" s="12">
        <f t="shared" si="27"/>
        <v>0</v>
      </c>
      <c r="AH12" s="12">
        <f t="shared" si="28"/>
        <v>0</v>
      </c>
      <c r="AI12" s="12">
        <f t="shared" si="29"/>
        <v>0</v>
      </c>
      <c r="AJ12" s="12">
        <f t="shared" si="11"/>
        <v>0</v>
      </c>
      <c r="AK12" s="12">
        <f t="shared" si="12"/>
        <v>0</v>
      </c>
      <c r="AL12" s="262"/>
      <c r="AM12" s="262"/>
      <c r="AN12" s="12">
        <f t="shared" si="30"/>
        <v>0</v>
      </c>
      <c r="AO12" s="12">
        <f t="shared" si="31"/>
        <v>0</v>
      </c>
      <c r="AP12" s="12">
        <f t="shared" si="32"/>
        <v>0</v>
      </c>
      <c r="AQ12" s="12">
        <f t="shared" si="33"/>
        <v>0</v>
      </c>
      <c r="AR12" s="12">
        <f t="shared" si="34"/>
        <v>0</v>
      </c>
      <c r="AS12" s="12">
        <f t="shared" si="35"/>
        <v>0</v>
      </c>
      <c r="AT12" s="12">
        <f t="shared" si="36"/>
        <v>0</v>
      </c>
      <c r="AU12" s="12" t="str">
        <f t="shared" si="37"/>
        <v/>
      </c>
    </row>
    <row r="13" spans="1:47" x14ac:dyDescent="0.2">
      <c r="A13" s="173" t="str">
        <f t="shared" si="13"/>
        <v>0</v>
      </c>
      <c r="B13" s="173" t="str">
        <f t="shared" si="14"/>
        <v>01</v>
      </c>
      <c r="C13" s="173" t="str">
        <f t="shared" si="15"/>
        <v>011</v>
      </c>
      <c r="D13" s="11" t="s">
        <v>556</v>
      </c>
      <c r="E13" s="12" t="s">
        <v>47</v>
      </c>
      <c r="F13" s="12">
        <f t="shared" si="3"/>
        <v>0</v>
      </c>
      <c r="G13" s="12">
        <f t="shared" si="4"/>
        <v>0</v>
      </c>
      <c r="H13" s="262"/>
      <c r="I13" s="262"/>
      <c r="J13" s="12">
        <f t="shared" si="16"/>
        <v>0</v>
      </c>
      <c r="K13" s="12">
        <f t="shared" si="17"/>
        <v>0</v>
      </c>
      <c r="L13" s="12">
        <f t="shared" si="5"/>
        <v>0</v>
      </c>
      <c r="M13" s="12">
        <f t="shared" si="6"/>
        <v>0</v>
      </c>
      <c r="N13" s="262"/>
      <c r="O13" s="262"/>
      <c r="P13" s="12">
        <f t="shared" si="18"/>
        <v>0</v>
      </c>
      <c r="Q13" s="12">
        <f t="shared" si="19"/>
        <v>0</v>
      </c>
      <c r="R13" s="12">
        <f t="shared" si="20"/>
        <v>0</v>
      </c>
      <c r="S13" s="12">
        <f t="shared" si="21"/>
        <v>0</v>
      </c>
      <c r="T13" s="12">
        <f t="shared" si="7"/>
        <v>0</v>
      </c>
      <c r="U13" s="12">
        <f t="shared" si="8"/>
        <v>0</v>
      </c>
      <c r="V13" s="262"/>
      <c r="W13" s="262"/>
      <c r="X13" s="12">
        <f t="shared" si="22"/>
        <v>0</v>
      </c>
      <c r="Y13" s="12">
        <f t="shared" si="23"/>
        <v>0</v>
      </c>
      <c r="Z13" s="12">
        <f t="shared" si="24"/>
        <v>0</v>
      </c>
      <c r="AA13" s="12">
        <f t="shared" si="25"/>
        <v>0</v>
      </c>
      <c r="AB13" s="12">
        <f t="shared" si="9"/>
        <v>0</v>
      </c>
      <c r="AC13" s="12">
        <f t="shared" si="10"/>
        <v>0</v>
      </c>
      <c r="AD13" s="262"/>
      <c r="AE13" s="262"/>
      <c r="AF13" s="12">
        <f t="shared" si="26"/>
        <v>0</v>
      </c>
      <c r="AG13" s="12">
        <f t="shared" si="27"/>
        <v>0</v>
      </c>
      <c r="AH13" s="12">
        <f t="shared" si="28"/>
        <v>0</v>
      </c>
      <c r="AI13" s="12">
        <f t="shared" si="29"/>
        <v>0</v>
      </c>
      <c r="AJ13" s="12">
        <f t="shared" si="11"/>
        <v>0</v>
      </c>
      <c r="AK13" s="12">
        <f t="shared" si="12"/>
        <v>0</v>
      </c>
      <c r="AL13" s="262"/>
      <c r="AM13" s="262"/>
      <c r="AN13" s="12">
        <f t="shared" si="30"/>
        <v>0</v>
      </c>
      <c r="AO13" s="12">
        <f t="shared" si="31"/>
        <v>0</v>
      </c>
      <c r="AP13" s="12">
        <f t="shared" si="32"/>
        <v>0</v>
      </c>
      <c r="AQ13" s="12">
        <f t="shared" si="33"/>
        <v>0</v>
      </c>
      <c r="AR13" s="12">
        <f t="shared" si="34"/>
        <v>0</v>
      </c>
      <c r="AS13" s="12">
        <f t="shared" si="35"/>
        <v>0</v>
      </c>
      <c r="AT13" s="12">
        <f t="shared" si="36"/>
        <v>0</v>
      </c>
      <c r="AU13" s="12" t="str">
        <f t="shared" si="37"/>
        <v/>
      </c>
    </row>
    <row r="14" spans="1:47" x14ac:dyDescent="0.2">
      <c r="A14" s="173" t="str">
        <f t="shared" si="13"/>
        <v>0</v>
      </c>
      <c r="B14" s="173" t="str">
        <f t="shared" si="14"/>
        <v>01</v>
      </c>
      <c r="C14" s="173" t="str">
        <f t="shared" si="15"/>
        <v>011</v>
      </c>
      <c r="D14" s="11" t="s">
        <v>557</v>
      </c>
      <c r="E14" s="12" t="s">
        <v>47</v>
      </c>
      <c r="F14" s="12">
        <f t="shared" si="3"/>
        <v>0</v>
      </c>
      <c r="G14" s="12">
        <f t="shared" si="4"/>
        <v>0</v>
      </c>
      <c r="H14" s="262"/>
      <c r="I14" s="262"/>
      <c r="J14" s="12">
        <f t="shared" si="16"/>
        <v>0</v>
      </c>
      <c r="K14" s="12">
        <f t="shared" si="17"/>
        <v>0</v>
      </c>
      <c r="L14" s="12">
        <f t="shared" si="5"/>
        <v>0</v>
      </c>
      <c r="M14" s="12">
        <f t="shared" si="6"/>
        <v>0</v>
      </c>
      <c r="N14" s="262"/>
      <c r="O14" s="262"/>
      <c r="P14" s="12">
        <f t="shared" si="18"/>
        <v>0</v>
      </c>
      <c r="Q14" s="12">
        <f t="shared" si="19"/>
        <v>0</v>
      </c>
      <c r="R14" s="12">
        <f t="shared" si="20"/>
        <v>0</v>
      </c>
      <c r="S14" s="12">
        <f t="shared" si="21"/>
        <v>0</v>
      </c>
      <c r="T14" s="12">
        <f t="shared" si="7"/>
        <v>0</v>
      </c>
      <c r="U14" s="12">
        <f t="shared" si="8"/>
        <v>0</v>
      </c>
      <c r="V14" s="262"/>
      <c r="W14" s="262"/>
      <c r="X14" s="12">
        <f t="shared" si="22"/>
        <v>0</v>
      </c>
      <c r="Y14" s="12">
        <f t="shared" si="23"/>
        <v>0</v>
      </c>
      <c r="Z14" s="12">
        <f t="shared" si="24"/>
        <v>0</v>
      </c>
      <c r="AA14" s="12">
        <f t="shared" si="25"/>
        <v>0</v>
      </c>
      <c r="AB14" s="12">
        <f t="shared" si="9"/>
        <v>0</v>
      </c>
      <c r="AC14" s="12">
        <f t="shared" si="10"/>
        <v>0</v>
      </c>
      <c r="AD14" s="262"/>
      <c r="AE14" s="262"/>
      <c r="AF14" s="12">
        <f t="shared" si="26"/>
        <v>0</v>
      </c>
      <c r="AG14" s="12">
        <f t="shared" si="27"/>
        <v>0</v>
      </c>
      <c r="AH14" s="12">
        <f t="shared" si="28"/>
        <v>0</v>
      </c>
      <c r="AI14" s="12">
        <f t="shared" si="29"/>
        <v>0</v>
      </c>
      <c r="AJ14" s="12">
        <f t="shared" si="11"/>
        <v>0</v>
      </c>
      <c r="AK14" s="12">
        <f t="shared" si="12"/>
        <v>0</v>
      </c>
      <c r="AL14" s="262"/>
      <c r="AM14" s="262"/>
      <c r="AN14" s="12">
        <f t="shared" si="30"/>
        <v>0</v>
      </c>
      <c r="AO14" s="12">
        <f t="shared" si="31"/>
        <v>0</v>
      </c>
      <c r="AP14" s="12">
        <f t="shared" si="32"/>
        <v>0</v>
      </c>
      <c r="AQ14" s="12">
        <f t="shared" si="33"/>
        <v>0</v>
      </c>
      <c r="AR14" s="12">
        <f t="shared" si="34"/>
        <v>0</v>
      </c>
      <c r="AS14" s="12">
        <f t="shared" si="35"/>
        <v>0</v>
      </c>
      <c r="AT14" s="12">
        <f t="shared" si="36"/>
        <v>0</v>
      </c>
      <c r="AU14" s="12" t="str">
        <f t="shared" si="37"/>
        <v/>
      </c>
    </row>
    <row r="15" spans="1:47" x14ac:dyDescent="0.2">
      <c r="A15" s="173" t="str">
        <f t="shared" si="13"/>
        <v>0</v>
      </c>
      <c r="B15" s="173" t="str">
        <f t="shared" si="14"/>
        <v>01</v>
      </c>
      <c r="C15" s="173" t="str">
        <f t="shared" si="15"/>
        <v>011</v>
      </c>
      <c r="D15" s="11" t="s">
        <v>558</v>
      </c>
      <c r="E15" s="12" t="s">
        <v>47</v>
      </c>
      <c r="F15" s="12">
        <f t="shared" si="3"/>
        <v>0</v>
      </c>
      <c r="G15" s="12">
        <f t="shared" si="4"/>
        <v>0</v>
      </c>
      <c r="H15" s="262"/>
      <c r="I15" s="262"/>
      <c r="J15" s="12">
        <f t="shared" si="16"/>
        <v>0</v>
      </c>
      <c r="K15" s="12">
        <f t="shared" si="17"/>
        <v>0</v>
      </c>
      <c r="L15" s="12">
        <f t="shared" si="5"/>
        <v>0</v>
      </c>
      <c r="M15" s="12">
        <f t="shared" si="6"/>
        <v>0</v>
      </c>
      <c r="N15" s="262"/>
      <c r="O15" s="262"/>
      <c r="P15" s="12">
        <f t="shared" si="18"/>
        <v>0</v>
      </c>
      <c r="Q15" s="12">
        <f t="shared" si="19"/>
        <v>0</v>
      </c>
      <c r="R15" s="12">
        <f t="shared" si="20"/>
        <v>0</v>
      </c>
      <c r="S15" s="12">
        <f t="shared" si="21"/>
        <v>0</v>
      </c>
      <c r="T15" s="12">
        <f t="shared" si="7"/>
        <v>0</v>
      </c>
      <c r="U15" s="12">
        <f t="shared" si="8"/>
        <v>0</v>
      </c>
      <c r="V15" s="262"/>
      <c r="W15" s="262"/>
      <c r="X15" s="12">
        <f t="shared" si="22"/>
        <v>0</v>
      </c>
      <c r="Y15" s="12">
        <f t="shared" si="23"/>
        <v>0</v>
      </c>
      <c r="Z15" s="12">
        <f t="shared" si="24"/>
        <v>0</v>
      </c>
      <c r="AA15" s="12">
        <f t="shared" si="25"/>
        <v>0</v>
      </c>
      <c r="AB15" s="12">
        <f t="shared" si="9"/>
        <v>0</v>
      </c>
      <c r="AC15" s="12">
        <f t="shared" si="10"/>
        <v>0</v>
      </c>
      <c r="AD15" s="262"/>
      <c r="AE15" s="262"/>
      <c r="AF15" s="12">
        <f t="shared" si="26"/>
        <v>0</v>
      </c>
      <c r="AG15" s="12">
        <f t="shared" si="27"/>
        <v>0</v>
      </c>
      <c r="AH15" s="12">
        <f t="shared" si="28"/>
        <v>0</v>
      </c>
      <c r="AI15" s="12">
        <f t="shared" si="29"/>
        <v>0</v>
      </c>
      <c r="AJ15" s="12">
        <f t="shared" si="11"/>
        <v>0</v>
      </c>
      <c r="AK15" s="12">
        <f t="shared" si="12"/>
        <v>0</v>
      </c>
      <c r="AL15" s="262"/>
      <c r="AM15" s="262"/>
      <c r="AN15" s="12">
        <f t="shared" si="30"/>
        <v>0</v>
      </c>
      <c r="AO15" s="12">
        <f t="shared" si="31"/>
        <v>0</v>
      </c>
      <c r="AP15" s="12">
        <f t="shared" si="32"/>
        <v>0</v>
      </c>
      <c r="AQ15" s="12">
        <f t="shared" si="33"/>
        <v>0</v>
      </c>
      <c r="AR15" s="12">
        <f t="shared" si="34"/>
        <v>0</v>
      </c>
      <c r="AS15" s="12">
        <f t="shared" si="35"/>
        <v>0</v>
      </c>
      <c r="AT15" s="12">
        <f t="shared" si="36"/>
        <v>0</v>
      </c>
      <c r="AU15" s="12" t="str">
        <f t="shared" si="37"/>
        <v/>
      </c>
    </row>
    <row r="16" spans="1:47" x14ac:dyDescent="0.2">
      <c r="A16" s="173" t="str">
        <f t="shared" si="13"/>
        <v>0</v>
      </c>
      <c r="B16" s="173" t="str">
        <f t="shared" si="14"/>
        <v>01</v>
      </c>
      <c r="C16" s="173" t="str">
        <f t="shared" si="15"/>
        <v>011</v>
      </c>
      <c r="D16" s="11" t="s">
        <v>559</v>
      </c>
      <c r="E16" s="12" t="s">
        <v>47</v>
      </c>
      <c r="F16" s="12">
        <f t="shared" si="3"/>
        <v>0</v>
      </c>
      <c r="G16" s="12">
        <f t="shared" si="4"/>
        <v>0</v>
      </c>
      <c r="H16" s="262"/>
      <c r="I16" s="262"/>
      <c r="J16" s="12">
        <f t="shared" si="16"/>
        <v>0</v>
      </c>
      <c r="K16" s="12">
        <f t="shared" si="17"/>
        <v>0</v>
      </c>
      <c r="L16" s="12">
        <f t="shared" si="5"/>
        <v>0</v>
      </c>
      <c r="M16" s="12">
        <f t="shared" si="6"/>
        <v>0</v>
      </c>
      <c r="N16" s="262"/>
      <c r="O16" s="262"/>
      <c r="P16" s="12">
        <f t="shared" si="18"/>
        <v>0</v>
      </c>
      <c r="Q16" s="12">
        <f t="shared" si="19"/>
        <v>0</v>
      </c>
      <c r="R16" s="12">
        <f t="shared" si="20"/>
        <v>0</v>
      </c>
      <c r="S16" s="12">
        <f t="shared" si="21"/>
        <v>0</v>
      </c>
      <c r="T16" s="12">
        <f t="shared" si="7"/>
        <v>0</v>
      </c>
      <c r="U16" s="12">
        <f t="shared" si="8"/>
        <v>0</v>
      </c>
      <c r="V16" s="262"/>
      <c r="W16" s="262"/>
      <c r="X16" s="12">
        <f t="shared" si="22"/>
        <v>0</v>
      </c>
      <c r="Y16" s="12">
        <f t="shared" si="23"/>
        <v>0</v>
      </c>
      <c r="Z16" s="12">
        <f t="shared" si="24"/>
        <v>0</v>
      </c>
      <c r="AA16" s="12">
        <f t="shared" si="25"/>
        <v>0</v>
      </c>
      <c r="AB16" s="12">
        <f t="shared" si="9"/>
        <v>0</v>
      </c>
      <c r="AC16" s="12">
        <f t="shared" si="10"/>
        <v>0</v>
      </c>
      <c r="AD16" s="262"/>
      <c r="AE16" s="262"/>
      <c r="AF16" s="12">
        <f t="shared" si="26"/>
        <v>0</v>
      </c>
      <c r="AG16" s="12">
        <f t="shared" si="27"/>
        <v>0</v>
      </c>
      <c r="AH16" s="12">
        <f t="shared" si="28"/>
        <v>0</v>
      </c>
      <c r="AI16" s="12">
        <f t="shared" si="29"/>
        <v>0</v>
      </c>
      <c r="AJ16" s="12">
        <f t="shared" si="11"/>
        <v>0</v>
      </c>
      <c r="AK16" s="12">
        <f t="shared" si="12"/>
        <v>0</v>
      </c>
      <c r="AL16" s="262"/>
      <c r="AM16" s="262"/>
      <c r="AN16" s="12">
        <f t="shared" si="30"/>
        <v>0</v>
      </c>
      <c r="AO16" s="12">
        <f t="shared" si="31"/>
        <v>0</v>
      </c>
      <c r="AP16" s="12">
        <f t="shared" si="32"/>
        <v>0</v>
      </c>
      <c r="AQ16" s="12">
        <f t="shared" si="33"/>
        <v>0</v>
      </c>
      <c r="AR16" s="12">
        <f t="shared" si="34"/>
        <v>0</v>
      </c>
      <c r="AS16" s="12">
        <f t="shared" si="35"/>
        <v>0</v>
      </c>
      <c r="AT16" s="12">
        <f t="shared" si="36"/>
        <v>0</v>
      </c>
      <c r="AU16" s="12" t="str">
        <f t="shared" si="37"/>
        <v/>
      </c>
    </row>
    <row r="17" spans="1:47" x14ac:dyDescent="0.2">
      <c r="A17" s="173" t="str">
        <f t="shared" si="13"/>
        <v>0</v>
      </c>
      <c r="B17" s="173" t="str">
        <f t="shared" si="14"/>
        <v>01</v>
      </c>
      <c r="C17" s="173" t="str">
        <f t="shared" si="15"/>
        <v>011</v>
      </c>
      <c r="D17" s="11" t="s">
        <v>560</v>
      </c>
      <c r="E17" s="12" t="s">
        <v>47</v>
      </c>
      <c r="F17" s="12">
        <f t="shared" si="3"/>
        <v>0</v>
      </c>
      <c r="G17" s="12">
        <f t="shared" si="4"/>
        <v>0</v>
      </c>
      <c r="H17" s="262"/>
      <c r="I17" s="262"/>
      <c r="J17" s="12">
        <f t="shared" si="16"/>
        <v>0</v>
      </c>
      <c r="K17" s="12">
        <f t="shared" si="17"/>
        <v>0</v>
      </c>
      <c r="L17" s="12">
        <f t="shared" si="5"/>
        <v>0</v>
      </c>
      <c r="M17" s="12">
        <f t="shared" si="6"/>
        <v>0</v>
      </c>
      <c r="N17" s="262"/>
      <c r="O17" s="262"/>
      <c r="P17" s="12">
        <f t="shared" si="18"/>
        <v>0</v>
      </c>
      <c r="Q17" s="12">
        <f t="shared" si="19"/>
        <v>0</v>
      </c>
      <c r="R17" s="12">
        <f t="shared" si="20"/>
        <v>0</v>
      </c>
      <c r="S17" s="12">
        <f t="shared" si="21"/>
        <v>0</v>
      </c>
      <c r="T17" s="12">
        <f t="shared" si="7"/>
        <v>0</v>
      </c>
      <c r="U17" s="12">
        <f t="shared" si="8"/>
        <v>0</v>
      </c>
      <c r="V17" s="262"/>
      <c r="W17" s="262"/>
      <c r="X17" s="12">
        <f t="shared" si="22"/>
        <v>0</v>
      </c>
      <c r="Y17" s="12">
        <f t="shared" si="23"/>
        <v>0</v>
      </c>
      <c r="Z17" s="12">
        <f t="shared" si="24"/>
        <v>0</v>
      </c>
      <c r="AA17" s="12">
        <f t="shared" si="25"/>
        <v>0</v>
      </c>
      <c r="AB17" s="12">
        <f t="shared" si="9"/>
        <v>0</v>
      </c>
      <c r="AC17" s="12">
        <f t="shared" si="10"/>
        <v>0</v>
      </c>
      <c r="AD17" s="262"/>
      <c r="AE17" s="262"/>
      <c r="AF17" s="12">
        <f t="shared" si="26"/>
        <v>0</v>
      </c>
      <c r="AG17" s="12">
        <f t="shared" si="27"/>
        <v>0</v>
      </c>
      <c r="AH17" s="12">
        <f t="shared" si="28"/>
        <v>0</v>
      </c>
      <c r="AI17" s="12">
        <f t="shared" si="29"/>
        <v>0</v>
      </c>
      <c r="AJ17" s="12">
        <f t="shared" si="11"/>
        <v>0</v>
      </c>
      <c r="AK17" s="12">
        <f t="shared" si="12"/>
        <v>0</v>
      </c>
      <c r="AL17" s="262"/>
      <c r="AM17" s="262"/>
      <c r="AN17" s="12">
        <f t="shared" si="30"/>
        <v>0</v>
      </c>
      <c r="AO17" s="12">
        <f t="shared" si="31"/>
        <v>0</v>
      </c>
      <c r="AP17" s="12">
        <f t="shared" si="32"/>
        <v>0</v>
      </c>
      <c r="AQ17" s="12">
        <f t="shared" si="33"/>
        <v>0</v>
      </c>
      <c r="AR17" s="12">
        <f t="shared" si="34"/>
        <v>0</v>
      </c>
      <c r="AS17" s="12">
        <f t="shared" si="35"/>
        <v>0</v>
      </c>
      <c r="AT17" s="12">
        <f t="shared" si="36"/>
        <v>0</v>
      </c>
      <c r="AU17" s="12" t="str">
        <f t="shared" si="37"/>
        <v/>
      </c>
    </row>
    <row r="18" spans="1:47" x14ac:dyDescent="0.2">
      <c r="A18" s="173" t="str">
        <f t="shared" si="13"/>
        <v>0</v>
      </c>
      <c r="B18" s="173" t="str">
        <f t="shared" si="14"/>
        <v>01</v>
      </c>
      <c r="C18" s="173" t="str">
        <f t="shared" si="15"/>
        <v>011</v>
      </c>
      <c r="D18" s="11" t="s">
        <v>561</v>
      </c>
      <c r="E18" s="12" t="s">
        <v>47</v>
      </c>
      <c r="F18" s="12">
        <f t="shared" si="3"/>
        <v>0</v>
      </c>
      <c r="G18" s="12">
        <f t="shared" si="4"/>
        <v>0</v>
      </c>
      <c r="H18" s="262"/>
      <c r="I18" s="262"/>
      <c r="J18" s="12">
        <f t="shared" si="16"/>
        <v>0</v>
      </c>
      <c r="K18" s="12">
        <f t="shared" si="17"/>
        <v>0</v>
      </c>
      <c r="L18" s="12">
        <f t="shared" si="5"/>
        <v>0</v>
      </c>
      <c r="M18" s="12">
        <f t="shared" si="6"/>
        <v>0</v>
      </c>
      <c r="N18" s="262"/>
      <c r="O18" s="262"/>
      <c r="P18" s="12">
        <f t="shared" si="18"/>
        <v>0</v>
      </c>
      <c r="Q18" s="12">
        <f t="shared" si="19"/>
        <v>0</v>
      </c>
      <c r="R18" s="12">
        <f t="shared" si="20"/>
        <v>0</v>
      </c>
      <c r="S18" s="12">
        <f t="shared" si="21"/>
        <v>0</v>
      </c>
      <c r="T18" s="12">
        <f t="shared" si="7"/>
        <v>0</v>
      </c>
      <c r="U18" s="12">
        <f t="shared" si="8"/>
        <v>0</v>
      </c>
      <c r="V18" s="262"/>
      <c r="W18" s="262"/>
      <c r="X18" s="12">
        <f t="shared" si="22"/>
        <v>0</v>
      </c>
      <c r="Y18" s="12">
        <f t="shared" si="23"/>
        <v>0</v>
      </c>
      <c r="Z18" s="12">
        <f t="shared" si="24"/>
        <v>0</v>
      </c>
      <c r="AA18" s="12">
        <f t="shared" si="25"/>
        <v>0</v>
      </c>
      <c r="AB18" s="12">
        <f t="shared" si="9"/>
        <v>0</v>
      </c>
      <c r="AC18" s="12">
        <f t="shared" si="10"/>
        <v>0</v>
      </c>
      <c r="AD18" s="262"/>
      <c r="AE18" s="262"/>
      <c r="AF18" s="12">
        <f t="shared" si="26"/>
        <v>0</v>
      </c>
      <c r="AG18" s="12">
        <f t="shared" si="27"/>
        <v>0</v>
      </c>
      <c r="AH18" s="12">
        <f t="shared" si="28"/>
        <v>0</v>
      </c>
      <c r="AI18" s="12">
        <f t="shared" si="29"/>
        <v>0</v>
      </c>
      <c r="AJ18" s="12">
        <f t="shared" si="11"/>
        <v>0</v>
      </c>
      <c r="AK18" s="12">
        <f t="shared" si="12"/>
        <v>0</v>
      </c>
      <c r="AL18" s="262"/>
      <c r="AM18" s="262"/>
      <c r="AN18" s="12">
        <f t="shared" si="30"/>
        <v>0</v>
      </c>
      <c r="AO18" s="12">
        <f t="shared" si="31"/>
        <v>0</v>
      </c>
      <c r="AP18" s="12">
        <f t="shared" si="32"/>
        <v>0</v>
      </c>
      <c r="AQ18" s="12">
        <f t="shared" si="33"/>
        <v>0</v>
      </c>
      <c r="AR18" s="12">
        <f t="shared" si="34"/>
        <v>0</v>
      </c>
      <c r="AS18" s="12">
        <f t="shared" si="35"/>
        <v>0</v>
      </c>
      <c r="AT18" s="12">
        <f t="shared" si="36"/>
        <v>0</v>
      </c>
      <c r="AU18" s="12" t="str">
        <f t="shared" si="37"/>
        <v/>
      </c>
    </row>
    <row r="19" spans="1:47" x14ac:dyDescent="0.2">
      <c r="A19" s="173" t="str">
        <f t="shared" si="13"/>
        <v>0</v>
      </c>
      <c r="B19" s="173" t="str">
        <f t="shared" si="14"/>
        <v>01</v>
      </c>
      <c r="C19" s="173" t="str">
        <f t="shared" si="15"/>
        <v>011</v>
      </c>
      <c r="D19" s="11" t="s">
        <v>562</v>
      </c>
      <c r="E19" s="12" t="s">
        <v>47</v>
      </c>
      <c r="F19" s="12">
        <f t="shared" si="3"/>
        <v>0</v>
      </c>
      <c r="G19" s="12">
        <f t="shared" si="4"/>
        <v>0</v>
      </c>
      <c r="H19" s="262"/>
      <c r="I19" s="262"/>
      <c r="J19" s="12">
        <f t="shared" si="16"/>
        <v>0</v>
      </c>
      <c r="K19" s="12">
        <f t="shared" si="17"/>
        <v>0</v>
      </c>
      <c r="L19" s="12">
        <f t="shared" si="5"/>
        <v>0</v>
      </c>
      <c r="M19" s="12">
        <f t="shared" si="6"/>
        <v>0</v>
      </c>
      <c r="N19" s="262"/>
      <c r="O19" s="262"/>
      <c r="P19" s="12">
        <f t="shared" si="18"/>
        <v>0</v>
      </c>
      <c r="Q19" s="12">
        <f t="shared" si="19"/>
        <v>0</v>
      </c>
      <c r="R19" s="12">
        <f t="shared" si="20"/>
        <v>0</v>
      </c>
      <c r="S19" s="12">
        <f t="shared" si="21"/>
        <v>0</v>
      </c>
      <c r="T19" s="12">
        <f t="shared" si="7"/>
        <v>0</v>
      </c>
      <c r="U19" s="12">
        <f t="shared" si="8"/>
        <v>0</v>
      </c>
      <c r="V19" s="262"/>
      <c r="W19" s="262"/>
      <c r="X19" s="12">
        <f t="shared" si="22"/>
        <v>0</v>
      </c>
      <c r="Y19" s="12">
        <f t="shared" si="23"/>
        <v>0</v>
      </c>
      <c r="Z19" s="12">
        <f t="shared" si="24"/>
        <v>0</v>
      </c>
      <c r="AA19" s="12">
        <f t="shared" si="25"/>
        <v>0</v>
      </c>
      <c r="AB19" s="12">
        <f t="shared" si="9"/>
        <v>0</v>
      </c>
      <c r="AC19" s="12">
        <f t="shared" si="10"/>
        <v>0</v>
      </c>
      <c r="AD19" s="262"/>
      <c r="AE19" s="262"/>
      <c r="AF19" s="12">
        <f t="shared" si="26"/>
        <v>0</v>
      </c>
      <c r="AG19" s="12">
        <f t="shared" si="27"/>
        <v>0</v>
      </c>
      <c r="AH19" s="12">
        <f t="shared" si="28"/>
        <v>0</v>
      </c>
      <c r="AI19" s="12">
        <f t="shared" si="29"/>
        <v>0</v>
      </c>
      <c r="AJ19" s="12">
        <f t="shared" si="11"/>
        <v>0</v>
      </c>
      <c r="AK19" s="12">
        <f t="shared" si="12"/>
        <v>0</v>
      </c>
      <c r="AL19" s="262"/>
      <c r="AM19" s="262"/>
      <c r="AN19" s="12">
        <f t="shared" si="30"/>
        <v>0</v>
      </c>
      <c r="AO19" s="12">
        <f t="shared" si="31"/>
        <v>0</v>
      </c>
      <c r="AP19" s="12">
        <f t="shared" si="32"/>
        <v>0</v>
      </c>
      <c r="AQ19" s="12">
        <f t="shared" si="33"/>
        <v>0</v>
      </c>
      <c r="AR19" s="12">
        <f t="shared" si="34"/>
        <v>0</v>
      </c>
      <c r="AS19" s="12">
        <f t="shared" si="35"/>
        <v>0</v>
      </c>
      <c r="AT19" s="12">
        <f t="shared" si="36"/>
        <v>0</v>
      </c>
      <c r="AU19" s="12" t="str">
        <f t="shared" si="37"/>
        <v/>
      </c>
    </row>
    <row r="20" spans="1:47" x14ac:dyDescent="0.2">
      <c r="A20" s="173" t="str">
        <f t="shared" si="13"/>
        <v>0</v>
      </c>
      <c r="B20" s="173" t="str">
        <f t="shared" si="14"/>
        <v>01</v>
      </c>
      <c r="C20" s="173" t="str">
        <f t="shared" si="15"/>
        <v>012</v>
      </c>
      <c r="D20" s="11" t="s">
        <v>443</v>
      </c>
      <c r="E20" s="12" t="s">
        <v>48</v>
      </c>
      <c r="F20" s="12">
        <f t="shared" si="3"/>
        <v>0</v>
      </c>
      <c r="G20" s="12">
        <f t="shared" si="4"/>
        <v>0</v>
      </c>
      <c r="H20" s="262"/>
      <c r="I20" s="262"/>
      <c r="J20" s="12">
        <f t="shared" si="16"/>
        <v>0</v>
      </c>
      <c r="K20" s="12">
        <f t="shared" si="17"/>
        <v>0</v>
      </c>
      <c r="L20" s="12">
        <f t="shared" si="5"/>
        <v>0</v>
      </c>
      <c r="M20" s="12">
        <f t="shared" si="6"/>
        <v>0</v>
      </c>
      <c r="N20" s="262"/>
      <c r="O20" s="262"/>
      <c r="P20" s="12">
        <f t="shared" si="18"/>
        <v>0</v>
      </c>
      <c r="Q20" s="12">
        <f t="shared" si="19"/>
        <v>0</v>
      </c>
      <c r="R20" s="12">
        <f t="shared" si="20"/>
        <v>0</v>
      </c>
      <c r="S20" s="12">
        <f t="shared" si="21"/>
        <v>0</v>
      </c>
      <c r="T20" s="12">
        <f t="shared" si="7"/>
        <v>0</v>
      </c>
      <c r="U20" s="12">
        <f t="shared" si="8"/>
        <v>0</v>
      </c>
      <c r="V20" s="262"/>
      <c r="W20" s="262"/>
      <c r="X20" s="12">
        <f t="shared" si="22"/>
        <v>0</v>
      </c>
      <c r="Y20" s="12">
        <f t="shared" si="23"/>
        <v>0</v>
      </c>
      <c r="Z20" s="12">
        <f t="shared" si="24"/>
        <v>0</v>
      </c>
      <c r="AA20" s="12">
        <f t="shared" si="25"/>
        <v>0</v>
      </c>
      <c r="AB20" s="12">
        <f t="shared" si="9"/>
        <v>0</v>
      </c>
      <c r="AC20" s="12">
        <f t="shared" si="10"/>
        <v>0</v>
      </c>
      <c r="AD20" s="262"/>
      <c r="AE20" s="262"/>
      <c r="AF20" s="12">
        <f t="shared" si="26"/>
        <v>0</v>
      </c>
      <c r="AG20" s="12">
        <f t="shared" si="27"/>
        <v>0</v>
      </c>
      <c r="AH20" s="12">
        <f t="shared" si="28"/>
        <v>0</v>
      </c>
      <c r="AI20" s="12">
        <f t="shared" si="29"/>
        <v>0</v>
      </c>
      <c r="AJ20" s="12">
        <f t="shared" si="11"/>
        <v>0</v>
      </c>
      <c r="AK20" s="12">
        <f t="shared" si="12"/>
        <v>0</v>
      </c>
      <c r="AL20" s="262"/>
      <c r="AM20" s="262"/>
      <c r="AN20" s="12">
        <f t="shared" si="30"/>
        <v>0</v>
      </c>
      <c r="AO20" s="12">
        <f t="shared" si="31"/>
        <v>0</v>
      </c>
      <c r="AP20" s="12">
        <f t="shared" si="32"/>
        <v>0</v>
      </c>
      <c r="AQ20" s="12">
        <f t="shared" si="33"/>
        <v>0</v>
      </c>
      <c r="AR20" s="12">
        <f t="shared" si="34"/>
        <v>0</v>
      </c>
      <c r="AS20" s="12">
        <f t="shared" si="35"/>
        <v>0</v>
      </c>
      <c r="AT20" s="12">
        <f t="shared" si="36"/>
        <v>0</v>
      </c>
      <c r="AU20" s="12" t="str">
        <f t="shared" si="37"/>
        <v/>
      </c>
    </row>
    <row r="21" spans="1:47" x14ac:dyDescent="0.2">
      <c r="A21" s="173" t="str">
        <f t="shared" si="13"/>
        <v>0</v>
      </c>
      <c r="B21" s="173" t="str">
        <f t="shared" si="14"/>
        <v>01</v>
      </c>
      <c r="C21" s="173" t="str">
        <f t="shared" si="15"/>
        <v>012</v>
      </c>
      <c r="D21" s="11" t="s">
        <v>563</v>
      </c>
      <c r="E21" s="12" t="s">
        <v>48</v>
      </c>
      <c r="F21" s="12">
        <f t="shared" si="3"/>
        <v>0</v>
      </c>
      <c r="G21" s="12">
        <f t="shared" si="4"/>
        <v>0</v>
      </c>
      <c r="H21" s="262"/>
      <c r="I21" s="262"/>
      <c r="J21" s="12">
        <f t="shared" si="16"/>
        <v>0</v>
      </c>
      <c r="K21" s="12">
        <f t="shared" si="17"/>
        <v>0</v>
      </c>
      <c r="L21" s="12">
        <f t="shared" si="5"/>
        <v>0</v>
      </c>
      <c r="M21" s="12">
        <f t="shared" si="6"/>
        <v>0</v>
      </c>
      <c r="N21" s="262"/>
      <c r="O21" s="262"/>
      <c r="P21" s="12">
        <f t="shared" si="18"/>
        <v>0</v>
      </c>
      <c r="Q21" s="12">
        <f t="shared" si="19"/>
        <v>0</v>
      </c>
      <c r="R21" s="12">
        <f t="shared" si="20"/>
        <v>0</v>
      </c>
      <c r="S21" s="12">
        <f t="shared" si="21"/>
        <v>0</v>
      </c>
      <c r="T21" s="12">
        <f t="shared" si="7"/>
        <v>0</v>
      </c>
      <c r="U21" s="12">
        <f t="shared" si="8"/>
        <v>0</v>
      </c>
      <c r="V21" s="262"/>
      <c r="W21" s="262"/>
      <c r="X21" s="12">
        <f t="shared" si="22"/>
        <v>0</v>
      </c>
      <c r="Y21" s="12">
        <f t="shared" si="23"/>
        <v>0</v>
      </c>
      <c r="Z21" s="12">
        <f t="shared" si="24"/>
        <v>0</v>
      </c>
      <c r="AA21" s="12">
        <f t="shared" si="25"/>
        <v>0</v>
      </c>
      <c r="AB21" s="12">
        <f t="shared" si="9"/>
        <v>0</v>
      </c>
      <c r="AC21" s="12">
        <f t="shared" si="10"/>
        <v>0</v>
      </c>
      <c r="AD21" s="262"/>
      <c r="AE21" s="262"/>
      <c r="AF21" s="12">
        <f t="shared" si="26"/>
        <v>0</v>
      </c>
      <c r="AG21" s="12">
        <f t="shared" si="27"/>
        <v>0</v>
      </c>
      <c r="AH21" s="12">
        <f t="shared" si="28"/>
        <v>0</v>
      </c>
      <c r="AI21" s="12">
        <f t="shared" si="29"/>
        <v>0</v>
      </c>
      <c r="AJ21" s="12">
        <f t="shared" si="11"/>
        <v>0</v>
      </c>
      <c r="AK21" s="12">
        <f t="shared" si="12"/>
        <v>0</v>
      </c>
      <c r="AL21" s="262"/>
      <c r="AM21" s="262"/>
      <c r="AN21" s="12">
        <f t="shared" si="30"/>
        <v>0</v>
      </c>
      <c r="AO21" s="12">
        <f t="shared" si="31"/>
        <v>0</v>
      </c>
      <c r="AP21" s="12">
        <f t="shared" si="32"/>
        <v>0</v>
      </c>
      <c r="AQ21" s="12">
        <f t="shared" si="33"/>
        <v>0</v>
      </c>
      <c r="AR21" s="12">
        <f t="shared" si="34"/>
        <v>0</v>
      </c>
      <c r="AS21" s="12">
        <f t="shared" si="35"/>
        <v>0</v>
      </c>
      <c r="AT21" s="12">
        <f t="shared" si="36"/>
        <v>0</v>
      </c>
      <c r="AU21" s="12" t="str">
        <f t="shared" si="37"/>
        <v/>
      </c>
    </row>
    <row r="22" spans="1:47" x14ac:dyDescent="0.2">
      <c r="A22" s="173" t="str">
        <f t="shared" si="13"/>
        <v>0</v>
      </c>
      <c r="B22" s="173" t="str">
        <f t="shared" si="14"/>
        <v>01</v>
      </c>
      <c r="C22" s="173" t="str">
        <f t="shared" si="15"/>
        <v>012</v>
      </c>
      <c r="D22" s="11" t="s">
        <v>564</v>
      </c>
      <c r="E22" s="12" t="s">
        <v>48</v>
      </c>
      <c r="F22" s="12">
        <f t="shared" si="3"/>
        <v>0</v>
      </c>
      <c r="G22" s="12">
        <f t="shared" si="4"/>
        <v>0</v>
      </c>
      <c r="H22" s="262"/>
      <c r="I22" s="262"/>
      <c r="J22" s="12">
        <f t="shared" si="16"/>
        <v>0</v>
      </c>
      <c r="K22" s="12">
        <f t="shared" si="17"/>
        <v>0</v>
      </c>
      <c r="L22" s="12">
        <f t="shared" si="5"/>
        <v>0</v>
      </c>
      <c r="M22" s="12">
        <f t="shared" si="6"/>
        <v>0</v>
      </c>
      <c r="N22" s="262"/>
      <c r="O22" s="262"/>
      <c r="P22" s="12">
        <f t="shared" si="18"/>
        <v>0</v>
      </c>
      <c r="Q22" s="12">
        <f t="shared" si="19"/>
        <v>0</v>
      </c>
      <c r="R22" s="12">
        <f t="shared" si="20"/>
        <v>0</v>
      </c>
      <c r="S22" s="12">
        <f t="shared" si="21"/>
        <v>0</v>
      </c>
      <c r="T22" s="12">
        <f t="shared" si="7"/>
        <v>0</v>
      </c>
      <c r="U22" s="12">
        <f t="shared" si="8"/>
        <v>0</v>
      </c>
      <c r="V22" s="262"/>
      <c r="W22" s="262"/>
      <c r="X22" s="12">
        <f t="shared" si="22"/>
        <v>0</v>
      </c>
      <c r="Y22" s="12">
        <f t="shared" si="23"/>
        <v>0</v>
      </c>
      <c r="Z22" s="12">
        <f t="shared" si="24"/>
        <v>0</v>
      </c>
      <c r="AA22" s="12">
        <f t="shared" si="25"/>
        <v>0</v>
      </c>
      <c r="AB22" s="12">
        <f t="shared" si="9"/>
        <v>0</v>
      </c>
      <c r="AC22" s="12">
        <f t="shared" si="10"/>
        <v>0</v>
      </c>
      <c r="AD22" s="262"/>
      <c r="AE22" s="262"/>
      <c r="AF22" s="12">
        <f t="shared" si="26"/>
        <v>0</v>
      </c>
      <c r="AG22" s="12">
        <f t="shared" si="27"/>
        <v>0</v>
      </c>
      <c r="AH22" s="12">
        <f t="shared" si="28"/>
        <v>0</v>
      </c>
      <c r="AI22" s="12">
        <f t="shared" si="29"/>
        <v>0</v>
      </c>
      <c r="AJ22" s="12">
        <f t="shared" si="11"/>
        <v>0</v>
      </c>
      <c r="AK22" s="12">
        <f t="shared" si="12"/>
        <v>0</v>
      </c>
      <c r="AL22" s="262"/>
      <c r="AM22" s="262"/>
      <c r="AN22" s="12">
        <f t="shared" si="30"/>
        <v>0</v>
      </c>
      <c r="AO22" s="12">
        <f t="shared" si="31"/>
        <v>0</v>
      </c>
      <c r="AP22" s="12">
        <f t="shared" si="32"/>
        <v>0</v>
      </c>
      <c r="AQ22" s="12">
        <f t="shared" si="33"/>
        <v>0</v>
      </c>
      <c r="AR22" s="12">
        <f t="shared" si="34"/>
        <v>0</v>
      </c>
      <c r="AS22" s="12">
        <f t="shared" si="35"/>
        <v>0</v>
      </c>
      <c r="AT22" s="12">
        <f t="shared" si="36"/>
        <v>0</v>
      </c>
      <c r="AU22" s="12" t="str">
        <f t="shared" si="37"/>
        <v/>
      </c>
    </row>
    <row r="23" spans="1:47" x14ac:dyDescent="0.2">
      <c r="A23" s="173" t="str">
        <f t="shared" si="13"/>
        <v>0</v>
      </c>
      <c r="B23" s="173" t="str">
        <f t="shared" si="14"/>
        <v>01</v>
      </c>
      <c r="C23" s="173" t="str">
        <f t="shared" si="15"/>
        <v>012</v>
      </c>
      <c r="D23" s="11" t="s">
        <v>565</v>
      </c>
      <c r="E23" s="12" t="s">
        <v>48</v>
      </c>
      <c r="F23" s="12">
        <f t="shared" si="3"/>
        <v>0</v>
      </c>
      <c r="G23" s="12">
        <f t="shared" si="4"/>
        <v>0</v>
      </c>
      <c r="H23" s="262"/>
      <c r="I23" s="262"/>
      <c r="J23" s="12">
        <f t="shared" si="16"/>
        <v>0</v>
      </c>
      <c r="K23" s="12">
        <f t="shared" si="17"/>
        <v>0</v>
      </c>
      <c r="L23" s="12">
        <f t="shared" si="5"/>
        <v>0</v>
      </c>
      <c r="M23" s="12">
        <f t="shared" si="6"/>
        <v>0</v>
      </c>
      <c r="N23" s="262"/>
      <c r="O23" s="262"/>
      <c r="P23" s="12">
        <f t="shared" si="18"/>
        <v>0</v>
      </c>
      <c r="Q23" s="12">
        <f t="shared" si="19"/>
        <v>0</v>
      </c>
      <c r="R23" s="12">
        <f t="shared" si="20"/>
        <v>0</v>
      </c>
      <c r="S23" s="12">
        <f t="shared" si="21"/>
        <v>0</v>
      </c>
      <c r="T23" s="12">
        <f t="shared" si="7"/>
        <v>0</v>
      </c>
      <c r="U23" s="12">
        <f t="shared" si="8"/>
        <v>0</v>
      </c>
      <c r="V23" s="262"/>
      <c r="W23" s="262"/>
      <c r="X23" s="12">
        <f t="shared" si="22"/>
        <v>0</v>
      </c>
      <c r="Y23" s="12">
        <f t="shared" si="23"/>
        <v>0</v>
      </c>
      <c r="Z23" s="12">
        <f t="shared" si="24"/>
        <v>0</v>
      </c>
      <c r="AA23" s="12">
        <f t="shared" si="25"/>
        <v>0</v>
      </c>
      <c r="AB23" s="12">
        <f t="shared" si="9"/>
        <v>0</v>
      </c>
      <c r="AC23" s="12">
        <f t="shared" si="10"/>
        <v>0</v>
      </c>
      <c r="AD23" s="262"/>
      <c r="AE23" s="262"/>
      <c r="AF23" s="12">
        <f t="shared" si="26"/>
        <v>0</v>
      </c>
      <c r="AG23" s="12">
        <f t="shared" si="27"/>
        <v>0</v>
      </c>
      <c r="AH23" s="12">
        <f t="shared" si="28"/>
        <v>0</v>
      </c>
      <c r="AI23" s="12">
        <f t="shared" si="29"/>
        <v>0</v>
      </c>
      <c r="AJ23" s="12">
        <f t="shared" si="11"/>
        <v>0</v>
      </c>
      <c r="AK23" s="12">
        <f t="shared" si="12"/>
        <v>0</v>
      </c>
      <c r="AL23" s="262"/>
      <c r="AM23" s="262"/>
      <c r="AN23" s="12">
        <f t="shared" si="30"/>
        <v>0</v>
      </c>
      <c r="AO23" s="12">
        <f t="shared" si="31"/>
        <v>0</v>
      </c>
      <c r="AP23" s="12">
        <f t="shared" si="32"/>
        <v>0</v>
      </c>
      <c r="AQ23" s="12">
        <f t="shared" si="33"/>
        <v>0</v>
      </c>
      <c r="AR23" s="12">
        <f t="shared" si="34"/>
        <v>0</v>
      </c>
      <c r="AS23" s="12">
        <f t="shared" si="35"/>
        <v>0</v>
      </c>
      <c r="AT23" s="12">
        <f t="shared" si="36"/>
        <v>0</v>
      </c>
      <c r="AU23" s="12" t="str">
        <f t="shared" si="37"/>
        <v/>
      </c>
    </row>
    <row r="24" spans="1:47" x14ac:dyDescent="0.2">
      <c r="A24" s="173" t="str">
        <f t="shared" si="13"/>
        <v>0</v>
      </c>
      <c r="B24" s="173" t="str">
        <f t="shared" si="14"/>
        <v>01</v>
      </c>
      <c r="C24" s="173" t="str">
        <f t="shared" si="15"/>
        <v>012</v>
      </c>
      <c r="D24" s="11" t="s">
        <v>566</v>
      </c>
      <c r="E24" s="12" t="s">
        <v>48</v>
      </c>
      <c r="F24" s="12">
        <f t="shared" si="3"/>
        <v>0</v>
      </c>
      <c r="G24" s="12">
        <f t="shared" si="4"/>
        <v>0</v>
      </c>
      <c r="H24" s="262"/>
      <c r="I24" s="262"/>
      <c r="J24" s="12">
        <f t="shared" si="16"/>
        <v>0</v>
      </c>
      <c r="K24" s="12">
        <f t="shared" si="17"/>
        <v>0</v>
      </c>
      <c r="L24" s="12">
        <f t="shared" si="5"/>
        <v>0</v>
      </c>
      <c r="M24" s="12">
        <f t="shared" si="6"/>
        <v>0</v>
      </c>
      <c r="N24" s="262"/>
      <c r="O24" s="262"/>
      <c r="P24" s="12">
        <f t="shared" si="18"/>
        <v>0</v>
      </c>
      <c r="Q24" s="12">
        <f t="shared" si="19"/>
        <v>0</v>
      </c>
      <c r="R24" s="12">
        <f t="shared" si="20"/>
        <v>0</v>
      </c>
      <c r="S24" s="12">
        <f t="shared" si="21"/>
        <v>0</v>
      </c>
      <c r="T24" s="12">
        <f t="shared" si="7"/>
        <v>0</v>
      </c>
      <c r="U24" s="12">
        <f t="shared" si="8"/>
        <v>0</v>
      </c>
      <c r="V24" s="262"/>
      <c r="W24" s="262"/>
      <c r="X24" s="12">
        <f t="shared" si="22"/>
        <v>0</v>
      </c>
      <c r="Y24" s="12">
        <f t="shared" si="23"/>
        <v>0</v>
      </c>
      <c r="Z24" s="12">
        <f t="shared" si="24"/>
        <v>0</v>
      </c>
      <c r="AA24" s="12">
        <f t="shared" si="25"/>
        <v>0</v>
      </c>
      <c r="AB24" s="12">
        <f t="shared" si="9"/>
        <v>0</v>
      </c>
      <c r="AC24" s="12">
        <f t="shared" si="10"/>
        <v>0</v>
      </c>
      <c r="AD24" s="262"/>
      <c r="AE24" s="262"/>
      <c r="AF24" s="12">
        <f t="shared" si="26"/>
        <v>0</v>
      </c>
      <c r="AG24" s="12">
        <f t="shared" si="27"/>
        <v>0</v>
      </c>
      <c r="AH24" s="12">
        <f t="shared" si="28"/>
        <v>0</v>
      </c>
      <c r="AI24" s="12">
        <f t="shared" si="29"/>
        <v>0</v>
      </c>
      <c r="AJ24" s="12">
        <f t="shared" si="11"/>
        <v>0</v>
      </c>
      <c r="AK24" s="12">
        <f t="shared" si="12"/>
        <v>0</v>
      </c>
      <c r="AL24" s="262"/>
      <c r="AM24" s="262"/>
      <c r="AN24" s="12">
        <f t="shared" si="30"/>
        <v>0</v>
      </c>
      <c r="AO24" s="12">
        <f t="shared" si="31"/>
        <v>0</v>
      </c>
      <c r="AP24" s="12">
        <f t="shared" si="32"/>
        <v>0</v>
      </c>
      <c r="AQ24" s="12">
        <f t="shared" si="33"/>
        <v>0</v>
      </c>
      <c r="AR24" s="12">
        <f t="shared" si="34"/>
        <v>0</v>
      </c>
      <c r="AS24" s="12">
        <f t="shared" si="35"/>
        <v>0</v>
      </c>
      <c r="AT24" s="12">
        <f t="shared" si="36"/>
        <v>0</v>
      </c>
      <c r="AU24" s="12" t="str">
        <f t="shared" si="37"/>
        <v/>
      </c>
    </row>
    <row r="25" spans="1:47" x14ac:dyDescent="0.2">
      <c r="A25" s="173" t="str">
        <f t="shared" si="13"/>
        <v>0</v>
      </c>
      <c r="B25" s="173" t="str">
        <f t="shared" si="14"/>
        <v>01</v>
      </c>
      <c r="C25" s="173" t="str">
        <f t="shared" si="15"/>
        <v>012</v>
      </c>
      <c r="D25" s="11" t="s">
        <v>567</v>
      </c>
      <c r="E25" s="12" t="s">
        <v>48</v>
      </c>
      <c r="F25" s="12">
        <f t="shared" si="3"/>
        <v>0</v>
      </c>
      <c r="G25" s="12">
        <f t="shared" si="4"/>
        <v>0</v>
      </c>
      <c r="H25" s="262"/>
      <c r="I25" s="262"/>
      <c r="J25" s="12">
        <f t="shared" si="16"/>
        <v>0</v>
      </c>
      <c r="K25" s="12">
        <f t="shared" si="17"/>
        <v>0</v>
      </c>
      <c r="L25" s="12">
        <f t="shared" si="5"/>
        <v>0</v>
      </c>
      <c r="M25" s="12">
        <f t="shared" si="6"/>
        <v>0</v>
      </c>
      <c r="N25" s="262"/>
      <c r="O25" s="262"/>
      <c r="P25" s="12">
        <f t="shared" si="18"/>
        <v>0</v>
      </c>
      <c r="Q25" s="12">
        <f t="shared" si="19"/>
        <v>0</v>
      </c>
      <c r="R25" s="12">
        <f t="shared" si="20"/>
        <v>0</v>
      </c>
      <c r="S25" s="12">
        <f t="shared" si="21"/>
        <v>0</v>
      </c>
      <c r="T25" s="12">
        <f t="shared" si="7"/>
        <v>0</v>
      </c>
      <c r="U25" s="12">
        <f t="shared" si="8"/>
        <v>0</v>
      </c>
      <c r="V25" s="262"/>
      <c r="W25" s="262"/>
      <c r="X25" s="12">
        <f t="shared" si="22"/>
        <v>0</v>
      </c>
      <c r="Y25" s="12">
        <f t="shared" si="23"/>
        <v>0</v>
      </c>
      <c r="Z25" s="12">
        <f t="shared" si="24"/>
        <v>0</v>
      </c>
      <c r="AA25" s="12">
        <f t="shared" si="25"/>
        <v>0</v>
      </c>
      <c r="AB25" s="12">
        <f t="shared" si="9"/>
        <v>0</v>
      </c>
      <c r="AC25" s="12">
        <f t="shared" si="10"/>
        <v>0</v>
      </c>
      <c r="AD25" s="262"/>
      <c r="AE25" s="262"/>
      <c r="AF25" s="12">
        <f t="shared" si="26"/>
        <v>0</v>
      </c>
      <c r="AG25" s="12">
        <f t="shared" si="27"/>
        <v>0</v>
      </c>
      <c r="AH25" s="12">
        <f t="shared" si="28"/>
        <v>0</v>
      </c>
      <c r="AI25" s="12">
        <f t="shared" si="29"/>
        <v>0</v>
      </c>
      <c r="AJ25" s="12">
        <f t="shared" si="11"/>
        <v>0</v>
      </c>
      <c r="AK25" s="12">
        <f t="shared" si="12"/>
        <v>0</v>
      </c>
      <c r="AL25" s="262"/>
      <c r="AM25" s="262"/>
      <c r="AN25" s="12">
        <f t="shared" si="30"/>
        <v>0</v>
      </c>
      <c r="AO25" s="12">
        <f t="shared" si="31"/>
        <v>0</v>
      </c>
      <c r="AP25" s="12">
        <f t="shared" si="32"/>
        <v>0</v>
      </c>
      <c r="AQ25" s="12">
        <f t="shared" si="33"/>
        <v>0</v>
      </c>
      <c r="AR25" s="12">
        <f t="shared" si="34"/>
        <v>0</v>
      </c>
      <c r="AS25" s="12">
        <f t="shared" si="35"/>
        <v>0</v>
      </c>
      <c r="AT25" s="12">
        <f t="shared" si="36"/>
        <v>0</v>
      </c>
      <c r="AU25" s="12" t="str">
        <f t="shared" si="37"/>
        <v/>
      </c>
    </row>
    <row r="26" spans="1:47" x14ac:dyDescent="0.2">
      <c r="A26" s="173" t="str">
        <f t="shared" si="13"/>
        <v>0</v>
      </c>
      <c r="B26" s="173" t="str">
        <f t="shared" si="14"/>
        <v>01</v>
      </c>
      <c r="C26" s="173" t="str">
        <f t="shared" si="15"/>
        <v>012</v>
      </c>
      <c r="D26" s="11" t="s">
        <v>568</v>
      </c>
      <c r="E26" s="12" t="s">
        <v>48</v>
      </c>
      <c r="F26" s="12">
        <f t="shared" si="3"/>
        <v>0</v>
      </c>
      <c r="G26" s="12">
        <f t="shared" si="4"/>
        <v>0</v>
      </c>
      <c r="H26" s="262"/>
      <c r="I26" s="262"/>
      <c r="J26" s="12">
        <f t="shared" si="16"/>
        <v>0</v>
      </c>
      <c r="K26" s="12">
        <f t="shared" si="17"/>
        <v>0</v>
      </c>
      <c r="L26" s="12">
        <f t="shared" si="5"/>
        <v>0</v>
      </c>
      <c r="M26" s="12">
        <f t="shared" si="6"/>
        <v>0</v>
      </c>
      <c r="N26" s="262"/>
      <c r="O26" s="262"/>
      <c r="P26" s="12">
        <f t="shared" si="18"/>
        <v>0</v>
      </c>
      <c r="Q26" s="12">
        <f t="shared" si="19"/>
        <v>0</v>
      </c>
      <c r="R26" s="12">
        <f t="shared" si="20"/>
        <v>0</v>
      </c>
      <c r="S26" s="12">
        <f t="shared" si="21"/>
        <v>0</v>
      </c>
      <c r="T26" s="12">
        <f t="shared" si="7"/>
        <v>0</v>
      </c>
      <c r="U26" s="12">
        <f t="shared" si="8"/>
        <v>0</v>
      </c>
      <c r="V26" s="262"/>
      <c r="W26" s="262"/>
      <c r="X26" s="12">
        <f t="shared" si="22"/>
        <v>0</v>
      </c>
      <c r="Y26" s="12">
        <f t="shared" si="23"/>
        <v>0</v>
      </c>
      <c r="Z26" s="12">
        <f t="shared" si="24"/>
        <v>0</v>
      </c>
      <c r="AA26" s="12">
        <f t="shared" si="25"/>
        <v>0</v>
      </c>
      <c r="AB26" s="12">
        <f t="shared" si="9"/>
        <v>0</v>
      </c>
      <c r="AC26" s="12">
        <f t="shared" si="10"/>
        <v>0</v>
      </c>
      <c r="AD26" s="262"/>
      <c r="AE26" s="262"/>
      <c r="AF26" s="12">
        <f t="shared" si="26"/>
        <v>0</v>
      </c>
      <c r="AG26" s="12">
        <f t="shared" si="27"/>
        <v>0</v>
      </c>
      <c r="AH26" s="12">
        <f t="shared" si="28"/>
        <v>0</v>
      </c>
      <c r="AI26" s="12">
        <f t="shared" si="29"/>
        <v>0</v>
      </c>
      <c r="AJ26" s="12">
        <f t="shared" si="11"/>
        <v>0</v>
      </c>
      <c r="AK26" s="12">
        <f t="shared" si="12"/>
        <v>0</v>
      </c>
      <c r="AL26" s="262"/>
      <c r="AM26" s="262"/>
      <c r="AN26" s="12">
        <f t="shared" si="30"/>
        <v>0</v>
      </c>
      <c r="AO26" s="12">
        <f t="shared" si="31"/>
        <v>0</v>
      </c>
      <c r="AP26" s="12">
        <f t="shared" si="32"/>
        <v>0</v>
      </c>
      <c r="AQ26" s="12">
        <f t="shared" si="33"/>
        <v>0</v>
      </c>
      <c r="AR26" s="12">
        <f t="shared" si="34"/>
        <v>0</v>
      </c>
      <c r="AS26" s="12">
        <f t="shared" si="35"/>
        <v>0</v>
      </c>
      <c r="AT26" s="12">
        <f t="shared" si="36"/>
        <v>0</v>
      </c>
      <c r="AU26" s="12" t="str">
        <f t="shared" si="37"/>
        <v/>
      </c>
    </row>
    <row r="27" spans="1:47" x14ac:dyDescent="0.2">
      <c r="A27" s="173" t="str">
        <f t="shared" si="13"/>
        <v>0</v>
      </c>
      <c r="B27" s="173" t="str">
        <f t="shared" si="14"/>
        <v>01</v>
      </c>
      <c r="C27" s="173" t="str">
        <f t="shared" si="15"/>
        <v>012</v>
      </c>
      <c r="D27" s="11" t="s">
        <v>569</v>
      </c>
      <c r="E27" s="12" t="s">
        <v>48</v>
      </c>
      <c r="F27" s="12">
        <f t="shared" si="3"/>
        <v>0</v>
      </c>
      <c r="G27" s="12">
        <f t="shared" si="4"/>
        <v>0</v>
      </c>
      <c r="H27" s="262"/>
      <c r="I27" s="262"/>
      <c r="J27" s="12">
        <f t="shared" si="16"/>
        <v>0</v>
      </c>
      <c r="K27" s="12">
        <f t="shared" si="17"/>
        <v>0</v>
      </c>
      <c r="L27" s="12">
        <f t="shared" si="5"/>
        <v>0</v>
      </c>
      <c r="M27" s="12">
        <f t="shared" si="6"/>
        <v>0</v>
      </c>
      <c r="N27" s="262"/>
      <c r="O27" s="262"/>
      <c r="P27" s="12">
        <f t="shared" si="18"/>
        <v>0</v>
      </c>
      <c r="Q27" s="12">
        <f t="shared" si="19"/>
        <v>0</v>
      </c>
      <c r="R27" s="12">
        <f t="shared" si="20"/>
        <v>0</v>
      </c>
      <c r="S27" s="12">
        <f t="shared" si="21"/>
        <v>0</v>
      </c>
      <c r="T27" s="12">
        <f t="shared" si="7"/>
        <v>0</v>
      </c>
      <c r="U27" s="12">
        <f t="shared" si="8"/>
        <v>0</v>
      </c>
      <c r="V27" s="262"/>
      <c r="W27" s="262"/>
      <c r="X27" s="12">
        <f t="shared" si="22"/>
        <v>0</v>
      </c>
      <c r="Y27" s="12">
        <f t="shared" si="23"/>
        <v>0</v>
      </c>
      <c r="Z27" s="12">
        <f t="shared" si="24"/>
        <v>0</v>
      </c>
      <c r="AA27" s="12">
        <f t="shared" si="25"/>
        <v>0</v>
      </c>
      <c r="AB27" s="12">
        <f t="shared" si="9"/>
        <v>0</v>
      </c>
      <c r="AC27" s="12">
        <f t="shared" si="10"/>
        <v>0</v>
      </c>
      <c r="AD27" s="262"/>
      <c r="AE27" s="262"/>
      <c r="AF27" s="12">
        <f t="shared" si="26"/>
        <v>0</v>
      </c>
      <c r="AG27" s="12">
        <f t="shared" si="27"/>
        <v>0</v>
      </c>
      <c r="AH27" s="12">
        <f t="shared" si="28"/>
        <v>0</v>
      </c>
      <c r="AI27" s="12">
        <f t="shared" si="29"/>
        <v>0</v>
      </c>
      <c r="AJ27" s="12">
        <f t="shared" si="11"/>
        <v>0</v>
      </c>
      <c r="AK27" s="12">
        <f t="shared" si="12"/>
        <v>0</v>
      </c>
      <c r="AL27" s="262"/>
      <c r="AM27" s="262"/>
      <c r="AN27" s="12">
        <f t="shared" si="30"/>
        <v>0</v>
      </c>
      <c r="AO27" s="12">
        <f t="shared" si="31"/>
        <v>0</v>
      </c>
      <c r="AP27" s="12">
        <f t="shared" si="32"/>
        <v>0</v>
      </c>
      <c r="AQ27" s="12">
        <f t="shared" si="33"/>
        <v>0</v>
      </c>
      <c r="AR27" s="12">
        <f t="shared" si="34"/>
        <v>0</v>
      </c>
      <c r="AS27" s="12">
        <f t="shared" si="35"/>
        <v>0</v>
      </c>
      <c r="AT27" s="12">
        <f t="shared" si="36"/>
        <v>0</v>
      </c>
      <c r="AU27" s="12" t="str">
        <f t="shared" si="37"/>
        <v/>
      </c>
    </row>
    <row r="28" spans="1:47" x14ac:dyDescent="0.2">
      <c r="A28" s="173" t="str">
        <f t="shared" si="13"/>
        <v>0</v>
      </c>
      <c r="B28" s="173" t="str">
        <f t="shared" si="14"/>
        <v>01</v>
      </c>
      <c r="C28" s="173" t="str">
        <f t="shared" si="15"/>
        <v>012</v>
      </c>
      <c r="D28" s="11" t="s">
        <v>570</v>
      </c>
      <c r="E28" s="12" t="s">
        <v>48</v>
      </c>
      <c r="F28" s="12">
        <f t="shared" si="3"/>
        <v>0</v>
      </c>
      <c r="G28" s="12">
        <f t="shared" si="4"/>
        <v>0</v>
      </c>
      <c r="H28" s="262"/>
      <c r="I28" s="262"/>
      <c r="J28" s="12">
        <f t="shared" si="16"/>
        <v>0</v>
      </c>
      <c r="K28" s="12">
        <f t="shared" si="17"/>
        <v>0</v>
      </c>
      <c r="L28" s="12">
        <f t="shared" si="5"/>
        <v>0</v>
      </c>
      <c r="M28" s="12">
        <f t="shared" si="6"/>
        <v>0</v>
      </c>
      <c r="N28" s="262"/>
      <c r="O28" s="262"/>
      <c r="P28" s="12">
        <f t="shared" si="18"/>
        <v>0</v>
      </c>
      <c r="Q28" s="12">
        <f t="shared" si="19"/>
        <v>0</v>
      </c>
      <c r="R28" s="12">
        <f t="shared" si="20"/>
        <v>0</v>
      </c>
      <c r="S28" s="12">
        <f t="shared" si="21"/>
        <v>0</v>
      </c>
      <c r="T28" s="12">
        <f t="shared" si="7"/>
        <v>0</v>
      </c>
      <c r="U28" s="12">
        <f t="shared" si="8"/>
        <v>0</v>
      </c>
      <c r="V28" s="262"/>
      <c r="W28" s="262"/>
      <c r="X28" s="12">
        <f t="shared" si="22"/>
        <v>0</v>
      </c>
      <c r="Y28" s="12">
        <f t="shared" si="23"/>
        <v>0</v>
      </c>
      <c r="Z28" s="12">
        <f t="shared" si="24"/>
        <v>0</v>
      </c>
      <c r="AA28" s="12">
        <f t="shared" si="25"/>
        <v>0</v>
      </c>
      <c r="AB28" s="12">
        <f t="shared" si="9"/>
        <v>0</v>
      </c>
      <c r="AC28" s="12">
        <f t="shared" si="10"/>
        <v>0</v>
      </c>
      <c r="AD28" s="262"/>
      <c r="AE28" s="262"/>
      <c r="AF28" s="12">
        <f t="shared" si="26"/>
        <v>0</v>
      </c>
      <c r="AG28" s="12">
        <f t="shared" si="27"/>
        <v>0</v>
      </c>
      <c r="AH28" s="12">
        <f t="shared" si="28"/>
        <v>0</v>
      </c>
      <c r="AI28" s="12">
        <f t="shared" si="29"/>
        <v>0</v>
      </c>
      <c r="AJ28" s="12">
        <f t="shared" si="11"/>
        <v>0</v>
      </c>
      <c r="AK28" s="12">
        <f t="shared" si="12"/>
        <v>0</v>
      </c>
      <c r="AL28" s="262"/>
      <c r="AM28" s="262"/>
      <c r="AN28" s="12">
        <f t="shared" si="30"/>
        <v>0</v>
      </c>
      <c r="AO28" s="12">
        <f t="shared" si="31"/>
        <v>0</v>
      </c>
      <c r="AP28" s="12">
        <f t="shared" si="32"/>
        <v>0</v>
      </c>
      <c r="AQ28" s="12">
        <f t="shared" si="33"/>
        <v>0</v>
      </c>
      <c r="AR28" s="12">
        <f t="shared" si="34"/>
        <v>0</v>
      </c>
      <c r="AS28" s="12">
        <f t="shared" si="35"/>
        <v>0</v>
      </c>
      <c r="AT28" s="12">
        <f t="shared" si="36"/>
        <v>0</v>
      </c>
      <c r="AU28" s="12" t="str">
        <f t="shared" si="37"/>
        <v/>
      </c>
    </row>
    <row r="29" spans="1:47" x14ac:dyDescent="0.2">
      <c r="A29" s="173" t="str">
        <f t="shared" si="13"/>
        <v>0</v>
      </c>
      <c r="B29" s="173" t="str">
        <f t="shared" si="14"/>
        <v>01</v>
      </c>
      <c r="C29" s="173" t="str">
        <f t="shared" si="15"/>
        <v>012</v>
      </c>
      <c r="D29" s="11" t="s">
        <v>571</v>
      </c>
      <c r="E29" s="12" t="s">
        <v>48</v>
      </c>
      <c r="F29" s="12">
        <f t="shared" si="3"/>
        <v>0</v>
      </c>
      <c r="G29" s="12">
        <f t="shared" si="4"/>
        <v>0</v>
      </c>
      <c r="H29" s="262"/>
      <c r="I29" s="262"/>
      <c r="J29" s="12">
        <f t="shared" si="16"/>
        <v>0</v>
      </c>
      <c r="K29" s="12">
        <f t="shared" si="17"/>
        <v>0</v>
      </c>
      <c r="L29" s="12">
        <f t="shared" si="5"/>
        <v>0</v>
      </c>
      <c r="M29" s="12">
        <f t="shared" si="6"/>
        <v>0</v>
      </c>
      <c r="N29" s="262"/>
      <c r="O29" s="262"/>
      <c r="P29" s="12">
        <f t="shared" si="18"/>
        <v>0</v>
      </c>
      <c r="Q29" s="12">
        <f t="shared" si="19"/>
        <v>0</v>
      </c>
      <c r="R29" s="12">
        <f t="shared" si="20"/>
        <v>0</v>
      </c>
      <c r="S29" s="12">
        <f t="shared" si="21"/>
        <v>0</v>
      </c>
      <c r="T29" s="12">
        <f t="shared" si="7"/>
        <v>0</v>
      </c>
      <c r="U29" s="12">
        <f t="shared" si="8"/>
        <v>0</v>
      </c>
      <c r="V29" s="262"/>
      <c r="W29" s="262"/>
      <c r="X29" s="12">
        <f t="shared" si="22"/>
        <v>0</v>
      </c>
      <c r="Y29" s="12">
        <f t="shared" si="23"/>
        <v>0</v>
      </c>
      <c r="Z29" s="12">
        <f t="shared" si="24"/>
        <v>0</v>
      </c>
      <c r="AA29" s="12">
        <f t="shared" si="25"/>
        <v>0</v>
      </c>
      <c r="AB29" s="12">
        <f t="shared" si="9"/>
        <v>0</v>
      </c>
      <c r="AC29" s="12">
        <f t="shared" si="10"/>
        <v>0</v>
      </c>
      <c r="AD29" s="262"/>
      <c r="AE29" s="262"/>
      <c r="AF29" s="12">
        <f t="shared" si="26"/>
        <v>0</v>
      </c>
      <c r="AG29" s="12">
        <f t="shared" si="27"/>
        <v>0</v>
      </c>
      <c r="AH29" s="12">
        <f t="shared" si="28"/>
        <v>0</v>
      </c>
      <c r="AI29" s="12">
        <f t="shared" si="29"/>
        <v>0</v>
      </c>
      <c r="AJ29" s="12">
        <f t="shared" si="11"/>
        <v>0</v>
      </c>
      <c r="AK29" s="12">
        <f t="shared" si="12"/>
        <v>0</v>
      </c>
      <c r="AL29" s="262"/>
      <c r="AM29" s="262"/>
      <c r="AN29" s="12">
        <f t="shared" si="30"/>
        <v>0</v>
      </c>
      <c r="AO29" s="12">
        <f t="shared" si="31"/>
        <v>0</v>
      </c>
      <c r="AP29" s="12">
        <f t="shared" si="32"/>
        <v>0</v>
      </c>
      <c r="AQ29" s="12">
        <f t="shared" si="33"/>
        <v>0</v>
      </c>
      <c r="AR29" s="12">
        <f t="shared" si="34"/>
        <v>0</v>
      </c>
      <c r="AS29" s="12">
        <f t="shared" si="35"/>
        <v>0</v>
      </c>
      <c r="AT29" s="12">
        <f t="shared" si="36"/>
        <v>0</v>
      </c>
      <c r="AU29" s="12" t="str">
        <f t="shared" si="37"/>
        <v/>
      </c>
    </row>
    <row r="30" spans="1:47" x14ac:dyDescent="0.2">
      <c r="A30" s="173" t="str">
        <f t="shared" si="13"/>
        <v>0</v>
      </c>
      <c r="B30" s="173" t="str">
        <f t="shared" si="14"/>
        <v>02</v>
      </c>
      <c r="C30" s="173" t="str">
        <f t="shared" si="15"/>
        <v>021</v>
      </c>
      <c r="D30" s="11" t="s">
        <v>444</v>
      </c>
      <c r="E30" s="12" t="s">
        <v>445</v>
      </c>
      <c r="F30" s="12">
        <f t="shared" si="3"/>
        <v>0</v>
      </c>
      <c r="G30" s="12">
        <f t="shared" si="4"/>
        <v>0</v>
      </c>
      <c r="H30" s="262"/>
      <c r="I30" s="262"/>
      <c r="J30" s="12">
        <f t="shared" si="16"/>
        <v>0</v>
      </c>
      <c r="K30" s="12">
        <f t="shared" si="17"/>
        <v>0</v>
      </c>
      <c r="L30" s="12">
        <f t="shared" si="5"/>
        <v>0</v>
      </c>
      <c r="M30" s="12">
        <f t="shared" si="6"/>
        <v>0</v>
      </c>
      <c r="N30" s="262"/>
      <c r="O30" s="262"/>
      <c r="P30" s="12">
        <f t="shared" si="18"/>
        <v>0</v>
      </c>
      <c r="Q30" s="12">
        <f t="shared" si="19"/>
        <v>0</v>
      </c>
      <c r="R30" s="12">
        <f t="shared" si="20"/>
        <v>0</v>
      </c>
      <c r="S30" s="12">
        <f t="shared" si="21"/>
        <v>0</v>
      </c>
      <c r="T30" s="12">
        <f t="shared" si="7"/>
        <v>0</v>
      </c>
      <c r="U30" s="12">
        <f t="shared" si="8"/>
        <v>0</v>
      </c>
      <c r="V30" s="262"/>
      <c r="W30" s="262"/>
      <c r="X30" s="12">
        <f t="shared" si="22"/>
        <v>0</v>
      </c>
      <c r="Y30" s="12">
        <f t="shared" si="23"/>
        <v>0</v>
      </c>
      <c r="Z30" s="12">
        <f t="shared" si="24"/>
        <v>0</v>
      </c>
      <c r="AA30" s="12">
        <f t="shared" si="25"/>
        <v>0</v>
      </c>
      <c r="AB30" s="12">
        <f t="shared" si="9"/>
        <v>0</v>
      </c>
      <c r="AC30" s="12">
        <f t="shared" si="10"/>
        <v>0</v>
      </c>
      <c r="AD30" s="262"/>
      <c r="AE30" s="262"/>
      <c r="AF30" s="12">
        <f t="shared" si="26"/>
        <v>0</v>
      </c>
      <c r="AG30" s="12">
        <f t="shared" si="27"/>
        <v>0</v>
      </c>
      <c r="AH30" s="12">
        <f t="shared" si="28"/>
        <v>0</v>
      </c>
      <c r="AI30" s="12">
        <f t="shared" si="29"/>
        <v>0</v>
      </c>
      <c r="AJ30" s="12">
        <f t="shared" si="11"/>
        <v>0</v>
      </c>
      <c r="AK30" s="12">
        <f t="shared" si="12"/>
        <v>0</v>
      </c>
      <c r="AL30" s="262"/>
      <c r="AM30" s="262"/>
      <c r="AN30" s="12">
        <f t="shared" si="30"/>
        <v>0</v>
      </c>
      <c r="AO30" s="12">
        <f t="shared" si="31"/>
        <v>0</v>
      </c>
      <c r="AP30" s="12">
        <f t="shared" si="32"/>
        <v>0</v>
      </c>
      <c r="AQ30" s="12">
        <f t="shared" si="33"/>
        <v>0</v>
      </c>
      <c r="AR30" s="12">
        <f t="shared" si="34"/>
        <v>0</v>
      </c>
      <c r="AS30" s="12">
        <f t="shared" si="35"/>
        <v>0</v>
      </c>
      <c r="AT30" s="12">
        <f t="shared" si="36"/>
        <v>0</v>
      </c>
      <c r="AU30" s="12" t="str">
        <f t="shared" si="37"/>
        <v/>
      </c>
    </row>
    <row r="31" spans="1:47" x14ac:dyDescent="0.2">
      <c r="A31" s="173" t="str">
        <f t="shared" si="13"/>
        <v>0</v>
      </c>
      <c r="B31" s="173" t="str">
        <f t="shared" si="14"/>
        <v>02</v>
      </c>
      <c r="C31" s="173" t="str">
        <f t="shared" si="15"/>
        <v>021</v>
      </c>
      <c r="D31" s="11" t="s">
        <v>572</v>
      </c>
      <c r="E31" s="12" t="s">
        <v>445</v>
      </c>
      <c r="F31" s="12">
        <f t="shared" si="3"/>
        <v>0</v>
      </c>
      <c r="G31" s="12">
        <f t="shared" si="4"/>
        <v>0</v>
      </c>
      <c r="H31" s="262"/>
      <c r="I31" s="262"/>
      <c r="J31" s="12">
        <f t="shared" si="16"/>
        <v>0</v>
      </c>
      <c r="K31" s="12">
        <f t="shared" si="17"/>
        <v>0</v>
      </c>
      <c r="L31" s="12">
        <f t="shared" si="5"/>
        <v>0</v>
      </c>
      <c r="M31" s="12">
        <f t="shared" si="6"/>
        <v>0</v>
      </c>
      <c r="N31" s="262"/>
      <c r="O31" s="262"/>
      <c r="P31" s="12">
        <f t="shared" si="18"/>
        <v>0</v>
      </c>
      <c r="Q31" s="12">
        <f t="shared" si="19"/>
        <v>0</v>
      </c>
      <c r="R31" s="12">
        <f t="shared" si="20"/>
        <v>0</v>
      </c>
      <c r="S31" s="12">
        <f t="shared" si="21"/>
        <v>0</v>
      </c>
      <c r="T31" s="12">
        <f t="shared" si="7"/>
        <v>0</v>
      </c>
      <c r="U31" s="12">
        <f t="shared" si="8"/>
        <v>0</v>
      </c>
      <c r="V31" s="262"/>
      <c r="W31" s="262"/>
      <c r="X31" s="12">
        <f t="shared" si="22"/>
        <v>0</v>
      </c>
      <c r="Y31" s="12">
        <f t="shared" si="23"/>
        <v>0</v>
      </c>
      <c r="Z31" s="12">
        <f t="shared" si="24"/>
        <v>0</v>
      </c>
      <c r="AA31" s="12">
        <f t="shared" si="25"/>
        <v>0</v>
      </c>
      <c r="AB31" s="12">
        <f t="shared" si="9"/>
        <v>0</v>
      </c>
      <c r="AC31" s="12">
        <f t="shared" si="10"/>
        <v>0</v>
      </c>
      <c r="AD31" s="262"/>
      <c r="AE31" s="262"/>
      <c r="AF31" s="12">
        <f t="shared" si="26"/>
        <v>0</v>
      </c>
      <c r="AG31" s="12">
        <f t="shared" si="27"/>
        <v>0</v>
      </c>
      <c r="AH31" s="12">
        <f t="shared" si="28"/>
        <v>0</v>
      </c>
      <c r="AI31" s="12">
        <f t="shared" si="29"/>
        <v>0</v>
      </c>
      <c r="AJ31" s="12">
        <f t="shared" si="11"/>
        <v>0</v>
      </c>
      <c r="AK31" s="12">
        <f t="shared" si="12"/>
        <v>0</v>
      </c>
      <c r="AL31" s="262"/>
      <c r="AM31" s="262"/>
      <c r="AN31" s="12">
        <f t="shared" si="30"/>
        <v>0</v>
      </c>
      <c r="AO31" s="12">
        <f t="shared" si="31"/>
        <v>0</v>
      </c>
      <c r="AP31" s="12">
        <f t="shared" si="32"/>
        <v>0</v>
      </c>
      <c r="AQ31" s="12">
        <f t="shared" si="33"/>
        <v>0</v>
      </c>
      <c r="AR31" s="12">
        <f t="shared" si="34"/>
        <v>0</v>
      </c>
      <c r="AS31" s="12">
        <f t="shared" si="35"/>
        <v>0</v>
      </c>
      <c r="AT31" s="12">
        <f t="shared" si="36"/>
        <v>0</v>
      </c>
      <c r="AU31" s="12" t="str">
        <f t="shared" si="37"/>
        <v/>
      </c>
    </row>
    <row r="32" spans="1:47" x14ac:dyDescent="0.2">
      <c r="A32" s="173" t="str">
        <f t="shared" si="13"/>
        <v>0</v>
      </c>
      <c r="B32" s="173" t="str">
        <f t="shared" si="14"/>
        <v>02</v>
      </c>
      <c r="C32" s="173" t="str">
        <f t="shared" si="15"/>
        <v>021</v>
      </c>
      <c r="D32" s="11" t="s">
        <v>573</v>
      </c>
      <c r="E32" s="12" t="s">
        <v>445</v>
      </c>
      <c r="F32" s="12">
        <f t="shared" si="3"/>
        <v>0</v>
      </c>
      <c r="G32" s="12">
        <f t="shared" si="4"/>
        <v>0</v>
      </c>
      <c r="H32" s="262"/>
      <c r="I32" s="262"/>
      <c r="J32" s="12">
        <f t="shared" si="16"/>
        <v>0</v>
      </c>
      <c r="K32" s="12">
        <f t="shared" si="17"/>
        <v>0</v>
      </c>
      <c r="L32" s="12">
        <f t="shared" si="5"/>
        <v>0</v>
      </c>
      <c r="M32" s="12">
        <f t="shared" si="6"/>
        <v>0</v>
      </c>
      <c r="N32" s="262"/>
      <c r="O32" s="262"/>
      <c r="P32" s="12">
        <f t="shared" si="18"/>
        <v>0</v>
      </c>
      <c r="Q32" s="12">
        <f t="shared" si="19"/>
        <v>0</v>
      </c>
      <c r="R32" s="12">
        <f t="shared" si="20"/>
        <v>0</v>
      </c>
      <c r="S32" s="12">
        <f t="shared" si="21"/>
        <v>0</v>
      </c>
      <c r="T32" s="12">
        <f t="shared" si="7"/>
        <v>0</v>
      </c>
      <c r="U32" s="12">
        <f t="shared" si="8"/>
        <v>0</v>
      </c>
      <c r="V32" s="262"/>
      <c r="W32" s="262"/>
      <c r="X32" s="12">
        <f t="shared" si="22"/>
        <v>0</v>
      </c>
      <c r="Y32" s="12">
        <f t="shared" si="23"/>
        <v>0</v>
      </c>
      <c r="Z32" s="12">
        <f t="shared" si="24"/>
        <v>0</v>
      </c>
      <c r="AA32" s="12">
        <f t="shared" si="25"/>
        <v>0</v>
      </c>
      <c r="AB32" s="12">
        <f t="shared" si="9"/>
        <v>0</v>
      </c>
      <c r="AC32" s="12">
        <f t="shared" si="10"/>
        <v>0</v>
      </c>
      <c r="AD32" s="262"/>
      <c r="AE32" s="262"/>
      <c r="AF32" s="12">
        <f t="shared" si="26"/>
        <v>0</v>
      </c>
      <c r="AG32" s="12">
        <f t="shared" si="27"/>
        <v>0</v>
      </c>
      <c r="AH32" s="12">
        <f t="shared" si="28"/>
        <v>0</v>
      </c>
      <c r="AI32" s="12">
        <f t="shared" si="29"/>
        <v>0</v>
      </c>
      <c r="AJ32" s="12">
        <f t="shared" si="11"/>
        <v>0</v>
      </c>
      <c r="AK32" s="12">
        <f t="shared" si="12"/>
        <v>0</v>
      </c>
      <c r="AL32" s="262"/>
      <c r="AM32" s="262"/>
      <c r="AN32" s="12">
        <f t="shared" si="30"/>
        <v>0</v>
      </c>
      <c r="AO32" s="12">
        <f t="shared" si="31"/>
        <v>0</v>
      </c>
      <c r="AP32" s="12">
        <f t="shared" si="32"/>
        <v>0</v>
      </c>
      <c r="AQ32" s="12">
        <f t="shared" si="33"/>
        <v>0</v>
      </c>
      <c r="AR32" s="12">
        <f t="shared" si="34"/>
        <v>0</v>
      </c>
      <c r="AS32" s="12">
        <f t="shared" si="35"/>
        <v>0</v>
      </c>
      <c r="AT32" s="12">
        <f t="shared" si="36"/>
        <v>0</v>
      </c>
      <c r="AU32" s="12" t="str">
        <f t="shared" si="37"/>
        <v/>
      </c>
    </row>
    <row r="33" spans="1:47" x14ac:dyDescent="0.2">
      <c r="A33" s="173" t="str">
        <f t="shared" si="13"/>
        <v>0</v>
      </c>
      <c r="B33" s="173" t="str">
        <f t="shared" si="14"/>
        <v>02</v>
      </c>
      <c r="C33" s="173" t="str">
        <f t="shared" si="15"/>
        <v>021</v>
      </c>
      <c r="D33" s="11" t="s">
        <v>574</v>
      </c>
      <c r="E33" s="12" t="s">
        <v>445</v>
      </c>
      <c r="F33" s="12">
        <f t="shared" si="3"/>
        <v>0</v>
      </c>
      <c r="G33" s="12">
        <f t="shared" si="4"/>
        <v>0</v>
      </c>
      <c r="H33" s="262"/>
      <c r="I33" s="262"/>
      <c r="J33" s="12">
        <f t="shared" si="16"/>
        <v>0</v>
      </c>
      <c r="K33" s="12">
        <f t="shared" si="17"/>
        <v>0</v>
      </c>
      <c r="L33" s="12">
        <f t="shared" si="5"/>
        <v>0</v>
      </c>
      <c r="M33" s="12">
        <f t="shared" si="6"/>
        <v>0</v>
      </c>
      <c r="N33" s="262"/>
      <c r="O33" s="262"/>
      <c r="P33" s="12">
        <f t="shared" si="18"/>
        <v>0</v>
      </c>
      <c r="Q33" s="12">
        <f t="shared" si="19"/>
        <v>0</v>
      </c>
      <c r="R33" s="12">
        <f t="shared" si="20"/>
        <v>0</v>
      </c>
      <c r="S33" s="12">
        <f t="shared" si="21"/>
        <v>0</v>
      </c>
      <c r="T33" s="12">
        <f t="shared" si="7"/>
        <v>0</v>
      </c>
      <c r="U33" s="12">
        <f t="shared" si="8"/>
        <v>0</v>
      </c>
      <c r="V33" s="262"/>
      <c r="W33" s="262"/>
      <c r="X33" s="12">
        <f t="shared" si="22"/>
        <v>0</v>
      </c>
      <c r="Y33" s="12">
        <f t="shared" si="23"/>
        <v>0</v>
      </c>
      <c r="Z33" s="12">
        <f t="shared" si="24"/>
        <v>0</v>
      </c>
      <c r="AA33" s="12">
        <f t="shared" si="25"/>
        <v>0</v>
      </c>
      <c r="AB33" s="12">
        <f t="shared" si="9"/>
        <v>0</v>
      </c>
      <c r="AC33" s="12">
        <f t="shared" si="10"/>
        <v>0</v>
      </c>
      <c r="AD33" s="262"/>
      <c r="AE33" s="262"/>
      <c r="AF33" s="12">
        <f t="shared" si="26"/>
        <v>0</v>
      </c>
      <c r="AG33" s="12">
        <f t="shared" si="27"/>
        <v>0</v>
      </c>
      <c r="AH33" s="12">
        <f t="shared" si="28"/>
        <v>0</v>
      </c>
      <c r="AI33" s="12">
        <f t="shared" si="29"/>
        <v>0</v>
      </c>
      <c r="AJ33" s="12">
        <f t="shared" si="11"/>
        <v>0</v>
      </c>
      <c r="AK33" s="12">
        <f t="shared" si="12"/>
        <v>0</v>
      </c>
      <c r="AL33" s="262"/>
      <c r="AM33" s="262"/>
      <c r="AN33" s="12">
        <f t="shared" si="30"/>
        <v>0</v>
      </c>
      <c r="AO33" s="12">
        <f t="shared" si="31"/>
        <v>0</v>
      </c>
      <c r="AP33" s="12">
        <f t="shared" si="32"/>
        <v>0</v>
      </c>
      <c r="AQ33" s="12">
        <f t="shared" si="33"/>
        <v>0</v>
      </c>
      <c r="AR33" s="12">
        <f t="shared" si="34"/>
        <v>0</v>
      </c>
      <c r="AS33" s="12">
        <f t="shared" si="35"/>
        <v>0</v>
      </c>
      <c r="AT33" s="12">
        <f t="shared" si="36"/>
        <v>0</v>
      </c>
      <c r="AU33" s="12" t="str">
        <f t="shared" si="37"/>
        <v/>
      </c>
    </row>
    <row r="34" spans="1:47" x14ac:dyDescent="0.2">
      <c r="A34" s="173" t="str">
        <f t="shared" si="13"/>
        <v>0</v>
      </c>
      <c r="B34" s="173" t="str">
        <f t="shared" si="14"/>
        <v>02</v>
      </c>
      <c r="C34" s="173" t="str">
        <f t="shared" si="15"/>
        <v>021</v>
      </c>
      <c r="D34" s="11" t="s">
        <v>575</v>
      </c>
      <c r="E34" s="12" t="s">
        <v>445</v>
      </c>
      <c r="F34" s="12">
        <f t="shared" si="3"/>
        <v>0</v>
      </c>
      <c r="G34" s="12">
        <f t="shared" si="4"/>
        <v>0</v>
      </c>
      <c r="H34" s="262"/>
      <c r="I34" s="262"/>
      <c r="J34" s="12">
        <f t="shared" si="16"/>
        <v>0</v>
      </c>
      <c r="K34" s="12">
        <f t="shared" si="17"/>
        <v>0</v>
      </c>
      <c r="L34" s="12">
        <f t="shared" si="5"/>
        <v>0</v>
      </c>
      <c r="M34" s="12">
        <f t="shared" si="6"/>
        <v>0</v>
      </c>
      <c r="N34" s="262"/>
      <c r="O34" s="262"/>
      <c r="P34" s="12">
        <f t="shared" si="18"/>
        <v>0</v>
      </c>
      <c r="Q34" s="12">
        <f t="shared" si="19"/>
        <v>0</v>
      </c>
      <c r="R34" s="12">
        <f t="shared" si="20"/>
        <v>0</v>
      </c>
      <c r="S34" s="12">
        <f t="shared" si="21"/>
        <v>0</v>
      </c>
      <c r="T34" s="12">
        <f t="shared" si="7"/>
        <v>0</v>
      </c>
      <c r="U34" s="12">
        <f t="shared" si="8"/>
        <v>0</v>
      </c>
      <c r="V34" s="262"/>
      <c r="W34" s="262"/>
      <c r="X34" s="12">
        <f t="shared" si="22"/>
        <v>0</v>
      </c>
      <c r="Y34" s="12">
        <f t="shared" si="23"/>
        <v>0</v>
      </c>
      <c r="Z34" s="12">
        <f t="shared" si="24"/>
        <v>0</v>
      </c>
      <c r="AA34" s="12">
        <f t="shared" si="25"/>
        <v>0</v>
      </c>
      <c r="AB34" s="12">
        <f t="shared" si="9"/>
        <v>0</v>
      </c>
      <c r="AC34" s="12">
        <f t="shared" si="10"/>
        <v>0</v>
      </c>
      <c r="AD34" s="262"/>
      <c r="AE34" s="262"/>
      <c r="AF34" s="12">
        <f t="shared" si="26"/>
        <v>0</v>
      </c>
      <c r="AG34" s="12">
        <f t="shared" si="27"/>
        <v>0</v>
      </c>
      <c r="AH34" s="12">
        <f t="shared" si="28"/>
        <v>0</v>
      </c>
      <c r="AI34" s="12">
        <f t="shared" si="29"/>
        <v>0</v>
      </c>
      <c r="AJ34" s="12">
        <f t="shared" si="11"/>
        <v>0</v>
      </c>
      <c r="AK34" s="12">
        <f t="shared" si="12"/>
        <v>0</v>
      </c>
      <c r="AL34" s="262"/>
      <c r="AM34" s="262"/>
      <c r="AN34" s="12">
        <f t="shared" si="30"/>
        <v>0</v>
      </c>
      <c r="AO34" s="12">
        <f t="shared" si="31"/>
        <v>0</v>
      </c>
      <c r="AP34" s="12">
        <f t="shared" si="32"/>
        <v>0</v>
      </c>
      <c r="AQ34" s="12">
        <f t="shared" si="33"/>
        <v>0</v>
      </c>
      <c r="AR34" s="12">
        <f t="shared" si="34"/>
        <v>0</v>
      </c>
      <c r="AS34" s="12">
        <f t="shared" si="35"/>
        <v>0</v>
      </c>
      <c r="AT34" s="12">
        <f t="shared" si="36"/>
        <v>0</v>
      </c>
      <c r="AU34" s="12" t="str">
        <f t="shared" si="37"/>
        <v/>
      </c>
    </row>
    <row r="35" spans="1:47" x14ac:dyDescent="0.2">
      <c r="A35" s="173" t="str">
        <f t="shared" si="13"/>
        <v>0</v>
      </c>
      <c r="B35" s="173" t="str">
        <f t="shared" si="14"/>
        <v>02</v>
      </c>
      <c r="C35" s="173" t="str">
        <f t="shared" si="15"/>
        <v>021</v>
      </c>
      <c r="D35" s="11" t="s">
        <v>576</v>
      </c>
      <c r="E35" s="12" t="s">
        <v>445</v>
      </c>
      <c r="F35" s="12">
        <f t="shared" si="3"/>
        <v>0</v>
      </c>
      <c r="G35" s="12">
        <f t="shared" si="4"/>
        <v>0</v>
      </c>
      <c r="H35" s="262"/>
      <c r="I35" s="262"/>
      <c r="J35" s="12">
        <f t="shared" si="16"/>
        <v>0</v>
      </c>
      <c r="K35" s="12">
        <f t="shared" si="17"/>
        <v>0</v>
      </c>
      <c r="L35" s="12">
        <f t="shared" si="5"/>
        <v>0</v>
      </c>
      <c r="M35" s="12">
        <f t="shared" si="6"/>
        <v>0</v>
      </c>
      <c r="N35" s="262"/>
      <c r="O35" s="262"/>
      <c r="P35" s="12">
        <f t="shared" si="18"/>
        <v>0</v>
      </c>
      <c r="Q35" s="12">
        <f t="shared" si="19"/>
        <v>0</v>
      </c>
      <c r="R35" s="12">
        <f t="shared" si="20"/>
        <v>0</v>
      </c>
      <c r="S35" s="12">
        <f t="shared" si="21"/>
        <v>0</v>
      </c>
      <c r="T35" s="12">
        <f t="shared" si="7"/>
        <v>0</v>
      </c>
      <c r="U35" s="12">
        <f t="shared" si="8"/>
        <v>0</v>
      </c>
      <c r="V35" s="262"/>
      <c r="W35" s="262"/>
      <c r="X35" s="12">
        <f t="shared" si="22"/>
        <v>0</v>
      </c>
      <c r="Y35" s="12">
        <f t="shared" si="23"/>
        <v>0</v>
      </c>
      <c r="Z35" s="12">
        <f t="shared" si="24"/>
        <v>0</v>
      </c>
      <c r="AA35" s="12">
        <f t="shared" si="25"/>
        <v>0</v>
      </c>
      <c r="AB35" s="12">
        <f t="shared" si="9"/>
        <v>0</v>
      </c>
      <c r="AC35" s="12">
        <f t="shared" si="10"/>
        <v>0</v>
      </c>
      <c r="AD35" s="262"/>
      <c r="AE35" s="262"/>
      <c r="AF35" s="12">
        <f t="shared" si="26"/>
        <v>0</v>
      </c>
      <c r="AG35" s="12">
        <f t="shared" si="27"/>
        <v>0</v>
      </c>
      <c r="AH35" s="12">
        <f t="shared" si="28"/>
        <v>0</v>
      </c>
      <c r="AI35" s="12">
        <f t="shared" si="29"/>
        <v>0</v>
      </c>
      <c r="AJ35" s="12">
        <f t="shared" si="11"/>
        <v>0</v>
      </c>
      <c r="AK35" s="12">
        <f t="shared" si="12"/>
        <v>0</v>
      </c>
      <c r="AL35" s="262"/>
      <c r="AM35" s="262"/>
      <c r="AN35" s="12">
        <f t="shared" si="30"/>
        <v>0</v>
      </c>
      <c r="AO35" s="12">
        <f t="shared" si="31"/>
        <v>0</v>
      </c>
      <c r="AP35" s="12">
        <f t="shared" si="32"/>
        <v>0</v>
      </c>
      <c r="AQ35" s="12">
        <f t="shared" si="33"/>
        <v>0</v>
      </c>
      <c r="AR35" s="12">
        <f t="shared" si="34"/>
        <v>0</v>
      </c>
      <c r="AS35" s="12">
        <f t="shared" si="35"/>
        <v>0</v>
      </c>
      <c r="AT35" s="12">
        <f t="shared" si="36"/>
        <v>0</v>
      </c>
      <c r="AU35" s="12" t="str">
        <f t="shared" si="37"/>
        <v/>
      </c>
    </row>
    <row r="36" spans="1:47" x14ac:dyDescent="0.2">
      <c r="A36" s="173" t="str">
        <f t="shared" si="13"/>
        <v>0</v>
      </c>
      <c r="B36" s="173" t="str">
        <f t="shared" si="14"/>
        <v>02</v>
      </c>
      <c r="C36" s="173" t="str">
        <f t="shared" si="15"/>
        <v>021</v>
      </c>
      <c r="D36" s="11" t="s">
        <v>577</v>
      </c>
      <c r="E36" s="12" t="s">
        <v>445</v>
      </c>
      <c r="F36" s="12">
        <f t="shared" si="3"/>
        <v>0</v>
      </c>
      <c r="G36" s="12">
        <f t="shared" si="4"/>
        <v>0</v>
      </c>
      <c r="H36" s="262"/>
      <c r="I36" s="262"/>
      <c r="J36" s="12">
        <f t="shared" si="16"/>
        <v>0</v>
      </c>
      <c r="K36" s="12">
        <f t="shared" si="17"/>
        <v>0</v>
      </c>
      <c r="L36" s="12">
        <f t="shared" si="5"/>
        <v>0</v>
      </c>
      <c r="M36" s="12">
        <f t="shared" si="6"/>
        <v>0</v>
      </c>
      <c r="N36" s="262"/>
      <c r="O36" s="262"/>
      <c r="P36" s="12">
        <f t="shared" si="18"/>
        <v>0</v>
      </c>
      <c r="Q36" s="12">
        <f t="shared" si="19"/>
        <v>0</v>
      </c>
      <c r="R36" s="12">
        <f t="shared" si="20"/>
        <v>0</v>
      </c>
      <c r="S36" s="12">
        <f t="shared" si="21"/>
        <v>0</v>
      </c>
      <c r="T36" s="12">
        <f t="shared" si="7"/>
        <v>0</v>
      </c>
      <c r="U36" s="12">
        <f t="shared" si="8"/>
        <v>0</v>
      </c>
      <c r="V36" s="262"/>
      <c r="W36" s="262"/>
      <c r="X36" s="12">
        <f t="shared" si="22"/>
        <v>0</v>
      </c>
      <c r="Y36" s="12">
        <f t="shared" si="23"/>
        <v>0</v>
      </c>
      <c r="Z36" s="12">
        <f t="shared" si="24"/>
        <v>0</v>
      </c>
      <c r="AA36" s="12">
        <f t="shared" si="25"/>
        <v>0</v>
      </c>
      <c r="AB36" s="12">
        <f t="shared" si="9"/>
        <v>0</v>
      </c>
      <c r="AC36" s="12">
        <f t="shared" si="10"/>
        <v>0</v>
      </c>
      <c r="AD36" s="262"/>
      <c r="AE36" s="262"/>
      <c r="AF36" s="12">
        <f t="shared" si="26"/>
        <v>0</v>
      </c>
      <c r="AG36" s="12">
        <f t="shared" si="27"/>
        <v>0</v>
      </c>
      <c r="AH36" s="12">
        <f t="shared" si="28"/>
        <v>0</v>
      </c>
      <c r="AI36" s="12">
        <f t="shared" si="29"/>
        <v>0</v>
      </c>
      <c r="AJ36" s="12">
        <f t="shared" si="11"/>
        <v>0</v>
      </c>
      <c r="AK36" s="12">
        <f t="shared" si="12"/>
        <v>0</v>
      </c>
      <c r="AL36" s="262"/>
      <c r="AM36" s="262"/>
      <c r="AN36" s="12">
        <f t="shared" si="30"/>
        <v>0</v>
      </c>
      <c r="AO36" s="12">
        <f t="shared" si="31"/>
        <v>0</v>
      </c>
      <c r="AP36" s="12">
        <f t="shared" si="32"/>
        <v>0</v>
      </c>
      <c r="AQ36" s="12">
        <f t="shared" si="33"/>
        <v>0</v>
      </c>
      <c r="AR36" s="12">
        <f t="shared" si="34"/>
        <v>0</v>
      </c>
      <c r="AS36" s="12">
        <f t="shared" si="35"/>
        <v>0</v>
      </c>
      <c r="AT36" s="12">
        <f t="shared" si="36"/>
        <v>0</v>
      </c>
      <c r="AU36" s="12" t="str">
        <f t="shared" si="37"/>
        <v/>
      </c>
    </row>
    <row r="37" spans="1:47" x14ac:dyDescent="0.2">
      <c r="A37" s="173" t="str">
        <f t="shared" si="13"/>
        <v>0</v>
      </c>
      <c r="B37" s="173" t="str">
        <f t="shared" si="14"/>
        <v>02</v>
      </c>
      <c r="C37" s="173" t="str">
        <f t="shared" si="15"/>
        <v>021</v>
      </c>
      <c r="D37" s="11" t="s">
        <v>578</v>
      </c>
      <c r="E37" s="12" t="s">
        <v>445</v>
      </c>
      <c r="F37" s="12">
        <f t="shared" si="3"/>
        <v>0</v>
      </c>
      <c r="G37" s="12">
        <f t="shared" si="4"/>
        <v>0</v>
      </c>
      <c r="H37" s="262"/>
      <c r="I37" s="262"/>
      <c r="J37" s="12">
        <f t="shared" si="16"/>
        <v>0</v>
      </c>
      <c r="K37" s="12">
        <f t="shared" si="17"/>
        <v>0</v>
      </c>
      <c r="L37" s="12">
        <f t="shared" si="5"/>
        <v>0</v>
      </c>
      <c r="M37" s="12">
        <f t="shared" si="6"/>
        <v>0</v>
      </c>
      <c r="N37" s="262"/>
      <c r="O37" s="262"/>
      <c r="P37" s="12">
        <f t="shared" si="18"/>
        <v>0</v>
      </c>
      <c r="Q37" s="12">
        <f t="shared" si="19"/>
        <v>0</v>
      </c>
      <c r="R37" s="12">
        <f t="shared" si="20"/>
        <v>0</v>
      </c>
      <c r="S37" s="12">
        <f t="shared" si="21"/>
        <v>0</v>
      </c>
      <c r="T37" s="12">
        <f t="shared" si="7"/>
        <v>0</v>
      </c>
      <c r="U37" s="12">
        <f t="shared" si="8"/>
        <v>0</v>
      </c>
      <c r="V37" s="262"/>
      <c r="W37" s="262"/>
      <c r="X37" s="12">
        <f t="shared" si="22"/>
        <v>0</v>
      </c>
      <c r="Y37" s="12">
        <f t="shared" si="23"/>
        <v>0</v>
      </c>
      <c r="Z37" s="12">
        <f t="shared" si="24"/>
        <v>0</v>
      </c>
      <c r="AA37" s="12">
        <f t="shared" si="25"/>
        <v>0</v>
      </c>
      <c r="AB37" s="12">
        <f t="shared" si="9"/>
        <v>0</v>
      </c>
      <c r="AC37" s="12">
        <f t="shared" si="10"/>
        <v>0</v>
      </c>
      <c r="AD37" s="262"/>
      <c r="AE37" s="262"/>
      <c r="AF37" s="12">
        <f t="shared" si="26"/>
        <v>0</v>
      </c>
      <c r="AG37" s="12">
        <f t="shared" si="27"/>
        <v>0</v>
      </c>
      <c r="AH37" s="12">
        <f t="shared" si="28"/>
        <v>0</v>
      </c>
      <c r="AI37" s="12">
        <f t="shared" si="29"/>
        <v>0</v>
      </c>
      <c r="AJ37" s="12">
        <f t="shared" si="11"/>
        <v>0</v>
      </c>
      <c r="AK37" s="12">
        <f t="shared" si="12"/>
        <v>0</v>
      </c>
      <c r="AL37" s="262"/>
      <c r="AM37" s="262"/>
      <c r="AN37" s="12">
        <f t="shared" si="30"/>
        <v>0</v>
      </c>
      <c r="AO37" s="12">
        <f t="shared" si="31"/>
        <v>0</v>
      </c>
      <c r="AP37" s="12">
        <f t="shared" si="32"/>
        <v>0</v>
      </c>
      <c r="AQ37" s="12">
        <f t="shared" si="33"/>
        <v>0</v>
      </c>
      <c r="AR37" s="12">
        <f t="shared" si="34"/>
        <v>0</v>
      </c>
      <c r="AS37" s="12">
        <f t="shared" si="35"/>
        <v>0</v>
      </c>
      <c r="AT37" s="12">
        <f t="shared" si="36"/>
        <v>0</v>
      </c>
      <c r="AU37" s="12" t="str">
        <f t="shared" si="37"/>
        <v/>
      </c>
    </row>
    <row r="38" spans="1:47" x14ac:dyDescent="0.2">
      <c r="A38" s="173" t="str">
        <f t="shared" si="13"/>
        <v>0</v>
      </c>
      <c r="B38" s="173" t="str">
        <f t="shared" si="14"/>
        <v>02</v>
      </c>
      <c r="C38" s="173" t="str">
        <f t="shared" si="15"/>
        <v>021</v>
      </c>
      <c r="D38" s="11" t="s">
        <v>579</v>
      </c>
      <c r="E38" s="12" t="s">
        <v>445</v>
      </c>
      <c r="F38" s="12">
        <f t="shared" si="3"/>
        <v>0</v>
      </c>
      <c r="G38" s="12">
        <f t="shared" si="4"/>
        <v>0</v>
      </c>
      <c r="H38" s="262"/>
      <c r="I38" s="262"/>
      <c r="J38" s="12">
        <f t="shared" si="16"/>
        <v>0</v>
      </c>
      <c r="K38" s="12">
        <f t="shared" si="17"/>
        <v>0</v>
      </c>
      <c r="L38" s="12">
        <f t="shared" si="5"/>
        <v>0</v>
      </c>
      <c r="M38" s="12">
        <f t="shared" si="6"/>
        <v>0</v>
      </c>
      <c r="N38" s="262"/>
      <c r="O38" s="262"/>
      <c r="P38" s="12">
        <f t="shared" si="18"/>
        <v>0</v>
      </c>
      <c r="Q38" s="12">
        <f t="shared" si="19"/>
        <v>0</v>
      </c>
      <c r="R38" s="12">
        <f t="shared" si="20"/>
        <v>0</v>
      </c>
      <c r="S38" s="12">
        <f t="shared" si="21"/>
        <v>0</v>
      </c>
      <c r="T38" s="12">
        <f t="shared" si="7"/>
        <v>0</v>
      </c>
      <c r="U38" s="12">
        <f t="shared" si="8"/>
        <v>0</v>
      </c>
      <c r="V38" s="262"/>
      <c r="W38" s="262"/>
      <c r="X38" s="12">
        <f t="shared" si="22"/>
        <v>0</v>
      </c>
      <c r="Y38" s="12">
        <f t="shared" si="23"/>
        <v>0</v>
      </c>
      <c r="Z38" s="12">
        <f t="shared" si="24"/>
        <v>0</v>
      </c>
      <c r="AA38" s="12">
        <f t="shared" si="25"/>
        <v>0</v>
      </c>
      <c r="AB38" s="12">
        <f t="shared" si="9"/>
        <v>0</v>
      </c>
      <c r="AC38" s="12">
        <f t="shared" si="10"/>
        <v>0</v>
      </c>
      <c r="AD38" s="262"/>
      <c r="AE38" s="262"/>
      <c r="AF38" s="12">
        <f t="shared" si="26"/>
        <v>0</v>
      </c>
      <c r="AG38" s="12">
        <f t="shared" si="27"/>
        <v>0</v>
      </c>
      <c r="AH38" s="12">
        <f t="shared" si="28"/>
        <v>0</v>
      </c>
      <c r="AI38" s="12">
        <f t="shared" si="29"/>
        <v>0</v>
      </c>
      <c r="AJ38" s="12">
        <f t="shared" si="11"/>
        <v>0</v>
      </c>
      <c r="AK38" s="12">
        <f t="shared" si="12"/>
        <v>0</v>
      </c>
      <c r="AL38" s="262"/>
      <c r="AM38" s="262"/>
      <c r="AN38" s="12">
        <f t="shared" si="30"/>
        <v>0</v>
      </c>
      <c r="AO38" s="12">
        <f t="shared" si="31"/>
        <v>0</v>
      </c>
      <c r="AP38" s="12">
        <f t="shared" si="32"/>
        <v>0</v>
      </c>
      <c r="AQ38" s="12">
        <f t="shared" si="33"/>
        <v>0</v>
      </c>
      <c r="AR38" s="12">
        <f t="shared" si="34"/>
        <v>0</v>
      </c>
      <c r="AS38" s="12">
        <f t="shared" si="35"/>
        <v>0</v>
      </c>
      <c r="AT38" s="12">
        <f t="shared" si="36"/>
        <v>0</v>
      </c>
      <c r="AU38" s="12" t="str">
        <f t="shared" si="37"/>
        <v/>
      </c>
    </row>
    <row r="39" spans="1:47" x14ac:dyDescent="0.2">
      <c r="A39" s="173" t="str">
        <f t="shared" si="13"/>
        <v>0</v>
      </c>
      <c r="B39" s="173" t="str">
        <f t="shared" si="14"/>
        <v>02</v>
      </c>
      <c r="C39" s="173" t="str">
        <f t="shared" si="15"/>
        <v>021</v>
      </c>
      <c r="D39" s="11" t="s">
        <v>580</v>
      </c>
      <c r="E39" s="12" t="s">
        <v>445</v>
      </c>
      <c r="F39" s="12">
        <f t="shared" si="3"/>
        <v>0</v>
      </c>
      <c r="G39" s="12">
        <f t="shared" si="4"/>
        <v>0</v>
      </c>
      <c r="H39" s="262"/>
      <c r="I39" s="262"/>
      <c r="J39" s="12">
        <f t="shared" si="16"/>
        <v>0</v>
      </c>
      <c r="K39" s="12">
        <f t="shared" si="17"/>
        <v>0</v>
      </c>
      <c r="L39" s="12">
        <f t="shared" si="5"/>
        <v>0</v>
      </c>
      <c r="M39" s="12">
        <f t="shared" si="6"/>
        <v>0</v>
      </c>
      <c r="N39" s="262"/>
      <c r="O39" s="262"/>
      <c r="P39" s="12">
        <f t="shared" si="18"/>
        <v>0</v>
      </c>
      <c r="Q39" s="12">
        <f t="shared" si="19"/>
        <v>0</v>
      </c>
      <c r="R39" s="12">
        <f t="shared" si="20"/>
        <v>0</v>
      </c>
      <c r="S39" s="12">
        <f t="shared" si="21"/>
        <v>0</v>
      </c>
      <c r="T39" s="12">
        <f t="shared" si="7"/>
        <v>0</v>
      </c>
      <c r="U39" s="12">
        <f t="shared" si="8"/>
        <v>0</v>
      </c>
      <c r="V39" s="262"/>
      <c r="W39" s="262"/>
      <c r="X39" s="12">
        <f t="shared" si="22"/>
        <v>0</v>
      </c>
      <c r="Y39" s="12">
        <f t="shared" si="23"/>
        <v>0</v>
      </c>
      <c r="Z39" s="12">
        <f t="shared" si="24"/>
        <v>0</v>
      </c>
      <c r="AA39" s="12">
        <f t="shared" si="25"/>
        <v>0</v>
      </c>
      <c r="AB39" s="12">
        <f t="shared" si="9"/>
        <v>0</v>
      </c>
      <c r="AC39" s="12">
        <f t="shared" si="10"/>
        <v>0</v>
      </c>
      <c r="AD39" s="262"/>
      <c r="AE39" s="262"/>
      <c r="AF39" s="12">
        <f t="shared" si="26"/>
        <v>0</v>
      </c>
      <c r="AG39" s="12">
        <f t="shared" si="27"/>
        <v>0</v>
      </c>
      <c r="AH39" s="12">
        <f t="shared" si="28"/>
        <v>0</v>
      </c>
      <c r="AI39" s="12">
        <f t="shared" si="29"/>
        <v>0</v>
      </c>
      <c r="AJ39" s="12">
        <f t="shared" si="11"/>
        <v>0</v>
      </c>
      <c r="AK39" s="12">
        <f t="shared" si="12"/>
        <v>0</v>
      </c>
      <c r="AL39" s="262"/>
      <c r="AM39" s="262"/>
      <c r="AN39" s="12">
        <f t="shared" si="30"/>
        <v>0</v>
      </c>
      <c r="AO39" s="12">
        <f t="shared" si="31"/>
        <v>0</v>
      </c>
      <c r="AP39" s="12">
        <f t="shared" si="32"/>
        <v>0</v>
      </c>
      <c r="AQ39" s="12">
        <f t="shared" si="33"/>
        <v>0</v>
      </c>
      <c r="AR39" s="12">
        <f t="shared" si="34"/>
        <v>0</v>
      </c>
      <c r="AS39" s="12">
        <f t="shared" si="35"/>
        <v>0</v>
      </c>
      <c r="AT39" s="12">
        <f t="shared" si="36"/>
        <v>0</v>
      </c>
      <c r="AU39" s="12" t="str">
        <f t="shared" si="37"/>
        <v/>
      </c>
    </row>
    <row r="40" spans="1:47" x14ac:dyDescent="0.2">
      <c r="A40" s="173" t="str">
        <f t="shared" si="13"/>
        <v>0</v>
      </c>
      <c r="B40" s="173" t="str">
        <f t="shared" si="14"/>
        <v>02</v>
      </c>
      <c r="C40" s="173" t="str">
        <f t="shared" si="15"/>
        <v>022</v>
      </c>
      <c r="D40" s="11" t="s">
        <v>446</v>
      </c>
      <c r="E40" s="12" t="s">
        <v>581</v>
      </c>
      <c r="F40" s="12">
        <f t="shared" si="3"/>
        <v>0</v>
      </c>
      <c r="G40" s="12">
        <f t="shared" si="4"/>
        <v>0</v>
      </c>
      <c r="H40" s="262"/>
      <c r="I40" s="262"/>
      <c r="J40" s="12">
        <f t="shared" si="16"/>
        <v>0</v>
      </c>
      <c r="K40" s="12">
        <f t="shared" si="17"/>
        <v>0</v>
      </c>
      <c r="L40" s="12">
        <f t="shared" si="5"/>
        <v>0</v>
      </c>
      <c r="M40" s="12">
        <f t="shared" si="6"/>
        <v>0</v>
      </c>
      <c r="N40" s="262"/>
      <c r="O40" s="262"/>
      <c r="P40" s="12">
        <f t="shared" si="18"/>
        <v>0</v>
      </c>
      <c r="Q40" s="12">
        <f t="shared" si="19"/>
        <v>0</v>
      </c>
      <c r="R40" s="12">
        <f t="shared" si="20"/>
        <v>0</v>
      </c>
      <c r="S40" s="12">
        <f t="shared" si="21"/>
        <v>0</v>
      </c>
      <c r="T40" s="12">
        <f t="shared" si="7"/>
        <v>0</v>
      </c>
      <c r="U40" s="12">
        <f t="shared" si="8"/>
        <v>0</v>
      </c>
      <c r="V40" s="262"/>
      <c r="W40" s="262"/>
      <c r="X40" s="12">
        <f t="shared" si="22"/>
        <v>0</v>
      </c>
      <c r="Y40" s="12">
        <f t="shared" si="23"/>
        <v>0</v>
      </c>
      <c r="Z40" s="12">
        <f t="shared" si="24"/>
        <v>0</v>
      </c>
      <c r="AA40" s="12">
        <f t="shared" si="25"/>
        <v>0</v>
      </c>
      <c r="AB40" s="12">
        <f t="shared" si="9"/>
        <v>0</v>
      </c>
      <c r="AC40" s="12">
        <f t="shared" si="10"/>
        <v>0</v>
      </c>
      <c r="AD40" s="262"/>
      <c r="AE40" s="262"/>
      <c r="AF40" s="12">
        <f t="shared" si="26"/>
        <v>0</v>
      </c>
      <c r="AG40" s="12">
        <f t="shared" si="27"/>
        <v>0</v>
      </c>
      <c r="AH40" s="12">
        <f t="shared" si="28"/>
        <v>0</v>
      </c>
      <c r="AI40" s="12">
        <f t="shared" si="29"/>
        <v>0</v>
      </c>
      <c r="AJ40" s="12">
        <f t="shared" si="11"/>
        <v>0</v>
      </c>
      <c r="AK40" s="12">
        <f t="shared" si="12"/>
        <v>0</v>
      </c>
      <c r="AL40" s="262"/>
      <c r="AM40" s="262"/>
      <c r="AN40" s="12">
        <f t="shared" si="30"/>
        <v>0</v>
      </c>
      <c r="AO40" s="12">
        <f t="shared" si="31"/>
        <v>0</v>
      </c>
      <c r="AP40" s="12">
        <f t="shared" si="32"/>
        <v>0</v>
      </c>
      <c r="AQ40" s="12">
        <f t="shared" si="33"/>
        <v>0</v>
      </c>
      <c r="AR40" s="12">
        <f t="shared" si="34"/>
        <v>0</v>
      </c>
      <c r="AS40" s="12">
        <f t="shared" si="35"/>
        <v>0</v>
      </c>
      <c r="AT40" s="12">
        <f t="shared" si="36"/>
        <v>0</v>
      </c>
      <c r="AU40" s="12" t="str">
        <f t="shared" si="37"/>
        <v/>
      </c>
    </row>
    <row r="41" spans="1:47" x14ac:dyDescent="0.2">
      <c r="A41" s="173" t="str">
        <f t="shared" si="13"/>
        <v>0</v>
      </c>
      <c r="B41" s="173" t="str">
        <f t="shared" si="14"/>
        <v>02</v>
      </c>
      <c r="C41" s="173" t="str">
        <f t="shared" si="15"/>
        <v>022</v>
      </c>
      <c r="D41" s="11" t="s">
        <v>582</v>
      </c>
      <c r="E41" s="12" t="s">
        <v>581</v>
      </c>
      <c r="F41" s="12">
        <f t="shared" si="3"/>
        <v>0</v>
      </c>
      <c r="G41" s="12">
        <f t="shared" si="4"/>
        <v>0</v>
      </c>
      <c r="H41" s="262"/>
      <c r="I41" s="262"/>
      <c r="J41" s="12">
        <f t="shared" si="16"/>
        <v>0</v>
      </c>
      <c r="K41" s="12">
        <f t="shared" si="17"/>
        <v>0</v>
      </c>
      <c r="L41" s="12">
        <f t="shared" si="5"/>
        <v>0</v>
      </c>
      <c r="M41" s="12">
        <f t="shared" si="6"/>
        <v>0</v>
      </c>
      <c r="N41" s="262"/>
      <c r="O41" s="262"/>
      <c r="P41" s="12">
        <f t="shared" si="18"/>
        <v>0</v>
      </c>
      <c r="Q41" s="12">
        <f t="shared" si="19"/>
        <v>0</v>
      </c>
      <c r="R41" s="12">
        <f t="shared" si="20"/>
        <v>0</v>
      </c>
      <c r="S41" s="12">
        <f t="shared" si="21"/>
        <v>0</v>
      </c>
      <c r="T41" s="12">
        <f t="shared" si="7"/>
        <v>0</v>
      </c>
      <c r="U41" s="12">
        <f t="shared" si="8"/>
        <v>0</v>
      </c>
      <c r="V41" s="262"/>
      <c r="W41" s="262"/>
      <c r="X41" s="12">
        <f t="shared" si="22"/>
        <v>0</v>
      </c>
      <c r="Y41" s="12">
        <f t="shared" si="23"/>
        <v>0</v>
      </c>
      <c r="Z41" s="12">
        <f t="shared" si="24"/>
        <v>0</v>
      </c>
      <c r="AA41" s="12">
        <f t="shared" si="25"/>
        <v>0</v>
      </c>
      <c r="AB41" s="12">
        <f t="shared" si="9"/>
        <v>0</v>
      </c>
      <c r="AC41" s="12">
        <f t="shared" si="10"/>
        <v>0</v>
      </c>
      <c r="AD41" s="262"/>
      <c r="AE41" s="262"/>
      <c r="AF41" s="12">
        <f t="shared" si="26"/>
        <v>0</v>
      </c>
      <c r="AG41" s="12">
        <f t="shared" si="27"/>
        <v>0</v>
      </c>
      <c r="AH41" s="12">
        <f t="shared" si="28"/>
        <v>0</v>
      </c>
      <c r="AI41" s="12">
        <f t="shared" si="29"/>
        <v>0</v>
      </c>
      <c r="AJ41" s="12">
        <f t="shared" si="11"/>
        <v>0</v>
      </c>
      <c r="AK41" s="12">
        <f t="shared" si="12"/>
        <v>0</v>
      </c>
      <c r="AL41" s="262"/>
      <c r="AM41" s="262"/>
      <c r="AN41" s="12">
        <f t="shared" si="30"/>
        <v>0</v>
      </c>
      <c r="AO41" s="12">
        <f t="shared" si="31"/>
        <v>0</v>
      </c>
      <c r="AP41" s="12">
        <f t="shared" si="32"/>
        <v>0</v>
      </c>
      <c r="AQ41" s="12">
        <f t="shared" si="33"/>
        <v>0</v>
      </c>
      <c r="AR41" s="12">
        <f t="shared" si="34"/>
        <v>0</v>
      </c>
      <c r="AS41" s="12">
        <f t="shared" si="35"/>
        <v>0</v>
      </c>
      <c r="AT41" s="12">
        <f t="shared" si="36"/>
        <v>0</v>
      </c>
      <c r="AU41" s="12" t="str">
        <f t="shared" si="37"/>
        <v/>
      </c>
    </row>
    <row r="42" spans="1:47" x14ac:dyDescent="0.2">
      <c r="A42" s="173" t="str">
        <f t="shared" si="13"/>
        <v>0</v>
      </c>
      <c r="B42" s="173" t="str">
        <f t="shared" si="14"/>
        <v>02</v>
      </c>
      <c r="C42" s="173" t="str">
        <f t="shared" si="15"/>
        <v>022</v>
      </c>
      <c r="D42" s="11" t="s">
        <v>583</v>
      </c>
      <c r="E42" s="12" t="s">
        <v>581</v>
      </c>
      <c r="F42" s="12">
        <f t="shared" si="3"/>
        <v>0</v>
      </c>
      <c r="G42" s="12">
        <f t="shared" si="4"/>
        <v>0</v>
      </c>
      <c r="H42" s="262"/>
      <c r="I42" s="262"/>
      <c r="J42" s="12">
        <f t="shared" si="16"/>
        <v>0</v>
      </c>
      <c r="K42" s="12">
        <f t="shared" si="17"/>
        <v>0</v>
      </c>
      <c r="L42" s="12">
        <f t="shared" si="5"/>
        <v>0</v>
      </c>
      <c r="M42" s="12">
        <f t="shared" si="6"/>
        <v>0</v>
      </c>
      <c r="N42" s="262"/>
      <c r="O42" s="262"/>
      <c r="P42" s="12">
        <f t="shared" si="18"/>
        <v>0</v>
      </c>
      <c r="Q42" s="12">
        <f t="shared" si="19"/>
        <v>0</v>
      </c>
      <c r="R42" s="12">
        <f t="shared" si="20"/>
        <v>0</v>
      </c>
      <c r="S42" s="12">
        <f t="shared" si="21"/>
        <v>0</v>
      </c>
      <c r="T42" s="12">
        <f t="shared" si="7"/>
        <v>0</v>
      </c>
      <c r="U42" s="12">
        <f t="shared" si="8"/>
        <v>0</v>
      </c>
      <c r="V42" s="262"/>
      <c r="W42" s="262"/>
      <c r="X42" s="12">
        <f t="shared" si="22"/>
        <v>0</v>
      </c>
      <c r="Y42" s="12">
        <f t="shared" si="23"/>
        <v>0</v>
      </c>
      <c r="Z42" s="12">
        <f t="shared" si="24"/>
        <v>0</v>
      </c>
      <c r="AA42" s="12">
        <f t="shared" si="25"/>
        <v>0</v>
      </c>
      <c r="AB42" s="12">
        <f t="shared" si="9"/>
        <v>0</v>
      </c>
      <c r="AC42" s="12">
        <f t="shared" si="10"/>
        <v>0</v>
      </c>
      <c r="AD42" s="262"/>
      <c r="AE42" s="262"/>
      <c r="AF42" s="12">
        <f t="shared" si="26"/>
        <v>0</v>
      </c>
      <c r="AG42" s="12">
        <f t="shared" si="27"/>
        <v>0</v>
      </c>
      <c r="AH42" s="12">
        <f t="shared" si="28"/>
        <v>0</v>
      </c>
      <c r="AI42" s="12">
        <f t="shared" si="29"/>
        <v>0</v>
      </c>
      <c r="AJ42" s="12">
        <f t="shared" si="11"/>
        <v>0</v>
      </c>
      <c r="AK42" s="12">
        <f t="shared" si="12"/>
        <v>0</v>
      </c>
      <c r="AL42" s="262"/>
      <c r="AM42" s="262"/>
      <c r="AN42" s="12">
        <f t="shared" si="30"/>
        <v>0</v>
      </c>
      <c r="AO42" s="12">
        <f t="shared" si="31"/>
        <v>0</v>
      </c>
      <c r="AP42" s="12">
        <f t="shared" si="32"/>
        <v>0</v>
      </c>
      <c r="AQ42" s="12">
        <f t="shared" si="33"/>
        <v>0</v>
      </c>
      <c r="AR42" s="12">
        <f t="shared" si="34"/>
        <v>0</v>
      </c>
      <c r="AS42" s="12">
        <f t="shared" si="35"/>
        <v>0</v>
      </c>
      <c r="AT42" s="12">
        <f t="shared" si="36"/>
        <v>0</v>
      </c>
      <c r="AU42" s="12" t="str">
        <f t="shared" si="37"/>
        <v/>
      </c>
    </row>
    <row r="43" spans="1:47" x14ac:dyDescent="0.2">
      <c r="A43" s="173" t="str">
        <f t="shared" si="13"/>
        <v>0</v>
      </c>
      <c r="B43" s="173" t="str">
        <f t="shared" si="14"/>
        <v>02</v>
      </c>
      <c r="C43" s="173" t="str">
        <f t="shared" si="15"/>
        <v>022</v>
      </c>
      <c r="D43" s="11" t="s">
        <v>584</v>
      </c>
      <c r="E43" s="12" t="s">
        <v>581</v>
      </c>
      <c r="F43" s="12">
        <f t="shared" si="3"/>
        <v>0</v>
      </c>
      <c r="G43" s="12">
        <f t="shared" si="4"/>
        <v>0</v>
      </c>
      <c r="H43" s="262"/>
      <c r="I43" s="262"/>
      <c r="J43" s="12">
        <f t="shared" si="16"/>
        <v>0</v>
      </c>
      <c r="K43" s="12">
        <f t="shared" si="17"/>
        <v>0</v>
      </c>
      <c r="L43" s="12">
        <f t="shared" si="5"/>
        <v>0</v>
      </c>
      <c r="M43" s="12">
        <f t="shared" si="6"/>
        <v>0</v>
      </c>
      <c r="N43" s="262"/>
      <c r="O43" s="262"/>
      <c r="P43" s="12">
        <f t="shared" si="18"/>
        <v>0</v>
      </c>
      <c r="Q43" s="12">
        <f t="shared" si="19"/>
        <v>0</v>
      </c>
      <c r="R43" s="12">
        <f t="shared" si="20"/>
        <v>0</v>
      </c>
      <c r="S43" s="12">
        <f t="shared" si="21"/>
        <v>0</v>
      </c>
      <c r="T43" s="12">
        <f t="shared" si="7"/>
        <v>0</v>
      </c>
      <c r="U43" s="12">
        <f t="shared" si="8"/>
        <v>0</v>
      </c>
      <c r="V43" s="262"/>
      <c r="W43" s="262"/>
      <c r="X43" s="12">
        <f t="shared" si="22"/>
        <v>0</v>
      </c>
      <c r="Y43" s="12">
        <f t="shared" si="23"/>
        <v>0</v>
      </c>
      <c r="Z43" s="12">
        <f t="shared" si="24"/>
        <v>0</v>
      </c>
      <c r="AA43" s="12">
        <f t="shared" si="25"/>
        <v>0</v>
      </c>
      <c r="AB43" s="12">
        <f t="shared" si="9"/>
        <v>0</v>
      </c>
      <c r="AC43" s="12">
        <f t="shared" si="10"/>
        <v>0</v>
      </c>
      <c r="AD43" s="262"/>
      <c r="AE43" s="262"/>
      <c r="AF43" s="12">
        <f t="shared" si="26"/>
        <v>0</v>
      </c>
      <c r="AG43" s="12">
        <f t="shared" si="27"/>
        <v>0</v>
      </c>
      <c r="AH43" s="12">
        <f t="shared" si="28"/>
        <v>0</v>
      </c>
      <c r="AI43" s="12">
        <f t="shared" si="29"/>
        <v>0</v>
      </c>
      <c r="AJ43" s="12">
        <f t="shared" si="11"/>
        <v>0</v>
      </c>
      <c r="AK43" s="12">
        <f t="shared" si="12"/>
        <v>0</v>
      </c>
      <c r="AL43" s="262"/>
      <c r="AM43" s="262"/>
      <c r="AN43" s="12">
        <f t="shared" si="30"/>
        <v>0</v>
      </c>
      <c r="AO43" s="12">
        <f t="shared" si="31"/>
        <v>0</v>
      </c>
      <c r="AP43" s="12">
        <f t="shared" si="32"/>
        <v>0</v>
      </c>
      <c r="AQ43" s="12">
        <f t="shared" si="33"/>
        <v>0</v>
      </c>
      <c r="AR43" s="12">
        <f t="shared" si="34"/>
        <v>0</v>
      </c>
      <c r="AS43" s="12">
        <f t="shared" si="35"/>
        <v>0</v>
      </c>
      <c r="AT43" s="12">
        <f t="shared" si="36"/>
        <v>0</v>
      </c>
      <c r="AU43" s="12" t="str">
        <f t="shared" si="37"/>
        <v/>
      </c>
    </row>
    <row r="44" spans="1:47" x14ac:dyDescent="0.2">
      <c r="A44" s="173" t="str">
        <f t="shared" si="13"/>
        <v>0</v>
      </c>
      <c r="B44" s="173" t="str">
        <f t="shared" si="14"/>
        <v>02</v>
      </c>
      <c r="C44" s="173" t="str">
        <f t="shared" si="15"/>
        <v>022</v>
      </c>
      <c r="D44" s="11" t="s">
        <v>585</v>
      </c>
      <c r="E44" s="12" t="s">
        <v>581</v>
      </c>
      <c r="F44" s="12">
        <f t="shared" si="3"/>
        <v>0</v>
      </c>
      <c r="G44" s="12">
        <f t="shared" si="4"/>
        <v>0</v>
      </c>
      <c r="H44" s="262"/>
      <c r="I44" s="262"/>
      <c r="J44" s="12">
        <f t="shared" si="16"/>
        <v>0</v>
      </c>
      <c r="K44" s="12">
        <f t="shared" si="17"/>
        <v>0</v>
      </c>
      <c r="L44" s="12">
        <f t="shared" si="5"/>
        <v>0</v>
      </c>
      <c r="M44" s="12">
        <f t="shared" si="6"/>
        <v>0</v>
      </c>
      <c r="N44" s="262"/>
      <c r="O44" s="262"/>
      <c r="P44" s="12">
        <f t="shared" si="18"/>
        <v>0</v>
      </c>
      <c r="Q44" s="12">
        <f t="shared" si="19"/>
        <v>0</v>
      </c>
      <c r="R44" s="12">
        <f t="shared" si="20"/>
        <v>0</v>
      </c>
      <c r="S44" s="12">
        <f t="shared" si="21"/>
        <v>0</v>
      </c>
      <c r="T44" s="12">
        <f t="shared" si="7"/>
        <v>0</v>
      </c>
      <c r="U44" s="12">
        <f t="shared" si="8"/>
        <v>0</v>
      </c>
      <c r="V44" s="262"/>
      <c r="W44" s="262"/>
      <c r="X44" s="12">
        <f t="shared" si="22"/>
        <v>0</v>
      </c>
      <c r="Y44" s="12">
        <f t="shared" si="23"/>
        <v>0</v>
      </c>
      <c r="Z44" s="12">
        <f t="shared" si="24"/>
        <v>0</v>
      </c>
      <c r="AA44" s="12">
        <f t="shared" si="25"/>
        <v>0</v>
      </c>
      <c r="AB44" s="12">
        <f t="shared" si="9"/>
        <v>0</v>
      </c>
      <c r="AC44" s="12">
        <f t="shared" si="10"/>
        <v>0</v>
      </c>
      <c r="AD44" s="262"/>
      <c r="AE44" s="262"/>
      <c r="AF44" s="12">
        <f t="shared" si="26"/>
        <v>0</v>
      </c>
      <c r="AG44" s="12">
        <f t="shared" si="27"/>
        <v>0</v>
      </c>
      <c r="AH44" s="12">
        <f t="shared" si="28"/>
        <v>0</v>
      </c>
      <c r="AI44" s="12">
        <f t="shared" si="29"/>
        <v>0</v>
      </c>
      <c r="AJ44" s="12">
        <f t="shared" si="11"/>
        <v>0</v>
      </c>
      <c r="AK44" s="12">
        <f t="shared" si="12"/>
        <v>0</v>
      </c>
      <c r="AL44" s="262"/>
      <c r="AM44" s="262"/>
      <c r="AN44" s="12">
        <f t="shared" si="30"/>
        <v>0</v>
      </c>
      <c r="AO44" s="12">
        <f t="shared" si="31"/>
        <v>0</v>
      </c>
      <c r="AP44" s="12">
        <f t="shared" si="32"/>
        <v>0</v>
      </c>
      <c r="AQ44" s="12">
        <f t="shared" si="33"/>
        <v>0</v>
      </c>
      <c r="AR44" s="12">
        <f t="shared" si="34"/>
        <v>0</v>
      </c>
      <c r="AS44" s="12">
        <f t="shared" si="35"/>
        <v>0</v>
      </c>
      <c r="AT44" s="12">
        <f t="shared" si="36"/>
        <v>0</v>
      </c>
      <c r="AU44" s="12" t="str">
        <f t="shared" si="37"/>
        <v/>
      </c>
    </row>
    <row r="45" spans="1:47" x14ac:dyDescent="0.2">
      <c r="A45" s="173" t="str">
        <f t="shared" si="13"/>
        <v>0</v>
      </c>
      <c r="B45" s="173" t="str">
        <f t="shared" si="14"/>
        <v>02</v>
      </c>
      <c r="C45" s="173" t="str">
        <f t="shared" si="15"/>
        <v>022</v>
      </c>
      <c r="D45" s="11" t="s">
        <v>586</v>
      </c>
      <c r="E45" s="12" t="s">
        <v>581</v>
      </c>
      <c r="F45" s="12">
        <f t="shared" si="3"/>
        <v>0</v>
      </c>
      <c r="G45" s="12">
        <f t="shared" si="4"/>
        <v>0</v>
      </c>
      <c r="H45" s="262"/>
      <c r="I45" s="262"/>
      <c r="J45" s="12">
        <f t="shared" si="16"/>
        <v>0</v>
      </c>
      <c r="K45" s="12">
        <f t="shared" si="17"/>
        <v>0</v>
      </c>
      <c r="L45" s="12">
        <f t="shared" si="5"/>
        <v>0</v>
      </c>
      <c r="M45" s="12">
        <f t="shared" si="6"/>
        <v>0</v>
      </c>
      <c r="N45" s="262"/>
      <c r="O45" s="262"/>
      <c r="P45" s="12">
        <f t="shared" si="18"/>
        <v>0</v>
      </c>
      <c r="Q45" s="12">
        <f t="shared" si="19"/>
        <v>0</v>
      </c>
      <c r="R45" s="12">
        <f t="shared" si="20"/>
        <v>0</v>
      </c>
      <c r="S45" s="12">
        <f t="shared" si="21"/>
        <v>0</v>
      </c>
      <c r="T45" s="12">
        <f t="shared" si="7"/>
        <v>0</v>
      </c>
      <c r="U45" s="12">
        <f t="shared" si="8"/>
        <v>0</v>
      </c>
      <c r="V45" s="262"/>
      <c r="W45" s="262"/>
      <c r="X45" s="12">
        <f t="shared" si="22"/>
        <v>0</v>
      </c>
      <c r="Y45" s="12">
        <f t="shared" si="23"/>
        <v>0</v>
      </c>
      <c r="Z45" s="12">
        <f t="shared" si="24"/>
        <v>0</v>
      </c>
      <c r="AA45" s="12">
        <f t="shared" si="25"/>
        <v>0</v>
      </c>
      <c r="AB45" s="12">
        <f t="shared" si="9"/>
        <v>0</v>
      </c>
      <c r="AC45" s="12">
        <f t="shared" si="10"/>
        <v>0</v>
      </c>
      <c r="AD45" s="262"/>
      <c r="AE45" s="262"/>
      <c r="AF45" s="12">
        <f t="shared" si="26"/>
        <v>0</v>
      </c>
      <c r="AG45" s="12">
        <f t="shared" si="27"/>
        <v>0</v>
      </c>
      <c r="AH45" s="12">
        <f t="shared" si="28"/>
        <v>0</v>
      </c>
      <c r="AI45" s="12">
        <f t="shared" si="29"/>
        <v>0</v>
      </c>
      <c r="AJ45" s="12">
        <f t="shared" si="11"/>
        <v>0</v>
      </c>
      <c r="AK45" s="12">
        <f t="shared" si="12"/>
        <v>0</v>
      </c>
      <c r="AL45" s="262"/>
      <c r="AM45" s="262"/>
      <c r="AN45" s="12">
        <f t="shared" si="30"/>
        <v>0</v>
      </c>
      <c r="AO45" s="12">
        <f t="shared" si="31"/>
        <v>0</v>
      </c>
      <c r="AP45" s="12">
        <f t="shared" si="32"/>
        <v>0</v>
      </c>
      <c r="AQ45" s="12">
        <f t="shared" si="33"/>
        <v>0</v>
      </c>
      <c r="AR45" s="12">
        <f t="shared" si="34"/>
        <v>0</v>
      </c>
      <c r="AS45" s="12">
        <f t="shared" si="35"/>
        <v>0</v>
      </c>
      <c r="AT45" s="12">
        <f t="shared" si="36"/>
        <v>0</v>
      </c>
      <c r="AU45" s="12" t="str">
        <f t="shared" si="37"/>
        <v/>
      </c>
    </row>
    <row r="46" spans="1:47" x14ac:dyDescent="0.2">
      <c r="A46" s="173" t="str">
        <f t="shared" si="13"/>
        <v>0</v>
      </c>
      <c r="B46" s="173" t="str">
        <f t="shared" si="14"/>
        <v>02</v>
      </c>
      <c r="C46" s="173" t="str">
        <f t="shared" si="15"/>
        <v>022</v>
      </c>
      <c r="D46" s="11" t="s">
        <v>587</v>
      </c>
      <c r="E46" s="12" t="s">
        <v>581</v>
      </c>
      <c r="F46" s="12">
        <f t="shared" si="3"/>
        <v>0</v>
      </c>
      <c r="G46" s="12">
        <f t="shared" si="4"/>
        <v>0</v>
      </c>
      <c r="H46" s="262"/>
      <c r="I46" s="262"/>
      <c r="J46" s="12">
        <f t="shared" si="16"/>
        <v>0</v>
      </c>
      <c r="K46" s="12">
        <f t="shared" si="17"/>
        <v>0</v>
      </c>
      <c r="L46" s="12">
        <f t="shared" si="5"/>
        <v>0</v>
      </c>
      <c r="M46" s="12">
        <f t="shared" si="6"/>
        <v>0</v>
      </c>
      <c r="N46" s="262"/>
      <c r="O46" s="262"/>
      <c r="P46" s="12">
        <f t="shared" si="18"/>
        <v>0</v>
      </c>
      <c r="Q46" s="12">
        <f t="shared" si="19"/>
        <v>0</v>
      </c>
      <c r="R46" s="12">
        <f t="shared" si="20"/>
        <v>0</v>
      </c>
      <c r="S46" s="12">
        <f t="shared" si="21"/>
        <v>0</v>
      </c>
      <c r="T46" s="12">
        <f t="shared" si="7"/>
        <v>0</v>
      </c>
      <c r="U46" s="12">
        <f t="shared" si="8"/>
        <v>0</v>
      </c>
      <c r="V46" s="262"/>
      <c r="W46" s="262"/>
      <c r="X46" s="12">
        <f t="shared" si="22"/>
        <v>0</v>
      </c>
      <c r="Y46" s="12">
        <f t="shared" si="23"/>
        <v>0</v>
      </c>
      <c r="Z46" s="12">
        <f t="shared" si="24"/>
        <v>0</v>
      </c>
      <c r="AA46" s="12">
        <f t="shared" si="25"/>
        <v>0</v>
      </c>
      <c r="AB46" s="12">
        <f t="shared" si="9"/>
        <v>0</v>
      </c>
      <c r="AC46" s="12">
        <f t="shared" si="10"/>
        <v>0</v>
      </c>
      <c r="AD46" s="262"/>
      <c r="AE46" s="262"/>
      <c r="AF46" s="12">
        <f t="shared" si="26"/>
        <v>0</v>
      </c>
      <c r="AG46" s="12">
        <f t="shared" si="27"/>
        <v>0</v>
      </c>
      <c r="AH46" s="12">
        <f t="shared" si="28"/>
        <v>0</v>
      </c>
      <c r="AI46" s="12">
        <f t="shared" si="29"/>
        <v>0</v>
      </c>
      <c r="AJ46" s="12">
        <f t="shared" si="11"/>
        <v>0</v>
      </c>
      <c r="AK46" s="12">
        <f t="shared" si="12"/>
        <v>0</v>
      </c>
      <c r="AL46" s="262"/>
      <c r="AM46" s="262"/>
      <c r="AN46" s="12">
        <f t="shared" si="30"/>
        <v>0</v>
      </c>
      <c r="AO46" s="12">
        <f t="shared" si="31"/>
        <v>0</v>
      </c>
      <c r="AP46" s="12">
        <f t="shared" si="32"/>
        <v>0</v>
      </c>
      <c r="AQ46" s="12">
        <f t="shared" si="33"/>
        <v>0</v>
      </c>
      <c r="AR46" s="12">
        <f t="shared" si="34"/>
        <v>0</v>
      </c>
      <c r="AS46" s="12">
        <f t="shared" si="35"/>
        <v>0</v>
      </c>
      <c r="AT46" s="12">
        <f t="shared" si="36"/>
        <v>0</v>
      </c>
      <c r="AU46" s="12" t="str">
        <f t="shared" si="37"/>
        <v/>
      </c>
    </row>
    <row r="47" spans="1:47" x14ac:dyDescent="0.2">
      <c r="A47" s="173" t="str">
        <f t="shared" si="13"/>
        <v>0</v>
      </c>
      <c r="B47" s="173" t="str">
        <f t="shared" si="14"/>
        <v>02</v>
      </c>
      <c r="C47" s="173" t="str">
        <f t="shared" si="15"/>
        <v>022</v>
      </c>
      <c r="D47" s="11" t="s">
        <v>588</v>
      </c>
      <c r="E47" s="12" t="s">
        <v>581</v>
      </c>
      <c r="F47" s="12">
        <f t="shared" si="3"/>
        <v>0</v>
      </c>
      <c r="G47" s="12">
        <f t="shared" si="4"/>
        <v>0</v>
      </c>
      <c r="H47" s="262"/>
      <c r="I47" s="262"/>
      <c r="J47" s="12">
        <f t="shared" si="16"/>
        <v>0</v>
      </c>
      <c r="K47" s="12">
        <f t="shared" si="17"/>
        <v>0</v>
      </c>
      <c r="L47" s="12">
        <f t="shared" si="5"/>
        <v>0</v>
      </c>
      <c r="M47" s="12">
        <f t="shared" si="6"/>
        <v>0</v>
      </c>
      <c r="N47" s="262"/>
      <c r="O47" s="262"/>
      <c r="P47" s="12">
        <f t="shared" si="18"/>
        <v>0</v>
      </c>
      <c r="Q47" s="12">
        <f t="shared" si="19"/>
        <v>0</v>
      </c>
      <c r="R47" s="12">
        <f t="shared" si="20"/>
        <v>0</v>
      </c>
      <c r="S47" s="12">
        <f t="shared" si="21"/>
        <v>0</v>
      </c>
      <c r="T47" s="12">
        <f t="shared" si="7"/>
        <v>0</v>
      </c>
      <c r="U47" s="12">
        <f t="shared" si="8"/>
        <v>0</v>
      </c>
      <c r="V47" s="262"/>
      <c r="W47" s="262"/>
      <c r="X47" s="12">
        <f t="shared" si="22"/>
        <v>0</v>
      </c>
      <c r="Y47" s="12">
        <f t="shared" si="23"/>
        <v>0</v>
      </c>
      <c r="Z47" s="12">
        <f t="shared" si="24"/>
        <v>0</v>
      </c>
      <c r="AA47" s="12">
        <f t="shared" si="25"/>
        <v>0</v>
      </c>
      <c r="AB47" s="12">
        <f t="shared" si="9"/>
        <v>0</v>
      </c>
      <c r="AC47" s="12">
        <f t="shared" si="10"/>
        <v>0</v>
      </c>
      <c r="AD47" s="262"/>
      <c r="AE47" s="262"/>
      <c r="AF47" s="12">
        <f t="shared" si="26"/>
        <v>0</v>
      </c>
      <c r="AG47" s="12">
        <f t="shared" si="27"/>
        <v>0</v>
      </c>
      <c r="AH47" s="12">
        <f t="shared" si="28"/>
        <v>0</v>
      </c>
      <c r="AI47" s="12">
        <f t="shared" si="29"/>
        <v>0</v>
      </c>
      <c r="AJ47" s="12">
        <f t="shared" si="11"/>
        <v>0</v>
      </c>
      <c r="AK47" s="12">
        <f t="shared" si="12"/>
        <v>0</v>
      </c>
      <c r="AL47" s="262"/>
      <c r="AM47" s="262"/>
      <c r="AN47" s="12">
        <f t="shared" si="30"/>
        <v>0</v>
      </c>
      <c r="AO47" s="12">
        <f t="shared" si="31"/>
        <v>0</v>
      </c>
      <c r="AP47" s="12">
        <f t="shared" si="32"/>
        <v>0</v>
      </c>
      <c r="AQ47" s="12">
        <f t="shared" si="33"/>
        <v>0</v>
      </c>
      <c r="AR47" s="12">
        <f t="shared" si="34"/>
        <v>0</v>
      </c>
      <c r="AS47" s="12">
        <f t="shared" si="35"/>
        <v>0</v>
      </c>
      <c r="AT47" s="12">
        <f t="shared" si="36"/>
        <v>0</v>
      </c>
      <c r="AU47" s="12" t="str">
        <f t="shared" si="37"/>
        <v/>
      </c>
    </row>
    <row r="48" spans="1:47" x14ac:dyDescent="0.2">
      <c r="A48" s="173" t="str">
        <f t="shared" si="13"/>
        <v>0</v>
      </c>
      <c r="B48" s="173" t="str">
        <f t="shared" si="14"/>
        <v>02</v>
      </c>
      <c r="C48" s="173" t="str">
        <f t="shared" si="15"/>
        <v>022</v>
      </c>
      <c r="D48" s="11" t="s">
        <v>589</v>
      </c>
      <c r="E48" s="12" t="s">
        <v>581</v>
      </c>
      <c r="F48" s="12">
        <f t="shared" si="3"/>
        <v>0</v>
      </c>
      <c r="G48" s="12">
        <f t="shared" si="4"/>
        <v>0</v>
      </c>
      <c r="H48" s="262"/>
      <c r="I48" s="262"/>
      <c r="J48" s="12">
        <f t="shared" si="16"/>
        <v>0</v>
      </c>
      <c r="K48" s="12">
        <f t="shared" si="17"/>
        <v>0</v>
      </c>
      <c r="L48" s="12">
        <f t="shared" si="5"/>
        <v>0</v>
      </c>
      <c r="M48" s="12">
        <f t="shared" si="6"/>
        <v>0</v>
      </c>
      <c r="N48" s="262"/>
      <c r="O48" s="262"/>
      <c r="P48" s="12">
        <f t="shared" si="18"/>
        <v>0</v>
      </c>
      <c r="Q48" s="12">
        <f t="shared" si="19"/>
        <v>0</v>
      </c>
      <c r="R48" s="12">
        <f t="shared" si="20"/>
        <v>0</v>
      </c>
      <c r="S48" s="12">
        <f t="shared" si="21"/>
        <v>0</v>
      </c>
      <c r="T48" s="12">
        <f t="shared" si="7"/>
        <v>0</v>
      </c>
      <c r="U48" s="12">
        <f t="shared" si="8"/>
        <v>0</v>
      </c>
      <c r="V48" s="262"/>
      <c r="W48" s="262"/>
      <c r="X48" s="12">
        <f t="shared" si="22"/>
        <v>0</v>
      </c>
      <c r="Y48" s="12">
        <f t="shared" si="23"/>
        <v>0</v>
      </c>
      <c r="Z48" s="12">
        <f t="shared" si="24"/>
        <v>0</v>
      </c>
      <c r="AA48" s="12">
        <f t="shared" si="25"/>
        <v>0</v>
      </c>
      <c r="AB48" s="12">
        <f t="shared" si="9"/>
        <v>0</v>
      </c>
      <c r="AC48" s="12">
        <f t="shared" si="10"/>
        <v>0</v>
      </c>
      <c r="AD48" s="262"/>
      <c r="AE48" s="262"/>
      <c r="AF48" s="12">
        <f t="shared" si="26"/>
        <v>0</v>
      </c>
      <c r="AG48" s="12">
        <f t="shared" si="27"/>
        <v>0</v>
      </c>
      <c r="AH48" s="12">
        <f t="shared" si="28"/>
        <v>0</v>
      </c>
      <c r="AI48" s="12">
        <f t="shared" si="29"/>
        <v>0</v>
      </c>
      <c r="AJ48" s="12">
        <f t="shared" si="11"/>
        <v>0</v>
      </c>
      <c r="AK48" s="12">
        <f t="shared" si="12"/>
        <v>0</v>
      </c>
      <c r="AL48" s="262"/>
      <c r="AM48" s="262"/>
      <c r="AN48" s="12">
        <f t="shared" si="30"/>
        <v>0</v>
      </c>
      <c r="AO48" s="12">
        <f t="shared" si="31"/>
        <v>0</v>
      </c>
      <c r="AP48" s="12">
        <f t="shared" si="32"/>
        <v>0</v>
      </c>
      <c r="AQ48" s="12">
        <f t="shared" si="33"/>
        <v>0</v>
      </c>
      <c r="AR48" s="12">
        <f t="shared" si="34"/>
        <v>0</v>
      </c>
      <c r="AS48" s="12">
        <f t="shared" si="35"/>
        <v>0</v>
      </c>
      <c r="AT48" s="12">
        <f t="shared" si="36"/>
        <v>0</v>
      </c>
      <c r="AU48" s="12" t="str">
        <f t="shared" si="37"/>
        <v/>
      </c>
    </row>
    <row r="49" spans="1:47" x14ac:dyDescent="0.2">
      <c r="A49" s="173" t="str">
        <f t="shared" si="13"/>
        <v>0</v>
      </c>
      <c r="B49" s="173" t="str">
        <f t="shared" si="14"/>
        <v>02</v>
      </c>
      <c r="C49" s="173" t="str">
        <f t="shared" si="15"/>
        <v>022</v>
      </c>
      <c r="D49" s="11" t="s">
        <v>590</v>
      </c>
      <c r="E49" s="12" t="s">
        <v>581</v>
      </c>
      <c r="F49" s="12">
        <f t="shared" si="3"/>
        <v>0</v>
      </c>
      <c r="G49" s="12">
        <f t="shared" si="4"/>
        <v>0</v>
      </c>
      <c r="H49" s="262"/>
      <c r="I49" s="262"/>
      <c r="J49" s="12">
        <f t="shared" si="16"/>
        <v>0</v>
      </c>
      <c r="K49" s="12">
        <f t="shared" si="17"/>
        <v>0</v>
      </c>
      <c r="L49" s="12">
        <f t="shared" si="5"/>
        <v>0</v>
      </c>
      <c r="M49" s="12">
        <f t="shared" si="6"/>
        <v>0</v>
      </c>
      <c r="N49" s="262"/>
      <c r="O49" s="262"/>
      <c r="P49" s="12">
        <f t="shared" si="18"/>
        <v>0</v>
      </c>
      <c r="Q49" s="12">
        <f t="shared" si="19"/>
        <v>0</v>
      </c>
      <c r="R49" s="12">
        <f t="shared" si="20"/>
        <v>0</v>
      </c>
      <c r="S49" s="12">
        <f t="shared" si="21"/>
        <v>0</v>
      </c>
      <c r="T49" s="12">
        <f t="shared" si="7"/>
        <v>0</v>
      </c>
      <c r="U49" s="12">
        <f t="shared" si="8"/>
        <v>0</v>
      </c>
      <c r="V49" s="262"/>
      <c r="W49" s="262"/>
      <c r="X49" s="12">
        <f t="shared" si="22"/>
        <v>0</v>
      </c>
      <c r="Y49" s="12">
        <f t="shared" si="23"/>
        <v>0</v>
      </c>
      <c r="Z49" s="12">
        <f t="shared" si="24"/>
        <v>0</v>
      </c>
      <c r="AA49" s="12">
        <f t="shared" si="25"/>
        <v>0</v>
      </c>
      <c r="AB49" s="12">
        <f t="shared" si="9"/>
        <v>0</v>
      </c>
      <c r="AC49" s="12">
        <f t="shared" si="10"/>
        <v>0</v>
      </c>
      <c r="AD49" s="262"/>
      <c r="AE49" s="262"/>
      <c r="AF49" s="12">
        <f t="shared" si="26"/>
        <v>0</v>
      </c>
      <c r="AG49" s="12">
        <f t="shared" si="27"/>
        <v>0</v>
      </c>
      <c r="AH49" s="12">
        <f t="shared" si="28"/>
        <v>0</v>
      </c>
      <c r="AI49" s="12">
        <f t="shared" si="29"/>
        <v>0</v>
      </c>
      <c r="AJ49" s="12">
        <f t="shared" si="11"/>
        <v>0</v>
      </c>
      <c r="AK49" s="12">
        <f t="shared" si="12"/>
        <v>0</v>
      </c>
      <c r="AL49" s="262"/>
      <c r="AM49" s="262"/>
      <c r="AN49" s="12">
        <f t="shared" si="30"/>
        <v>0</v>
      </c>
      <c r="AO49" s="12">
        <f t="shared" si="31"/>
        <v>0</v>
      </c>
      <c r="AP49" s="12">
        <f t="shared" si="32"/>
        <v>0</v>
      </c>
      <c r="AQ49" s="12">
        <f t="shared" si="33"/>
        <v>0</v>
      </c>
      <c r="AR49" s="12">
        <f t="shared" si="34"/>
        <v>0</v>
      </c>
      <c r="AS49" s="12">
        <f t="shared" si="35"/>
        <v>0</v>
      </c>
      <c r="AT49" s="12">
        <f t="shared" si="36"/>
        <v>0</v>
      </c>
      <c r="AU49" s="12" t="str">
        <f t="shared" si="37"/>
        <v/>
      </c>
    </row>
    <row r="50" spans="1:47" x14ac:dyDescent="0.2">
      <c r="A50" s="173" t="str">
        <f t="shared" si="13"/>
        <v>0</v>
      </c>
      <c r="B50" s="173" t="str">
        <f t="shared" si="14"/>
        <v>02</v>
      </c>
      <c r="C50" s="173" t="str">
        <f t="shared" si="15"/>
        <v>029</v>
      </c>
      <c r="D50" s="11" t="s">
        <v>447</v>
      </c>
      <c r="E50" s="12" t="s">
        <v>591</v>
      </c>
      <c r="F50" s="12">
        <f t="shared" si="3"/>
        <v>0</v>
      </c>
      <c r="G50" s="12">
        <f t="shared" si="4"/>
        <v>0</v>
      </c>
      <c r="H50" s="262"/>
      <c r="I50" s="262"/>
      <c r="J50" s="12">
        <f t="shared" si="16"/>
        <v>0</v>
      </c>
      <c r="K50" s="12">
        <f t="shared" si="17"/>
        <v>0</v>
      </c>
      <c r="L50" s="12">
        <f t="shared" si="5"/>
        <v>0</v>
      </c>
      <c r="M50" s="12">
        <f t="shared" si="6"/>
        <v>0</v>
      </c>
      <c r="N50" s="262"/>
      <c r="O50" s="262"/>
      <c r="P50" s="12">
        <f t="shared" si="18"/>
        <v>0</v>
      </c>
      <c r="Q50" s="12">
        <f t="shared" si="19"/>
        <v>0</v>
      </c>
      <c r="R50" s="12">
        <f t="shared" si="20"/>
        <v>0</v>
      </c>
      <c r="S50" s="12">
        <f t="shared" si="21"/>
        <v>0</v>
      </c>
      <c r="T50" s="12">
        <f t="shared" si="7"/>
        <v>0</v>
      </c>
      <c r="U50" s="12">
        <f t="shared" si="8"/>
        <v>0</v>
      </c>
      <c r="V50" s="262"/>
      <c r="W50" s="262"/>
      <c r="X50" s="12">
        <f t="shared" si="22"/>
        <v>0</v>
      </c>
      <c r="Y50" s="12">
        <f t="shared" si="23"/>
        <v>0</v>
      </c>
      <c r="Z50" s="12">
        <f t="shared" si="24"/>
        <v>0</v>
      </c>
      <c r="AA50" s="12">
        <f t="shared" si="25"/>
        <v>0</v>
      </c>
      <c r="AB50" s="12">
        <f t="shared" si="9"/>
        <v>0</v>
      </c>
      <c r="AC50" s="12">
        <f t="shared" si="10"/>
        <v>0</v>
      </c>
      <c r="AD50" s="262"/>
      <c r="AE50" s="262"/>
      <c r="AF50" s="12">
        <f t="shared" si="26"/>
        <v>0</v>
      </c>
      <c r="AG50" s="12">
        <f t="shared" si="27"/>
        <v>0</v>
      </c>
      <c r="AH50" s="12">
        <f t="shared" si="28"/>
        <v>0</v>
      </c>
      <c r="AI50" s="12">
        <f t="shared" si="29"/>
        <v>0</v>
      </c>
      <c r="AJ50" s="12">
        <f t="shared" si="11"/>
        <v>0</v>
      </c>
      <c r="AK50" s="12">
        <f t="shared" si="12"/>
        <v>0</v>
      </c>
      <c r="AL50" s="262"/>
      <c r="AM50" s="262"/>
      <c r="AN50" s="12">
        <f t="shared" si="30"/>
        <v>0</v>
      </c>
      <c r="AO50" s="12">
        <f t="shared" si="31"/>
        <v>0</v>
      </c>
      <c r="AP50" s="12">
        <f t="shared" si="32"/>
        <v>0</v>
      </c>
      <c r="AQ50" s="12">
        <f t="shared" si="33"/>
        <v>0</v>
      </c>
      <c r="AR50" s="12">
        <f t="shared" si="34"/>
        <v>0</v>
      </c>
      <c r="AS50" s="12">
        <f t="shared" si="35"/>
        <v>0</v>
      </c>
      <c r="AT50" s="12">
        <f t="shared" si="36"/>
        <v>0</v>
      </c>
      <c r="AU50" s="12" t="str">
        <f t="shared" si="37"/>
        <v/>
      </c>
    </row>
    <row r="51" spans="1:47" x14ac:dyDescent="0.2">
      <c r="A51" s="173" t="str">
        <f t="shared" si="13"/>
        <v>0</v>
      </c>
      <c r="B51" s="173" t="str">
        <f t="shared" si="14"/>
        <v>02</v>
      </c>
      <c r="C51" s="173" t="str">
        <f t="shared" si="15"/>
        <v>029</v>
      </c>
      <c r="D51" s="11" t="s">
        <v>448</v>
      </c>
      <c r="E51" s="12" t="s">
        <v>591</v>
      </c>
      <c r="F51" s="12">
        <f t="shared" si="3"/>
        <v>0</v>
      </c>
      <c r="G51" s="12">
        <f t="shared" si="4"/>
        <v>0</v>
      </c>
      <c r="H51" s="262"/>
      <c r="I51" s="262"/>
      <c r="J51" s="12">
        <f t="shared" si="16"/>
        <v>0</v>
      </c>
      <c r="K51" s="12">
        <f t="shared" si="17"/>
        <v>0</v>
      </c>
      <c r="L51" s="12">
        <f t="shared" si="5"/>
        <v>0</v>
      </c>
      <c r="M51" s="12">
        <f t="shared" si="6"/>
        <v>0</v>
      </c>
      <c r="N51" s="262"/>
      <c r="O51" s="262"/>
      <c r="P51" s="12">
        <f t="shared" si="18"/>
        <v>0</v>
      </c>
      <c r="Q51" s="12">
        <f t="shared" si="19"/>
        <v>0</v>
      </c>
      <c r="R51" s="12">
        <f t="shared" si="20"/>
        <v>0</v>
      </c>
      <c r="S51" s="12">
        <f t="shared" si="21"/>
        <v>0</v>
      </c>
      <c r="T51" s="12">
        <f t="shared" si="7"/>
        <v>0</v>
      </c>
      <c r="U51" s="12">
        <f t="shared" si="8"/>
        <v>0</v>
      </c>
      <c r="V51" s="262"/>
      <c r="W51" s="262"/>
      <c r="X51" s="12">
        <f t="shared" si="22"/>
        <v>0</v>
      </c>
      <c r="Y51" s="12">
        <f t="shared" si="23"/>
        <v>0</v>
      </c>
      <c r="Z51" s="12">
        <f t="shared" si="24"/>
        <v>0</v>
      </c>
      <c r="AA51" s="12">
        <f t="shared" si="25"/>
        <v>0</v>
      </c>
      <c r="AB51" s="12">
        <f t="shared" si="9"/>
        <v>0</v>
      </c>
      <c r="AC51" s="12">
        <f t="shared" si="10"/>
        <v>0</v>
      </c>
      <c r="AD51" s="262"/>
      <c r="AE51" s="262"/>
      <c r="AF51" s="12">
        <f t="shared" si="26"/>
        <v>0</v>
      </c>
      <c r="AG51" s="12">
        <f t="shared" si="27"/>
        <v>0</v>
      </c>
      <c r="AH51" s="12">
        <f t="shared" si="28"/>
        <v>0</v>
      </c>
      <c r="AI51" s="12">
        <f t="shared" si="29"/>
        <v>0</v>
      </c>
      <c r="AJ51" s="12">
        <f t="shared" si="11"/>
        <v>0</v>
      </c>
      <c r="AK51" s="12">
        <f t="shared" si="12"/>
        <v>0</v>
      </c>
      <c r="AL51" s="262"/>
      <c r="AM51" s="262"/>
      <c r="AN51" s="12">
        <f t="shared" si="30"/>
        <v>0</v>
      </c>
      <c r="AO51" s="12">
        <f t="shared" si="31"/>
        <v>0</v>
      </c>
      <c r="AP51" s="12">
        <f t="shared" si="32"/>
        <v>0</v>
      </c>
      <c r="AQ51" s="12">
        <f t="shared" si="33"/>
        <v>0</v>
      </c>
      <c r="AR51" s="12">
        <f t="shared" si="34"/>
        <v>0</v>
      </c>
      <c r="AS51" s="12">
        <f t="shared" si="35"/>
        <v>0</v>
      </c>
      <c r="AT51" s="12">
        <f t="shared" si="36"/>
        <v>0</v>
      </c>
      <c r="AU51" s="12" t="str">
        <f t="shared" si="37"/>
        <v/>
      </c>
    </row>
    <row r="52" spans="1:47" x14ac:dyDescent="0.2">
      <c r="A52" s="173" t="str">
        <f t="shared" si="13"/>
        <v>0</v>
      </c>
      <c r="B52" s="173" t="str">
        <f t="shared" si="14"/>
        <v>02</v>
      </c>
      <c r="C52" s="173" t="str">
        <f t="shared" si="15"/>
        <v>029</v>
      </c>
      <c r="D52" s="11" t="s">
        <v>592</v>
      </c>
      <c r="E52" s="12" t="s">
        <v>591</v>
      </c>
      <c r="F52" s="12">
        <f t="shared" si="3"/>
        <v>0</v>
      </c>
      <c r="G52" s="12">
        <f t="shared" si="4"/>
        <v>0</v>
      </c>
      <c r="H52" s="262"/>
      <c r="I52" s="262"/>
      <c r="J52" s="12">
        <f t="shared" si="16"/>
        <v>0</v>
      </c>
      <c r="K52" s="12">
        <f t="shared" si="17"/>
        <v>0</v>
      </c>
      <c r="L52" s="12">
        <f t="shared" si="5"/>
        <v>0</v>
      </c>
      <c r="M52" s="12">
        <f t="shared" si="6"/>
        <v>0</v>
      </c>
      <c r="N52" s="262"/>
      <c r="O52" s="262"/>
      <c r="P52" s="12">
        <f t="shared" si="18"/>
        <v>0</v>
      </c>
      <c r="Q52" s="12">
        <f t="shared" si="19"/>
        <v>0</v>
      </c>
      <c r="R52" s="12">
        <f t="shared" si="20"/>
        <v>0</v>
      </c>
      <c r="S52" s="12">
        <f t="shared" si="21"/>
        <v>0</v>
      </c>
      <c r="T52" s="12">
        <f t="shared" si="7"/>
        <v>0</v>
      </c>
      <c r="U52" s="12">
        <f t="shared" si="8"/>
        <v>0</v>
      </c>
      <c r="V52" s="262"/>
      <c r="W52" s="262"/>
      <c r="X52" s="12">
        <f t="shared" si="22"/>
        <v>0</v>
      </c>
      <c r="Y52" s="12">
        <f t="shared" si="23"/>
        <v>0</v>
      </c>
      <c r="Z52" s="12">
        <f t="shared" si="24"/>
        <v>0</v>
      </c>
      <c r="AA52" s="12">
        <f t="shared" si="25"/>
        <v>0</v>
      </c>
      <c r="AB52" s="12">
        <f t="shared" si="9"/>
        <v>0</v>
      </c>
      <c r="AC52" s="12">
        <f t="shared" si="10"/>
        <v>0</v>
      </c>
      <c r="AD52" s="262"/>
      <c r="AE52" s="262"/>
      <c r="AF52" s="12">
        <f t="shared" si="26"/>
        <v>0</v>
      </c>
      <c r="AG52" s="12">
        <f t="shared" si="27"/>
        <v>0</v>
      </c>
      <c r="AH52" s="12">
        <f t="shared" si="28"/>
        <v>0</v>
      </c>
      <c r="AI52" s="12">
        <f t="shared" si="29"/>
        <v>0</v>
      </c>
      <c r="AJ52" s="12">
        <f t="shared" si="11"/>
        <v>0</v>
      </c>
      <c r="AK52" s="12">
        <f t="shared" si="12"/>
        <v>0</v>
      </c>
      <c r="AL52" s="262"/>
      <c r="AM52" s="262"/>
      <c r="AN52" s="12">
        <f t="shared" si="30"/>
        <v>0</v>
      </c>
      <c r="AO52" s="12">
        <f t="shared" si="31"/>
        <v>0</v>
      </c>
      <c r="AP52" s="12">
        <f t="shared" si="32"/>
        <v>0</v>
      </c>
      <c r="AQ52" s="12">
        <f t="shared" si="33"/>
        <v>0</v>
      </c>
      <c r="AR52" s="12">
        <f t="shared" si="34"/>
        <v>0</v>
      </c>
      <c r="AS52" s="12">
        <f t="shared" si="35"/>
        <v>0</v>
      </c>
      <c r="AT52" s="12">
        <f t="shared" si="36"/>
        <v>0</v>
      </c>
      <c r="AU52" s="12" t="str">
        <f t="shared" si="37"/>
        <v/>
      </c>
    </row>
    <row r="53" spans="1:47" x14ac:dyDescent="0.2">
      <c r="A53" s="173" t="str">
        <f t="shared" si="13"/>
        <v>0</v>
      </c>
      <c r="B53" s="173" t="str">
        <f t="shared" si="14"/>
        <v>02</v>
      </c>
      <c r="C53" s="173" t="str">
        <f t="shared" si="15"/>
        <v>029</v>
      </c>
      <c r="D53" s="11" t="s">
        <v>593</v>
      </c>
      <c r="E53" s="12" t="s">
        <v>591</v>
      </c>
      <c r="F53" s="12">
        <f t="shared" si="3"/>
        <v>0</v>
      </c>
      <c r="G53" s="12">
        <f t="shared" si="4"/>
        <v>0</v>
      </c>
      <c r="H53" s="262"/>
      <c r="I53" s="262"/>
      <c r="J53" s="12">
        <f t="shared" si="16"/>
        <v>0</v>
      </c>
      <c r="K53" s="12">
        <f t="shared" si="17"/>
        <v>0</v>
      </c>
      <c r="L53" s="12">
        <f t="shared" si="5"/>
        <v>0</v>
      </c>
      <c r="M53" s="12">
        <f t="shared" si="6"/>
        <v>0</v>
      </c>
      <c r="N53" s="262"/>
      <c r="O53" s="262"/>
      <c r="P53" s="12">
        <f t="shared" si="18"/>
        <v>0</v>
      </c>
      <c r="Q53" s="12">
        <f t="shared" si="19"/>
        <v>0</v>
      </c>
      <c r="R53" s="12">
        <f t="shared" si="20"/>
        <v>0</v>
      </c>
      <c r="S53" s="12">
        <f t="shared" si="21"/>
        <v>0</v>
      </c>
      <c r="T53" s="12">
        <f t="shared" si="7"/>
        <v>0</v>
      </c>
      <c r="U53" s="12">
        <f t="shared" si="8"/>
        <v>0</v>
      </c>
      <c r="V53" s="262"/>
      <c r="W53" s="262"/>
      <c r="X53" s="12">
        <f t="shared" si="22"/>
        <v>0</v>
      </c>
      <c r="Y53" s="12">
        <f t="shared" si="23"/>
        <v>0</v>
      </c>
      <c r="Z53" s="12">
        <f t="shared" si="24"/>
        <v>0</v>
      </c>
      <c r="AA53" s="12">
        <f t="shared" si="25"/>
        <v>0</v>
      </c>
      <c r="AB53" s="12">
        <f t="shared" si="9"/>
        <v>0</v>
      </c>
      <c r="AC53" s="12">
        <f t="shared" si="10"/>
        <v>0</v>
      </c>
      <c r="AD53" s="262"/>
      <c r="AE53" s="262"/>
      <c r="AF53" s="12">
        <f t="shared" si="26"/>
        <v>0</v>
      </c>
      <c r="AG53" s="12">
        <f t="shared" si="27"/>
        <v>0</v>
      </c>
      <c r="AH53" s="12">
        <f t="shared" si="28"/>
        <v>0</v>
      </c>
      <c r="AI53" s="12">
        <f t="shared" si="29"/>
        <v>0</v>
      </c>
      <c r="AJ53" s="12">
        <f t="shared" si="11"/>
        <v>0</v>
      </c>
      <c r="AK53" s="12">
        <f t="shared" si="12"/>
        <v>0</v>
      </c>
      <c r="AL53" s="262"/>
      <c r="AM53" s="262"/>
      <c r="AN53" s="12">
        <f t="shared" si="30"/>
        <v>0</v>
      </c>
      <c r="AO53" s="12">
        <f t="shared" si="31"/>
        <v>0</v>
      </c>
      <c r="AP53" s="12">
        <f t="shared" si="32"/>
        <v>0</v>
      </c>
      <c r="AQ53" s="12">
        <f t="shared" si="33"/>
        <v>0</v>
      </c>
      <c r="AR53" s="12">
        <f t="shared" si="34"/>
        <v>0</v>
      </c>
      <c r="AS53" s="12">
        <f t="shared" si="35"/>
        <v>0</v>
      </c>
      <c r="AT53" s="12">
        <f t="shared" si="36"/>
        <v>0</v>
      </c>
      <c r="AU53" s="12" t="str">
        <f t="shared" si="37"/>
        <v/>
      </c>
    </row>
    <row r="54" spans="1:47" x14ac:dyDescent="0.2">
      <c r="A54" s="173" t="str">
        <f t="shared" si="13"/>
        <v>0</v>
      </c>
      <c r="B54" s="173" t="str">
        <f t="shared" si="14"/>
        <v>02</v>
      </c>
      <c r="C54" s="173" t="str">
        <f t="shared" si="15"/>
        <v>029</v>
      </c>
      <c r="D54" s="11" t="s">
        <v>594</v>
      </c>
      <c r="E54" s="12" t="s">
        <v>591</v>
      </c>
      <c r="F54" s="12">
        <f t="shared" si="3"/>
        <v>0</v>
      </c>
      <c r="G54" s="12">
        <f t="shared" si="4"/>
        <v>0</v>
      </c>
      <c r="H54" s="262"/>
      <c r="I54" s="262"/>
      <c r="J54" s="12">
        <f t="shared" si="16"/>
        <v>0</v>
      </c>
      <c r="K54" s="12">
        <f t="shared" si="17"/>
        <v>0</v>
      </c>
      <c r="L54" s="12">
        <f t="shared" si="5"/>
        <v>0</v>
      </c>
      <c r="M54" s="12">
        <f t="shared" si="6"/>
        <v>0</v>
      </c>
      <c r="N54" s="262"/>
      <c r="O54" s="262"/>
      <c r="P54" s="12">
        <f t="shared" si="18"/>
        <v>0</v>
      </c>
      <c r="Q54" s="12">
        <f t="shared" si="19"/>
        <v>0</v>
      </c>
      <c r="R54" s="12">
        <f t="shared" si="20"/>
        <v>0</v>
      </c>
      <c r="S54" s="12">
        <f t="shared" si="21"/>
        <v>0</v>
      </c>
      <c r="T54" s="12">
        <f t="shared" si="7"/>
        <v>0</v>
      </c>
      <c r="U54" s="12">
        <f t="shared" si="8"/>
        <v>0</v>
      </c>
      <c r="V54" s="262"/>
      <c r="W54" s="262"/>
      <c r="X54" s="12">
        <f t="shared" si="22"/>
        <v>0</v>
      </c>
      <c r="Y54" s="12">
        <f t="shared" si="23"/>
        <v>0</v>
      </c>
      <c r="Z54" s="12">
        <f t="shared" si="24"/>
        <v>0</v>
      </c>
      <c r="AA54" s="12">
        <f t="shared" si="25"/>
        <v>0</v>
      </c>
      <c r="AB54" s="12">
        <f t="shared" si="9"/>
        <v>0</v>
      </c>
      <c r="AC54" s="12">
        <f t="shared" si="10"/>
        <v>0</v>
      </c>
      <c r="AD54" s="262"/>
      <c r="AE54" s="262"/>
      <c r="AF54" s="12">
        <f t="shared" si="26"/>
        <v>0</v>
      </c>
      <c r="AG54" s="12">
        <f t="shared" si="27"/>
        <v>0</v>
      </c>
      <c r="AH54" s="12">
        <f t="shared" si="28"/>
        <v>0</v>
      </c>
      <c r="AI54" s="12">
        <f t="shared" si="29"/>
        <v>0</v>
      </c>
      <c r="AJ54" s="12">
        <f t="shared" si="11"/>
        <v>0</v>
      </c>
      <c r="AK54" s="12">
        <f t="shared" si="12"/>
        <v>0</v>
      </c>
      <c r="AL54" s="262"/>
      <c r="AM54" s="262"/>
      <c r="AN54" s="12">
        <f t="shared" si="30"/>
        <v>0</v>
      </c>
      <c r="AO54" s="12">
        <f t="shared" si="31"/>
        <v>0</v>
      </c>
      <c r="AP54" s="12">
        <f t="shared" si="32"/>
        <v>0</v>
      </c>
      <c r="AQ54" s="12">
        <f t="shared" si="33"/>
        <v>0</v>
      </c>
      <c r="AR54" s="12">
        <f t="shared" si="34"/>
        <v>0</v>
      </c>
      <c r="AS54" s="12">
        <f t="shared" si="35"/>
        <v>0</v>
      </c>
      <c r="AT54" s="12">
        <f t="shared" si="36"/>
        <v>0</v>
      </c>
      <c r="AU54" s="12" t="str">
        <f t="shared" si="37"/>
        <v/>
      </c>
    </row>
    <row r="55" spans="1:47" x14ac:dyDescent="0.2">
      <c r="A55" s="173" t="str">
        <f t="shared" si="13"/>
        <v>0</v>
      </c>
      <c r="B55" s="173" t="str">
        <f t="shared" si="14"/>
        <v>02</v>
      </c>
      <c r="C55" s="173" t="str">
        <f t="shared" si="15"/>
        <v>029</v>
      </c>
      <c r="D55" s="11" t="s">
        <v>595</v>
      </c>
      <c r="E55" s="12" t="s">
        <v>591</v>
      </c>
      <c r="F55" s="12">
        <f t="shared" si="3"/>
        <v>0</v>
      </c>
      <c r="G55" s="12">
        <f t="shared" si="4"/>
        <v>0</v>
      </c>
      <c r="H55" s="262"/>
      <c r="I55" s="262"/>
      <c r="J55" s="12">
        <f t="shared" si="16"/>
        <v>0</v>
      </c>
      <c r="K55" s="12">
        <f t="shared" si="17"/>
        <v>0</v>
      </c>
      <c r="L55" s="12">
        <f t="shared" si="5"/>
        <v>0</v>
      </c>
      <c r="M55" s="12">
        <f t="shared" si="6"/>
        <v>0</v>
      </c>
      <c r="N55" s="262"/>
      <c r="O55" s="262"/>
      <c r="P55" s="12">
        <f t="shared" si="18"/>
        <v>0</v>
      </c>
      <c r="Q55" s="12">
        <f t="shared" si="19"/>
        <v>0</v>
      </c>
      <c r="R55" s="12">
        <f t="shared" si="20"/>
        <v>0</v>
      </c>
      <c r="S55" s="12">
        <f t="shared" si="21"/>
        <v>0</v>
      </c>
      <c r="T55" s="12">
        <f t="shared" si="7"/>
        <v>0</v>
      </c>
      <c r="U55" s="12">
        <f t="shared" si="8"/>
        <v>0</v>
      </c>
      <c r="V55" s="262"/>
      <c r="W55" s="262"/>
      <c r="X55" s="12">
        <f t="shared" si="22"/>
        <v>0</v>
      </c>
      <c r="Y55" s="12">
        <f t="shared" si="23"/>
        <v>0</v>
      </c>
      <c r="Z55" s="12">
        <f t="shared" si="24"/>
        <v>0</v>
      </c>
      <c r="AA55" s="12">
        <f t="shared" si="25"/>
        <v>0</v>
      </c>
      <c r="AB55" s="12">
        <f t="shared" si="9"/>
        <v>0</v>
      </c>
      <c r="AC55" s="12">
        <f t="shared" si="10"/>
        <v>0</v>
      </c>
      <c r="AD55" s="262"/>
      <c r="AE55" s="262"/>
      <c r="AF55" s="12">
        <f t="shared" si="26"/>
        <v>0</v>
      </c>
      <c r="AG55" s="12">
        <f t="shared" si="27"/>
        <v>0</v>
      </c>
      <c r="AH55" s="12">
        <f t="shared" si="28"/>
        <v>0</v>
      </c>
      <c r="AI55" s="12">
        <f t="shared" si="29"/>
        <v>0</v>
      </c>
      <c r="AJ55" s="12">
        <f t="shared" si="11"/>
        <v>0</v>
      </c>
      <c r="AK55" s="12">
        <f t="shared" si="12"/>
        <v>0</v>
      </c>
      <c r="AL55" s="262"/>
      <c r="AM55" s="262"/>
      <c r="AN55" s="12">
        <f t="shared" si="30"/>
        <v>0</v>
      </c>
      <c r="AO55" s="12">
        <f t="shared" si="31"/>
        <v>0</v>
      </c>
      <c r="AP55" s="12">
        <f t="shared" si="32"/>
        <v>0</v>
      </c>
      <c r="AQ55" s="12">
        <f t="shared" si="33"/>
        <v>0</v>
      </c>
      <c r="AR55" s="12">
        <f t="shared" si="34"/>
        <v>0</v>
      </c>
      <c r="AS55" s="12">
        <f t="shared" si="35"/>
        <v>0</v>
      </c>
      <c r="AT55" s="12">
        <f t="shared" si="36"/>
        <v>0</v>
      </c>
      <c r="AU55" s="12" t="str">
        <f t="shared" si="37"/>
        <v/>
      </c>
    </row>
    <row r="56" spans="1:47" x14ac:dyDescent="0.2">
      <c r="A56" s="173" t="str">
        <f t="shared" si="13"/>
        <v>0</v>
      </c>
      <c r="B56" s="173" t="str">
        <f t="shared" si="14"/>
        <v>02</v>
      </c>
      <c r="C56" s="173" t="str">
        <f t="shared" si="15"/>
        <v>029</v>
      </c>
      <c r="D56" s="11" t="s">
        <v>596</v>
      </c>
      <c r="E56" s="12" t="s">
        <v>591</v>
      </c>
      <c r="F56" s="12">
        <f t="shared" si="3"/>
        <v>0</v>
      </c>
      <c r="G56" s="12">
        <f t="shared" si="4"/>
        <v>0</v>
      </c>
      <c r="H56" s="262"/>
      <c r="I56" s="262"/>
      <c r="J56" s="12">
        <f t="shared" si="16"/>
        <v>0</v>
      </c>
      <c r="K56" s="12">
        <f t="shared" si="17"/>
        <v>0</v>
      </c>
      <c r="L56" s="12">
        <f t="shared" si="5"/>
        <v>0</v>
      </c>
      <c r="M56" s="12">
        <f t="shared" si="6"/>
        <v>0</v>
      </c>
      <c r="N56" s="262"/>
      <c r="O56" s="262"/>
      <c r="P56" s="12">
        <f t="shared" si="18"/>
        <v>0</v>
      </c>
      <c r="Q56" s="12">
        <f t="shared" si="19"/>
        <v>0</v>
      </c>
      <c r="R56" s="12">
        <f t="shared" si="20"/>
        <v>0</v>
      </c>
      <c r="S56" s="12">
        <f t="shared" si="21"/>
        <v>0</v>
      </c>
      <c r="T56" s="12">
        <f t="shared" si="7"/>
        <v>0</v>
      </c>
      <c r="U56" s="12">
        <f t="shared" si="8"/>
        <v>0</v>
      </c>
      <c r="V56" s="262"/>
      <c r="W56" s="262"/>
      <c r="X56" s="12">
        <f t="shared" si="22"/>
        <v>0</v>
      </c>
      <c r="Y56" s="12">
        <f t="shared" si="23"/>
        <v>0</v>
      </c>
      <c r="Z56" s="12">
        <f t="shared" si="24"/>
        <v>0</v>
      </c>
      <c r="AA56" s="12">
        <f t="shared" si="25"/>
        <v>0</v>
      </c>
      <c r="AB56" s="12">
        <f t="shared" si="9"/>
        <v>0</v>
      </c>
      <c r="AC56" s="12">
        <f t="shared" si="10"/>
        <v>0</v>
      </c>
      <c r="AD56" s="262"/>
      <c r="AE56" s="262"/>
      <c r="AF56" s="12">
        <f t="shared" si="26"/>
        <v>0</v>
      </c>
      <c r="AG56" s="12">
        <f t="shared" si="27"/>
        <v>0</v>
      </c>
      <c r="AH56" s="12">
        <f t="shared" si="28"/>
        <v>0</v>
      </c>
      <c r="AI56" s="12">
        <f t="shared" si="29"/>
        <v>0</v>
      </c>
      <c r="AJ56" s="12">
        <f t="shared" si="11"/>
        <v>0</v>
      </c>
      <c r="AK56" s="12">
        <f t="shared" si="12"/>
        <v>0</v>
      </c>
      <c r="AL56" s="262"/>
      <c r="AM56" s="262"/>
      <c r="AN56" s="12">
        <f t="shared" si="30"/>
        <v>0</v>
      </c>
      <c r="AO56" s="12">
        <f t="shared" si="31"/>
        <v>0</v>
      </c>
      <c r="AP56" s="12">
        <f t="shared" si="32"/>
        <v>0</v>
      </c>
      <c r="AQ56" s="12">
        <f t="shared" si="33"/>
        <v>0</v>
      </c>
      <c r="AR56" s="12">
        <f t="shared" si="34"/>
        <v>0</v>
      </c>
      <c r="AS56" s="12">
        <f t="shared" si="35"/>
        <v>0</v>
      </c>
      <c r="AT56" s="12">
        <f t="shared" si="36"/>
        <v>0</v>
      </c>
      <c r="AU56" s="12" t="str">
        <f t="shared" si="37"/>
        <v/>
      </c>
    </row>
    <row r="57" spans="1:47" x14ac:dyDescent="0.2">
      <c r="A57" s="173" t="str">
        <f t="shared" si="13"/>
        <v>0</v>
      </c>
      <c r="B57" s="173" t="str">
        <f t="shared" si="14"/>
        <v>02</v>
      </c>
      <c r="C57" s="173" t="str">
        <f t="shared" si="15"/>
        <v>029</v>
      </c>
      <c r="D57" s="11" t="s">
        <v>597</v>
      </c>
      <c r="E57" s="12" t="s">
        <v>591</v>
      </c>
      <c r="F57" s="12">
        <f t="shared" si="3"/>
        <v>0</v>
      </c>
      <c r="G57" s="12">
        <f t="shared" si="4"/>
        <v>0</v>
      </c>
      <c r="H57" s="262"/>
      <c r="I57" s="262"/>
      <c r="J57" s="12">
        <f t="shared" si="16"/>
        <v>0</v>
      </c>
      <c r="K57" s="12">
        <f t="shared" si="17"/>
        <v>0</v>
      </c>
      <c r="L57" s="12">
        <f t="shared" si="5"/>
        <v>0</v>
      </c>
      <c r="M57" s="12">
        <f t="shared" si="6"/>
        <v>0</v>
      </c>
      <c r="N57" s="262"/>
      <c r="O57" s="262"/>
      <c r="P57" s="12">
        <f t="shared" si="18"/>
        <v>0</v>
      </c>
      <c r="Q57" s="12">
        <f t="shared" si="19"/>
        <v>0</v>
      </c>
      <c r="R57" s="12">
        <f t="shared" si="20"/>
        <v>0</v>
      </c>
      <c r="S57" s="12">
        <f t="shared" si="21"/>
        <v>0</v>
      </c>
      <c r="T57" s="12">
        <f t="shared" si="7"/>
        <v>0</v>
      </c>
      <c r="U57" s="12">
        <f t="shared" si="8"/>
        <v>0</v>
      </c>
      <c r="V57" s="262"/>
      <c r="W57" s="262"/>
      <c r="X57" s="12">
        <f t="shared" si="22"/>
        <v>0</v>
      </c>
      <c r="Y57" s="12">
        <f t="shared" si="23"/>
        <v>0</v>
      </c>
      <c r="Z57" s="12">
        <f t="shared" si="24"/>
        <v>0</v>
      </c>
      <c r="AA57" s="12">
        <f t="shared" si="25"/>
        <v>0</v>
      </c>
      <c r="AB57" s="12">
        <f t="shared" si="9"/>
        <v>0</v>
      </c>
      <c r="AC57" s="12">
        <f t="shared" si="10"/>
        <v>0</v>
      </c>
      <c r="AD57" s="262"/>
      <c r="AE57" s="262"/>
      <c r="AF57" s="12">
        <f t="shared" si="26"/>
        <v>0</v>
      </c>
      <c r="AG57" s="12">
        <f t="shared" si="27"/>
        <v>0</v>
      </c>
      <c r="AH57" s="12">
        <f t="shared" si="28"/>
        <v>0</v>
      </c>
      <c r="AI57" s="12">
        <f t="shared" si="29"/>
        <v>0</v>
      </c>
      <c r="AJ57" s="12">
        <f t="shared" si="11"/>
        <v>0</v>
      </c>
      <c r="AK57" s="12">
        <f t="shared" si="12"/>
        <v>0</v>
      </c>
      <c r="AL57" s="262"/>
      <c r="AM57" s="262"/>
      <c r="AN57" s="12">
        <f t="shared" si="30"/>
        <v>0</v>
      </c>
      <c r="AO57" s="12">
        <f t="shared" si="31"/>
        <v>0</v>
      </c>
      <c r="AP57" s="12">
        <f t="shared" si="32"/>
        <v>0</v>
      </c>
      <c r="AQ57" s="12">
        <f t="shared" si="33"/>
        <v>0</v>
      </c>
      <c r="AR57" s="12">
        <f t="shared" si="34"/>
        <v>0</v>
      </c>
      <c r="AS57" s="12">
        <f t="shared" si="35"/>
        <v>0</v>
      </c>
      <c r="AT57" s="12">
        <f t="shared" si="36"/>
        <v>0</v>
      </c>
      <c r="AU57" s="12" t="str">
        <f t="shared" si="37"/>
        <v/>
      </c>
    </row>
    <row r="58" spans="1:47" x14ac:dyDescent="0.2">
      <c r="A58" s="173" t="str">
        <f t="shared" si="13"/>
        <v>0</v>
      </c>
      <c r="B58" s="173" t="str">
        <f t="shared" si="14"/>
        <v>02</v>
      </c>
      <c r="C58" s="173" t="str">
        <f t="shared" si="15"/>
        <v>029</v>
      </c>
      <c r="D58" s="11" t="s">
        <v>598</v>
      </c>
      <c r="E58" s="12" t="s">
        <v>591</v>
      </c>
      <c r="F58" s="12">
        <f t="shared" si="3"/>
        <v>0</v>
      </c>
      <c r="G58" s="12">
        <f t="shared" si="4"/>
        <v>0</v>
      </c>
      <c r="H58" s="262"/>
      <c r="I58" s="262"/>
      <c r="J58" s="12">
        <f t="shared" si="16"/>
        <v>0</v>
      </c>
      <c r="K58" s="12">
        <f t="shared" si="17"/>
        <v>0</v>
      </c>
      <c r="L58" s="12">
        <f t="shared" si="5"/>
        <v>0</v>
      </c>
      <c r="M58" s="12">
        <f t="shared" si="6"/>
        <v>0</v>
      </c>
      <c r="N58" s="262"/>
      <c r="O58" s="262"/>
      <c r="P58" s="12">
        <f t="shared" si="18"/>
        <v>0</v>
      </c>
      <c r="Q58" s="12">
        <f t="shared" si="19"/>
        <v>0</v>
      </c>
      <c r="R58" s="12">
        <f t="shared" si="20"/>
        <v>0</v>
      </c>
      <c r="S58" s="12">
        <f t="shared" si="21"/>
        <v>0</v>
      </c>
      <c r="T58" s="12">
        <f t="shared" si="7"/>
        <v>0</v>
      </c>
      <c r="U58" s="12">
        <f t="shared" si="8"/>
        <v>0</v>
      </c>
      <c r="V58" s="262"/>
      <c r="W58" s="262"/>
      <c r="X58" s="12">
        <f t="shared" si="22"/>
        <v>0</v>
      </c>
      <c r="Y58" s="12">
        <f t="shared" si="23"/>
        <v>0</v>
      </c>
      <c r="Z58" s="12">
        <f t="shared" si="24"/>
        <v>0</v>
      </c>
      <c r="AA58" s="12">
        <f t="shared" si="25"/>
        <v>0</v>
      </c>
      <c r="AB58" s="12">
        <f t="shared" si="9"/>
        <v>0</v>
      </c>
      <c r="AC58" s="12">
        <f t="shared" si="10"/>
        <v>0</v>
      </c>
      <c r="AD58" s="262"/>
      <c r="AE58" s="262"/>
      <c r="AF58" s="12">
        <f t="shared" si="26"/>
        <v>0</v>
      </c>
      <c r="AG58" s="12">
        <f t="shared" si="27"/>
        <v>0</v>
      </c>
      <c r="AH58" s="12">
        <f t="shared" si="28"/>
        <v>0</v>
      </c>
      <c r="AI58" s="12">
        <f t="shared" si="29"/>
        <v>0</v>
      </c>
      <c r="AJ58" s="12">
        <f t="shared" si="11"/>
        <v>0</v>
      </c>
      <c r="AK58" s="12">
        <f t="shared" si="12"/>
        <v>0</v>
      </c>
      <c r="AL58" s="262"/>
      <c r="AM58" s="262"/>
      <c r="AN58" s="12">
        <f t="shared" si="30"/>
        <v>0</v>
      </c>
      <c r="AO58" s="12">
        <f t="shared" si="31"/>
        <v>0</v>
      </c>
      <c r="AP58" s="12">
        <f t="shared" si="32"/>
        <v>0</v>
      </c>
      <c r="AQ58" s="12">
        <f t="shared" si="33"/>
        <v>0</v>
      </c>
      <c r="AR58" s="12">
        <f t="shared" si="34"/>
        <v>0</v>
      </c>
      <c r="AS58" s="12">
        <f t="shared" si="35"/>
        <v>0</v>
      </c>
      <c r="AT58" s="12">
        <f t="shared" si="36"/>
        <v>0</v>
      </c>
      <c r="AU58" s="12" t="str">
        <f t="shared" si="37"/>
        <v/>
      </c>
    </row>
    <row r="59" spans="1:47" x14ac:dyDescent="0.2">
      <c r="A59" s="173" t="str">
        <f t="shared" si="13"/>
        <v>0</v>
      </c>
      <c r="B59" s="173" t="str">
        <f t="shared" si="14"/>
        <v>02</v>
      </c>
      <c r="C59" s="173" t="str">
        <f t="shared" si="15"/>
        <v>029</v>
      </c>
      <c r="D59" s="11" t="s">
        <v>599</v>
      </c>
      <c r="E59" s="12" t="s">
        <v>591</v>
      </c>
      <c r="F59" s="12">
        <f t="shared" si="3"/>
        <v>0</v>
      </c>
      <c r="G59" s="12">
        <f t="shared" si="4"/>
        <v>0</v>
      </c>
      <c r="H59" s="262"/>
      <c r="I59" s="262"/>
      <c r="J59" s="12">
        <f t="shared" si="16"/>
        <v>0</v>
      </c>
      <c r="K59" s="12">
        <f t="shared" si="17"/>
        <v>0</v>
      </c>
      <c r="L59" s="12">
        <f t="shared" si="5"/>
        <v>0</v>
      </c>
      <c r="M59" s="12">
        <f t="shared" si="6"/>
        <v>0</v>
      </c>
      <c r="N59" s="262"/>
      <c r="O59" s="262"/>
      <c r="P59" s="12">
        <f t="shared" si="18"/>
        <v>0</v>
      </c>
      <c r="Q59" s="12">
        <f t="shared" si="19"/>
        <v>0</v>
      </c>
      <c r="R59" s="12">
        <f t="shared" si="20"/>
        <v>0</v>
      </c>
      <c r="S59" s="12">
        <f t="shared" si="21"/>
        <v>0</v>
      </c>
      <c r="T59" s="12">
        <f t="shared" si="7"/>
        <v>0</v>
      </c>
      <c r="U59" s="12">
        <f t="shared" si="8"/>
        <v>0</v>
      </c>
      <c r="V59" s="262"/>
      <c r="W59" s="262"/>
      <c r="X59" s="12">
        <f t="shared" si="22"/>
        <v>0</v>
      </c>
      <c r="Y59" s="12">
        <f t="shared" si="23"/>
        <v>0</v>
      </c>
      <c r="Z59" s="12">
        <f t="shared" si="24"/>
        <v>0</v>
      </c>
      <c r="AA59" s="12">
        <f t="shared" si="25"/>
        <v>0</v>
      </c>
      <c r="AB59" s="12">
        <f t="shared" si="9"/>
        <v>0</v>
      </c>
      <c r="AC59" s="12">
        <f t="shared" si="10"/>
        <v>0</v>
      </c>
      <c r="AD59" s="262"/>
      <c r="AE59" s="262"/>
      <c r="AF59" s="12">
        <f t="shared" si="26"/>
        <v>0</v>
      </c>
      <c r="AG59" s="12">
        <f t="shared" si="27"/>
        <v>0</v>
      </c>
      <c r="AH59" s="12">
        <f t="shared" si="28"/>
        <v>0</v>
      </c>
      <c r="AI59" s="12">
        <f t="shared" si="29"/>
        <v>0</v>
      </c>
      <c r="AJ59" s="12">
        <f t="shared" si="11"/>
        <v>0</v>
      </c>
      <c r="AK59" s="12">
        <f t="shared" si="12"/>
        <v>0</v>
      </c>
      <c r="AL59" s="262"/>
      <c r="AM59" s="262"/>
      <c r="AN59" s="12">
        <f t="shared" si="30"/>
        <v>0</v>
      </c>
      <c r="AO59" s="12">
        <f t="shared" si="31"/>
        <v>0</v>
      </c>
      <c r="AP59" s="12">
        <f t="shared" si="32"/>
        <v>0</v>
      </c>
      <c r="AQ59" s="12">
        <f t="shared" si="33"/>
        <v>0</v>
      </c>
      <c r="AR59" s="12">
        <f t="shared" si="34"/>
        <v>0</v>
      </c>
      <c r="AS59" s="12">
        <f t="shared" si="35"/>
        <v>0</v>
      </c>
      <c r="AT59" s="12">
        <f t="shared" si="36"/>
        <v>0</v>
      </c>
      <c r="AU59" s="12" t="str">
        <f t="shared" si="37"/>
        <v/>
      </c>
    </row>
    <row r="60" spans="1:47" x14ac:dyDescent="0.2">
      <c r="A60" s="173" t="str">
        <f t="shared" si="13"/>
        <v>1</v>
      </c>
      <c r="B60" s="173" t="str">
        <f t="shared" si="14"/>
        <v>11</v>
      </c>
      <c r="C60" s="173" t="str">
        <f t="shared" si="15"/>
        <v>111</v>
      </c>
      <c r="D60" s="11" t="s">
        <v>449</v>
      </c>
      <c r="E60" s="12" t="s">
        <v>49</v>
      </c>
      <c r="F60" s="12">
        <f t="shared" si="3"/>
        <v>0</v>
      </c>
      <c r="G60" s="12">
        <f t="shared" si="4"/>
        <v>0</v>
      </c>
      <c r="H60" s="262"/>
      <c r="I60" s="262"/>
      <c r="J60" s="12">
        <f t="shared" si="16"/>
        <v>0</v>
      </c>
      <c r="K60" s="12">
        <f t="shared" si="17"/>
        <v>0</v>
      </c>
      <c r="L60" s="12">
        <f t="shared" si="5"/>
        <v>0</v>
      </c>
      <c r="M60" s="12">
        <f t="shared" si="6"/>
        <v>0</v>
      </c>
      <c r="N60" s="262"/>
      <c r="O60" s="262"/>
      <c r="P60" s="12">
        <f t="shared" si="18"/>
        <v>0</v>
      </c>
      <c r="Q60" s="12">
        <f t="shared" si="19"/>
        <v>0</v>
      </c>
      <c r="R60" s="12">
        <f t="shared" si="20"/>
        <v>0</v>
      </c>
      <c r="S60" s="12">
        <f t="shared" si="21"/>
        <v>0</v>
      </c>
      <c r="T60" s="12">
        <f t="shared" si="7"/>
        <v>0</v>
      </c>
      <c r="U60" s="12">
        <f t="shared" si="8"/>
        <v>0</v>
      </c>
      <c r="V60" s="262"/>
      <c r="W60" s="262"/>
      <c r="X60" s="12">
        <f t="shared" si="22"/>
        <v>0</v>
      </c>
      <c r="Y60" s="12">
        <f t="shared" si="23"/>
        <v>0</v>
      </c>
      <c r="Z60" s="12">
        <f t="shared" si="24"/>
        <v>0</v>
      </c>
      <c r="AA60" s="12">
        <f t="shared" si="25"/>
        <v>0</v>
      </c>
      <c r="AB60" s="12">
        <f t="shared" si="9"/>
        <v>0</v>
      </c>
      <c r="AC60" s="12">
        <f t="shared" si="10"/>
        <v>0</v>
      </c>
      <c r="AD60" s="262"/>
      <c r="AE60" s="262"/>
      <c r="AF60" s="12">
        <f t="shared" si="26"/>
        <v>0</v>
      </c>
      <c r="AG60" s="12">
        <f t="shared" si="27"/>
        <v>0</v>
      </c>
      <c r="AH60" s="12">
        <f t="shared" si="28"/>
        <v>0</v>
      </c>
      <c r="AI60" s="12">
        <f t="shared" si="29"/>
        <v>0</v>
      </c>
      <c r="AJ60" s="12">
        <f t="shared" si="11"/>
        <v>0</v>
      </c>
      <c r="AK60" s="12">
        <f t="shared" si="12"/>
        <v>0</v>
      </c>
      <c r="AL60" s="262"/>
      <c r="AM60" s="262"/>
      <c r="AN60" s="12">
        <f t="shared" si="30"/>
        <v>0</v>
      </c>
      <c r="AO60" s="12">
        <f t="shared" si="31"/>
        <v>0</v>
      </c>
      <c r="AP60" s="12">
        <f t="shared" si="32"/>
        <v>0</v>
      </c>
      <c r="AQ60" s="12">
        <f t="shared" si="33"/>
        <v>0</v>
      </c>
      <c r="AR60" s="12">
        <f t="shared" si="34"/>
        <v>0</v>
      </c>
      <c r="AS60" s="12">
        <f t="shared" si="35"/>
        <v>0</v>
      </c>
      <c r="AT60" s="12">
        <f t="shared" si="36"/>
        <v>0</v>
      </c>
      <c r="AU60" s="12" t="str">
        <f t="shared" si="37"/>
        <v/>
      </c>
    </row>
    <row r="61" spans="1:47" x14ac:dyDescent="0.2">
      <c r="A61" s="173" t="str">
        <f t="shared" si="13"/>
        <v>1</v>
      </c>
      <c r="B61" s="173" t="str">
        <f t="shared" si="14"/>
        <v>11</v>
      </c>
      <c r="C61" s="173" t="str">
        <f t="shared" si="15"/>
        <v>111</v>
      </c>
      <c r="D61" s="11" t="s">
        <v>600</v>
      </c>
      <c r="E61" s="12" t="s">
        <v>49</v>
      </c>
      <c r="F61" s="12">
        <f t="shared" si="3"/>
        <v>0</v>
      </c>
      <c r="G61" s="12">
        <f t="shared" si="4"/>
        <v>0</v>
      </c>
      <c r="H61" s="262"/>
      <c r="I61" s="262"/>
      <c r="J61" s="12">
        <f t="shared" si="16"/>
        <v>0</v>
      </c>
      <c r="K61" s="12">
        <f t="shared" si="17"/>
        <v>0</v>
      </c>
      <c r="L61" s="12">
        <f t="shared" si="5"/>
        <v>0</v>
      </c>
      <c r="M61" s="12">
        <f t="shared" si="6"/>
        <v>0</v>
      </c>
      <c r="N61" s="262"/>
      <c r="O61" s="262"/>
      <c r="P61" s="12">
        <f t="shared" si="18"/>
        <v>0</v>
      </c>
      <c r="Q61" s="12">
        <f t="shared" si="19"/>
        <v>0</v>
      </c>
      <c r="R61" s="12">
        <f t="shared" si="20"/>
        <v>0</v>
      </c>
      <c r="S61" s="12">
        <f t="shared" si="21"/>
        <v>0</v>
      </c>
      <c r="T61" s="12">
        <f t="shared" si="7"/>
        <v>0</v>
      </c>
      <c r="U61" s="12">
        <f t="shared" si="8"/>
        <v>0</v>
      </c>
      <c r="V61" s="262"/>
      <c r="W61" s="262"/>
      <c r="X61" s="12">
        <f t="shared" si="22"/>
        <v>0</v>
      </c>
      <c r="Y61" s="12">
        <f t="shared" si="23"/>
        <v>0</v>
      </c>
      <c r="Z61" s="12">
        <f t="shared" si="24"/>
        <v>0</v>
      </c>
      <c r="AA61" s="12">
        <f t="shared" si="25"/>
        <v>0</v>
      </c>
      <c r="AB61" s="12">
        <f t="shared" si="9"/>
        <v>0</v>
      </c>
      <c r="AC61" s="12">
        <f t="shared" si="10"/>
        <v>0</v>
      </c>
      <c r="AD61" s="262"/>
      <c r="AE61" s="262"/>
      <c r="AF61" s="12">
        <f t="shared" si="26"/>
        <v>0</v>
      </c>
      <c r="AG61" s="12">
        <f t="shared" si="27"/>
        <v>0</v>
      </c>
      <c r="AH61" s="12">
        <f t="shared" si="28"/>
        <v>0</v>
      </c>
      <c r="AI61" s="12">
        <f t="shared" si="29"/>
        <v>0</v>
      </c>
      <c r="AJ61" s="12">
        <f t="shared" si="11"/>
        <v>0</v>
      </c>
      <c r="AK61" s="12">
        <f t="shared" si="12"/>
        <v>0</v>
      </c>
      <c r="AL61" s="262"/>
      <c r="AM61" s="262"/>
      <c r="AN61" s="12">
        <f t="shared" si="30"/>
        <v>0</v>
      </c>
      <c r="AO61" s="12">
        <f t="shared" si="31"/>
        <v>0</v>
      </c>
      <c r="AP61" s="12">
        <f t="shared" si="32"/>
        <v>0</v>
      </c>
      <c r="AQ61" s="12">
        <f t="shared" si="33"/>
        <v>0</v>
      </c>
      <c r="AR61" s="12">
        <f t="shared" si="34"/>
        <v>0</v>
      </c>
      <c r="AS61" s="12">
        <f t="shared" si="35"/>
        <v>0</v>
      </c>
      <c r="AT61" s="12">
        <f t="shared" si="36"/>
        <v>0</v>
      </c>
      <c r="AU61" s="12" t="str">
        <f t="shared" si="37"/>
        <v/>
      </c>
    </row>
    <row r="62" spans="1:47" x14ac:dyDescent="0.2">
      <c r="A62" s="173" t="str">
        <f t="shared" si="13"/>
        <v>1</v>
      </c>
      <c r="B62" s="173" t="str">
        <f t="shared" si="14"/>
        <v>11</v>
      </c>
      <c r="C62" s="173" t="str">
        <f t="shared" si="15"/>
        <v>111</v>
      </c>
      <c r="D62" s="11" t="s">
        <v>601</v>
      </c>
      <c r="E62" s="12" t="s">
        <v>49</v>
      </c>
      <c r="F62" s="12">
        <f t="shared" si="3"/>
        <v>0</v>
      </c>
      <c r="G62" s="12">
        <f t="shared" si="4"/>
        <v>0</v>
      </c>
      <c r="H62" s="262"/>
      <c r="I62" s="262"/>
      <c r="J62" s="12">
        <f t="shared" si="16"/>
        <v>0</v>
      </c>
      <c r="K62" s="12">
        <f t="shared" si="17"/>
        <v>0</v>
      </c>
      <c r="L62" s="12">
        <f t="shared" si="5"/>
        <v>0</v>
      </c>
      <c r="M62" s="12">
        <f t="shared" si="6"/>
        <v>0</v>
      </c>
      <c r="N62" s="262"/>
      <c r="O62" s="262"/>
      <c r="P62" s="12">
        <f t="shared" si="18"/>
        <v>0</v>
      </c>
      <c r="Q62" s="12">
        <f t="shared" si="19"/>
        <v>0</v>
      </c>
      <c r="R62" s="12">
        <f t="shared" si="20"/>
        <v>0</v>
      </c>
      <c r="S62" s="12">
        <f t="shared" si="21"/>
        <v>0</v>
      </c>
      <c r="T62" s="12">
        <f t="shared" si="7"/>
        <v>0</v>
      </c>
      <c r="U62" s="12">
        <f t="shared" si="8"/>
        <v>0</v>
      </c>
      <c r="V62" s="262"/>
      <c r="W62" s="262"/>
      <c r="X62" s="12">
        <f t="shared" si="22"/>
        <v>0</v>
      </c>
      <c r="Y62" s="12">
        <f t="shared" si="23"/>
        <v>0</v>
      </c>
      <c r="Z62" s="12">
        <f t="shared" si="24"/>
        <v>0</v>
      </c>
      <c r="AA62" s="12">
        <f t="shared" si="25"/>
        <v>0</v>
      </c>
      <c r="AB62" s="12">
        <f t="shared" si="9"/>
        <v>0</v>
      </c>
      <c r="AC62" s="12">
        <f t="shared" si="10"/>
        <v>0</v>
      </c>
      <c r="AD62" s="262"/>
      <c r="AE62" s="262"/>
      <c r="AF62" s="12">
        <f t="shared" si="26"/>
        <v>0</v>
      </c>
      <c r="AG62" s="12">
        <f t="shared" si="27"/>
        <v>0</v>
      </c>
      <c r="AH62" s="12">
        <f t="shared" si="28"/>
        <v>0</v>
      </c>
      <c r="AI62" s="12">
        <f t="shared" si="29"/>
        <v>0</v>
      </c>
      <c r="AJ62" s="12">
        <f t="shared" si="11"/>
        <v>0</v>
      </c>
      <c r="AK62" s="12">
        <f t="shared" si="12"/>
        <v>0</v>
      </c>
      <c r="AL62" s="262"/>
      <c r="AM62" s="262"/>
      <c r="AN62" s="12">
        <f t="shared" si="30"/>
        <v>0</v>
      </c>
      <c r="AO62" s="12">
        <f t="shared" si="31"/>
        <v>0</v>
      </c>
      <c r="AP62" s="12">
        <f t="shared" si="32"/>
        <v>0</v>
      </c>
      <c r="AQ62" s="12">
        <f t="shared" si="33"/>
        <v>0</v>
      </c>
      <c r="AR62" s="12">
        <f t="shared" si="34"/>
        <v>0</v>
      </c>
      <c r="AS62" s="12">
        <f t="shared" si="35"/>
        <v>0</v>
      </c>
      <c r="AT62" s="12">
        <f t="shared" si="36"/>
        <v>0</v>
      </c>
      <c r="AU62" s="12" t="str">
        <f t="shared" si="37"/>
        <v/>
      </c>
    </row>
    <row r="63" spans="1:47" x14ac:dyDescent="0.2">
      <c r="A63" s="173" t="str">
        <f t="shared" si="13"/>
        <v>1</v>
      </c>
      <c r="B63" s="173" t="str">
        <f t="shared" si="14"/>
        <v>11</v>
      </c>
      <c r="C63" s="173" t="str">
        <f t="shared" si="15"/>
        <v>111</v>
      </c>
      <c r="D63" s="11" t="s">
        <v>602</v>
      </c>
      <c r="E63" s="12" t="s">
        <v>49</v>
      </c>
      <c r="F63" s="12">
        <f t="shared" si="3"/>
        <v>0</v>
      </c>
      <c r="G63" s="12">
        <f t="shared" si="4"/>
        <v>0</v>
      </c>
      <c r="H63" s="262"/>
      <c r="I63" s="262"/>
      <c r="J63" s="12">
        <f t="shared" si="16"/>
        <v>0</v>
      </c>
      <c r="K63" s="12">
        <f t="shared" si="17"/>
        <v>0</v>
      </c>
      <c r="L63" s="12">
        <f t="shared" si="5"/>
        <v>0</v>
      </c>
      <c r="M63" s="12">
        <f t="shared" si="6"/>
        <v>0</v>
      </c>
      <c r="N63" s="262"/>
      <c r="O63" s="262"/>
      <c r="P63" s="12">
        <f t="shared" si="18"/>
        <v>0</v>
      </c>
      <c r="Q63" s="12">
        <f t="shared" si="19"/>
        <v>0</v>
      </c>
      <c r="R63" s="12">
        <f t="shared" si="20"/>
        <v>0</v>
      </c>
      <c r="S63" s="12">
        <f t="shared" si="21"/>
        <v>0</v>
      </c>
      <c r="T63" s="12">
        <f t="shared" si="7"/>
        <v>0</v>
      </c>
      <c r="U63" s="12">
        <f t="shared" si="8"/>
        <v>0</v>
      </c>
      <c r="V63" s="262"/>
      <c r="W63" s="262"/>
      <c r="X63" s="12">
        <f t="shared" si="22"/>
        <v>0</v>
      </c>
      <c r="Y63" s="12">
        <f t="shared" si="23"/>
        <v>0</v>
      </c>
      <c r="Z63" s="12">
        <f t="shared" si="24"/>
        <v>0</v>
      </c>
      <c r="AA63" s="12">
        <f t="shared" si="25"/>
        <v>0</v>
      </c>
      <c r="AB63" s="12">
        <f t="shared" si="9"/>
        <v>0</v>
      </c>
      <c r="AC63" s="12">
        <f t="shared" si="10"/>
        <v>0</v>
      </c>
      <c r="AD63" s="262"/>
      <c r="AE63" s="262"/>
      <c r="AF63" s="12">
        <f t="shared" si="26"/>
        <v>0</v>
      </c>
      <c r="AG63" s="12">
        <f t="shared" si="27"/>
        <v>0</v>
      </c>
      <c r="AH63" s="12">
        <f t="shared" si="28"/>
        <v>0</v>
      </c>
      <c r="AI63" s="12">
        <f t="shared" si="29"/>
        <v>0</v>
      </c>
      <c r="AJ63" s="12">
        <f t="shared" si="11"/>
        <v>0</v>
      </c>
      <c r="AK63" s="12">
        <f t="shared" si="12"/>
        <v>0</v>
      </c>
      <c r="AL63" s="262"/>
      <c r="AM63" s="262"/>
      <c r="AN63" s="12">
        <f t="shared" si="30"/>
        <v>0</v>
      </c>
      <c r="AO63" s="12">
        <f t="shared" si="31"/>
        <v>0</v>
      </c>
      <c r="AP63" s="12">
        <f t="shared" si="32"/>
        <v>0</v>
      </c>
      <c r="AQ63" s="12">
        <f t="shared" si="33"/>
        <v>0</v>
      </c>
      <c r="AR63" s="12">
        <f t="shared" si="34"/>
        <v>0</v>
      </c>
      <c r="AS63" s="12">
        <f t="shared" si="35"/>
        <v>0</v>
      </c>
      <c r="AT63" s="12">
        <f t="shared" si="36"/>
        <v>0</v>
      </c>
      <c r="AU63" s="12" t="str">
        <f t="shared" si="37"/>
        <v/>
      </c>
    </row>
    <row r="64" spans="1:47" x14ac:dyDescent="0.2">
      <c r="A64" s="173" t="str">
        <f t="shared" si="13"/>
        <v>1</v>
      </c>
      <c r="B64" s="173" t="str">
        <f t="shared" si="14"/>
        <v>11</v>
      </c>
      <c r="C64" s="173" t="str">
        <f t="shared" si="15"/>
        <v>111</v>
      </c>
      <c r="D64" s="11" t="s">
        <v>603</v>
      </c>
      <c r="E64" s="12" t="s">
        <v>49</v>
      </c>
      <c r="F64" s="12">
        <f t="shared" si="3"/>
        <v>0</v>
      </c>
      <c r="G64" s="12">
        <f t="shared" si="4"/>
        <v>0</v>
      </c>
      <c r="H64" s="262"/>
      <c r="I64" s="262"/>
      <c r="J64" s="12">
        <f t="shared" si="16"/>
        <v>0</v>
      </c>
      <c r="K64" s="12">
        <f t="shared" si="17"/>
        <v>0</v>
      </c>
      <c r="L64" s="12">
        <f t="shared" si="5"/>
        <v>0</v>
      </c>
      <c r="M64" s="12">
        <f t="shared" si="6"/>
        <v>0</v>
      </c>
      <c r="N64" s="262"/>
      <c r="O64" s="262"/>
      <c r="P64" s="12">
        <f t="shared" si="18"/>
        <v>0</v>
      </c>
      <c r="Q64" s="12">
        <f t="shared" si="19"/>
        <v>0</v>
      </c>
      <c r="R64" s="12">
        <f t="shared" si="20"/>
        <v>0</v>
      </c>
      <c r="S64" s="12">
        <f t="shared" si="21"/>
        <v>0</v>
      </c>
      <c r="T64" s="12">
        <f t="shared" si="7"/>
        <v>0</v>
      </c>
      <c r="U64" s="12">
        <f t="shared" si="8"/>
        <v>0</v>
      </c>
      <c r="V64" s="262"/>
      <c r="W64" s="262"/>
      <c r="X64" s="12">
        <f t="shared" si="22"/>
        <v>0</v>
      </c>
      <c r="Y64" s="12">
        <f t="shared" si="23"/>
        <v>0</v>
      </c>
      <c r="Z64" s="12">
        <f t="shared" si="24"/>
        <v>0</v>
      </c>
      <c r="AA64" s="12">
        <f t="shared" si="25"/>
        <v>0</v>
      </c>
      <c r="AB64" s="12">
        <f t="shared" si="9"/>
        <v>0</v>
      </c>
      <c r="AC64" s="12">
        <f t="shared" si="10"/>
        <v>0</v>
      </c>
      <c r="AD64" s="262"/>
      <c r="AE64" s="262"/>
      <c r="AF64" s="12">
        <f t="shared" si="26"/>
        <v>0</v>
      </c>
      <c r="AG64" s="12">
        <f t="shared" si="27"/>
        <v>0</v>
      </c>
      <c r="AH64" s="12">
        <f t="shared" si="28"/>
        <v>0</v>
      </c>
      <c r="AI64" s="12">
        <f t="shared" si="29"/>
        <v>0</v>
      </c>
      <c r="AJ64" s="12">
        <f t="shared" si="11"/>
        <v>0</v>
      </c>
      <c r="AK64" s="12">
        <f t="shared" si="12"/>
        <v>0</v>
      </c>
      <c r="AL64" s="262"/>
      <c r="AM64" s="262"/>
      <c r="AN64" s="12">
        <f t="shared" si="30"/>
        <v>0</v>
      </c>
      <c r="AO64" s="12">
        <f t="shared" si="31"/>
        <v>0</v>
      </c>
      <c r="AP64" s="12">
        <f t="shared" si="32"/>
        <v>0</v>
      </c>
      <c r="AQ64" s="12">
        <f t="shared" si="33"/>
        <v>0</v>
      </c>
      <c r="AR64" s="12">
        <f t="shared" si="34"/>
        <v>0</v>
      </c>
      <c r="AS64" s="12">
        <f t="shared" si="35"/>
        <v>0</v>
      </c>
      <c r="AT64" s="12">
        <f t="shared" si="36"/>
        <v>0</v>
      </c>
      <c r="AU64" s="12" t="str">
        <f t="shared" si="37"/>
        <v/>
      </c>
    </row>
    <row r="65" spans="1:47" x14ac:dyDescent="0.2">
      <c r="A65" s="173" t="str">
        <f t="shared" si="13"/>
        <v>1</v>
      </c>
      <c r="B65" s="173" t="str">
        <f t="shared" si="14"/>
        <v>11</v>
      </c>
      <c r="C65" s="173" t="str">
        <f t="shared" si="15"/>
        <v>111</v>
      </c>
      <c r="D65" s="11" t="s">
        <v>604</v>
      </c>
      <c r="E65" s="12" t="s">
        <v>49</v>
      </c>
      <c r="F65" s="12">
        <f t="shared" si="3"/>
        <v>0</v>
      </c>
      <c r="G65" s="12">
        <f t="shared" si="4"/>
        <v>0</v>
      </c>
      <c r="H65" s="262"/>
      <c r="I65" s="262"/>
      <c r="J65" s="12">
        <f t="shared" si="16"/>
        <v>0</v>
      </c>
      <c r="K65" s="12">
        <f t="shared" si="17"/>
        <v>0</v>
      </c>
      <c r="L65" s="12">
        <f t="shared" si="5"/>
        <v>0</v>
      </c>
      <c r="M65" s="12">
        <f t="shared" si="6"/>
        <v>0</v>
      </c>
      <c r="N65" s="262"/>
      <c r="O65" s="262"/>
      <c r="P65" s="12">
        <f t="shared" si="18"/>
        <v>0</v>
      </c>
      <c r="Q65" s="12">
        <f t="shared" si="19"/>
        <v>0</v>
      </c>
      <c r="R65" s="12">
        <f t="shared" si="20"/>
        <v>0</v>
      </c>
      <c r="S65" s="12">
        <f t="shared" si="21"/>
        <v>0</v>
      </c>
      <c r="T65" s="12">
        <f t="shared" si="7"/>
        <v>0</v>
      </c>
      <c r="U65" s="12">
        <f t="shared" si="8"/>
        <v>0</v>
      </c>
      <c r="V65" s="262"/>
      <c r="W65" s="262"/>
      <c r="X65" s="12">
        <f t="shared" si="22"/>
        <v>0</v>
      </c>
      <c r="Y65" s="12">
        <f t="shared" si="23"/>
        <v>0</v>
      </c>
      <c r="Z65" s="12">
        <f t="shared" si="24"/>
        <v>0</v>
      </c>
      <c r="AA65" s="12">
        <f t="shared" si="25"/>
        <v>0</v>
      </c>
      <c r="AB65" s="12">
        <f t="shared" si="9"/>
        <v>0</v>
      </c>
      <c r="AC65" s="12">
        <f t="shared" si="10"/>
        <v>0</v>
      </c>
      <c r="AD65" s="262"/>
      <c r="AE65" s="262"/>
      <c r="AF65" s="12">
        <f t="shared" si="26"/>
        <v>0</v>
      </c>
      <c r="AG65" s="12">
        <f t="shared" si="27"/>
        <v>0</v>
      </c>
      <c r="AH65" s="12">
        <f t="shared" si="28"/>
        <v>0</v>
      </c>
      <c r="AI65" s="12">
        <f t="shared" si="29"/>
        <v>0</v>
      </c>
      <c r="AJ65" s="12">
        <f t="shared" si="11"/>
        <v>0</v>
      </c>
      <c r="AK65" s="12">
        <f t="shared" si="12"/>
        <v>0</v>
      </c>
      <c r="AL65" s="262"/>
      <c r="AM65" s="262"/>
      <c r="AN65" s="12">
        <f t="shared" si="30"/>
        <v>0</v>
      </c>
      <c r="AO65" s="12">
        <f t="shared" si="31"/>
        <v>0</v>
      </c>
      <c r="AP65" s="12">
        <f t="shared" si="32"/>
        <v>0</v>
      </c>
      <c r="AQ65" s="12">
        <f t="shared" si="33"/>
        <v>0</v>
      </c>
      <c r="AR65" s="12">
        <f t="shared" si="34"/>
        <v>0</v>
      </c>
      <c r="AS65" s="12">
        <f t="shared" si="35"/>
        <v>0</v>
      </c>
      <c r="AT65" s="12">
        <f t="shared" si="36"/>
        <v>0</v>
      </c>
      <c r="AU65" s="12" t="str">
        <f t="shared" si="37"/>
        <v/>
      </c>
    </row>
    <row r="66" spans="1:47" x14ac:dyDescent="0.2">
      <c r="A66" s="173" t="str">
        <f t="shared" si="13"/>
        <v>1</v>
      </c>
      <c r="B66" s="173" t="str">
        <f t="shared" si="14"/>
        <v>11</v>
      </c>
      <c r="C66" s="173" t="str">
        <f t="shared" si="15"/>
        <v>111</v>
      </c>
      <c r="D66" s="11" t="s">
        <v>605</v>
      </c>
      <c r="E66" s="12" t="s">
        <v>49</v>
      </c>
      <c r="F66" s="12">
        <f t="shared" si="3"/>
        <v>0</v>
      </c>
      <c r="G66" s="12">
        <f t="shared" si="4"/>
        <v>0</v>
      </c>
      <c r="H66" s="262"/>
      <c r="I66" s="262"/>
      <c r="J66" s="12">
        <f t="shared" si="16"/>
        <v>0</v>
      </c>
      <c r="K66" s="12">
        <f t="shared" si="17"/>
        <v>0</v>
      </c>
      <c r="L66" s="12">
        <f t="shared" si="5"/>
        <v>0</v>
      </c>
      <c r="M66" s="12">
        <f t="shared" si="6"/>
        <v>0</v>
      </c>
      <c r="N66" s="262"/>
      <c r="O66" s="262"/>
      <c r="P66" s="12">
        <f t="shared" si="18"/>
        <v>0</v>
      </c>
      <c r="Q66" s="12">
        <f t="shared" si="19"/>
        <v>0</v>
      </c>
      <c r="R66" s="12">
        <f t="shared" si="20"/>
        <v>0</v>
      </c>
      <c r="S66" s="12">
        <f t="shared" si="21"/>
        <v>0</v>
      </c>
      <c r="T66" s="12">
        <f t="shared" si="7"/>
        <v>0</v>
      </c>
      <c r="U66" s="12">
        <f t="shared" si="8"/>
        <v>0</v>
      </c>
      <c r="V66" s="262"/>
      <c r="W66" s="262"/>
      <c r="X66" s="12">
        <f t="shared" si="22"/>
        <v>0</v>
      </c>
      <c r="Y66" s="12">
        <f t="shared" si="23"/>
        <v>0</v>
      </c>
      <c r="Z66" s="12">
        <f t="shared" si="24"/>
        <v>0</v>
      </c>
      <c r="AA66" s="12">
        <f t="shared" si="25"/>
        <v>0</v>
      </c>
      <c r="AB66" s="12">
        <f t="shared" si="9"/>
        <v>0</v>
      </c>
      <c r="AC66" s="12">
        <f t="shared" si="10"/>
        <v>0</v>
      </c>
      <c r="AD66" s="262"/>
      <c r="AE66" s="262"/>
      <c r="AF66" s="12">
        <f t="shared" si="26"/>
        <v>0</v>
      </c>
      <c r="AG66" s="12">
        <f t="shared" si="27"/>
        <v>0</v>
      </c>
      <c r="AH66" s="12">
        <f t="shared" si="28"/>
        <v>0</v>
      </c>
      <c r="AI66" s="12">
        <f t="shared" si="29"/>
        <v>0</v>
      </c>
      <c r="AJ66" s="12">
        <f t="shared" si="11"/>
        <v>0</v>
      </c>
      <c r="AK66" s="12">
        <f t="shared" si="12"/>
        <v>0</v>
      </c>
      <c r="AL66" s="262"/>
      <c r="AM66" s="262"/>
      <c r="AN66" s="12">
        <f t="shared" si="30"/>
        <v>0</v>
      </c>
      <c r="AO66" s="12">
        <f t="shared" si="31"/>
        <v>0</v>
      </c>
      <c r="AP66" s="12">
        <f t="shared" si="32"/>
        <v>0</v>
      </c>
      <c r="AQ66" s="12">
        <f t="shared" si="33"/>
        <v>0</v>
      </c>
      <c r="AR66" s="12">
        <f t="shared" si="34"/>
        <v>0</v>
      </c>
      <c r="AS66" s="12">
        <f t="shared" si="35"/>
        <v>0</v>
      </c>
      <c r="AT66" s="12">
        <f t="shared" si="36"/>
        <v>0</v>
      </c>
      <c r="AU66" s="12" t="str">
        <f t="shared" si="37"/>
        <v/>
      </c>
    </row>
    <row r="67" spans="1:47" x14ac:dyDescent="0.2">
      <c r="A67" s="173" t="str">
        <f t="shared" si="13"/>
        <v>1</v>
      </c>
      <c r="B67" s="173" t="str">
        <f t="shared" si="14"/>
        <v>11</v>
      </c>
      <c r="C67" s="173" t="str">
        <f t="shared" si="15"/>
        <v>111</v>
      </c>
      <c r="D67" s="11" t="s">
        <v>606</v>
      </c>
      <c r="E67" s="12" t="s">
        <v>49</v>
      </c>
      <c r="F67" s="12">
        <f t="shared" si="3"/>
        <v>0</v>
      </c>
      <c r="G67" s="12">
        <f t="shared" si="4"/>
        <v>0</v>
      </c>
      <c r="H67" s="262"/>
      <c r="I67" s="262"/>
      <c r="J67" s="12">
        <f t="shared" si="16"/>
        <v>0</v>
      </c>
      <c r="K67" s="12">
        <f t="shared" si="17"/>
        <v>0</v>
      </c>
      <c r="L67" s="12">
        <f t="shared" si="5"/>
        <v>0</v>
      </c>
      <c r="M67" s="12">
        <f t="shared" si="6"/>
        <v>0</v>
      </c>
      <c r="N67" s="262"/>
      <c r="O67" s="262"/>
      <c r="P67" s="12">
        <f t="shared" si="18"/>
        <v>0</v>
      </c>
      <c r="Q67" s="12">
        <f t="shared" si="19"/>
        <v>0</v>
      </c>
      <c r="R67" s="12">
        <f t="shared" si="20"/>
        <v>0</v>
      </c>
      <c r="S67" s="12">
        <f t="shared" si="21"/>
        <v>0</v>
      </c>
      <c r="T67" s="12">
        <f t="shared" si="7"/>
        <v>0</v>
      </c>
      <c r="U67" s="12">
        <f t="shared" si="8"/>
        <v>0</v>
      </c>
      <c r="V67" s="262"/>
      <c r="W67" s="262"/>
      <c r="X67" s="12">
        <f t="shared" si="22"/>
        <v>0</v>
      </c>
      <c r="Y67" s="12">
        <f t="shared" si="23"/>
        <v>0</v>
      </c>
      <c r="Z67" s="12">
        <f t="shared" si="24"/>
        <v>0</v>
      </c>
      <c r="AA67" s="12">
        <f t="shared" si="25"/>
        <v>0</v>
      </c>
      <c r="AB67" s="12">
        <f t="shared" si="9"/>
        <v>0</v>
      </c>
      <c r="AC67" s="12">
        <f t="shared" si="10"/>
        <v>0</v>
      </c>
      <c r="AD67" s="262"/>
      <c r="AE67" s="262"/>
      <c r="AF67" s="12">
        <f t="shared" si="26"/>
        <v>0</v>
      </c>
      <c r="AG67" s="12">
        <f t="shared" si="27"/>
        <v>0</v>
      </c>
      <c r="AH67" s="12">
        <f t="shared" si="28"/>
        <v>0</v>
      </c>
      <c r="AI67" s="12">
        <f t="shared" si="29"/>
        <v>0</v>
      </c>
      <c r="AJ67" s="12">
        <f t="shared" si="11"/>
        <v>0</v>
      </c>
      <c r="AK67" s="12">
        <f t="shared" si="12"/>
        <v>0</v>
      </c>
      <c r="AL67" s="262"/>
      <c r="AM67" s="262"/>
      <c r="AN67" s="12">
        <f t="shared" si="30"/>
        <v>0</v>
      </c>
      <c r="AO67" s="12">
        <f t="shared" si="31"/>
        <v>0</v>
      </c>
      <c r="AP67" s="12">
        <f t="shared" si="32"/>
        <v>0</v>
      </c>
      <c r="AQ67" s="12">
        <f t="shared" si="33"/>
        <v>0</v>
      </c>
      <c r="AR67" s="12">
        <f t="shared" si="34"/>
        <v>0</v>
      </c>
      <c r="AS67" s="12">
        <f t="shared" si="35"/>
        <v>0</v>
      </c>
      <c r="AT67" s="12">
        <f t="shared" si="36"/>
        <v>0</v>
      </c>
      <c r="AU67" s="12" t="str">
        <f t="shared" si="37"/>
        <v/>
      </c>
    </row>
    <row r="68" spans="1:47" x14ac:dyDescent="0.2">
      <c r="A68" s="173" t="str">
        <f t="shared" si="13"/>
        <v>1</v>
      </c>
      <c r="B68" s="173" t="str">
        <f t="shared" si="14"/>
        <v>11</v>
      </c>
      <c r="C68" s="173" t="str">
        <f t="shared" si="15"/>
        <v>111</v>
      </c>
      <c r="D68" s="11" t="s">
        <v>607</v>
      </c>
      <c r="E68" s="12" t="s">
        <v>49</v>
      </c>
      <c r="F68" s="12">
        <f t="shared" si="3"/>
        <v>0</v>
      </c>
      <c r="G68" s="12">
        <f t="shared" si="4"/>
        <v>0</v>
      </c>
      <c r="H68" s="262"/>
      <c r="I68" s="262"/>
      <c r="J68" s="12">
        <f t="shared" si="16"/>
        <v>0</v>
      </c>
      <c r="K68" s="12">
        <f t="shared" si="17"/>
        <v>0</v>
      </c>
      <c r="L68" s="12">
        <f t="shared" si="5"/>
        <v>0</v>
      </c>
      <c r="M68" s="12">
        <f t="shared" si="6"/>
        <v>0</v>
      </c>
      <c r="N68" s="262"/>
      <c r="O68" s="262"/>
      <c r="P68" s="12">
        <f t="shared" si="18"/>
        <v>0</v>
      </c>
      <c r="Q68" s="12">
        <f t="shared" si="19"/>
        <v>0</v>
      </c>
      <c r="R68" s="12">
        <f t="shared" si="20"/>
        <v>0</v>
      </c>
      <c r="S68" s="12">
        <f t="shared" si="21"/>
        <v>0</v>
      </c>
      <c r="T68" s="12">
        <f t="shared" si="7"/>
        <v>0</v>
      </c>
      <c r="U68" s="12">
        <f t="shared" si="8"/>
        <v>0</v>
      </c>
      <c r="V68" s="262"/>
      <c r="W68" s="262"/>
      <c r="X68" s="12">
        <f t="shared" si="22"/>
        <v>0</v>
      </c>
      <c r="Y68" s="12">
        <f t="shared" si="23"/>
        <v>0</v>
      </c>
      <c r="Z68" s="12">
        <f t="shared" si="24"/>
        <v>0</v>
      </c>
      <c r="AA68" s="12">
        <f t="shared" si="25"/>
        <v>0</v>
      </c>
      <c r="AB68" s="12">
        <f t="shared" si="9"/>
        <v>0</v>
      </c>
      <c r="AC68" s="12">
        <f t="shared" si="10"/>
        <v>0</v>
      </c>
      <c r="AD68" s="262"/>
      <c r="AE68" s="262"/>
      <c r="AF68" s="12">
        <f t="shared" si="26"/>
        <v>0</v>
      </c>
      <c r="AG68" s="12">
        <f t="shared" si="27"/>
        <v>0</v>
      </c>
      <c r="AH68" s="12">
        <f t="shared" si="28"/>
        <v>0</v>
      </c>
      <c r="AI68" s="12">
        <f t="shared" si="29"/>
        <v>0</v>
      </c>
      <c r="AJ68" s="12">
        <f t="shared" si="11"/>
        <v>0</v>
      </c>
      <c r="AK68" s="12">
        <f t="shared" si="12"/>
        <v>0</v>
      </c>
      <c r="AL68" s="262"/>
      <c r="AM68" s="262"/>
      <c r="AN68" s="12">
        <f t="shared" si="30"/>
        <v>0</v>
      </c>
      <c r="AO68" s="12">
        <f t="shared" si="31"/>
        <v>0</v>
      </c>
      <c r="AP68" s="12">
        <f t="shared" si="32"/>
        <v>0</v>
      </c>
      <c r="AQ68" s="12">
        <f t="shared" si="33"/>
        <v>0</v>
      </c>
      <c r="AR68" s="12">
        <f t="shared" si="34"/>
        <v>0</v>
      </c>
      <c r="AS68" s="12">
        <f t="shared" si="35"/>
        <v>0</v>
      </c>
      <c r="AT68" s="12">
        <f t="shared" si="36"/>
        <v>0</v>
      </c>
      <c r="AU68" s="12" t="str">
        <f t="shared" si="37"/>
        <v/>
      </c>
    </row>
    <row r="69" spans="1:47" x14ac:dyDescent="0.2">
      <c r="A69" s="173" t="str">
        <f t="shared" si="13"/>
        <v>1</v>
      </c>
      <c r="B69" s="173" t="str">
        <f t="shared" si="14"/>
        <v>11</v>
      </c>
      <c r="C69" s="173" t="str">
        <f t="shared" si="15"/>
        <v>111</v>
      </c>
      <c r="D69" s="11" t="s">
        <v>608</v>
      </c>
      <c r="E69" s="12" t="s">
        <v>49</v>
      </c>
      <c r="F69" s="12">
        <f t="shared" si="3"/>
        <v>0</v>
      </c>
      <c r="G69" s="12">
        <f t="shared" si="4"/>
        <v>0</v>
      </c>
      <c r="H69" s="262"/>
      <c r="I69" s="262"/>
      <c r="J69" s="12">
        <f t="shared" si="16"/>
        <v>0</v>
      </c>
      <c r="K69" s="12">
        <f t="shared" si="17"/>
        <v>0</v>
      </c>
      <c r="L69" s="12">
        <f t="shared" si="5"/>
        <v>0</v>
      </c>
      <c r="M69" s="12">
        <f t="shared" si="6"/>
        <v>0</v>
      </c>
      <c r="N69" s="262"/>
      <c r="O69" s="262"/>
      <c r="P69" s="12">
        <f t="shared" si="18"/>
        <v>0</v>
      </c>
      <c r="Q69" s="12">
        <f t="shared" si="19"/>
        <v>0</v>
      </c>
      <c r="R69" s="12">
        <f t="shared" si="20"/>
        <v>0</v>
      </c>
      <c r="S69" s="12">
        <f t="shared" si="21"/>
        <v>0</v>
      </c>
      <c r="T69" s="12">
        <f t="shared" si="7"/>
        <v>0</v>
      </c>
      <c r="U69" s="12">
        <f t="shared" si="8"/>
        <v>0</v>
      </c>
      <c r="V69" s="262"/>
      <c r="W69" s="262"/>
      <c r="X69" s="12">
        <f t="shared" si="22"/>
        <v>0</v>
      </c>
      <c r="Y69" s="12">
        <f t="shared" si="23"/>
        <v>0</v>
      </c>
      <c r="Z69" s="12">
        <f t="shared" si="24"/>
        <v>0</v>
      </c>
      <c r="AA69" s="12">
        <f t="shared" si="25"/>
        <v>0</v>
      </c>
      <c r="AB69" s="12">
        <f t="shared" si="9"/>
        <v>0</v>
      </c>
      <c r="AC69" s="12">
        <f t="shared" si="10"/>
        <v>0</v>
      </c>
      <c r="AD69" s="262"/>
      <c r="AE69" s="262"/>
      <c r="AF69" s="12">
        <f t="shared" si="26"/>
        <v>0</v>
      </c>
      <c r="AG69" s="12">
        <f t="shared" si="27"/>
        <v>0</v>
      </c>
      <c r="AH69" s="12">
        <f t="shared" si="28"/>
        <v>0</v>
      </c>
      <c r="AI69" s="12">
        <f t="shared" si="29"/>
        <v>0</v>
      </c>
      <c r="AJ69" s="12">
        <f t="shared" si="11"/>
        <v>0</v>
      </c>
      <c r="AK69" s="12">
        <f t="shared" si="12"/>
        <v>0</v>
      </c>
      <c r="AL69" s="262"/>
      <c r="AM69" s="262"/>
      <c r="AN69" s="12">
        <f t="shared" si="30"/>
        <v>0</v>
      </c>
      <c r="AO69" s="12">
        <f t="shared" si="31"/>
        <v>0</v>
      </c>
      <c r="AP69" s="12">
        <f t="shared" si="32"/>
        <v>0</v>
      </c>
      <c r="AQ69" s="12">
        <f t="shared" si="33"/>
        <v>0</v>
      </c>
      <c r="AR69" s="12">
        <f t="shared" si="34"/>
        <v>0</v>
      </c>
      <c r="AS69" s="12">
        <f t="shared" si="35"/>
        <v>0</v>
      </c>
      <c r="AT69" s="12">
        <f t="shared" si="36"/>
        <v>0</v>
      </c>
      <c r="AU69" s="12" t="str">
        <f t="shared" si="37"/>
        <v/>
      </c>
    </row>
    <row r="70" spans="1:47" x14ac:dyDescent="0.2">
      <c r="A70" s="173" t="str">
        <f t="shared" si="13"/>
        <v>1</v>
      </c>
      <c r="B70" s="173" t="str">
        <f t="shared" si="14"/>
        <v>11</v>
      </c>
      <c r="C70" s="173" t="str">
        <f t="shared" si="15"/>
        <v>112</v>
      </c>
      <c r="D70" s="11" t="s">
        <v>609</v>
      </c>
      <c r="E70" s="12" t="s">
        <v>610</v>
      </c>
      <c r="F70" s="12">
        <f t="shared" si="3"/>
        <v>0</v>
      </c>
      <c r="G70" s="12">
        <f t="shared" si="4"/>
        <v>0</v>
      </c>
      <c r="H70" s="262"/>
      <c r="I70" s="262"/>
      <c r="J70" s="12">
        <f t="shared" si="16"/>
        <v>0</v>
      </c>
      <c r="K70" s="12">
        <f t="shared" si="17"/>
        <v>0</v>
      </c>
      <c r="L70" s="12">
        <f t="shared" si="5"/>
        <v>0</v>
      </c>
      <c r="M70" s="12">
        <f t="shared" si="6"/>
        <v>0</v>
      </c>
      <c r="N70" s="262"/>
      <c r="O70" s="262"/>
      <c r="P70" s="12">
        <f t="shared" si="18"/>
        <v>0</v>
      </c>
      <c r="Q70" s="12">
        <f t="shared" si="19"/>
        <v>0</v>
      </c>
      <c r="R70" s="12">
        <f t="shared" si="20"/>
        <v>0</v>
      </c>
      <c r="S70" s="12">
        <f t="shared" si="21"/>
        <v>0</v>
      </c>
      <c r="T70" s="12">
        <f t="shared" si="7"/>
        <v>0</v>
      </c>
      <c r="U70" s="12">
        <f t="shared" si="8"/>
        <v>0</v>
      </c>
      <c r="V70" s="262"/>
      <c r="W70" s="262"/>
      <c r="X70" s="12">
        <f t="shared" si="22"/>
        <v>0</v>
      </c>
      <c r="Y70" s="12">
        <f t="shared" si="23"/>
        <v>0</v>
      </c>
      <c r="Z70" s="12">
        <f t="shared" si="24"/>
        <v>0</v>
      </c>
      <c r="AA70" s="12">
        <f t="shared" si="25"/>
        <v>0</v>
      </c>
      <c r="AB70" s="12">
        <f t="shared" si="9"/>
        <v>0</v>
      </c>
      <c r="AC70" s="12">
        <f t="shared" si="10"/>
        <v>0</v>
      </c>
      <c r="AD70" s="262"/>
      <c r="AE70" s="262"/>
      <c r="AF70" s="12">
        <f t="shared" si="26"/>
        <v>0</v>
      </c>
      <c r="AG70" s="12">
        <f t="shared" si="27"/>
        <v>0</v>
      </c>
      <c r="AH70" s="12">
        <f t="shared" si="28"/>
        <v>0</v>
      </c>
      <c r="AI70" s="12">
        <f t="shared" si="29"/>
        <v>0</v>
      </c>
      <c r="AJ70" s="12">
        <f t="shared" si="11"/>
        <v>0</v>
      </c>
      <c r="AK70" s="12">
        <f t="shared" si="12"/>
        <v>0</v>
      </c>
      <c r="AL70" s="262"/>
      <c r="AM70" s="262"/>
      <c r="AN70" s="12">
        <f t="shared" si="30"/>
        <v>0</v>
      </c>
      <c r="AO70" s="12">
        <f t="shared" si="31"/>
        <v>0</v>
      </c>
      <c r="AP70" s="12">
        <f t="shared" si="32"/>
        <v>0</v>
      </c>
      <c r="AQ70" s="12">
        <f t="shared" si="33"/>
        <v>0</v>
      </c>
      <c r="AR70" s="12">
        <f t="shared" si="34"/>
        <v>0</v>
      </c>
      <c r="AS70" s="12">
        <f t="shared" si="35"/>
        <v>0</v>
      </c>
      <c r="AT70" s="12">
        <f t="shared" si="36"/>
        <v>0</v>
      </c>
      <c r="AU70" s="12" t="str">
        <f t="shared" si="37"/>
        <v/>
      </c>
    </row>
    <row r="71" spans="1:47" x14ac:dyDescent="0.2">
      <c r="A71" s="173" t="str">
        <f t="shared" si="13"/>
        <v>1</v>
      </c>
      <c r="B71" s="173" t="str">
        <f t="shared" si="14"/>
        <v>11</v>
      </c>
      <c r="C71" s="173" t="str">
        <f t="shared" si="15"/>
        <v>112</v>
      </c>
      <c r="D71" s="11" t="s">
        <v>611</v>
      </c>
      <c r="E71" s="12" t="s">
        <v>610</v>
      </c>
      <c r="F71" s="12">
        <f t="shared" si="3"/>
        <v>0</v>
      </c>
      <c r="G71" s="12">
        <f t="shared" si="4"/>
        <v>0</v>
      </c>
      <c r="H71" s="262"/>
      <c r="I71" s="262"/>
      <c r="J71" s="12">
        <f t="shared" si="16"/>
        <v>0</v>
      </c>
      <c r="K71" s="12">
        <f t="shared" si="17"/>
        <v>0</v>
      </c>
      <c r="L71" s="12">
        <f t="shared" si="5"/>
        <v>0</v>
      </c>
      <c r="M71" s="12">
        <f t="shared" si="6"/>
        <v>0</v>
      </c>
      <c r="N71" s="262"/>
      <c r="O71" s="262"/>
      <c r="P71" s="12">
        <f t="shared" si="18"/>
        <v>0</v>
      </c>
      <c r="Q71" s="12">
        <f t="shared" si="19"/>
        <v>0</v>
      </c>
      <c r="R71" s="12">
        <f t="shared" si="20"/>
        <v>0</v>
      </c>
      <c r="S71" s="12">
        <f t="shared" si="21"/>
        <v>0</v>
      </c>
      <c r="T71" s="12">
        <f t="shared" si="7"/>
        <v>0</v>
      </c>
      <c r="U71" s="12">
        <f t="shared" si="8"/>
        <v>0</v>
      </c>
      <c r="V71" s="262"/>
      <c r="W71" s="262"/>
      <c r="X71" s="12">
        <f t="shared" si="22"/>
        <v>0</v>
      </c>
      <c r="Y71" s="12">
        <f t="shared" si="23"/>
        <v>0</v>
      </c>
      <c r="Z71" s="12">
        <f t="shared" si="24"/>
        <v>0</v>
      </c>
      <c r="AA71" s="12">
        <f t="shared" si="25"/>
        <v>0</v>
      </c>
      <c r="AB71" s="12">
        <f t="shared" si="9"/>
        <v>0</v>
      </c>
      <c r="AC71" s="12">
        <f t="shared" si="10"/>
        <v>0</v>
      </c>
      <c r="AD71" s="262"/>
      <c r="AE71" s="262"/>
      <c r="AF71" s="12">
        <f t="shared" si="26"/>
        <v>0</v>
      </c>
      <c r="AG71" s="12">
        <f t="shared" si="27"/>
        <v>0</v>
      </c>
      <c r="AH71" s="12">
        <f t="shared" si="28"/>
        <v>0</v>
      </c>
      <c r="AI71" s="12">
        <f t="shared" si="29"/>
        <v>0</v>
      </c>
      <c r="AJ71" s="12">
        <f t="shared" si="11"/>
        <v>0</v>
      </c>
      <c r="AK71" s="12">
        <f t="shared" si="12"/>
        <v>0</v>
      </c>
      <c r="AL71" s="262"/>
      <c r="AM71" s="262"/>
      <c r="AN71" s="12">
        <f t="shared" si="30"/>
        <v>0</v>
      </c>
      <c r="AO71" s="12">
        <f t="shared" si="31"/>
        <v>0</v>
      </c>
      <c r="AP71" s="12">
        <f t="shared" si="32"/>
        <v>0</v>
      </c>
      <c r="AQ71" s="12">
        <f t="shared" si="33"/>
        <v>0</v>
      </c>
      <c r="AR71" s="12">
        <f t="shared" si="34"/>
        <v>0</v>
      </c>
      <c r="AS71" s="12">
        <f t="shared" si="35"/>
        <v>0</v>
      </c>
      <c r="AT71" s="12">
        <f t="shared" si="36"/>
        <v>0</v>
      </c>
      <c r="AU71" s="12" t="str">
        <f t="shared" si="37"/>
        <v/>
      </c>
    </row>
    <row r="72" spans="1:47" x14ac:dyDescent="0.2">
      <c r="A72" s="173" t="str">
        <f t="shared" si="13"/>
        <v>1</v>
      </c>
      <c r="B72" s="173" t="str">
        <f t="shared" si="14"/>
        <v>11</v>
      </c>
      <c r="C72" s="173" t="str">
        <f t="shared" si="15"/>
        <v>112</v>
      </c>
      <c r="D72" s="11" t="s">
        <v>612</v>
      </c>
      <c r="E72" s="12" t="s">
        <v>610</v>
      </c>
      <c r="F72" s="12">
        <f t="shared" si="3"/>
        <v>0</v>
      </c>
      <c r="G72" s="12">
        <f t="shared" si="4"/>
        <v>0</v>
      </c>
      <c r="H72" s="262"/>
      <c r="I72" s="262"/>
      <c r="J72" s="12">
        <f t="shared" si="16"/>
        <v>0</v>
      </c>
      <c r="K72" s="12">
        <f t="shared" si="17"/>
        <v>0</v>
      </c>
      <c r="L72" s="12">
        <f t="shared" si="5"/>
        <v>0</v>
      </c>
      <c r="M72" s="12">
        <f t="shared" si="6"/>
        <v>0</v>
      </c>
      <c r="N72" s="262"/>
      <c r="O72" s="262"/>
      <c r="P72" s="12">
        <f t="shared" si="18"/>
        <v>0</v>
      </c>
      <c r="Q72" s="12">
        <f t="shared" si="19"/>
        <v>0</v>
      </c>
      <c r="R72" s="12">
        <f t="shared" si="20"/>
        <v>0</v>
      </c>
      <c r="S72" s="12">
        <f t="shared" si="21"/>
        <v>0</v>
      </c>
      <c r="T72" s="12">
        <f t="shared" si="7"/>
        <v>0</v>
      </c>
      <c r="U72" s="12">
        <f t="shared" si="8"/>
        <v>0</v>
      </c>
      <c r="V72" s="262"/>
      <c r="W72" s="262"/>
      <c r="X72" s="12">
        <f t="shared" si="22"/>
        <v>0</v>
      </c>
      <c r="Y72" s="12">
        <f t="shared" si="23"/>
        <v>0</v>
      </c>
      <c r="Z72" s="12">
        <f t="shared" si="24"/>
        <v>0</v>
      </c>
      <c r="AA72" s="12">
        <f t="shared" si="25"/>
        <v>0</v>
      </c>
      <c r="AB72" s="12">
        <f t="shared" si="9"/>
        <v>0</v>
      </c>
      <c r="AC72" s="12">
        <f t="shared" si="10"/>
        <v>0</v>
      </c>
      <c r="AD72" s="262"/>
      <c r="AE72" s="262"/>
      <c r="AF72" s="12">
        <f t="shared" si="26"/>
        <v>0</v>
      </c>
      <c r="AG72" s="12">
        <f t="shared" si="27"/>
        <v>0</v>
      </c>
      <c r="AH72" s="12">
        <f t="shared" si="28"/>
        <v>0</v>
      </c>
      <c r="AI72" s="12">
        <f t="shared" si="29"/>
        <v>0</v>
      </c>
      <c r="AJ72" s="12">
        <f t="shared" si="11"/>
        <v>0</v>
      </c>
      <c r="AK72" s="12">
        <f t="shared" si="12"/>
        <v>0</v>
      </c>
      <c r="AL72" s="262"/>
      <c r="AM72" s="262"/>
      <c r="AN72" s="12">
        <f t="shared" si="30"/>
        <v>0</v>
      </c>
      <c r="AO72" s="12">
        <f t="shared" si="31"/>
        <v>0</v>
      </c>
      <c r="AP72" s="12">
        <f t="shared" si="32"/>
        <v>0</v>
      </c>
      <c r="AQ72" s="12">
        <f t="shared" si="33"/>
        <v>0</v>
      </c>
      <c r="AR72" s="12">
        <f t="shared" si="34"/>
        <v>0</v>
      </c>
      <c r="AS72" s="12">
        <f t="shared" si="35"/>
        <v>0</v>
      </c>
      <c r="AT72" s="12">
        <f t="shared" si="36"/>
        <v>0</v>
      </c>
      <c r="AU72" s="12" t="str">
        <f t="shared" si="37"/>
        <v/>
      </c>
    </row>
    <row r="73" spans="1:47" x14ac:dyDescent="0.2">
      <c r="A73" s="173" t="str">
        <f t="shared" si="13"/>
        <v>1</v>
      </c>
      <c r="B73" s="173" t="str">
        <f t="shared" si="14"/>
        <v>11</v>
      </c>
      <c r="C73" s="173" t="str">
        <f t="shared" si="15"/>
        <v>112</v>
      </c>
      <c r="D73" s="11" t="s">
        <v>613</v>
      </c>
      <c r="E73" s="12" t="s">
        <v>610</v>
      </c>
      <c r="F73" s="12">
        <f t="shared" si="3"/>
        <v>0</v>
      </c>
      <c r="G73" s="12">
        <f t="shared" si="4"/>
        <v>0</v>
      </c>
      <c r="H73" s="262"/>
      <c r="I73" s="262"/>
      <c r="J73" s="12">
        <f t="shared" si="16"/>
        <v>0</v>
      </c>
      <c r="K73" s="12">
        <f t="shared" si="17"/>
        <v>0</v>
      </c>
      <c r="L73" s="12">
        <f t="shared" si="5"/>
        <v>0</v>
      </c>
      <c r="M73" s="12">
        <f t="shared" si="6"/>
        <v>0</v>
      </c>
      <c r="N73" s="262"/>
      <c r="O73" s="262"/>
      <c r="P73" s="12">
        <f t="shared" si="18"/>
        <v>0</v>
      </c>
      <c r="Q73" s="12">
        <f t="shared" si="19"/>
        <v>0</v>
      </c>
      <c r="R73" s="12">
        <f t="shared" si="20"/>
        <v>0</v>
      </c>
      <c r="S73" s="12">
        <f t="shared" si="21"/>
        <v>0</v>
      </c>
      <c r="T73" s="12">
        <f t="shared" si="7"/>
        <v>0</v>
      </c>
      <c r="U73" s="12">
        <f t="shared" si="8"/>
        <v>0</v>
      </c>
      <c r="V73" s="262"/>
      <c r="W73" s="262"/>
      <c r="X73" s="12">
        <f t="shared" si="22"/>
        <v>0</v>
      </c>
      <c r="Y73" s="12">
        <f t="shared" si="23"/>
        <v>0</v>
      </c>
      <c r="Z73" s="12">
        <f t="shared" si="24"/>
        <v>0</v>
      </c>
      <c r="AA73" s="12">
        <f t="shared" si="25"/>
        <v>0</v>
      </c>
      <c r="AB73" s="12">
        <f t="shared" si="9"/>
        <v>0</v>
      </c>
      <c r="AC73" s="12">
        <f t="shared" si="10"/>
        <v>0</v>
      </c>
      <c r="AD73" s="262"/>
      <c r="AE73" s="262"/>
      <c r="AF73" s="12">
        <f t="shared" si="26"/>
        <v>0</v>
      </c>
      <c r="AG73" s="12">
        <f t="shared" si="27"/>
        <v>0</v>
      </c>
      <c r="AH73" s="12">
        <f t="shared" si="28"/>
        <v>0</v>
      </c>
      <c r="AI73" s="12">
        <f t="shared" si="29"/>
        <v>0</v>
      </c>
      <c r="AJ73" s="12">
        <f t="shared" si="11"/>
        <v>0</v>
      </c>
      <c r="AK73" s="12">
        <f t="shared" si="12"/>
        <v>0</v>
      </c>
      <c r="AL73" s="262"/>
      <c r="AM73" s="262"/>
      <c r="AN73" s="12">
        <f t="shared" si="30"/>
        <v>0</v>
      </c>
      <c r="AO73" s="12">
        <f t="shared" si="31"/>
        <v>0</v>
      </c>
      <c r="AP73" s="12">
        <f t="shared" si="32"/>
        <v>0</v>
      </c>
      <c r="AQ73" s="12">
        <f t="shared" si="33"/>
        <v>0</v>
      </c>
      <c r="AR73" s="12">
        <f t="shared" si="34"/>
        <v>0</v>
      </c>
      <c r="AS73" s="12">
        <f t="shared" si="35"/>
        <v>0</v>
      </c>
      <c r="AT73" s="12">
        <f t="shared" si="36"/>
        <v>0</v>
      </c>
      <c r="AU73" s="12" t="str">
        <f t="shared" si="37"/>
        <v/>
      </c>
    </row>
    <row r="74" spans="1:47" x14ac:dyDescent="0.2">
      <c r="A74" s="173" t="str">
        <f t="shared" si="13"/>
        <v>1</v>
      </c>
      <c r="B74" s="173" t="str">
        <f t="shared" si="14"/>
        <v>11</v>
      </c>
      <c r="C74" s="173" t="str">
        <f t="shared" si="15"/>
        <v>112</v>
      </c>
      <c r="D74" s="11" t="s">
        <v>614</v>
      </c>
      <c r="E74" s="12" t="s">
        <v>610</v>
      </c>
      <c r="F74" s="12">
        <f t="shared" ref="F74:F137" si="38">SUMIF(DatenERPGFkt,$D74,DatenERPGAufwand)</f>
        <v>0</v>
      </c>
      <c r="G74" s="12">
        <f t="shared" ref="G74:G137" si="39">SUMIF(DatenERPGFkt,$D74,DatenERPGErtrag)</f>
        <v>0</v>
      </c>
      <c r="H74" s="262"/>
      <c r="I74" s="262"/>
      <c r="J74" s="12">
        <f t="shared" si="16"/>
        <v>0</v>
      </c>
      <c r="K74" s="12">
        <f t="shared" si="17"/>
        <v>0</v>
      </c>
      <c r="L74" s="12">
        <f t="shared" ref="L74:L137" si="40">SUMIF(DatenERPSG1Fkt,$D74,DatenERPSG1Aufwand)</f>
        <v>0</v>
      </c>
      <c r="M74" s="12">
        <f t="shared" ref="M74:M137" si="41">SUMIF(DatenERPSG1Fkt,$D74,DatenERPSG1Ertrag)</f>
        <v>0</v>
      </c>
      <c r="N74" s="262"/>
      <c r="O74" s="262"/>
      <c r="P74" s="12">
        <f t="shared" si="18"/>
        <v>0</v>
      </c>
      <c r="Q74" s="12">
        <f t="shared" si="19"/>
        <v>0</v>
      </c>
      <c r="R74" s="12">
        <f t="shared" si="20"/>
        <v>0</v>
      </c>
      <c r="S74" s="12">
        <f t="shared" si="21"/>
        <v>0</v>
      </c>
      <c r="T74" s="12">
        <f t="shared" ref="T74:T137" si="42">SUMIF(DatenERPSG2Fkt,$D74,DatenERPSG2Aufwand)</f>
        <v>0</v>
      </c>
      <c r="U74" s="12">
        <f t="shared" ref="U74:U137" si="43">SUMIF(DatenERPSG2Fkt,$D74,DatenERPSG2Ertrag)</f>
        <v>0</v>
      </c>
      <c r="V74" s="262"/>
      <c r="W74" s="262"/>
      <c r="X74" s="12">
        <f t="shared" si="22"/>
        <v>0</v>
      </c>
      <c r="Y74" s="12">
        <f t="shared" si="23"/>
        <v>0</v>
      </c>
      <c r="Z74" s="12">
        <f t="shared" si="24"/>
        <v>0</v>
      </c>
      <c r="AA74" s="12">
        <f t="shared" si="25"/>
        <v>0</v>
      </c>
      <c r="AB74" s="12">
        <f t="shared" ref="AB74:AB137" si="44">SUMIF(DatenEROS1Fkt,$D74,DatenEROS1Aufwand)</f>
        <v>0</v>
      </c>
      <c r="AC74" s="12">
        <f t="shared" ref="AC74:AC137" si="45">SUMIF(DatenEROS1Fkt,$D74,DatenEROS1Ertrag)</f>
        <v>0</v>
      </c>
      <c r="AD74" s="262"/>
      <c r="AE74" s="262"/>
      <c r="AF74" s="12">
        <f t="shared" si="26"/>
        <v>0</v>
      </c>
      <c r="AG74" s="12">
        <f t="shared" si="27"/>
        <v>0</v>
      </c>
      <c r="AH74" s="12">
        <f t="shared" si="28"/>
        <v>0</v>
      </c>
      <c r="AI74" s="12">
        <f t="shared" si="29"/>
        <v>0</v>
      </c>
      <c r="AJ74" s="12">
        <f t="shared" ref="AJ74:AJ137" si="46">SUMIF(DatenEROS2Fkt,$D74,DatenEROS2Aufwand)</f>
        <v>0</v>
      </c>
      <c r="AK74" s="12">
        <f t="shared" ref="AK74:AK137" si="47">SUMIF(DatenEROS2Fkt,$D74,DatenEROS2Ertrag)</f>
        <v>0</v>
      </c>
      <c r="AL74" s="262"/>
      <c r="AM74" s="262"/>
      <c r="AN74" s="12">
        <f t="shared" si="30"/>
        <v>0</v>
      </c>
      <c r="AO74" s="12">
        <f t="shared" si="31"/>
        <v>0</v>
      </c>
      <c r="AP74" s="12">
        <f t="shared" si="32"/>
        <v>0</v>
      </c>
      <c r="AQ74" s="12">
        <f t="shared" si="33"/>
        <v>0</v>
      </c>
      <c r="AR74" s="12">
        <f t="shared" si="34"/>
        <v>0</v>
      </c>
      <c r="AS74" s="12">
        <f t="shared" si="35"/>
        <v>0</v>
      </c>
      <c r="AT74" s="12">
        <f t="shared" si="36"/>
        <v>0</v>
      </c>
      <c r="AU74" s="12" t="str">
        <f t="shared" si="37"/>
        <v/>
      </c>
    </row>
    <row r="75" spans="1:47" x14ac:dyDescent="0.2">
      <c r="A75" s="173" t="str">
        <f t="shared" ref="A75:A138" si="48">LEFT($D75,1)</f>
        <v>1</v>
      </c>
      <c r="B75" s="173" t="str">
        <f t="shared" ref="B75:B138" si="49">LEFT($D75,2)</f>
        <v>11</v>
      </c>
      <c r="C75" s="173" t="str">
        <f t="shared" ref="C75:C138" si="50">LEFT($D75,3)</f>
        <v>112</v>
      </c>
      <c r="D75" s="11" t="s">
        <v>615</v>
      </c>
      <c r="E75" s="12" t="s">
        <v>610</v>
      </c>
      <c r="F75" s="12">
        <f t="shared" si="38"/>
        <v>0</v>
      </c>
      <c r="G75" s="12">
        <f t="shared" si="39"/>
        <v>0</v>
      </c>
      <c r="H75" s="262"/>
      <c r="I75" s="262"/>
      <c r="J75" s="12">
        <f t="shared" ref="J75:J138" si="51">F75+H75</f>
        <v>0</v>
      </c>
      <c r="K75" s="12">
        <f t="shared" ref="K75:K138" si="52">G75+I75</f>
        <v>0</v>
      </c>
      <c r="L75" s="12">
        <f t="shared" si="40"/>
        <v>0</v>
      </c>
      <c r="M75" s="12">
        <f t="shared" si="41"/>
        <v>0</v>
      </c>
      <c r="N75" s="262"/>
      <c r="O75" s="262"/>
      <c r="P75" s="12">
        <f t="shared" ref="P75:P138" si="53">L75+N75</f>
        <v>0</v>
      </c>
      <c r="Q75" s="12">
        <f t="shared" ref="Q75:Q138" si="54">M75+O75</f>
        <v>0</v>
      </c>
      <c r="R75" s="12">
        <f t="shared" ref="R75:R138" si="55">P75*S$3</f>
        <v>0</v>
      </c>
      <c r="S75" s="12">
        <f t="shared" ref="S75:S138" si="56">Q75*S$3</f>
        <v>0</v>
      </c>
      <c r="T75" s="12">
        <f t="shared" si="42"/>
        <v>0</v>
      </c>
      <c r="U75" s="12">
        <f t="shared" si="43"/>
        <v>0</v>
      </c>
      <c r="V75" s="262"/>
      <c r="W75" s="262"/>
      <c r="X75" s="12">
        <f t="shared" ref="X75:X138" si="57">T75+V75</f>
        <v>0</v>
      </c>
      <c r="Y75" s="12">
        <f t="shared" ref="Y75:Y138" si="58">U75+W75</f>
        <v>0</v>
      </c>
      <c r="Z75" s="12">
        <f t="shared" ref="Z75:Z138" si="59">X75*AA$3</f>
        <v>0</v>
      </c>
      <c r="AA75" s="12">
        <f t="shared" ref="AA75:AA138" si="60">Y75*AA$3</f>
        <v>0</v>
      </c>
      <c r="AB75" s="12">
        <f t="shared" si="44"/>
        <v>0</v>
      </c>
      <c r="AC75" s="12">
        <f t="shared" si="45"/>
        <v>0</v>
      </c>
      <c r="AD75" s="262"/>
      <c r="AE75" s="262"/>
      <c r="AF75" s="12">
        <f t="shared" ref="AF75:AF138" si="61">AB75+AD75</f>
        <v>0</v>
      </c>
      <c r="AG75" s="12">
        <f t="shared" ref="AG75:AG138" si="62">AC75+AE75</f>
        <v>0</v>
      </c>
      <c r="AH75" s="12">
        <f t="shared" ref="AH75:AH138" si="63">AF75*AI$3</f>
        <v>0</v>
      </c>
      <c r="AI75" s="12">
        <f t="shared" ref="AI75:AI138" si="64">AG75*AI$3</f>
        <v>0</v>
      </c>
      <c r="AJ75" s="12">
        <f t="shared" si="46"/>
        <v>0</v>
      </c>
      <c r="AK75" s="12">
        <f t="shared" si="47"/>
        <v>0</v>
      </c>
      <c r="AL75" s="262"/>
      <c r="AM75" s="262"/>
      <c r="AN75" s="12">
        <f t="shared" ref="AN75:AN138" si="65">AJ75+AL75</f>
        <v>0</v>
      </c>
      <c r="AO75" s="12">
        <f t="shared" ref="AO75:AO138" si="66">AK75+AM75</f>
        <v>0</v>
      </c>
      <c r="AP75" s="12">
        <f t="shared" ref="AP75:AP138" si="67">AN75*AQ$3</f>
        <v>0</v>
      </c>
      <c r="AQ75" s="12">
        <f t="shared" ref="AQ75:AQ138" si="68">AO75*AQ$3</f>
        <v>0</v>
      </c>
      <c r="AR75" s="12">
        <f t="shared" ref="AR75:AR138" si="69">J75+R75+Z75+AH75+AP75</f>
        <v>0</v>
      </c>
      <c r="AS75" s="12">
        <f t="shared" ref="AS75:AS138" si="70">K75+S75+AA75+AI75+AQ75</f>
        <v>0</v>
      </c>
      <c r="AT75" s="12">
        <f t="shared" ref="AT75:AT138" si="71">AR75-AS75</f>
        <v>0</v>
      </c>
      <c r="AU75" s="12" t="str">
        <f t="shared" ref="AU75:AU138" si="72">IF($AU$3&gt;0,AT75/$AU$3,"")</f>
        <v/>
      </c>
    </row>
    <row r="76" spans="1:47" x14ac:dyDescent="0.2">
      <c r="A76" s="173" t="str">
        <f t="shared" si="48"/>
        <v>1</v>
      </c>
      <c r="B76" s="173" t="str">
        <f t="shared" si="49"/>
        <v>11</v>
      </c>
      <c r="C76" s="173" t="str">
        <f t="shared" si="50"/>
        <v>112</v>
      </c>
      <c r="D76" s="11" t="s">
        <v>616</v>
      </c>
      <c r="E76" s="12" t="s">
        <v>610</v>
      </c>
      <c r="F76" s="12">
        <f t="shared" si="38"/>
        <v>0</v>
      </c>
      <c r="G76" s="12">
        <f t="shared" si="39"/>
        <v>0</v>
      </c>
      <c r="H76" s="262"/>
      <c r="I76" s="262"/>
      <c r="J76" s="12">
        <f t="shared" si="51"/>
        <v>0</v>
      </c>
      <c r="K76" s="12">
        <f t="shared" si="52"/>
        <v>0</v>
      </c>
      <c r="L76" s="12">
        <f t="shared" si="40"/>
        <v>0</v>
      </c>
      <c r="M76" s="12">
        <f t="shared" si="41"/>
        <v>0</v>
      </c>
      <c r="N76" s="262"/>
      <c r="O76" s="262"/>
      <c r="P76" s="12">
        <f t="shared" si="53"/>
        <v>0</v>
      </c>
      <c r="Q76" s="12">
        <f t="shared" si="54"/>
        <v>0</v>
      </c>
      <c r="R76" s="12">
        <f t="shared" si="55"/>
        <v>0</v>
      </c>
      <c r="S76" s="12">
        <f t="shared" si="56"/>
        <v>0</v>
      </c>
      <c r="T76" s="12">
        <f t="shared" si="42"/>
        <v>0</v>
      </c>
      <c r="U76" s="12">
        <f t="shared" si="43"/>
        <v>0</v>
      </c>
      <c r="V76" s="262"/>
      <c r="W76" s="262"/>
      <c r="X76" s="12">
        <f t="shared" si="57"/>
        <v>0</v>
      </c>
      <c r="Y76" s="12">
        <f t="shared" si="58"/>
        <v>0</v>
      </c>
      <c r="Z76" s="12">
        <f t="shared" si="59"/>
        <v>0</v>
      </c>
      <c r="AA76" s="12">
        <f t="shared" si="60"/>
        <v>0</v>
      </c>
      <c r="AB76" s="12">
        <f t="shared" si="44"/>
        <v>0</v>
      </c>
      <c r="AC76" s="12">
        <f t="shared" si="45"/>
        <v>0</v>
      </c>
      <c r="AD76" s="262"/>
      <c r="AE76" s="262"/>
      <c r="AF76" s="12">
        <f t="shared" si="61"/>
        <v>0</v>
      </c>
      <c r="AG76" s="12">
        <f t="shared" si="62"/>
        <v>0</v>
      </c>
      <c r="AH76" s="12">
        <f t="shared" si="63"/>
        <v>0</v>
      </c>
      <c r="AI76" s="12">
        <f t="shared" si="64"/>
        <v>0</v>
      </c>
      <c r="AJ76" s="12">
        <f t="shared" si="46"/>
        <v>0</v>
      </c>
      <c r="AK76" s="12">
        <f t="shared" si="47"/>
        <v>0</v>
      </c>
      <c r="AL76" s="262"/>
      <c r="AM76" s="262"/>
      <c r="AN76" s="12">
        <f t="shared" si="65"/>
        <v>0</v>
      </c>
      <c r="AO76" s="12">
        <f t="shared" si="66"/>
        <v>0</v>
      </c>
      <c r="AP76" s="12">
        <f t="shared" si="67"/>
        <v>0</v>
      </c>
      <c r="AQ76" s="12">
        <f t="shared" si="68"/>
        <v>0</v>
      </c>
      <c r="AR76" s="12">
        <f t="shared" si="69"/>
        <v>0</v>
      </c>
      <c r="AS76" s="12">
        <f t="shared" si="70"/>
        <v>0</v>
      </c>
      <c r="AT76" s="12">
        <f t="shared" si="71"/>
        <v>0</v>
      </c>
      <c r="AU76" s="12" t="str">
        <f t="shared" si="72"/>
        <v/>
      </c>
    </row>
    <row r="77" spans="1:47" x14ac:dyDescent="0.2">
      <c r="A77" s="173" t="str">
        <f t="shared" si="48"/>
        <v>1</v>
      </c>
      <c r="B77" s="173" t="str">
        <f t="shared" si="49"/>
        <v>11</v>
      </c>
      <c r="C77" s="173" t="str">
        <f t="shared" si="50"/>
        <v>112</v>
      </c>
      <c r="D77" s="11" t="s">
        <v>617</v>
      </c>
      <c r="E77" s="12" t="s">
        <v>610</v>
      </c>
      <c r="F77" s="12">
        <f t="shared" si="38"/>
        <v>0</v>
      </c>
      <c r="G77" s="12">
        <f t="shared" si="39"/>
        <v>0</v>
      </c>
      <c r="H77" s="262"/>
      <c r="I77" s="262"/>
      <c r="J77" s="12">
        <f t="shared" si="51"/>
        <v>0</v>
      </c>
      <c r="K77" s="12">
        <f t="shared" si="52"/>
        <v>0</v>
      </c>
      <c r="L77" s="12">
        <f t="shared" si="40"/>
        <v>0</v>
      </c>
      <c r="M77" s="12">
        <f t="shared" si="41"/>
        <v>0</v>
      </c>
      <c r="N77" s="262"/>
      <c r="O77" s="262"/>
      <c r="P77" s="12">
        <f t="shared" si="53"/>
        <v>0</v>
      </c>
      <c r="Q77" s="12">
        <f t="shared" si="54"/>
        <v>0</v>
      </c>
      <c r="R77" s="12">
        <f t="shared" si="55"/>
        <v>0</v>
      </c>
      <c r="S77" s="12">
        <f t="shared" si="56"/>
        <v>0</v>
      </c>
      <c r="T77" s="12">
        <f t="shared" si="42"/>
        <v>0</v>
      </c>
      <c r="U77" s="12">
        <f t="shared" si="43"/>
        <v>0</v>
      </c>
      <c r="V77" s="262"/>
      <c r="W77" s="262"/>
      <c r="X77" s="12">
        <f t="shared" si="57"/>
        <v>0</v>
      </c>
      <c r="Y77" s="12">
        <f t="shared" si="58"/>
        <v>0</v>
      </c>
      <c r="Z77" s="12">
        <f t="shared" si="59"/>
        <v>0</v>
      </c>
      <c r="AA77" s="12">
        <f t="shared" si="60"/>
        <v>0</v>
      </c>
      <c r="AB77" s="12">
        <f t="shared" si="44"/>
        <v>0</v>
      </c>
      <c r="AC77" s="12">
        <f t="shared" si="45"/>
        <v>0</v>
      </c>
      <c r="AD77" s="262"/>
      <c r="AE77" s="262"/>
      <c r="AF77" s="12">
        <f t="shared" si="61"/>
        <v>0</v>
      </c>
      <c r="AG77" s="12">
        <f t="shared" si="62"/>
        <v>0</v>
      </c>
      <c r="AH77" s="12">
        <f t="shared" si="63"/>
        <v>0</v>
      </c>
      <c r="AI77" s="12">
        <f t="shared" si="64"/>
        <v>0</v>
      </c>
      <c r="AJ77" s="12">
        <f t="shared" si="46"/>
        <v>0</v>
      </c>
      <c r="AK77" s="12">
        <f t="shared" si="47"/>
        <v>0</v>
      </c>
      <c r="AL77" s="262"/>
      <c r="AM77" s="262"/>
      <c r="AN77" s="12">
        <f t="shared" si="65"/>
        <v>0</v>
      </c>
      <c r="AO77" s="12">
        <f t="shared" si="66"/>
        <v>0</v>
      </c>
      <c r="AP77" s="12">
        <f t="shared" si="67"/>
        <v>0</v>
      </c>
      <c r="AQ77" s="12">
        <f t="shared" si="68"/>
        <v>0</v>
      </c>
      <c r="AR77" s="12">
        <f t="shared" si="69"/>
        <v>0</v>
      </c>
      <c r="AS77" s="12">
        <f t="shared" si="70"/>
        <v>0</v>
      </c>
      <c r="AT77" s="12">
        <f t="shared" si="71"/>
        <v>0</v>
      </c>
      <c r="AU77" s="12" t="str">
        <f t="shared" si="72"/>
        <v/>
      </c>
    </row>
    <row r="78" spans="1:47" x14ac:dyDescent="0.2">
      <c r="A78" s="173" t="str">
        <f t="shared" si="48"/>
        <v>1</v>
      </c>
      <c r="B78" s="173" t="str">
        <f t="shared" si="49"/>
        <v>11</v>
      </c>
      <c r="C78" s="173" t="str">
        <f t="shared" si="50"/>
        <v>112</v>
      </c>
      <c r="D78" s="11" t="s">
        <v>618</v>
      </c>
      <c r="E78" s="12" t="s">
        <v>610</v>
      </c>
      <c r="F78" s="12">
        <f t="shared" si="38"/>
        <v>0</v>
      </c>
      <c r="G78" s="12">
        <f t="shared" si="39"/>
        <v>0</v>
      </c>
      <c r="H78" s="262"/>
      <c r="I78" s="262"/>
      <c r="J78" s="12">
        <f t="shared" si="51"/>
        <v>0</v>
      </c>
      <c r="K78" s="12">
        <f t="shared" si="52"/>
        <v>0</v>
      </c>
      <c r="L78" s="12">
        <f t="shared" si="40"/>
        <v>0</v>
      </c>
      <c r="M78" s="12">
        <f t="shared" si="41"/>
        <v>0</v>
      </c>
      <c r="N78" s="262"/>
      <c r="O78" s="262"/>
      <c r="P78" s="12">
        <f t="shared" si="53"/>
        <v>0</v>
      </c>
      <c r="Q78" s="12">
        <f t="shared" si="54"/>
        <v>0</v>
      </c>
      <c r="R78" s="12">
        <f t="shared" si="55"/>
        <v>0</v>
      </c>
      <c r="S78" s="12">
        <f t="shared" si="56"/>
        <v>0</v>
      </c>
      <c r="T78" s="12">
        <f t="shared" si="42"/>
        <v>0</v>
      </c>
      <c r="U78" s="12">
        <f t="shared" si="43"/>
        <v>0</v>
      </c>
      <c r="V78" s="262"/>
      <c r="W78" s="262"/>
      <c r="X78" s="12">
        <f t="shared" si="57"/>
        <v>0</v>
      </c>
      <c r="Y78" s="12">
        <f t="shared" si="58"/>
        <v>0</v>
      </c>
      <c r="Z78" s="12">
        <f t="shared" si="59"/>
        <v>0</v>
      </c>
      <c r="AA78" s="12">
        <f t="shared" si="60"/>
        <v>0</v>
      </c>
      <c r="AB78" s="12">
        <f t="shared" si="44"/>
        <v>0</v>
      </c>
      <c r="AC78" s="12">
        <f t="shared" si="45"/>
        <v>0</v>
      </c>
      <c r="AD78" s="262"/>
      <c r="AE78" s="262"/>
      <c r="AF78" s="12">
        <f t="shared" si="61"/>
        <v>0</v>
      </c>
      <c r="AG78" s="12">
        <f t="shared" si="62"/>
        <v>0</v>
      </c>
      <c r="AH78" s="12">
        <f t="shared" si="63"/>
        <v>0</v>
      </c>
      <c r="AI78" s="12">
        <f t="shared" si="64"/>
        <v>0</v>
      </c>
      <c r="AJ78" s="12">
        <f t="shared" si="46"/>
        <v>0</v>
      </c>
      <c r="AK78" s="12">
        <f t="shared" si="47"/>
        <v>0</v>
      </c>
      <c r="AL78" s="262"/>
      <c r="AM78" s="262"/>
      <c r="AN78" s="12">
        <f t="shared" si="65"/>
        <v>0</v>
      </c>
      <c r="AO78" s="12">
        <f t="shared" si="66"/>
        <v>0</v>
      </c>
      <c r="AP78" s="12">
        <f t="shared" si="67"/>
        <v>0</v>
      </c>
      <c r="AQ78" s="12">
        <f t="shared" si="68"/>
        <v>0</v>
      </c>
      <c r="AR78" s="12">
        <f t="shared" si="69"/>
        <v>0</v>
      </c>
      <c r="AS78" s="12">
        <f t="shared" si="70"/>
        <v>0</v>
      </c>
      <c r="AT78" s="12">
        <f t="shared" si="71"/>
        <v>0</v>
      </c>
      <c r="AU78" s="12" t="str">
        <f t="shared" si="72"/>
        <v/>
      </c>
    </row>
    <row r="79" spans="1:47" x14ac:dyDescent="0.2">
      <c r="A79" s="173" t="str">
        <f t="shared" si="48"/>
        <v>1</v>
      </c>
      <c r="B79" s="173" t="str">
        <f t="shared" si="49"/>
        <v>11</v>
      </c>
      <c r="C79" s="173" t="str">
        <f t="shared" si="50"/>
        <v>112</v>
      </c>
      <c r="D79" s="11" t="s">
        <v>619</v>
      </c>
      <c r="E79" s="12" t="s">
        <v>610</v>
      </c>
      <c r="F79" s="12">
        <f t="shared" si="38"/>
        <v>0</v>
      </c>
      <c r="G79" s="12">
        <f t="shared" si="39"/>
        <v>0</v>
      </c>
      <c r="H79" s="262"/>
      <c r="I79" s="262"/>
      <c r="J79" s="12">
        <f t="shared" si="51"/>
        <v>0</v>
      </c>
      <c r="K79" s="12">
        <f t="shared" si="52"/>
        <v>0</v>
      </c>
      <c r="L79" s="12">
        <f t="shared" si="40"/>
        <v>0</v>
      </c>
      <c r="M79" s="12">
        <f t="shared" si="41"/>
        <v>0</v>
      </c>
      <c r="N79" s="262"/>
      <c r="O79" s="262"/>
      <c r="P79" s="12">
        <f t="shared" si="53"/>
        <v>0</v>
      </c>
      <c r="Q79" s="12">
        <f t="shared" si="54"/>
        <v>0</v>
      </c>
      <c r="R79" s="12">
        <f t="shared" si="55"/>
        <v>0</v>
      </c>
      <c r="S79" s="12">
        <f t="shared" si="56"/>
        <v>0</v>
      </c>
      <c r="T79" s="12">
        <f t="shared" si="42"/>
        <v>0</v>
      </c>
      <c r="U79" s="12">
        <f t="shared" si="43"/>
        <v>0</v>
      </c>
      <c r="V79" s="262"/>
      <c r="W79" s="262"/>
      <c r="X79" s="12">
        <f t="shared" si="57"/>
        <v>0</v>
      </c>
      <c r="Y79" s="12">
        <f t="shared" si="58"/>
        <v>0</v>
      </c>
      <c r="Z79" s="12">
        <f t="shared" si="59"/>
        <v>0</v>
      </c>
      <c r="AA79" s="12">
        <f t="shared" si="60"/>
        <v>0</v>
      </c>
      <c r="AB79" s="12">
        <f t="shared" si="44"/>
        <v>0</v>
      </c>
      <c r="AC79" s="12">
        <f t="shared" si="45"/>
        <v>0</v>
      </c>
      <c r="AD79" s="262"/>
      <c r="AE79" s="262"/>
      <c r="AF79" s="12">
        <f t="shared" si="61"/>
        <v>0</v>
      </c>
      <c r="AG79" s="12">
        <f t="shared" si="62"/>
        <v>0</v>
      </c>
      <c r="AH79" s="12">
        <f t="shared" si="63"/>
        <v>0</v>
      </c>
      <c r="AI79" s="12">
        <f t="shared" si="64"/>
        <v>0</v>
      </c>
      <c r="AJ79" s="12">
        <f t="shared" si="46"/>
        <v>0</v>
      </c>
      <c r="AK79" s="12">
        <f t="shared" si="47"/>
        <v>0</v>
      </c>
      <c r="AL79" s="262"/>
      <c r="AM79" s="262"/>
      <c r="AN79" s="12">
        <f t="shared" si="65"/>
        <v>0</v>
      </c>
      <c r="AO79" s="12">
        <f t="shared" si="66"/>
        <v>0</v>
      </c>
      <c r="AP79" s="12">
        <f t="shared" si="67"/>
        <v>0</v>
      </c>
      <c r="AQ79" s="12">
        <f t="shared" si="68"/>
        <v>0</v>
      </c>
      <c r="AR79" s="12">
        <f t="shared" si="69"/>
        <v>0</v>
      </c>
      <c r="AS79" s="12">
        <f t="shared" si="70"/>
        <v>0</v>
      </c>
      <c r="AT79" s="12">
        <f t="shared" si="71"/>
        <v>0</v>
      </c>
      <c r="AU79" s="12" t="str">
        <f t="shared" si="72"/>
        <v/>
      </c>
    </row>
    <row r="80" spans="1:47" x14ac:dyDescent="0.2">
      <c r="A80" s="173" t="str">
        <f t="shared" si="48"/>
        <v>1</v>
      </c>
      <c r="B80" s="173" t="str">
        <f t="shared" si="49"/>
        <v>12</v>
      </c>
      <c r="C80" s="173" t="str">
        <f t="shared" si="50"/>
        <v>120</v>
      </c>
      <c r="D80" s="11" t="s">
        <v>450</v>
      </c>
      <c r="E80" s="12" t="s">
        <v>620</v>
      </c>
      <c r="F80" s="12">
        <f t="shared" si="38"/>
        <v>0</v>
      </c>
      <c r="G80" s="12">
        <f t="shared" si="39"/>
        <v>0</v>
      </c>
      <c r="H80" s="262"/>
      <c r="I80" s="262"/>
      <c r="J80" s="12">
        <f t="shared" si="51"/>
        <v>0</v>
      </c>
      <c r="K80" s="12">
        <f t="shared" si="52"/>
        <v>0</v>
      </c>
      <c r="L80" s="12">
        <f t="shared" si="40"/>
        <v>0</v>
      </c>
      <c r="M80" s="12">
        <f t="shared" si="41"/>
        <v>0</v>
      </c>
      <c r="N80" s="262"/>
      <c r="O80" s="262"/>
      <c r="P80" s="12">
        <f t="shared" si="53"/>
        <v>0</v>
      </c>
      <c r="Q80" s="12">
        <f t="shared" si="54"/>
        <v>0</v>
      </c>
      <c r="R80" s="12">
        <f t="shared" si="55"/>
        <v>0</v>
      </c>
      <c r="S80" s="12">
        <f t="shared" si="56"/>
        <v>0</v>
      </c>
      <c r="T80" s="12">
        <f t="shared" si="42"/>
        <v>0</v>
      </c>
      <c r="U80" s="12">
        <f t="shared" si="43"/>
        <v>0</v>
      </c>
      <c r="V80" s="262"/>
      <c r="W80" s="262"/>
      <c r="X80" s="12">
        <f t="shared" si="57"/>
        <v>0</v>
      </c>
      <c r="Y80" s="12">
        <f t="shared" si="58"/>
        <v>0</v>
      </c>
      <c r="Z80" s="12">
        <f t="shared" si="59"/>
        <v>0</v>
      </c>
      <c r="AA80" s="12">
        <f t="shared" si="60"/>
        <v>0</v>
      </c>
      <c r="AB80" s="12">
        <f t="shared" si="44"/>
        <v>0</v>
      </c>
      <c r="AC80" s="12">
        <f t="shared" si="45"/>
        <v>0</v>
      </c>
      <c r="AD80" s="262"/>
      <c r="AE80" s="262"/>
      <c r="AF80" s="12">
        <f t="shared" si="61"/>
        <v>0</v>
      </c>
      <c r="AG80" s="12">
        <f t="shared" si="62"/>
        <v>0</v>
      </c>
      <c r="AH80" s="12">
        <f t="shared" si="63"/>
        <v>0</v>
      </c>
      <c r="AI80" s="12">
        <f t="shared" si="64"/>
        <v>0</v>
      </c>
      <c r="AJ80" s="12">
        <f t="shared" si="46"/>
        <v>0</v>
      </c>
      <c r="AK80" s="12">
        <f t="shared" si="47"/>
        <v>0</v>
      </c>
      <c r="AL80" s="262"/>
      <c r="AM80" s="262"/>
      <c r="AN80" s="12">
        <f t="shared" si="65"/>
        <v>0</v>
      </c>
      <c r="AO80" s="12">
        <f t="shared" si="66"/>
        <v>0</v>
      </c>
      <c r="AP80" s="12">
        <f t="shared" si="67"/>
        <v>0</v>
      </c>
      <c r="AQ80" s="12">
        <f t="shared" si="68"/>
        <v>0</v>
      </c>
      <c r="AR80" s="12">
        <f t="shared" si="69"/>
        <v>0</v>
      </c>
      <c r="AS80" s="12">
        <f t="shared" si="70"/>
        <v>0</v>
      </c>
      <c r="AT80" s="12">
        <f t="shared" si="71"/>
        <v>0</v>
      </c>
      <c r="AU80" s="12" t="str">
        <f t="shared" si="72"/>
        <v/>
      </c>
    </row>
    <row r="81" spans="1:47" x14ac:dyDescent="0.2">
      <c r="A81" s="173" t="str">
        <f t="shared" si="48"/>
        <v>1</v>
      </c>
      <c r="B81" s="173" t="str">
        <f t="shared" si="49"/>
        <v>12</v>
      </c>
      <c r="C81" s="173" t="str">
        <f t="shared" si="50"/>
        <v>120</v>
      </c>
      <c r="D81" s="11" t="s">
        <v>621</v>
      </c>
      <c r="E81" s="12" t="s">
        <v>620</v>
      </c>
      <c r="F81" s="12">
        <f t="shared" si="38"/>
        <v>0</v>
      </c>
      <c r="G81" s="12">
        <f t="shared" si="39"/>
        <v>0</v>
      </c>
      <c r="H81" s="262"/>
      <c r="I81" s="262"/>
      <c r="J81" s="12">
        <f t="shared" si="51"/>
        <v>0</v>
      </c>
      <c r="K81" s="12">
        <f t="shared" si="52"/>
        <v>0</v>
      </c>
      <c r="L81" s="12">
        <f t="shared" si="40"/>
        <v>0</v>
      </c>
      <c r="M81" s="12">
        <f t="shared" si="41"/>
        <v>0</v>
      </c>
      <c r="N81" s="262"/>
      <c r="O81" s="262"/>
      <c r="P81" s="12">
        <f t="shared" si="53"/>
        <v>0</v>
      </c>
      <c r="Q81" s="12">
        <f t="shared" si="54"/>
        <v>0</v>
      </c>
      <c r="R81" s="12">
        <f t="shared" si="55"/>
        <v>0</v>
      </c>
      <c r="S81" s="12">
        <f t="shared" si="56"/>
        <v>0</v>
      </c>
      <c r="T81" s="12">
        <f t="shared" si="42"/>
        <v>0</v>
      </c>
      <c r="U81" s="12">
        <f t="shared" si="43"/>
        <v>0</v>
      </c>
      <c r="V81" s="262"/>
      <c r="W81" s="262"/>
      <c r="X81" s="12">
        <f t="shared" si="57"/>
        <v>0</v>
      </c>
      <c r="Y81" s="12">
        <f t="shared" si="58"/>
        <v>0</v>
      </c>
      <c r="Z81" s="12">
        <f t="shared" si="59"/>
        <v>0</v>
      </c>
      <c r="AA81" s="12">
        <f t="shared" si="60"/>
        <v>0</v>
      </c>
      <c r="AB81" s="12">
        <f t="shared" si="44"/>
        <v>0</v>
      </c>
      <c r="AC81" s="12">
        <f t="shared" si="45"/>
        <v>0</v>
      </c>
      <c r="AD81" s="262"/>
      <c r="AE81" s="262"/>
      <c r="AF81" s="12">
        <f t="shared" si="61"/>
        <v>0</v>
      </c>
      <c r="AG81" s="12">
        <f t="shared" si="62"/>
        <v>0</v>
      </c>
      <c r="AH81" s="12">
        <f t="shared" si="63"/>
        <v>0</v>
      </c>
      <c r="AI81" s="12">
        <f t="shared" si="64"/>
        <v>0</v>
      </c>
      <c r="AJ81" s="12">
        <f t="shared" si="46"/>
        <v>0</v>
      </c>
      <c r="AK81" s="12">
        <f t="shared" si="47"/>
        <v>0</v>
      </c>
      <c r="AL81" s="262"/>
      <c r="AM81" s="262"/>
      <c r="AN81" s="12">
        <f t="shared" si="65"/>
        <v>0</v>
      </c>
      <c r="AO81" s="12">
        <f t="shared" si="66"/>
        <v>0</v>
      </c>
      <c r="AP81" s="12">
        <f t="shared" si="67"/>
        <v>0</v>
      </c>
      <c r="AQ81" s="12">
        <f t="shared" si="68"/>
        <v>0</v>
      </c>
      <c r="AR81" s="12">
        <f t="shared" si="69"/>
        <v>0</v>
      </c>
      <c r="AS81" s="12">
        <f t="shared" si="70"/>
        <v>0</v>
      </c>
      <c r="AT81" s="12">
        <f t="shared" si="71"/>
        <v>0</v>
      </c>
      <c r="AU81" s="12" t="str">
        <f t="shared" si="72"/>
        <v/>
      </c>
    </row>
    <row r="82" spans="1:47" x14ac:dyDescent="0.2">
      <c r="A82" s="173" t="str">
        <f t="shared" si="48"/>
        <v>1</v>
      </c>
      <c r="B82" s="173" t="str">
        <f t="shared" si="49"/>
        <v>12</v>
      </c>
      <c r="C82" s="173" t="str">
        <f t="shared" si="50"/>
        <v>120</v>
      </c>
      <c r="D82" s="11" t="s">
        <v>622</v>
      </c>
      <c r="E82" s="12" t="s">
        <v>620</v>
      </c>
      <c r="F82" s="12">
        <f t="shared" si="38"/>
        <v>0</v>
      </c>
      <c r="G82" s="12">
        <f t="shared" si="39"/>
        <v>0</v>
      </c>
      <c r="H82" s="262"/>
      <c r="I82" s="262"/>
      <c r="J82" s="12">
        <f t="shared" si="51"/>
        <v>0</v>
      </c>
      <c r="K82" s="12">
        <f t="shared" si="52"/>
        <v>0</v>
      </c>
      <c r="L82" s="12">
        <f t="shared" si="40"/>
        <v>0</v>
      </c>
      <c r="M82" s="12">
        <f t="shared" si="41"/>
        <v>0</v>
      </c>
      <c r="N82" s="262"/>
      <c r="O82" s="262"/>
      <c r="P82" s="12">
        <f t="shared" si="53"/>
        <v>0</v>
      </c>
      <c r="Q82" s="12">
        <f t="shared" si="54"/>
        <v>0</v>
      </c>
      <c r="R82" s="12">
        <f t="shared" si="55"/>
        <v>0</v>
      </c>
      <c r="S82" s="12">
        <f t="shared" si="56"/>
        <v>0</v>
      </c>
      <c r="T82" s="12">
        <f t="shared" si="42"/>
        <v>0</v>
      </c>
      <c r="U82" s="12">
        <f t="shared" si="43"/>
        <v>0</v>
      </c>
      <c r="V82" s="262"/>
      <c r="W82" s="262"/>
      <c r="X82" s="12">
        <f t="shared" si="57"/>
        <v>0</v>
      </c>
      <c r="Y82" s="12">
        <f t="shared" si="58"/>
        <v>0</v>
      </c>
      <c r="Z82" s="12">
        <f t="shared" si="59"/>
        <v>0</v>
      </c>
      <c r="AA82" s="12">
        <f t="shared" si="60"/>
        <v>0</v>
      </c>
      <c r="AB82" s="12">
        <f t="shared" si="44"/>
        <v>0</v>
      </c>
      <c r="AC82" s="12">
        <f t="shared" si="45"/>
        <v>0</v>
      </c>
      <c r="AD82" s="262"/>
      <c r="AE82" s="262"/>
      <c r="AF82" s="12">
        <f t="shared" si="61"/>
        <v>0</v>
      </c>
      <c r="AG82" s="12">
        <f t="shared" si="62"/>
        <v>0</v>
      </c>
      <c r="AH82" s="12">
        <f t="shared" si="63"/>
        <v>0</v>
      </c>
      <c r="AI82" s="12">
        <f t="shared" si="64"/>
        <v>0</v>
      </c>
      <c r="AJ82" s="12">
        <f t="shared" si="46"/>
        <v>0</v>
      </c>
      <c r="AK82" s="12">
        <f t="shared" si="47"/>
        <v>0</v>
      </c>
      <c r="AL82" s="262"/>
      <c r="AM82" s="262"/>
      <c r="AN82" s="12">
        <f t="shared" si="65"/>
        <v>0</v>
      </c>
      <c r="AO82" s="12">
        <f t="shared" si="66"/>
        <v>0</v>
      </c>
      <c r="AP82" s="12">
        <f t="shared" si="67"/>
        <v>0</v>
      </c>
      <c r="AQ82" s="12">
        <f t="shared" si="68"/>
        <v>0</v>
      </c>
      <c r="AR82" s="12">
        <f t="shared" si="69"/>
        <v>0</v>
      </c>
      <c r="AS82" s="12">
        <f t="shared" si="70"/>
        <v>0</v>
      </c>
      <c r="AT82" s="12">
        <f t="shared" si="71"/>
        <v>0</v>
      </c>
      <c r="AU82" s="12" t="str">
        <f t="shared" si="72"/>
        <v/>
      </c>
    </row>
    <row r="83" spans="1:47" x14ac:dyDescent="0.2">
      <c r="A83" s="173" t="str">
        <f t="shared" si="48"/>
        <v>1</v>
      </c>
      <c r="B83" s="173" t="str">
        <f t="shared" si="49"/>
        <v>12</v>
      </c>
      <c r="C83" s="173" t="str">
        <f t="shared" si="50"/>
        <v>120</v>
      </c>
      <c r="D83" s="11" t="s">
        <v>623</v>
      </c>
      <c r="E83" s="12" t="s">
        <v>620</v>
      </c>
      <c r="F83" s="12">
        <f t="shared" si="38"/>
        <v>0</v>
      </c>
      <c r="G83" s="12">
        <f t="shared" si="39"/>
        <v>0</v>
      </c>
      <c r="H83" s="262"/>
      <c r="I83" s="262"/>
      <c r="J83" s="12">
        <f t="shared" si="51"/>
        <v>0</v>
      </c>
      <c r="K83" s="12">
        <f t="shared" si="52"/>
        <v>0</v>
      </c>
      <c r="L83" s="12">
        <f t="shared" si="40"/>
        <v>0</v>
      </c>
      <c r="M83" s="12">
        <f t="shared" si="41"/>
        <v>0</v>
      </c>
      <c r="N83" s="262"/>
      <c r="O83" s="262"/>
      <c r="P83" s="12">
        <f t="shared" si="53"/>
        <v>0</v>
      </c>
      <c r="Q83" s="12">
        <f t="shared" si="54"/>
        <v>0</v>
      </c>
      <c r="R83" s="12">
        <f t="shared" si="55"/>
        <v>0</v>
      </c>
      <c r="S83" s="12">
        <f t="shared" si="56"/>
        <v>0</v>
      </c>
      <c r="T83" s="12">
        <f t="shared" si="42"/>
        <v>0</v>
      </c>
      <c r="U83" s="12">
        <f t="shared" si="43"/>
        <v>0</v>
      </c>
      <c r="V83" s="262"/>
      <c r="W83" s="262"/>
      <c r="X83" s="12">
        <f t="shared" si="57"/>
        <v>0</v>
      </c>
      <c r="Y83" s="12">
        <f t="shared" si="58"/>
        <v>0</v>
      </c>
      <c r="Z83" s="12">
        <f t="shared" si="59"/>
        <v>0</v>
      </c>
      <c r="AA83" s="12">
        <f t="shared" si="60"/>
        <v>0</v>
      </c>
      <c r="AB83" s="12">
        <f t="shared" si="44"/>
        <v>0</v>
      </c>
      <c r="AC83" s="12">
        <f t="shared" si="45"/>
        <v>0</v>
      </c>
      <c r="AD83" s="262"/>
      <c r="AE83" s="262"/>
      <c r="AF83" s="12">
        <f t="shared" si="61"/>
        <v>0</v>
      </c>
      <c r="AG83" s="12">
        <f t="shared" si="62"/>
        <v>0</v>
      </c>
      <c r="AH83" s="12">
        <f t="shared" si="63"/>
        <v>0</v>
      </c>
      <c r="AI83" s="12">
        <f t="shared" si="64"/>
        <v>0</v>
      </c>
      <c r="AJ83" s="12">
        <f t="shared" si="46"/>
        <v>0</v>
      </c>
      <c r="AK83" s="12">
        <f t="shared" si="47"/>
        <v>0</v>
      </c>
      <c r="AL83" s="262"/>
      <c r="AM83" s="262"/>
      <c r="AN83" s="12">
        <f t="shared" si="65"/>
        <v>0</v>
      </c>
      <c r="AO83" s="12">
        <f t="shared" si="66"/>
        <v>0</v>
      </c>
      <c r="AP83" s="12">
        <f t="shared" si="67"/>
        <v>0</v>
      </c>
      <c r="AQ83" s="12">
        <f t="shared" si="68"/>
        <v>0</v>
      </c>
      <c r="AR83" s="12">
        <f t="shared" si="69"/>
        <v>0</v>
      </c>
      <c r="AS83" s="12">
        <f t="shared" si="70"/>
        <v>0</v>
      </c>
      <c r="AT83" s="12">
        <f t="shared" si="71"/>
        <v>0</v>
      </c>
      <c r="AU83" s="12" t="str">
        <f t="shared" si="72"/>
        <v/>
      </c>
    </row>
    <row r="84" spans="1:47" x14ac:dyDescent="0.2">
      <c r="A84" s="173" t="str">
        <f t="shared" si="48"/>
        <v>1</v>
      </c>
      <c r="B84" s="173" t="str">
        <f t="shared" si="49"/>
        <v>12</v>
      </c>
      <c r="C84" s="173" t="str">
        <f t="shared" si="50"/>
        <v>120</v>
      </c>
      <c r="D84" s="11" t="s">
        <v>624</v>
      </c>
      <c r="E84" s="12" t="s">
        <v>620</v>
      </c>
      <c r="F84" s="12">
        <f t="shared" si="38"/>
        <v>0</v>
      </c>
      <c r="G84" s="12">
        <f t="shared" si="39"/>
        <v>0</v>
      </c>
      <c r="H84" s="262"/>
      <c r="I84" s="262"/>
      <c r="J84" s="12">
        <f t="shared" si="51"/>
        <v>0</v>
      </c>
      <c r="K84" s="12">
        <f t="shared" si="52"/>
        <v>0</v>
      </c>
      <c r="L84" s="12">
        <f t="shared" si="40"/>
        <v>0</v>
      </c>
      <c r="M84" s="12">
        <f t="shared" si="41"/>
        <v>0</v>
      </c>
      <c r="N84" s="262"/>
      <c r="O84" s="262"/>
      <c r="P84" s="12">
        <f t="shared" si="53"/>
        <v>0</v>
      </c>
      <c r="Q84" s="12">
        <f t="shared" si="54"/>
        <v>0</v>
      </c>
      <c r="R84" s="12">
        <f t="shared" si="55"/>
        <v>0</v>
      </c>
      <c r="S84" s="12">
        <f t="shared" si="56"/>
        <v>0</v>
      </c>
      <c r="T84" s="12">
        <f t="shared" si="42"/>
        <v>0</v>
      </c>
      <c r="U84" s="12">
        <f t="shared" si="43"/>
        <v>0</v>
      </c>
      <c r="V84" s="262"/>
      <c r="W84" s="262"/>
      <c r="X84" s="12">
        <f t="shared" si="57"/>
        <v>0</v>
      </c>
      <c r="Y84" s="12">
        <f t="shared" si="58"/>
        <v>0</v>
      </c>
      <c r="Z84" s="12">
        <f t="shared" si="59"/>
        <v>0</v>
      </c>
      <c r="AA84" s="12">
        <f t="shared" si="60"/>
        <v>0</v>
      </c>
      <c r="AB84" s="12">
        <f t="shared" si="44"/>
        <v>0</v>
      </c>
      <c r="AC84" s="12">
        <f t="shared" si="45"/>
        <v>0</v>
      </c>
      <c r="AD84" s="262"/>
      <c r="AE84" s="262"/>
      <c r="AF84" s="12">
        <f t="shared" si="61"/>
        <v>0</v>
      </c>
      <c r="AG84" s="12">
        <f t="shared" si="62"/>
        <v>0</v>
      </c>
      <c r="AH84" s="12">
        <f t="shared" si="63"/>
        <v>0</v>
      </c>
      <c r="AI84" s="12">
        <f t="shared" si="64"/>
        <v>0</v>
      </c>
      <c r="AJ84" s="12">
        <f t="shared" si="46"/>
        <v>0</v>
      </c>
      <c r="AK84" s="12">
        <f t="shared" si="47"/>
        <v>0</v>
      </c>
      <c r="AL84" s="262"/>
      <c r="AM84" s="262"/>
      <c r="AN84" s="12">
        <f t="shared" si="65"/>
        <v>0</v>
      </c>
      <c r="AO84" s="12">
        <f t="shared" si="66"/>
        <v>0</v>
      </c>
      <c r="AP84" s="12">
        <f t="shared" si="67"/>
        <v>0</v>
      </c>
      <c r="AQ84" s="12">
        <f t="shared" si="68"/>
        <v>0</v>
      </c>
      <c r="AR84" s="12">
        <f t="shared" si="69"/>
        <v>0</v>
      </c>
      <c r="AS84" s="12">
        <f t="shared" si="70"/>
        <v>0</v>
      </c>
      <c r="AT84" s="12">
        <f t="shared" si="71"/>
        <v>0</v>
      </c>
      <c r="AU84" s="12" t="str">
        <f t="shared" si="72"/>
        <v/>
      </c>
    </row>
    <row r="85" spans="1:47" x14ac:dyDescent="0.2">
      <c r="A85" s="173" t="str">
        <f t="shared" si="48"/>
        <v>1</v>
      </c>
      <c r="B85" s="173" t="str">
        <f t="shared" si="49"/>
        <v>12</v>
      </c>
      <c r="C85" s="173" t="str">
        <f t="shared" si="50"/>
        <v>120</v>
      </c>
      <c r="D85" s="11" t="s">
        <v>625</v>
      </c>
      <c r="E85" s="12" t="s">
        <v>620</v>
      </c>
      <c r="F85" s="12">
        <f t="shared" si="38"/>
        <v>0</v>
      </c>
      <c r="G85" s="12">
        <f t="shared" si="39"/>
        <v>0</v>
      </c>
      <c r="H85" s="262"/>
      <c r="I85" s="262"/>
      <c r="J85" s="12">
        <f t="shared" si="51"/>
        <v>0</v>
      </c>
      <c r="K85" s="12">
        <f t="shared" si="52"/>
        <v>0</v>
      </c>
      <c r="L85" s="12">
        <f t="shared" si="40"/>
        <v>0</v>
      </c>
      <c r="M85" s="12">
        <f t="shared" si="41"/>
        <v>0</v>
      </c>
      <c r="N85" s="262"/>
      <c r="O85" s="262"/>
      <c r="P85" s="12">
        <f t="shared" si="53"/>
        <v>0</v>
      </c>
      <c r="Q85" s="12">
        <f t="shared" si="54"/>
        <v>0</v>
      </c>
      <c r="R85" s="12">
        <f t="shared" si="55"/>
        <v>0</v>
      </c>
      <c r="S85" s="12">
        <f t="shared" si="56"/>
        <v>0</v>
      </c>
      <c r="T85" s="12">
        <f t="shared" si="42"/>
        <v>0</v>
      </c>
      <c r="U85" s="12">
        <f t="shared" si="43"/>
        <v>0</v>
      </c>
      <c r="V85" s="262"/>
      <c r="W85" s="262"/>
      <c r="X85" s="12">
        <f t="shared" si="57"/>
        <v>0</v>
      </c>
      <c r="Y85" s="12">
        <f t="shared" si="58"/>
        <v>0</v>
      </c>
      <c r="Z85" s="12">
        <f t="shared" si="59"/>
        <v>0</v>
      </c>
      <c r="AA85" s="12">
        <f t="shared" si="60"/>
        <v>0</v>
      </c>
      <c r="AB85" s="12">
        <f t="shared" si="44"/>
        <v>0</v>
      </c>
      <c r="AC85" s="12">
        <f t="shared" si="45"/>
        <v>0</v>
      </c>
      <c r="AD85" s="262"/>
      <c r="AE85" s="262"/>
      <c r="AF85" s="12">
        <f t="shared" si="61"/>
        <v>0</v>
      </c>
      <c r="AG85" s="12">
        <f t="shared" si="62"/>
        <v>0</v>
      </c>
      <c r="AH85" s="12">
        <f t="shared" si="63"/>
        <v>0</v>
      </c>
      <c r="AI85" s="12">
        <f t="shared" si="64"/>
        <v>0</v>
      </c>
      <c r="AJ85" s="12">
        <f t="shared" si="46"/>
        <v>0</v>
      </c>
      <c r="AK85" s="12">
        <f t="shared" si="47"/>
        <v>0</v>
      </c>
      <c r="AL85" s="262"/>
      <c r="AM85" s="262"/>
      <c r="AN85" s="12">
        <f t="shared" si="65"/>
        <v>0</v>
      </c>
      <c r="AO85" s="12">
        <f t="shared" si="66"/>
        <v>0</v>
      </c>
      <c r="AP85" s="12">
        <f t="shared" si="67"/>
        <v>0</v>
      </c>
      <c r="AQ85" s="12">
        <f t="shared" si="68"/>
        <v>0</v>
      </c>
      <c r="AR85" s="12">
        <f t="shared" si="69"/>
        <v>0</v>
      </c>
      <c r="AS85" s="12">
        <f t="shared" si="70"/>
        <v>0</v>
      </c>
      <c r="AT85" s="12">
        <f t="shared" si="71"/>
        <v>0</v>
      </c>
      <c r="AU85" s="12" t="str">
        <f t="shared" si="72"/>
        <v/>
      </c>
    </row>
    <row r="86" spans="1:47" x14ac:dyDescent="0.2">
      <c r="A86" s="173" t="str">
        <f t="shared" si="48"/>
        <v>1</v>
      </c>
      <c r="B86" s="173" t="str">
        <f t="shared" si="49"/>
        <v>12</v>
      </c>
      <c r="C86" s="173" t="str">
        <f t="shared" si="50"/>
        <v>120</v>
      </c>
      <c r="D86" s="11" t="s">
        <v>626</v>
      </c>
      <c r="E86" s="12" t="s">
        <v>620</v>
      </c>
      <c r="F86" s="12">
        <f t="shared" si="38"/>
        <v>0</v>
      </c>
      <c r="G86" s="12">
        <f t="shared" si="39"/>
        <v>0</v>
      </c>
      <c r="H86" s="262"/>
      <c r="I86" s="262"/>
      <c r="J86" s="12">
        <f t="shared" si="51"/>
        <v>0</v>
      </c>
      <c r="K86" s="12">
        <f t="shared" si="52"/>
        <v>0</v>
      </c>
      <c r="L86" s="12">
        <f t="shared" si="40"/>
        <v>0</v>
      </c>
      <c r="M86" s="12">
        <f t="shared" si="41"/>
        <v>0</v>
      </c>
      <c r="N86" s="262"/>
      <c r="O86" s="262"/>
      <c r="P86" s="12">
        <f t="shared" si="53"/>
        <v>0</v>
      </c>
      <c r="Q86" s="12">
        <f t="shared" si="54"/>
        <v>0</v>
      </c>
      <c r="R86" s="12">
        <f t="shared" si="55"/>
        <v>0</v>
      </c>
      <c r="S86" s="12">
        <f t="shared" si="56"/>
        <v>0</v>
      </c>
      <c r="T86" s="12">
        <f t="shared" si="42"/>
        <v>0</v>
      </c>
      <c r="U86" s="12">
        <f t="shared" si="43"/>
        <v>0</v>
      </c>
      <c r="V86" s="262"/>
      <c r="W86" s="262"/>
      <c r="X86" s="12">
        <f t="shared" si="57"/>
        <v>0</v>
      </c>
      <c r="Y86" s="12">
        <f t="shared" si="58"/>
        <v>0</v>
      </c>
      <c r="Z86" s="12">
        <f t="shared" si="59"/>
        <v>0</v>
      </c>
      <c r="AA86" s="12">
        <f t="shared" si="60"/>
        <v>0</v>
      </c>
      <c r="AB86" s="12">
        <f t="shared" si="44"/>
        <v>0</v>
      </c>
      <c r="AC86" s="12">
        <f t="shared" si="45"/>
        <v>0</v>
      </c>
      <c r="AD86" s="262"/>
      <c r="AE86" s="262"/>
      <c r="AF86" s="12">
        <f t="shared" si="61"/>
        <v>0</v>
      </c>
      <c r="AG86" s="12">
        <f t="shared" si="62"/>
        <v>0</v>
      </c>
      <c r="AH86" s="12">
        <f t="shared" si="63"/>
        <v>0</v>
      </c>
      <c r="AI86" s="12">
        <f t="shared" si="64"/>
        <v>0</v>
      </c>
      <c r="AJ86" s="12">
        <f t="shared" si="46"/>
        <v>0</v>
      </c>
      <c r="AK86" s="12">
        <f t="shared" si="47"/>
        <v>0</v>
      </c>
      <c r="AL86" s="262"/>
      <c r="AM86" s="262"/>
      <c r="AN86" s="12">
        <f t="shared" si="65"/>
        <v>0</v>
      </c>
      <c r="AO86" s="12">
        <f t="shared" si="66"/>
        <v>0</v>
      </c>
      <c r="AP86" s="12">
        <f t="shared" si="67"/>
        <v>0</v>
      </c>
      <c r="AQ86" s="12">
        <f t="shared" si="68"/>
        <v>0</v>
      </c>
      <c r="AR86" s="12">
        <f t="shared" si="69"/>
        <v>0</v>
      </c>
      <c r="AS86" s="12">
        <f t="shared" si="70"/>
        <v>0</v>
      </c>
      <c r="AT86" s="12">
        <f t="shared" si="71"/>
        <v>0</v>
      </c>
      <c r="AU86" s="12" t="str">
        <f t="shared" si="72"/>
        <v/>
      </c>
    </row>
    <row r="87" spans="1:47" x14ac:dyDescent="0.2">
      <c r="A87" s="173" t="str">
        <f t="shared" si="48"/>
        <v>1</v>
      </c>
      <c r="B87" s="173" t="str">
        <f t="shared" si="49"/>
        <v>12</v>
      </c>
      <c r="C87" s="173" t="str">
        <f t="shared" si="50"/>
        <v>120</v>
      </c>
      <c r="D87" s="11" t="s">
        <v>627</v>
      </c>
      <c r="E87" s="12" t="s">
        <v>620</v>
      </c>
      <c r="F87" s="12">
        <f t="shared" si="38"/>
        <v>0</v>
      </c>
      <c r="G87" s="12">
        <f t="shared" si="39"/>
        <v>0</v>
      </c>
      <c r="H87" s="262"/>
      <c r="I87" s="262"/>
      <c r="J87" s="12">
        <f t="shared" si="51"/>
        <v>0</v>
      </c>
      <c r="K87" s="12">
        <f t="shared" si="52"/>
        <v>0</v>
      </c>
      <c r="L87" s="12">
        <f t="shared" si="40"/>
        <v>0</v>
      </c>
      <c r="M87" s="12">
        <f t="shared" si="41"/>
        <v>0</v>
      </c>
      <c r="N87" s="262"/>
      <c r="O87" s="262"/>
      <c r="P87" s="12">
        <f t="shared" si="53"/>
        <v>0</v>
      </c>
      <c r="Q87" s="12">
        <f t="shared" si="54"/>
        <v>0</v>
      </c>
      <c r="R87" s="12">
        <f t="shared" si="55"/>
        <v>0</v>
      </c>
      <c r="S87" s="12">
        <f t="shared" si="56"/>
        <v>0</v>
      </c>
      <c r="T87" s="12">
        <f t="shared" si="42"/>
        <v>0</v>
      </c>
      <c r="U87" s="12">
        <f t="shared" si="43"/>
        <v>0</v>
      </c>
      <c r="V87" s="262"/>
      <c r="W87" s="262"/>
      <c r="X87" s="12">
        <f t="shared" si="57"/>
        <v>0</v>
      </c>
      <c r="Y87" s="12">
        <f t="shared" si="58"/>
        <v>0</v>
      </c>
      <c r="Z87" s="12">
        <f t="shared" si="59"/>
        <v>0</v>
      </c>
      <c r="AA87" s="12">
        <f t="shared" si="60"/>
        <v>0</v>
      </c>
      <c r="AB87" s="12">
        <f t="shared" si="44"/>
        <v>0</v>
      </c>
      <c r="AC87" s="12">
        <f t="shared" si="45"/>
        <v>0</v>
      </c>
      <c r="AD87" s="262"/>
      <c r="AE87" s="262"/>
      <c r="AF87" s="12">
        <f t="shared" si="61"/>
        <v>0</v>
      </c>
      <c r="AG87" s="12">
        <f t="shared" si="62"/>
        <v>0</v>
      </c>
      <c r="AH87" s="12">
        <f t="shared" si="63"/>
        <v>0</v>
      </c>
      <c r="AI87" s="12">
        <f t="shared" si="64"/>
        <v>0</v>
      </c>
      <c r="AJ87" s="12">
        <f t="shared" si="46"/>
        <v>0</v>
      </c>
      <c r="AK87" s="12">
        <f t="shared" si="47"/>
        <v>0</v>
      </c>
      <c r="AL87" s="262"/>
      <c r="AM87" s="262"/>
      <c r="AN87" s="12">
        <f t="shared" si="65"/>
        <v>0</v>
      </c>
      <c r="AO87" s="12">
        <f t="shared" si="66"/>
        <v>0</v>
      </c>
      <c r="AP87" s="12">
        <f t="shared" si="67"/>
        <v>0</v>
      </c>
      <c r="AQ87" s="12">
        <f t="shared" si="68"/>
        <v>0</v>
      </c>
      <c r="AR87" s="12">
        <f t="shared" si="69"/>
        <v>0</v>
      </c>
      <c r="AS87" s="12">
        <f t="shared" si="70"/>
        <v>0</v>
      </c>
      <c r="AT87" s="12">
        <f t="shared" si="71"/>
        <v>0</v>
      </c>
      <c r="AU87" s="12" t="str">
        <f t="shared" si="72"/>
        <v/>
      </c>
    </row>
    <row r="88" spans="1:47" x14ac:dyDescent="0.2">
      <c r="A88" s="173" t="str">
        <f t="shared" si="48"/>
        <v>1</v>
      </c>
      <c r="B88" s="173" t="str">
        <f t="shared" si="49"/>
        <v>12</v>
      </c>
      <c r="C88" s="173" t="str">
        <f t="shared" si="50"/>
        <v>120</v>
      </c>
      <c r="D88" s="11" t="s">
        <v>628</v>
      </c>
      <c r="E88" s="12" t="s">
        <v>620</v>
      </c>
      <c r="F88" s="12">
        <f t="shared" si="38"/>
        <v>0</v>
      </c>
      <c r="G88" s="12">
        <f t="shared" si="39"/>
        <v>0</v>
      </c>
      <c r="H88" s="262"/>
      <c r="I88" s="262"/>
      <c r="J88" s="12">
        <f t="shared" si="51"/>
        <v>0</v>
      </c>
      <c r="K88" s="12">
        <f t="shared" si="52"/>
        <v>0</v>
      </c>
      <c r="L88" s="12">
        <f t="shared" si="40"/>
        <v>0</v>
      </c>
      <c r="M88" s="12">
        <f t="shared" si="41"/>
        <v>0</v>
      </c>
      <c r="N88" s="262"/>
      <c r="O88" s="262"/>
      <c r="P88" s="12">
        <f t="shared" si="53"/>
        <v>0</v>
      </c>
      <c r="Q88" s="12">
        <f t="shared" si="54"/>
        <v>0</v>
      </c>
      <c r="R88" s="12">
        <f t="shared" si="55"/>
        <v>0</v>
      </c>
      <c r="S88" s="12">
        <f t="shared" si="56"/>
        <v>0</v>
      </c>
      <c r="T88" s="12">
        <f t="shared" si="42"/>
        <v>0</v>
      </c>
      <c r="U88" s="12">
        <f t="shared" si="43"/>
        <v>0</v>
      </c>
      <c r="V88" s="262"/>
      <c r="W88" s="262"/>
      <c r="X88" s="12">
        <f t="shared" si="57"/>
        <v>0</v>
      </c>
      <c r="Y88" s="12">
        <f t="shared" si="58"/>
        <v>0</v>
      </c>
      <c r="Z88" s="12">
        <f t="shared" si="59"/>
        <v>0</v>
      </c>
      <c r="AA88" s="12">
        <f t="shared" si="60"/>
        <v>0</v>
      </c>
      <c r="AB88" s="12">
        <f t="shared" si="44"/>
        <v>0</v>
      </c>
      <c r="AC88" s="12">
        <f t="shared" si="45"/>
        <v>0</v>
      </c>
      <c r="AD88" s="262"/>
      <c r="AE88" s="262"/>
      <c r="AF88" s="12">
        <f t="shared" si="61"/>
        <v>0</v>
      </c>
      <c r="AG88" s="12">
        <f t="shared" si="62"/>
        <v>0</v>
      </c>
      <c r="AH88" s="12">
        <f t="shared" si="63"/>
        <v>0</v>
      </c>
      <c r="AI88" s="12">
        <f t="shared" si="64"/>
        <v>0</v>
      </c>
      <c r="AJ88" s="12">
        <f t="shared" si="46"/>
        <v>0</v>
      </c>
      <c r="AK88" s="12">
        <f t="shared" si="47"/>
        <v>0</v>
      </c>
      <c r="AL88" s="262"/>
      <c r="AM88" s="262"/>
      <c r="AN88" s="12">
        <f t="shared" si="65"/>
        <v>0</v>
      </c>
      <c r="AO88" s="12">
        <f t="shared" si="66"/>
        <v>0</v>
      </c>
      <c r="AP88" s="12">
        <f t="shared" si="67"/>
        <v>0</v>
      </c>
      <c r="AQ88" s="12">
        <f t="shared" si="68"/>
        <v>0</v>
      </c>
      <c r="AR88" s="12">
        <f t="shared" si="69"/>
        <v>0</v>
      </c>
      <c r="AS88" s="12">
        <f t="shared" si="70"/>
        <v>0</v>
      </c>
      <c r="AT88" s="12">
        <f t="shared" si="71"/>
        <v>0</v>
      </c>
      <c r="AU88" s="12" t="str">
        <f t="shared" si="72"/>
        <v/>
      </c>
    </row>
    <row r="89" spans="1:47" x14ac:dyDescent="0.2">
      <c r="A89" s="173" t="str">
        <f t="shared" si="48"/>
        <v>1</v>
      </c>
      <c r="B89" s="173" t="str">
        <f t="shared" si="49"/>
        <v>12</v>
      </c>
      <c r="C89" s="173" t="str">
        <f t="shared" si="50"/>
        <v>120</v>
      </c>
      <c r="D89" s="11" t="s">
        <v>629</v>
      </c>
      <c r="E89" s="12" t="s">
        <v>620</v>
      </c>
      <c r="F89" s="12">
        <f t="shared" si="38"/>
        <v>0</v>
      </c>
      <c r="G89" s="12">
        <f t="shared" si="39"/>
        <v>0</v>
      </c>
      <c r="H89" s="262"/>
      <c r="I89" s="262"/>
      <c r="J89" s="12">
        <f t="shared" si="51"/>
        <v>0</v>
      </c>
      <c r="K89" s="12">
        <f t="shared" si="52"/>
        <v>0</v>
      </c>
      <c r="L89" s="12">
        <f t="shared" si="40"/>
        <v>0</v>
      </c>
      <c r="M89" s="12">
        <f t="shared" si="41"/>
        <v>0</v>
      </c>
      <c r="N89" s="262"/>
      <c r="O89" s="262"/>
      <c r="P89" s="12">
        <f t="shared" si="53"/>
        <v>0</v>
      </c>
      <c r="Q89" s="12">
        <f t="shared" si="54"/>
        <v>0</v>
      </c>
      <c r="R89" s="12">
        <f t="shared" si="55"/>
        <v>0</v>
      </c>
      <c r="S89" s="12">
        <f t="shared" si="56"/>
        <v>0</v>
      </c>
      <c r="T89" s="12">
        <f t="shared" si="42"/>
        <v>0</v>
      </c>
      <c r="U89" s="12">
        <f t="shared" si="43"/>
        <v>0</v>
      </c>
      <c r="V89" s="262"/>
      <c r="W89" s="262"/>
      <c r="X89" s="12">
        <f t="shared" si="57"/>
        <v>0</v>
      </c>
      <c r="Y89" s="12">
        <f t="shared" si="58"/>
        <v>0</v>
      </c>
      <c r="Z89" s="12">
        <f t="shared" si="59"/>
        <v>0</v>
      </c>
      <c r="AA89" s="12">
        <f t="shared" si="60"/>
        <v>0</v>
      </c>
      <c r="AB89" s="12">
        <f t="shared" si="44"/>
        <v>0</v>
      </c>
      <c r="AC89" s="12">
        <f t="shared" si="45"/>
        <v>0</v>
      </c>
      <c r="AD89" s="262"/>
      <c r="AE89" s="262"/>
      <c r="AF89" s="12">
        <f t="shared" si="61"/>
        <v>0</v>
      </c>
      <c r="AG89" s="12">
        <f t="shared" si="62"/>
        <v>0</v>
      </c>
      <c r="AH89" s="12">
        <f t="shared" si="63"/>
        <v>0</v>
      </c>
      <c r="AI89" s="12">
        <f t="shared" si="64"/>
        <v>0</v>
      </c>
      <c r="AJ89" s="12">
        <f t="shared" si="46"/>
        <v>0</v>
      </c>
      <c r="AK89" s="12">
        <f t="shared" si="47"/>
        <v>0</v>
      </c>
      <c r="AL89" s="262"/>
      <c r="AM89" s="262"/>
      <c r="AN89" s="12">
        <f t="shared" si="65"/>
        <v>0</v>
      </c>
      <c r="AO89" s="12">
        <f t="shared" si="66"/>
        <v>0</v>
      </c>
      <c r="AP89" s="12">
        <f t="shared" si="67"/>
        <v>0</v>
      </c>
      <c r="AQ89" s="12">
        <f t="shared" si="68"/>
        <v>0</v>
      </c>
      <c r="AR89" s="12">
        <f t="shared" si="69"/>
        <v>0</v>
      </c>
      <c r="AS89" s="12">
        <f t="shared" si="70"/>
        <v>0</v>
      </c>
      <c r="AT89" s="12">
        <f t="shared" si="71"/>
        <v>0</v>
      </c>
      <c r="AU89" s="12" t="str">
        <f t="shared" si="72"/>
        <v/>
      </c>
    </row>
    <row r="90" spans="1:47" x14ac:dyDescent="0.2">
      <c r="A90" s="173" t="str">
        <f t="shared" si="48"/>
        <v>1</v>
      </c>
      <c r="B90" s="173" t="str">
        <f t="shared" si="49"/>
        <v>14</v>
      </c>
      <c r="C90" s="173" t="str">
        <f t="shared" si="50"/>
        <v>140</v>
      </c>
      <c r="D90" s="11" t="s">
        <v>452</v>
      </c>
      <c r="E90" s="12" t="s">
        <v>451</v>
      </c>
      <c r="F90" s="12">
        <f t="shared" si="38"/>
        <v>0</v>
      </c>
      <c r="G90" s="12">
        <f t="shared" si="39"/>
        <v>0</v>
      </c>
      <c r="H90" s="262"/>
      <c r="I90" s="262"/>
      <c r="J90" s="12">
        <f t="shared" si="51"/>
        <v>0</v>
      </c>
      <c r="K90" s="12">
        <f t="shared" si="52"/>
        <v>0</v>
      </c>
      <c r="L90" s="12">
        <f t="shared" si="40"/>
        <v>0</v>
      </c>
      <c r="M90" s="12">
        <f t="shared" si="41"/>
        <v>0</v>
      </c>
      <c r="N90" s="262"/>
      <c r="O90" s="262"/>
      <c r="P90" s="12">
        <f t="shared" si="53"/>
        <v>0</v>
      </c>
      <c r="Q90" s="12">
        <f t="shared" si="54"/>
        <v>0</v>
      </c>
      <c r="R90" s="12">
        <f t="shared" si="55"/>
        <v>0</v>
      </c>
      <c r="S90" s="12">
        <f t="shared" si="56"/>
        <v>0</v>
      </c>
      <c r="T90" s="12">
        <f t="shared" si="42"/>
        <v>0</v>
      </c>
      <c r="U90" s="12">
        <f t="shared" si="43"/>
        <v>0</v>
      </c>
      <c r="V90" s="262"/>
      <c r="W90" s="262"/>
      <c r="X90" s="12">
        <f t="shared" si="57"/>
        <v>0</v>
      </c>
      <c r="Y90" s="12">
        <f t="shared" si="58"/>
        <v>0</v>
      </c>
      <c r="Z90" s="12">
        <f t="shared" si="59"/>
        <v>0</v>
      </c>
      <c r="AA90" s="12">
        <f t="shared" si="60"/>
        <v>0</v>
      </c>
      <c r="AB90" s="12">
        <f t="shared" si="44"/>
        <v>0</v>
      </c>
      <c r="AC90" s="12">
        <f t="shared" si="45"/>
        <v>0</v>
      </c>
      <c r="AD90" s="262"/>
      <c r="AE90" s="262"/>
      <c r="AF90" s="12">
        <f t="shared" si="61"/>
        <v>0</v>
      </c>
      <c r="AG90" s="12">
        <f t="shared" si="62"/>
        <v>0</v>
      </c>
      <c r="AH90" s="12">
        <f t="shared" si="63"/>
        <v>0</v>
      </c>
      <c r="AI90" s="12">
        <f t="shared" si="64"/>
        <v>0</v>
      </c>
      <c r="AJ90" s="12">
        <f t="shared" si="46"/>
        <v>0</v>
      </c>
      <c r="AK90" s="12">
        <f t="shared" si="47"/>
        <v>0</v>
      </c>
      <c r="AL90" s="262"/>
      <c r="AM90" s="262"/>
      <c r="AN90" s="12">
        <f t="shared" si="65"/>
        <v>0</v>
      </c>
      <c r="AO90" s="12">
        <f t="shared" si="66"/>
        <v>0</v>
      </c>
      <c r="AP90" s="12">
        <f t="shared" si="67"/>
        <v>0</v>
      </c>
      <c r="AQ90" s="12">
        <f t="shared" si="68"/>
        <v>0</v>
      </c>
      <c r="AR90" s="12">
        <f t="shared" si="69"/>
        <v>0</v>
      </c>
      <c r="AS90" s="12">
        <f t="shared" si="70"/>
        <v>0</v>
      </c>
      <c r="AT90" s="12">
        <f t="shared" si="71"/>
        <v>0</v>
      </c>
      <c r="AU90" s="12" t="str">
        <f t="shared" si="72"/>
        <v/>
      </c>
    </row>
    <row r="91" spans="1:47" x14ac:dyDescent="0.2">
      <c r="A91" s="173" t="str">
        <f t="shared" si="48"/>
        <v>1</v>
      </c>
      <c r="B91" s="173" t="str">
        <f t="shared" si="49"/>
        <v>14</v>
      </c>
      <c r="C91" s="173" t="str">
        <f t="shared" si="50"/>
        <v>140</v>
      </c>
      <c r="D91" s="11" t="s">
        <v>630</v>
      </c>
      <c r="E91" s="12" t="s">
        <v>451</v>
      </c>
      <c r="F91" s="12">
        <f t="shared" si="38"/>
        <v>0</v>
      </c>
      <c r="G91" s="12">
        <f t="shared" si="39"/>
        <v>0</v>
      </c>
      <c r="H91" s="262"/>
      <c r="I91" s="262"/>
      <c r="J91" s="12">
        <f t="shared" si="51"/>
        <v>0</v>
      </c>
      <c r="K91" s="12">
        <f t="shared" si="52"/>
        <v>0</v>
      </c>
      <c r="L91" s="12">
        <f t="shared" si="40"/>
        <v>0</v>
      </c>
      <c r="M91" s="12">
        <f t="shared" si="41"/>
        <v>0</v>
      </c>
      <c r="N91" s="262"/>
      <c r="O91" s="262"/>
      <c r="P91" s="12">
        <f t="shared" si="53"/>
        <v>0</v>
      </c>
      <c r="Q91" s="12">
        <f t="shared" si="54"/>
        <v>0</v>
      </c>
      <c r="R91" s="12">
        <f t="shared" si="55"/>
        <v>0</v>
      </c>
      <c r="S91" s="12">
        <f t="shared" si="56"/>
        <v>0</v>
      </c>
      <c r="T91" s="12">
        <f t="shared" si="42"/>
        <v>0</v>
      </c>
      <c r="U91" s="12">
        <f t="shared" si="43"/>
        <v>0</v>
      </c>
      <c r="V91" s="262"/>
      <c r="W91" s="262"/>
      <c r="X91" s="12">
        <f t="shared" si="57"/>
        <v>0</v>
      </c>
      <c r="Y91" s="12">
        <f t="shared" si="58"/>
        <v>0</v>
      </c>
      <c r="Z91" s="12">
        <f t="shared" si="59"/>
        <v>0</v>
      </c>
      <c r="AA91" s="12">
        <f t="shared" si="60"/>
        <v>0</v>
      </c>
      <c r="AB91" s="12">
        <f t="shared" si="44"/>
        <v>0</v>
      </c>
      <c r="AC91" s="12">
        <f t="shared" si="45"/>
        <v>0</v>
      </c>
      <c r="AD91" s="262"/>
      <c r="AE91" s="262"/>
      <c r="AF91" s="12">
        <f t="shared" si="61"/>
        <v>0</v>
      </c>
      <c r="AG91" s="12">
        <f t="shared" si="62"/>
        <v>0</v>
      </c>
      <c r="AH91" s="12">
        <f t="shared" si="63"/>
        <v>0</v>
      </c>
      <c r="AI91" s="12">
        <f t="shared" si="64"/>
        <v>0</v>
      </c>
      <c r="AJ91" s="12">
        <f t="shared" si="46"/>
        <v>0</v>
      </c>
      <c r="AK91" s="12">
        <f t="shared" si="47"/>
        <v>0</v>
      </c>
      <c r="AL91" s="262"/>
      <c r="AM91" s="262"/>
      <c r="AN91" s="12">
        <f t="shared" si="65"/>
        <v>0</v>
      </c>
      <c r="AO91" s="12">
        <f t="shared" si="66"/>
        <v>0</v>
      </c>
      <c r="AP91" s="12">
        <f t="shared" si="67"/>
        <v>0</v>
      </c>
      <c r="AQ91" s="12">
        <f t="shared" si="68"/>
        <v>0</v>
      </c>
      <c r="AR91" s="12">
        <f t="shared" si="69"/>
        <v>0</v>
      </c>
      <c r="AS91" s="12">
        <f t="shared" si="70"/>
        <v>0</v>
      </c>
      <c r="AT91" s="12">
        <f t="shared" si="71"/>
        <v>0</v>
      </c>
      <c r="AU91" s="12" t="str">
        <f t="shared" si="72"/>
        <v/>
      </c>
    </row>
    <row r="92" spans="1:47" x14ac:dyDescent="0.2">
      <c r="A92" s="173" t="str">
        <f t="shared" si="48"/>
        <v>1</v>
      </c>
      <c r="B92" s="173" t="str">
        <f t="shared" si="49"/>
        <v>14</v>
      </c>
      <c r="C92" s="173" t="str">
        <f t="shared" si="50"/>
        <v>140</v>
      </c>
      <c r="D92" s="11" t="s">
        <v>631</v>
      </c>
      <c r="E92" s="12" t="s">
        <v>451</v>
      </c>
      <c r="F92" s="12">
        <f t="shared" si="38"/>
        <v>0</v>
      </c>
      <c r="G92" s="12">
        <f t="shared" si="39"/>
        <v>0</v>
      </c>
      <c r="H92" s="262"/>
      <c r="I92" s="262"/>
      <c r="J92" s="12">
        <f t="shared" si="51"/>
        <v>0</v>
      </c>
      <c r="K92" s="12">
        <f t="shared" si="52"/>
        <v>0</v>
      </c>
      <c r="L92" s="12">
        <f t="shared" si="40"/>
        <v>0</v>
      </c>
      <c r="M92" s="12">
        <f t="shared" si="41"/>
        <v>0</v>
      </c>
      <c r="N92" s="262"/>
      <c r="O92" s="262"/>
      <c r="P92" s="12">
        <f t="shared" si="53"/>
        <v>0</v>
      </c>
      <c r="Q92" s="12">
        <f t="shared" si="54"/>
        <v>0</v>
      </c>
      <c r="R92" s="12">
        <f t="shared" si="55"/>
        <v>0</v>
      </c>
      <c r="S92" s="12">
        <f t="shared" si="56"/>
        <v>0</v>
      </c>
      <c r="T92" s="12">
        <f t="shared" si="42"/>
        <v>0</v>
      </c>
      <c r="U92" s="12">
        <f t="shared" si="43"/>
        <v>0</v>
      </c>
      <c r="V92" s="262"/>
      <c r="W92" s="262"/>
      <c r="X92" s="12">
        <f t="shared" si="57"/>
        <v>0</v>
      </c>
      <c r="Y92" s="12">
        <f t="shared" si="58"/>
        <v>0</v>
      </c>
      <c r="Z92" s="12">
        <f t="shared" si="59"/>
        <v>0</v>
      </c>
      <c r="AA92" s="12">
        <f t="shared" si="60"/>
        <v>0</v>
      </c>
      <c r="AB92" s="12">
        <f t="shared" si="44"/>
        <v>0</v>
      </c>
      <c r="AC92" s="12">
        <f t="shared" si="45"/>
        <v>0</v>
      </c>
      <c r="AD92" s="262"/>
      <c r="AE92" s="262"/>
      <c r="AF92" s="12">
        <f t="shared" si="61"/>
        <v>0</v>
      </c>
      <c r="AG92" s="12">
        <f t="shared" si="62"/>
        <v>0</v>
      </c>
      <c r="AH92" s="12">
        <f t="shared" si="63"/>
        <v>0</v>
      </c>
      <c r="AI92" s="12">
        <f t="shared" si="64"/>
        <v>0</v>
      </c>
      <c r="AJ92" s="12">
        <f t="shared" si="46"/>
        <v>0</v>
      </c>
      <c r="AK92" s="12">
        <f t="shared" si="47"/>
        <v>0</v>
      </c>
      <c r="AL92" s="262"/>
      <c r="AM92" s="262"/>
      <c r="AN92" s="12">
        <f t="shared" si="65"/>
        <v>0</v>
      </c>
      <c r="AO92" s="12">
        <f t="shared" si="66"/>
        <v>0</v>
      </c>
      <c r="AP92" s="12">
        <f t="shared" si="67"/>
        <v>0</v>
      </c>
      <c r="AQ92" s="12">
        <f t="shared" si="68"/>
        <v>0</v>
      </c>
      <c r="AR92" s="12">
        <f t="shared" si="69"/>
        <v>0</v>
      </c>
      <c r="AS92" s="12">
        <f t="shared" si="70"/>
        <v>0</v>
      </c>
      <c r="AT92" s="12">
        <f t="shared" si="71"/>
        <v>0</v>
      </c>
      <c r="AU92" s="12" t="str">
        <f t="shared" si="72"/>
        <v/>
      </c>
    </row>
    <row r="93" spans="1:47" x14ac:dyDescent="0.2">
      <c r="A93" s="173" t="str">
        <f t="shared" si="48"/>
        <v>1</v>
      </c>
      <c r="B93" s="173" t="str">
        <f t="shared" si="49"/>
        <v>14</v>
      </c>
      <c r="C93" s="173" t="str">
        <f t="shared" si="50"/>
        <v>140</v>
      </c>
      <c r="D93" s="11" t="s">
        <v>632</v>
      </c>
      <c r="E93" s="12" t="s">
        <v>451</v>
      </c>
      <c r="F93" s="12">
        <f t="shared" si="38"/>
        <v>0</v>
      </c>
      <c r="G93" s="12">
        <f t="shared" si="39"/>
        <v>0</v>
      </c>
      <c r="H93" s="262"/>
      <c r="I93" s="262"/>
      <c r="J93" s="12">
        <f t="shared" si="51"/>
        <v>0</v>
      </c>
      <c r="K93" s="12">
        <f t="shared" si="52"/>
        <v>0</v>
      </c>
      <c r="L93" s="12">
        <f t="shared" si="40"/>
        <v>0</v>
      </c>
      <c r="M93" s="12">
        <f t="shared" si="41"/>
        <v>0</v>
      </c>
      <c r="N93" s="262"/>
      <c r="O93" s="262"/>
      <c r="P93" s="12">
        <f t="shared" si="53"/>
        <v>0</v>
      </c>
      <c r="Q93" s="12">
        <f t="shared" si="54"/>
        <v>0</v>
      </c>
      <c r="R93" s="12">
        <f t="shared" si="55"/>
        <v>0</v>
      </c>
      <c r="S93" s="12">
        <f t="shared" si="56"/>
        <v>0</v>
      </c>
      <c r="T93" s="12">
        <f t="shared" si="42"/>
        <v>0</v>
      </c>
      <c r="U93" s="12">
        <f t="shared" si="43"/>
        <v>0</v>
      </c>
      <c r="V93" s="262"/>
      <c r="W93" s="262"/>
      <c r="X93" s="12">
        <f t="shared" si="57"/>
        <v>0</v>
      </c>
      <c r="Y93" s="12">
        <f t="shared" si="58"/>
        <v>0</v>
      </c>
      <c r="Z93" s="12">
        <f t="shared" si="59"/>
        <v>0</v>
      </c>
      <c r="AA93" s="12">
        <f t="shared" si="60"/>
        <v>0</v>
      </c>
      <c r="AB93" s="12">
        <f t="shared" si="44"/>
        <v>0</v>
      </c>
      <c r="AC93" s="12">
        <f t="shared" si="45"/>
        <v>0</v>
      </c>
      <c r="AD93" s="262"/>
      <c r="AE93" s="262"/>
      <c r="AF93" s="12">
        <f t="shared" si="61"/>
        <v>0</v>
      </c>
      <c r="AG93" s="12">
        <f t="shared" si="62"/>
        <v>0</v>
      </c>
      <c r="AH93" s="12">
        <f t="shared" si="63"/>
        <v>0</v>
      </c>
      <c r="AI93" s="12">
        <f t="shared" si="64"/>
        <v>0</v>
      </c>
      <c r="AJ93" s="12">
        <f t="shared" si="46"/>
        <v>0</v>
      </c>
      <c r="AK93" s="12">
        <f t="shared" si="47"/>
        <v>0</v>
      </c>
      <c r="AL93" s="262"/>
      <c r="AM93" s="262"/>
      <c r="AN93" s="12">
        <f t="shared" si="65"/>
        <v>0</v>
      </c>
      <c r="AO93" s="12">
        <f t="shared" si="66"/>
        <v>0</v>
      </c>
      <c r="AP93" s="12">
        <f t="shared" si="67"/>
        <v>0</v>
      </c>
      <c r="AQ93" s="12">
        <f t="shared" si="68"/>
        <v>0</v>
      </c>
      <c r="AR93" s="12">
        <f t="shared" si="69"/>
        <v>0</v>
      </c>
      <c r="AS93" s="12">
        <f t="shared" si="70"/>
        <v>0</v>
      </c>
      <c r="AT93" s="12">
        <f t="shared" si="71"/>
        <v>0</v>
      </c>
      <c r="AU93" s="12" t="str">
        <f t="shared" si="72"/>
        <v/>
      </c>
    </row>
    <row r="94" spans="1:47" x14ac:dyDescent="0.2">
      <c r="A94" s="173" t="str">
        <f t="shared" si="48"/>
        <v>1</v>
      </c>
      <c r="B94" s="173" t="str">
        <f t="shared" si="49"/>
        <v>14</v>
      </c>
      <c r="C94" s="173" t="str">
        <f t="shared" si="50"/>
        <v>140</v>
      </c>
      <c r="D94" s="11" t="s">
        <v>633</v>
      </c>
      <c r="E94" s="12" t="s">
        <v>451</v>
      </c>
      <c r="F94" s="12">
        <f t="shared" si="38"/>
        <v>0</v>
      </c>
      <c r="G94" s="12">
        <f t="shared" si="39"/>
        <v>0</v>
      </c>
      <c r="H94" s="262"/>
      <c r="I94" s="262"/>
      <c r="J94" s="12">
        <f t="shared" si="51"/>
        <v>0</v>
      </c>
      <c r="K94" s="12">
        <f t="shared" si="52"/>
        <v>0</v>
      </c>
      <c r="L94" s="12">
        <f t="shared" si="40"/>
        <v>0</v>
      </c>
      <c r="M94" s="12">
        <f t="shared" si="41"/>
        <v>0</v>
      </c>
      <c r="N94" s="262"/>
      <c r="O94" s="262"/>
      <c r="P94" s="12">
        <f t="shared" si="53"/>
        <v>0</v>
      </c>
      <c r="Q94" s="12">
        <f t="shared" si="54"/>
        <v>0</v>
      </c>
      <c r="R94" s="12">
        <f t="shared" si="55"/>
        <v>0</v>
      </c>
      <c r="S94" s="12">
        <f t="shared" si="56"/>
        <v>0</v>
      </c>
      <c r="T94" s="12">
        <f t="shared" si="42"/>
        <v>0</v>
      </c>
      <c r="U94" s="12">
        <f t="shared" si="43"/>
        <v>0</v>
      </c>
      <c r="V94" s="262"/>
      <c r="W94" s="262"/>
      <c r="X94" s="12">
        <f t="shared" si="57"/>
        <v>0</v>
      </c>
      <c r="Y94" s="12">
        <f t="shared" si="58"/>
        <v>0</v>
      </c>
      <c r="Z94" s="12">
        <f t="shared" si="59"/>
        <v>0</v>
      </c>
      <c r="AA94" s="12">
        <f t="shared" si="60"/>
        <v>0</v>
      </c>
      <c r="AB94" s="12">
        <f t="shared" si="44"/>
        <v>0</v>
      </c>
      <c r="AC94" s="12">
        <f t="shared" si="45"/>
        <v>0</v>
      </c>
      <c r="AD94" s="262"/>
      <c r="AE94" s="262"/>
      <c r="AF94" s="12">
        <f t="shared" si="61"/>
        <v>0</v>
      </c>
      <c r="AG94" s="12">
        <f t="shared" si="62"/>
        <v>0</v>
      </c>
      <c r="AH94" s="12">
        <f t="shared" si="63"/>
        <v>0</v>
      </c>
      <c r="AI94" s="12">
        <f t="shared" si="64"/>
        <v>0</v>
      </c>
      <c r="AJ94" s="12">
        <f t="shared" si="46"/>
        <v>0</v>
      </c>
      <c r="AK94" s="12">
        <f t="shared" si="47"/>
        <v>0</v>
      </c>
      <c r="AL94" s="262"/>
      <c r="AM94" s="262"/>
      <c r="AN94" s="12">
        <f t="shared" si="65"/>
        <v>0</v>
      </c>
      <c r="AO94" s="12">
        <f t="shared" si="66"/>
        <v>0</v>
      </c>
      <c r="AP94" s="12">
        <f t="shared" si="67"/>
        <v>0</v>
      </c>
      <c r="AQ94" s="12">
        <f t="shared" si="68"/>
        <v>0</v>
      </c>
      <c r="AR94" s="12">
        <f t="shared" si="69"/>
        <v>0</v>
      </c>
      <c r="AS94" s="12">
        <f t="shared" si="70"/>
        <v>0</v>
      </c>
      <c r="AT94" s="12">
        <f t="shared" si="71"/>
        <v>0</v>
      </c>
      <c r="AU94" s="12" t="str">
        <f t="shared" si="72"/>
        <v/>
      </c>
    </row>
    <row r="95" spans="1:47" x14ac:dyDescent="0.2">
      <c r="A95" s="173" t="str">
        <f t="shared" si="48"/>
        <v>1</v>
      </c>
      <c r="B95" s="173" t="str">
        <f t="shared" si="49"/>
        <v>14</v>
      </c>
      <c r="C95" s="173" t="str">
        <f t="shared" si="50"/>
        <v>140</v>
      </c>
      <c r="D95" s="11" t="s">
        <v>634</v>
      </c>
      <c r="E95" s="12" t="s">
        <v>451</v>
      </c>
      <c r="F95" s="12">
        <f t="shared" si="38"/>
        <v>0</v>
      </c>
      <c r="G95" s="12">
        <f t="shared" si="39"/>
        <v>0</v>
      </c>
      <c r="H95" s="262"/>
      <c r="I95" s="262"/>
      <c r="J95" s="12">
        <f t="shared" si="51"/>
        <v>0</v>
      </c>
      <c r="K95" s="12">
        <f t="shared" si="52"/>
        <v>0</v>
      </c>
      <c r="L95" s="12">
        <f t="shared" si="40"/>
        <v>0</v>
      </c>
      <c r="M95" s="12">
        <f t="shared" si="41"/>
        <v>0</v>
      </c>
      <c r="N95" s="262"/>
      <c r="O95" s="262"/>
      <c r="P95" s="12">
        <f t="shared" si="53"/>
        <v>0</v>
      </c>
      <c r="Q95" s="12">
        <f t="shared" si="54"/>
        <v>0</v>
      </c>
      <c r="R95" s="12">
        <f t="shared" si="55"/>
        <v>0</v>
      </c>
      <c r="S95" s="12">
        <f t="shared" si="56"/>
        <v>0</v>
      </c>
      <c r="T95" s="12">
        <f t="shared" si="42"/>
        <v>0</v>
      </c>
      <c r="U95" s="12">
        <f t="shared" si="43"/>
        <v>0</v>
      </c>
      <c r="V95" s="262"/>
      <c r="W95" s="262"/>
      <c r="X95" s="12">
        <f t="shared" si="57"/>
        <v>0</v>
      </c>
      <c r="Y95" s="12">
        <f t="shared" si="58"/>
        <v>0</v>
      </c>
      <c r="Z95" s="12">
        <f t="shared" si="59"/>
        <v>0</v>
      </c>
      <c r="AA95" s="12">
        <f t="shared" si="60"/>
        <v>0</v>
      </c>
      <c r="AB95" s="12">
        <f t="shared" si="44"/>
        <v>0</v>
      </c>
      <c r="AC95" s="12">
        <f t="shared" si="45"/>
        <v>0</v>
      </c>
      <c r="AD95" s="262"/>
      <c r="AE95" s="262"/>
      <c r="AF95" s="12">
        <f t="shared" si="61"/>
        <v>0</v>
      </c>
      <c r="AG95" s="12">
        <f t="shared" si="62"/>
        <v>0</v>
      </c>
      <c r="AH95" s="12">
        <f t="shared" si="63"/>
        <v>0</v>
      </c>
      <c r="AI95" s="12">
        <f t="shared" si="64"/>
        <v>0</v>
      </c>
      <c r="AJ95" s="12">
        <f t="shared" si="46"/>
        <v>0</v>
      </c>
      <c r="AK95" s="12">
        <f t="shared" si="47"/>
        <v>0</v>
      </c>
      <c r="AL95" s="262"/>
      <c r="AM95" s="262"/>
      <c r="AN95" s="12">
        <f t="shared" si="65"/>
        <v>0</v>
      </c>
      <c r="AO95" s="12">
        <f t="shared" si="66"/>
        <v>0</v>
      </c>
      <c r="AP95" s="12">
        <f t="shared" si="67"/>
        <v>0</v>
      </c>
      <c r="AQ95" s="12">
        <f t="shared" si="68"/>
        <v>0</v>
      </c>
      <c r="AR95" s="12">
        <f t="shared" si="69"/>
        <v>0</v>
      </c>
      <c r="AS95" s="12">
        <f t="shared" si="70"/>
        <v>0</v>
      </c>
      <c r="AT95" s="12">
        <f t="shared" si="71"/>
        <v>0</v>
      </c>
      <c r="AU95" s="12" t="str">
        <f t="shared" si="72"/>
        <v/>
      </c>
    </row>
    <row r="96" spans="1:47" x14ac:dyDescent="0.2">
      <c r="A96" s="173" t="str">
        <f t="shared" si="48"/>
        <v>1</v>
      </c>
      <c r="B96" s="173" t="str">
        <f t="shared" si="49"/>
        <v>14</v>
      </c>
      <c r="C96" s="173" t="str">
        <f t="shared" si="50"/>
        <v>140</v>
      </c>
      <c r="D96" s="11" t="s">
        <v>635</v>
      </c>
      <c r="E96" s="12" t="s">
        <v>451</v>
      </c>
      <c r="F96" s="12">
        <f t="shared" si="38"/>
        <v>0</v>
      </c>
      <c r="G96" s="12">
        <f t="shared" si="39"/>
        <v>0</v>
      </c>
      <c r="H96" s="262"/>
      <c r="I96" s="262"/>
      <c r="J96" s="12">
        <f t="shared" si="51"/>
        <v>0</v>
      </c>
      <c r="K96" s="12">
        <f t="shared" si="52"/>
        <v>0</v>
      </c>
      <c r="L96" s="12">
        <f t="shared" si="40"/>
        <v>0</v>
      </c>
      <c r="M96" s="12">
        <f t="shared" si="41"/>
        <v>0</v>
      </c>
      <c r="N96" s="262"/>
      <c r="O96" s="262"/>
      <c r="P96" s="12">
        <f t="shared" si="53"/>
        <v>0</v>
      </c>
      <c r="Q96" s="12">
        <f t="shared" si="54"/>
        <v>0</v>
      </c>
      <c r="R96" s="12">
        <f t="shared" si="55"/>
        <v>0</v>
      </c>
      <c r="S96" s="12">
        <f t="shared" si="56"/>
        <v>0</v>
      </c>
      <c r="T96" s="12">
        <f t="shared" si="42"/>
        <v>0</v>
      </c>
      <c r="U96" s="12">
        <f t="shared" si="43"/>
        <v>0</v>
      </c>
      <c r="V96" s="262"/>
      <c r="W96" s="262"/>
      <c r="X96" s="12">
        <f t="shared" si="57"/>
        <v>0</v>
      </c>
      <c r="Y96" s="12">
        <f t="shared" si="58"/>
        <v>0</v>
      </c>
      <c r="Z96" s="12">
        <f t="shared" si="59"/>
        <v>0</v>
      </c>
      <c r="AA96" s="12">
        <f t="shared" si="60"/>
        <v>0</v>
      </c>
      <c r="AB96" s="12">
        <f t="shared" si="44"/>
        <v>0</v>
      </c>
      <c r="AC96" s="12">
        <f t="shared" si="45"/>
        <v>0</v>
      </c>
      <c r="AD96" s="262"/>
      <c r="AE96" s="262"/>
      <c r="AF96" s="12">
        <f t="shared" si="61"/>
        <v>0</v>
      </c>
      <c r="AG96" s="12">
        <f t="shared" si="62"/>
        <v>0</v>
      </c>
      <c r="AH96" s="12">
        <f t="shared" si="63"/>
        <v>0</v>
      </c>
      <c r="AI96" s="12">
        <f t="shared" si="64"/>
        <v>0</v>
      </c>
      <c r="AJ96" s="12">
        <f t="shared" si="46"/>
        <v>0</v>
      </c>
      <c r="AK96" s="12">
        <f t="shared" si="47"/>
        <v>0</v>
      </c>
      <c r="AL96" s="262"/>
      <c r="AM96" s="262"/>
      <c r="AN96" s="12">
        <f t="shared" si="65"/>
        <v>0</v>
      </c>
      <c r="AO96" s="12">
        <f t="shared" si="66"/>
        <v>0</v>
      </c>
      <c r="AP96" s="12">
        <f t="shared" si="67"/>
        <v>0</v>
      </c>
      <c r="AQ96" s="12">
        <f t="shared" si="68"/>
        <v>0</v>
      </c>
      <c r="AR96" s="12">
        <f t="shared" si="69"/>
        <v>0</v>
      </c>
      <c r="AS96" s="12">
        <f t="shared" si="70"/>
        <v>0</v>
      </c>
      <c r="AT96" s="12">
        <f t="shared" si="71"/>
        <v>0</v>
      </c>
      <c r="AU96" s="12" t="str">
        <f t="shared" si="72"/>
        <v/>
      </c>
    </row>
    <row r="97" spans="1:47" x14ac:dyDescent="0.2">
      <c r="A97" s="173" t="str">
        <f t="shared" si="48"/>
        <v>1</v>
      </c>
      <c r="B97" s="173" t="str">
        <f t="shared" si="49"/>
        <v>14</v>
      </c>
      <c r="C97" s="173" t="str">
        <f t="shared" si="50"/>
        <v>140</v>
      </c>
      <c r="D97" s="11" t="s">
        <v>636</v>
      </c>
      <c r="E97" s="12" t="s">
        <v>451</v>
      </c>
      <c r="F97" s="12">
        <f t="shared" si="38"/>
        <v>0</v>
      </c>
      <c r="G97" s="12">
        <f t="shared" si="39"/>
        <v>0</v>
      </c>
      <c r="H97" s="262"/>
      <c r="I97" s="262"/>
      <c r="J97" s="12">
        <f t="shared" si="51"/>
        <v>0</v>
      </c>
      <c r="K97" s="12">
        <f t="shared" si="52"/>
        <v>0</v>
      </c>
      <c r="L97" s="12">
        <f t="shared" si="40"/>
        <v>0</v>
      </c>
      <c r="M97" s="12">
        <f t="shared" si="41"/>
        <v>0</v>
      </c>
      <c r="N97" s="262"/>
      <c r="O97" s="262"/>
      <c r="P97" s="12">
        <f t="shared" si="53"/>
        <v>0</v>
      </c>
      <c r="Q97" s="12">
        <f t="shared" si="54"/>
        <v>0</v>
      </c>
      <c r="R97" s="12">
        <f t="shared" si="55"/>
        <v>0</v>
      </c>
      <c r="S97" s="12">
        <f t="shared" si="56"/>
        <v>0</v>
      </c>
      <c r="T97" s="12">
        <f t="shared" si="42"/>
        <v>0</v>
      </c>
      <c r="U97" s="12">
        <f t="shared" si="43"/>
        <v>0</v>
      </c>
      <c r="V97" s="262"/>
      <c r="W97" s="262"/>
      <c r="X97" s="12">
        <f t="shared" si="57"/>
        <v>0</v>
      </c>
      <c r="Y97" s="12">
        <f t="shared" si="58"/>
        <v>0</v>
      </c>
      <c r="Z97" s="12">
        <f t="shared" si="59"/>
        <v>0</v>
      </c>
      <c r="AA97" s="12">
        <f t="shared" si="60"/>
        <v>0</v>
      </c>
      <c r="AB97" s="12">
        <f t="shared" si="44"/>
        <v>0</v>
      </c>
      <c r="AC97" s="12">
        <f t="shared" si="45"/>
        <v>0</v>
      </c>
      <c r="AD97" s="262"/>
      <c r="AE97" s="262"/>
      <c r="AF97" s="12">
        <f t="shared" si="61"/>
        <v>0</v>
      </c>
      <c r="AG97" s="12">
        <f t="shared" si="62"/>
        <v>0</v>
      </c>
      <c r="AH97" s="12">
        <f t="shared" si="63"/>
        <v>0</v>
      </c>
      <c r="AI97" s="12">
        <f t="shared" si="64"/>
        <v>0</v>
      </c>
      <c r="AJ97" s="12">
        <f t="shared" si="46"/>
        <v>0</v>
      </c>
      <c r="AK97" s="12">
        <f t="shared" si="47"/>
        <v>0</v>
      </c>
      <c r="AL97" s="262"/>
      <c r="AM97" s="262"/>
      <c r="AN97" s="12">
        <f t="shared" si="65"/>
        <v>0</v>
      </c>
      <c r="AO97" s="12">
        <f t="shared" si="66"/>
        <v>0</v>
      </c>
      <c r="AP97" s="12">
        <f t="shared" si="67"/>
        <v>0</v>
      </c>
      <c r="AQ97" s="12">
        <f t="shared" si="68"/>
        <v>0</v>
      </c>
      <c r="AR97" s="12">
        <f t="shared" si="69"/>
        <v>0</v>
      </c>
      <c r="AS97" s="12">
        <f t="shared" si="70"/>
        <v>0</v>
      </c>
      <c r="AT97" s="12">
        <f t="shared" si="71"/>
        <v>0</v>
      </c>
      <c r="AU97" s="12" t="str">
        <f t="shared" si="72"/>
        <v/>
      </c>
    </row>
    <row r="98" spans="1:47" x14ac:dyDescent="0.2">
      <c r="A98" s="173" t="str">
        <f t="shared" si="48"/>
        <v>1</v>
      </c>
      <c r="B98" s="173" t="str">
        <f t="shared" si="49"/>
        <v>14</v>
      </c>
      <c r="C98" s="173" t="str">
        <f t="shared" si="50"/>
        <v>140</v>
      </c>
      <c r="D98" s="11" t="s">
        <v>637</v>
      </c>
      <c r="E98" s="12" t="s">
        <v>638</v>
      </c>
      <c r="F98" s="12">
        <f t="shared" si="38"/>
        <v>0</v>
      </c>
      <c r="G98" s="12">
        <f t="shared" si="39"/>
        <v>0</v>
      </c>
      <c r="H98" s="262"/>
      <c r="I98" s="262"/>
      <c r="J98" s="12">
        <f t="shared" si="51"/>
        <v>0</v>
      </c>
      <c r="K98" s="12">
        <f t="shared" si="52"/>
        <v>0</v>
      </c>
      <c r="L98" s="12">
        <f t="shared" si="40"/>
        <v>0</v>
      </c>
      <c r="M98" s="12">
        <f t="shared" si="41"/>
        <v>0</v>
      </c>
      <c r="N98" s="262"/>
      <c r="O98" s="262"/>
      <c r="P98" s="12">
        <f t="shared" si="53"/>
        <v>0</v>
      </c>
      <c r="Q98" s="12">
        <f t="shared" si="54"/>
        <v>0</v>
      </c>
      <c r="R98" s="12">
        <f t="shared" si="55"/>
        <v>0</v>
      </c>
      <c r="S98" s="12">
        <f t="shared" si="56"/>
        <v>0</v>
      </c>
      <c r="T98" s="12">
        <f t="shared" si="42"/>
        <v>0</v>
      </c>
      <c r="U98" s="12">
        <f t="shared" si="43"/>
        <v>0</v>
      </c>
      <c r="V98" s="262"/>
      <c r="W98" s="262"/>
      <c r="X98" s="12">
        <f t="shared" si="57"/>
        <v>0</v>
      </c>
      <c r="Y98" s="12">
        <f t="shared" si="58"/>
        <v>0</v>
      </c>
      <c r="Z98" s="12">
        <f t="shared" si="59"/>
        <v>0</v>
      </c>
      <c r="AA98" s="12">
        <f t="shared" si="60"/>
        <v>0</v>
      </c>
      <c r="AB98" s="12">
        <f t="shared" si="44"/>
        <v>0</v>
      </c>
      <c r="AC98" s="12">
        <f t="shared" si="45"/>
        <v>0</v>
      </c>
      <c r="AD98" s="262"/>
      <c r="AE98" s="262"/>
      <c r="AF98" s="12">
        <f t="shared" si="61"/>
        <v>0</v>
      </c>
      <c r="AG98" s="12">
        <f t="shared" si="62"/>
        <v>0</v>
      </c>
      <c r="AH98" s="12">
        <f t="shared" si="63"/>
        <v>0</v>
      </c>
      <c r="AI98" s="12">
        <f t="shared" si="64"/>
        <v>0</v>
      </c>
      <c r="AJ98" s="12">
        <f t="shared" si="46"/>
        <v>0</v>
      </c>
      <c r="AK98" s="12">
        <f t="shared" si="47"/>
        <v>0</v>
      </c>
      <c r="AL98" s="262"/>
      <c r="AM98" s="262"/>
      <c r="AN98" s="12">
        <f t="shared" si="65"/>
        <v>0</v>
      </c>
      <c r="AO98" s="12">
        <f t="shared" si="66"/>
        <v>0</v>
      </c>
      <c r="AP98" s="12">
        <f t="shared" si="67"/>
        <v>0</v>
      </c>
      <c r="AQ98" s="12">
        <f t="shared" si="68"/>
        <v>0</v>
      </c>
      <c r="AR98" s="12">
        <f t="shared" si="69"/>
        <v>0</v>
      </c>
      <c r="AS98" s="12">
        <f t="shared" si="70"/>
        <v>0</v>
      </c>
      <c r="AT98" s="12">
        <f t="shared" si="71"/>
        <v>0</v>
      </c>
      <c r="AU98" s="12" t="str">
        <f t="shared" si="72"/>
        <v/>
      </c>
    </row>
    <row r="99" spans="1:47" x14ac:dyDescent="0.2">
      <c r="A99" s="173" t="str">
        <f t="shared" si="48"/>
        <v>1</v>
      </c>
      <c r="B99" s="173" t="str">
        <f t="shared" si="49"/>
        <v>14</v>
      </c>
      <c r="C99" s="173" t="str">
        <f t="shared" si="50"/>
        <v>140</v>
      </c>
      <c r="D99" s="11" t="s">
        <v>639</v>
      </c>
      <c r="E99" s="12" t="s">
        <v>640</v>
      </c>
      <c r="F99" s="12">
        <f t="shared" si="38"/>
        <v>0</v>
      </c>
      <c r="G99" s="12">
        <f t="shared" si="39"/>
        <v>0</v>
      </c>
      <c r="H99" s="262"/>
      <c r="I99" s="262"/>
      <c r="J99" s="12">
        <f t="shared" si="51"/>
        <v>0</v>
      </c>
      <c r="K99" s="12">
        <f t="shared" si="52"/>
        <v>0</v>
      </c>
      <c r="L99" s="12">
        <f t="shared" si="40"/>
        <v>0</v>
      </c>
      <c r="M99" s="12">
        <f t="shared" si="41"/>
        <v>0</v>
      </c>
      <c r="N99" s="262"/>
      <c r="O99" s="262"/>
      <c r="P99" s="12">
        <f t="shared" si="53"/>
        <v>0</v>
      </c>
      <c r="Q99" s="12">
        <f t="shared" si="54"/>
        <v>0</v>
      </c>
      <c r="R99" s="12">
        <f t="shared" si="55"/>
        <v>0</v>
      </c>
      <c r="S99" s="12">
        <f t="shared" si="56"/>
        <v>0</v>
      </c>
      <c r="T99" s="12">
        <f t="shared" si="42"/>
        <v>0</v>
      </c>
      <c r="U99" s="12">
        <f t="shared" si="43"/>
        <v>0</v>
      </c>
      <c r="V99" s="262"/>
      <c r="W99" s="262"/>
      <c r="X99" s="12">
        <f t="shared" si="57"/>
        <v>0</v>
      </c>
      <c r="Y99" s="12">
        <f t="shared" si="58"/>
        <v>0</v>
      </c>
      <c r="Z99" s="12">
        <f t="shared" si="59"/>
        <v>0</v>
      </c>
      <c r="AA99" s="12">
        <f t="shared" si="60"/>
        <v>0</v>
      </c>
      <c r="AB99" s="12">
        <f t="shared" si="44"/>
        <v>0</v>
      </c>
      <c r="AC99" s="12">
        <f t="shared" si="45"/>
        <v>0</v>
      </c>
      <c r="AD99" s="262"/>
      <c r="AE99" s="262"/>
      <c r="AF99" s="12">
        <f t="shared" si="61"/>
        <v>0</v>
      </c>
      <c r="AG99" s="12">
        <f t="shared" si="62"/>
        <v>0</v>
      </c>
      <c r="AH99" s="12">
        <f t="shared" si="63"/>
        <v>0</v>
      </c>
      <c r="AI99" s="12">
        <f t="shared" si="64"/>
        <v>0</v>
      </c>
      <c r="AJ99" s="12">
        <f t="shared" si="46"/>
        <v>0</v>
      </c>
      <c r="AK99" s="12">
        <f t="shared" si="47"/>
        <v>0</v>
      </c>
      <c r="AL99" s="262"/>
      <c r="AM99" s="262"/>
      <c r="AN99" s="12">
        <f t="shared" si="65"/>
        <v>0</v>
      </c>
      <c r="AO99" s="12">
        <f t="shared" si="66"/>
        <v>0</v>
      </c>
      <c r="AP99" s="12">
        <f t="shared" si="67"/>
        <v>0</v>
      </c>
      <c r="AQ99" s="12">
        <f t="shared" si="68"/>
        <v>0</v>
      </c>
      <c r="AR99" s="12">
        <f t="shared" si="69"/>
        <v>0</v>
      </c>
      <c r="AS99" s="12">
        <f t="shared" si="70"/>
        <v>0</v>
      </c>
      <c r="AT99" s="12">
        <f t="shared" si="71"/>
        <v>0</v>
      </c>
      <c r="AU99" s="12" t="str">
        <f t="shared" si="72"/>
        <v/>
      </c>
    </row>
    <row r="100" spans="1:47" x14ac:dyDescent="0.2">
      <c r="A100" s="173" t="str">
        <f t="shared" si="48"/>
        <v>1</v>
      </c>
      <c r="B100" s="173" t="str">
        <f t="shared" si="49"/>
        <v>15</v>
      </c>
      <c r="C100" s="173" t="str">
        <f t="shared" si="50"/>
        <v>150</v>
      </c>
      <c r="D100" s="11" t="s">
        <v>454</v>
      </c>
      <c r="E100" s="12" t="s">
        <v>453</v>
      </c>
      <c r="F100" s="12">
        <f t="shared" si="38"/>
        <v>0</v>
      </c>
      <c r="G100" s="12">
        <f t="shared" si="39"/>
        <v>0</v>
      </c>
      <c r="H100" s="262"/>
      <c r="I100" s="262"/>
      <c r="J100" s="12">
        <f t="shared" si="51"/>
        <v>0</v>
      </c>
      <c r="K100" s="12">
        <f t="shared" si="52"/>
        <v>0</v>
      </c>
      <c r="L100" s="12">
        <f t="shared" si="40"/>
        <v>0</v>
      </c>
      <c r="M100" s="12">
        <f t="shared" si="41"/>
        <v>0</v>
      </c>
      <c r="N100" s="262"/>
      <c r="O100" s="262"/>
      <c r="P100" s="12">
        <f t="shared" si="53"/>
        <v>0</v>
      </c>
      <c r="Q100" s="12">
        <f t="shared" si="54"/>
        <v>0</v>
      </c>
      <c r="R100" s="12">
        <f t="shared" si="55"/>
        <v>0</v>
      </c>
      <c r="S100" s="12">
        <f t="shared" si="56"/>
        <v>0</v>
      </c>
      <c r="T100" s="12">
        <f t="shared" si="42"/>
        <v>0</v>
      </c>
      <c r="U100" s="12">
        <f t="shared" si="43"/>
        <v>0</v>
      </c>
      <c r="V100" s="262"/>
      <c r="W100" s="262"/>
      <c r="X100" s="12">
        <f t="shared" si="57"/>
        <v>0</v>
      </c>
      <c r="Y100" s="12">
        <f t="shared" si="58"/>
        <v>0</v>
      </c>
      <c r="Z100" s="12">
        <f t="shared" si="59"/>
        <v>0</v>
      </c>
      <c r="AA100" s="12">
        <f t="shared" si="60"/>
        <v>0</v>
      </c>
      <c r="AB100" s="12">
        <f t="shared" si="44"/>
        <v>0</v>
      </c>
      <c r="AC100" s="12">
        <f t="shared" si="45"/>
        <v>0</v>
      </c>
      <c r="AD100" s="262"/>
      <c r="AE100" s="262"/>
      <c r="AF100" s="12">
        <f t="shared" si="61"/>
        <v>0</v>
      </c>
      <c r="AG100" s="12">
        <f t="shared" si="62"/>
        <v>0</v>
      </c>
      <c r="AH100" s="12">
        <f t="shared" si="63"/>
        <v>0</v>
      </c>
      <c r="AI100" s="12">
        <f t="shared" si="64"/>
        <v>0</v>
      </c>
      <c r="AJ100" s="12">
        <f t="shared" si="46"/>
        <v>0</v>
      </c>
      <c r="AK100" s="12">
        <f t="shared" si="47"/>
        <v>0</v>
      </c>
      <c r="AL100" s="262"/>
      <c r="AM100" s="262"/>
      <c r="AN100" s="12">
        <f t="shared" si="65"/>
        <v>0</v>
      </c>
      <c r="AO100" s="12">
        <f t="shared" si="66"/>
        <v>0</v>
      </c>
      <c r="AP100" s="12">
        <f t="shared" si="67"/>
        <v>0</v>
      </c>
      <c r="AQ100" s="12">
        <f t="shared" si="68"/>
        <v>0</v>
      </c>
      <c r="AR100" s="12">
        <f t="shared" si="69"/>
        <v>0</v>
      </c>
      <c r="AS100" s="12">
        <f t="shared" si="70"/>
        <v>0</v>
      </c>
      <c r="AT100" s="12">
        <f t="shared" si="71"/>
        <v>0</v>
      </c>
      <c r="AU100" s="12" t="str">
        <f t="shared" si="72"/>
        <v/>
      </c>
    </row>
    <row r="101" spans="1:47" x14ac:dyDescent="0.2">
      <c r="A101" s="173" t="str">
        <f t="shared" si="48"/>
        <v>1</v>
      </c>
      <c r="B101" s="173" t="str">
        <f t="shared" si="49"/>
        <v>15</v>
      </c>
      <c r="C101" s="173" t="str">
        <f t="shared" si="50"/>
        <v>150</v>
      </c>
      <c r="D101" s="11" t="s">
        <v>641</v>
      </c>
      <c r="E101" s="12" t="s">
        <v>453</v>
      </c>
      <c r="F101" s="12">
        <f t="shared" si="38"/>
        <v>0</v>
      </c>
      <c r="G101" s="12">
        <f t="shared" si="39"/>
        <v>0</v>
      </c>
      <c r="H101" s="262"/>
      <c r="I101" s="262"/>
      <c r="J101" s="12">
        <f t="shared" si="51"/>
        <v>0</v>
      </c>
      <c r="K101" s="12">
        <f t="shared" si="52"/>
        <v>0</v>
      </c>
      <c r="L101" s="12">
        <f t="shared" si="40"/>
        <v>0</v>
      </c>
      <c r="M101" s="12">
        <f t="shared" si="41"/>
        <v>0</v>
      </c>
      <c r="N101" s="262"/>
      <c r="O101" s="262"/>
      <c r="P101" s="12">
        <f t="shared" si="53"/>
        <v>0</v>
      </c>
      <c r="Q101" s="12">
        <f t="shared" si="54"/>
        <v>0</v>
      </c>
      <c r="R101" s="12">
        <f t="shared" si="55"/>
        <v>0</v>
      </c>
      <c r="S101" s="12">
        <f t="shared" si="56"/>
        <v>0</v>
      </c>
      <c r="T101" s="12">
        <f t="shared" si="42"/>
        <v>0</v>
      </c>
      <c r="U101" s="12">
        <f t="shared" si="43"/>
        <v>0</v>
      </c>
      <c r="V101" s="262"/>
      <c r="W101" s="262"/>
      <c r="X101" s="12">
        <f t="shared" si="57"/>
        <v>0</v>
      </c>
      <c r="Y101" s="12">
        <f t="shared" si="58"/>
        <v>0</v>
      </c>
      <c r="Z101" s="12">
        <f t="shared" si="59"/>
        <v>0</v>
      </c>
      <c r="AA101" s="12">
        <f t="shared" si="60"/>
        <v>0</v>
      </c>
      <c r="AB101" s="12">
        <f t="shared" si="44"/>
        <v>0</v>
      </c>
      <c r="AC101" s="12">
        <f t="shared" si="45"/>
        <v>0</v>
      </c>
      <c r="AD101" s="262"/>
      <c r="AE101" s="262"/>
      <c r="AF101" s="12">
        <f t="shared" si="61"/>
        <v>0</v>
      </c>
      <c r="AG101" s="12">
        <f t="shared" si="62"/>
        <v>0</v>
      </c>
      <c r="AH101" s="12">
        <f t="shared" si="63"/>
        <v>0</v>
      </c>
      <c r="AI101" s="12">
        <f t="shared" si="64"/>
        <v>0</v>
      </c>
      <c r="AJ101" s="12">
        <f t="shared" si="46"/>
        <v>0</v>
      </c>
      <c r="AK101" s="12">
        <f t="shared" si="47"/>
        <v>0</v>
      </c>
      <c r="AL101" s="262"/>
      <c r="AM101" s="262"/>
      <c r="AN101" s="12">
        <f t="shared" si="65"/>
        <v>0</v>
      </c>
      <c r="AO101" s="12">
        <f t="shared" si="66"/>
        <v>0</v>
      </c>
      <c r="AP101" s="12">
        <f t="shared" si="67"/>
        <v>0</v>
      </c>
      <c r="AQ101" s="12">
        <f t="shared" si="68"/>
        <v>0</v>
      </c>
      <c r="AR101" s="12">
        <f t="shared" si="69"/>
        <v>0</v>
      </c>
      <c r="AS101" s="12">
        <f t="shared" si="70"/>
        <v>0</v>
      </c>
      <c r="AT101" s="12">
        <f t="shared" si="71"/>
        <v>0</v>
      </c>
      <c r="AU101" s="12" t="str">
        <f t="shared" si="72"/>
        <v/>
      </c>
    </row>
    <row r="102" spans="1:47" x14ac:dyDescent="0.2">
      <c r="A102" s="173" t="str">
        <f t="shared" si="48"/>
        <v>1</v>
      </c>
      <c r="B102" s="173" t="str">
        <f t="shared" si="49"/>
        <v>15</v>
      </c>
      <c r="C102" s="173" t="str">
        <f t="shared" si="50"/>
        <v>150</v>
      </c>
      <c r="D102" s="11" t="s">
        <v>642</v>
      </c>
      <c r="E102" s="12" t="s">
        <v>453</v>
      </c>
      <c r="F102" s="12">
        <f t="shared" si="38"/>
        <v>0</v>
      </c>
      <c r="G102" s="12">
        <f t="shared" si="39"/>
        <v>0</v>
      </c>
      <c r="H102" s="262"/>
      <c r="I102" s="262"/>
      <c r="J102" s="12">
        <f t="shared" si="51"/>
        <v>0</v>
      </c>
      <c r="K102" s="12">
        <f t="shared" si="52"/>
        <v>0</v>
      </c>
      <c r="L102" s="12">
        <f t="shared" si="40"/>
        <v>0</v>
      </c>
      <c r="M102" s="12">
        <f t="shared" si="41"/>
        <v>0</v>
      </c>
      <c r="N102" s="262"/>
      <c r="O102" s="262"/>
      <c r="P102" s="12">
        <f t="shared" si="53"/>
        <v>0</v>
      </c>
      <c r="Q102" s="12">
        <f t="shared" si="54"/>
        <v>0</v>
      </c>
      <c r="R102" s="12">
        <f t="shared" si="55"/>
        <v>0</v>
      </c>
      <c r="S102" s="12">
        <f t="shared" si="56"/>
        <v>0</v>
      </c>
      <c r="T102" s="12">
        <f t="shared" si="42"/>
        <v>0</v>
      </c>
      <c r="U102" s="12">
        <f t="shared" si="43"/>
        <v>0</v>
      </c>
      <c r="V102" s="262"/>
      <c r="W102" s="262"/>
      <c r="X102" s="12">
        <f t="shared" si="57"/>
        <v>0</v>
      </c>
      <c r="Y102" s="12">
        <f t="shared" si="58"/>
        <v>0</v>
      </c>
      <c r="Z102" s="12">
        <f t="shared" si="59"/>
        <v>0</v>
      </c>
      <c r="AA102" s="12">
        <f t="shared" si="60"/>
        <v>0</v>
      </c>
      <c r="AB102" s="12">
        <f t="shared" si="44"/>
        <v>0</v>
      </c>
      <c r="AC102" s="12">
        <f t="shared" si="45"/>
        <v>0</v>
      </c>
      <c r="AD102" s="262"/>
      <c r="AE102" s="262"/>
      <c r="AF102" s="12">
        <f t="shared" si="61"/>
        <v>0</v>
      </c>
      <c r="AG102" s="12">
        <f t="shared" si="62"/>
        <v>0</v>
      </c>
      <c r="AH102" s="12">
        <f t="shared" si="63"/>
        <v>0</v>
      </c>
      <c r="AI102" s="12">
        <f t="shared" si="64"/>
        <v>0</v>
      </c>
      <c r="AJ102" s="12">
        <f t="shared" si="46"/>
        <v>0</v>
      </c>
      <c r="AK102" s="12">
        <f t="shared" si="47"/>
        <v>0</v>
      </c>
      <c r="AL102" s="262"/>
      <c r="AM102" s="262"/>
      <c r="AN102" s="12">
        <f t="shared" si="65"/>
        <v>0</v>
      </c>
      <c r="AO102" s="12">
        <f t="shared" si="66"/>
        <v>0</v>
      </c>
      <c r="AP102" s="12">
        <f t="shared" si="67"/>
        <v>0</v>
      </c>
      <c r="AQ102" s="12">
        <f t="shared" si="68"/>
        <v>0</v>
      </c>
      <c r="AR102" s="12">
        <f t="shared" si="69"/>
        <v>0</v>
      </c>
      <c r="AS102" s="12">
        <f t="shared" si="70"/>
        <v>0</v>
      </c>
      <c r="AT102" s="12">
        <f t="shared" si="71"/>
        <v>0</v>
      </c>
      <c r="AU102" s="12" t="str">
        <f t="shared" si="72"/>
        <v/>
      </c>
    </row>
    <row r="103" spans="1:47" x14ac:dyDescent="0.2">
      <c r="A103" s="173" t="str">
        <f t="shared" si="48"/>
        <v>1</v>
      </c>
      <c r="B103" s="173" t="str">
        <f t="shared" si="49"/>
        <v>15</v>
      </c>
      <c r="C103" s="173" t="str">
        <f t="shared" si="50"/>
        <v>150</v>
      </c>
      <c r="D103" s="11" t="s">
        <v>643</v>
      </c>
      <c r="E103" s="12" t="s">
        <v>453</v>
      </c>
      <c r="F103" s="12">
        <f t="shared" si="38"/>
        <v>0</v>
      </c>
      <c r="G103" s="12">
        <f t="shared" si="39"/>
        <v>0</v>
      </c>
      <c r="H103" s="262"/>
      <c r="I103" s="262"/>
      <c r="J103" s="12">
        <f t="shared" si="51"/>
        <v>0</v>
      </c>
      <c r="K103" s="12">
        <f t="shared" si="52"/>
        <v>0</v>
      </c>
      <c r="L103" s="12">
        <f t="shared" si="40"/>
        <v>0</v>
      </c>
      <c r="M103" s="12">
        <f t="shared" si="41"/>
        <v>0</v>
      </c>
      <c r="N103" s="262"/>
      <c r="O103" s="262"/>
      <c r="P103" s="12">
        <f t="shared" si="53"/>
        <v>0</v>
      </c>
      <c r="Q103" s="12">
        <f t="shared" si="54"/>
        <v>0</v>
      </c>
      <c r="R103" s="12">
        <f t="shared" si="55"/>
        <v>0</v>
      </c>
      <c r="S103" s="12">
        <f t="shared" si="56"/>
        <v>0</v>
      </c>
      <c r="T103" s="12">
        <f t="shared" si="42"/>
        <v>0</v>
      </c>
      <c r="U103" s="12">
        <f t="shared" si="43"/>
        <v>0</v>
      </c>
      <c r="V103" s="262"/>
      <c r="W103" s="262"/>
      <c r="X103" s="12">
        <f t="shared" si="57"/>
        <v>0</v>
      </c>
      <c r="Y103" s="12">
        <f t="shared" si="58"/>
        <v>0</v>
      </c>
      <c r="Z103" s="12">
        <f t="shared" si="59"/>
        <v>0</v>
      </c>
      <c r="AA103" s="12">
        <f t="shared" si="60"/>
        <v>0</v>
      </c>
      <c r="AB103" s="12">
        <f t="shared" si="44"/>
        <v>0</v>
      </c>
      <c r="AC103" s="12">
        <f t="shared" si="45"/>
        <v>0</v>
      </c>
      <c r="AD103" s="262"/>
      <c r="AE103" s="262"/>
      <c r="AF103" s="12">
        <f t="shared" si="61"/>
        <v>0</v>
      </c>
      <c r="AG103" s="12">
        <f t="shared" si="62"/>
        <v>0</v>
      </c>
      <c r="AH103" s="12">
        <f t="shared" si="63"/>
        <v>0</v>
      </c>
      <c r="AI103" s="12">
        <f t="shared" si="64"/>
        <v>0</v>
      </c>
      <c r="AJ103" s="12">
        <f t="shared" si="46"/>
        <v>0</v>
      </c>
      <c r="AK103" s="12">
        <f t="shared" si="47"/>
        <v>0</v>
      </c>
      <c r="AL103" s="262"/>
      <c r="AM103" s="262"/>
      <c r="AN103" s="12">
        <f t="shared" si="65"/>
        <v>0</v>
      </c>
      <c r="AO103" s="12">
        <f t="shared" si="66"/>
        <v>0</v>
      </c>
      <c r="AP103" s="12">
        <f t="shared" si="67"/>
        <v>0</v>
      </c>
      <c r="AQ103" s="12">
        <f t="shared" si="68"/>
        <v>0</v>
      </c>
      <c r="AR103" s="12">
        <f t="shared" si="69"/>
        <v>0</v>
      </c>
      <c r="AS103" s="12">
        <f t="shared" si="70"/>
        <v>0</v>
      </c>
      <c r="AT103" s="12">
        <f t="shared" si="71"/>
        <v>0</v>
      </c>
      <c r="AU103" s="12" t="str">
        <f t="shared" si="72"/>
        <v/>
      </c>
    </row>
    <row r="104" spans="1:47" x14ac:dyDescent="0.2">
      <c r="A104" s="173" t="str">
        <f t="shared" si="48"/>
        <v>1</v>
      </c>
      <c r="B104" s="173" t="str">
        <f t="shared" si="49"/>
        <v>15</v>
      </c>
      <c r="C104" s="173" t="str">
        <f t="shared" si="50"/>
        <v>150</v>
      </c>
      <c r="D104" s="11" t="s">
        <v>644</v>
      </c>
      <c r="E104" s="12" t="s">
        <v>453</v>
      </c>
      <c r="F104" s="12">
        <f t="shared" si="38"/>
        <v>0</v>
      </c>
      <c r="G104" s="12">
        <f t="shared" si="39"/>
        <v>0</v>
      </c>
      <c r="H104" s="262"/>
      <c r="I104" s="262"/>
      <c r="J104" s="12">
        <f t="shared" si="51"/>
        <v>0</v>
      </c>
      <c r="K104" s="12">
        <f t="shared" si="52"/>
        <v>0</v>
      </c>
      <c r="L104" s="12">
        <f t="shared" si="40"/>
        <v>0</v>
      </c>
      <c r="M104" s="12">
        <f t="shared" si="41"/>
        <v>0</v>
      </c>
      <c r="N104" s="262"/>
      <c r="O104" s="262"/>
      <c r="P104" s="12">
        <f t="shared" si="53"/>
        <v>0</v>
      </c>
      <c r="Q104" s="12">
        <f t="shared" si="54"/>
        <v>0</v>
      </c>
      <c r="R104" s="12">
        <f t="shared" si="55"/>
        <v>0</v>
      </c>
      <c r="S104" s="12">
        <f t="shared" si="56"/>
        <v>0</v>
      </c>
      <c r="T104" s="12">
        <f t="shared" si="42"/>
        <v>0</v>
      </c>
      <c r="U104" s="12">
        <f t="shared" si="43"/>
        <v>0</v>
      </c>
      <c r="V104" s="262"/>
      <c r="W104" s="262"/>
      <c r="X104" s="12">
        <f t="shared" si="57"/>
        <v>0</v>
      </c>
      <c r="Y104" s="12">
        <f t="shared" si="58"/>
        <v>0</v>
      </c>
      <c r="Z104" s="12">
        <f t="shared" si="59"/>
        <v>0</v>
      </c>
      <c r="AA104" s="12">
        <f t="shared" si="60"/>
        <v>0</v>
      </c>
      <c r="AB104" s="12">
        <f t="shared" si="44"/>
        <v>0</v>
      </c>
      <c r="AC104" s="12">
        <f t="shared" si="45"/>
        <v>0</v>
      </c>
      <c r="AD104" s="262"/>
      <c r="AE104" s="262"/>
      <c r="AF104" s="12">
        <f t="shared" si="61"/>
        <v>0</v>
      </c>
      <c r="AG104" s="12">
        <f t="shared" si="62"/>
        <v>0</v>
      </c>
      <c r="AH104" s="12">
        <f t="shared" si="63"/>
        <v>0</v>
      </c>
      <c r="AI104" s="12">
        <f t="shared" si="64"/>
        <v>0</v>
      </c>
      <c r="AJ104" s="12">
        <f t="shared" si="46"/>
        <v>0</v>
      </c>
      <c r="AK104" s="12">
        <f t="shared" si="47"/>
        <v>0</v>
      </c>
      <c r="AL104" s="262"/>
      <c r="AM104" s="262"/>
      <c r="AN104" s="12">
        <f t="shared" si="65"/>
        <v>0</v>
      </c>
      <c r="AO104" s="12">
        <f t="shared" si="66"/>
        <v>0</v>
      </c>
      <c r="AP104" s="12">
        <f t="shared" si="67"/>
        <v>0</v>
      </c>
      <c r="AQ104" s="12">
        <f t="shared" si="68"/>
        <v>0</v>
      </c>
      <c r="AR104" s="12">
        <f t="shared" si="69"/>
        <v>0</v>
      </c>
      <c r="AS104" s="12">
        <f t="shared" si="70"/>
        <v>0</v>
      </c>
      <c r="AT104" s="12">
        <f t="shared" si="71"/>
        <v>0</v>
      </c>
      <c r="AU104" s="12" t="str">
        <f t="shared" si="72"/>
        <v/>
      </c>
    </row>
    <row r="105" spans="1:47" x14ac:dyDescent="0.2">
      <c r="A105" s="173" t="str">
        <f t="shared" si="48"/>
        <v>1</v>
      </c>
      <c r="B105" s="173" t="str">
        <f t="shared" si="49"/>
        <v>15</v>
      </c>
      <c r="C105" s="173" t="str">
        <f t="shared" si="50"/>
        <v>150</v>
      </c>
      <c r="D105" s="11" t="s">
        <v>645</v>
      </c>
      <c r="E105" s="12" t="s">
        <v>453</v>
      </c>
      <c r="F105" s="12">
        <f t="shared" si="38"/>
        <v>0</v>
      </c>
      <c r="G105" s="12">
        <f t="shared" si="39"/>
        <v>0</v>
      </c>
      <c r="H105" s="262"/>
      <c r="I105" s="262"/>
      <c r="J105" s="12">
        <f t="shared" si="51"/>
        <v>0</v>
      </c>
      <c r="K105" s="12">
        <f t="shared" si="52"/>
        <v>0</v>
      </c>
      <c r="L105" s="12">
        <f t="shared" si="40"/>
        <v>0</v>
      </c>
      <c r="M105" s="12">
        <f t="shared" si="41"/>
        <v>0</v>
      </c>
      <c r="N105" s="262"/>
      <c r="O105" s="262"/>
      <c r="P105" s="12">
        <f t="shared" si="53"/>
        <v>0</v>
      </c>
      <c r="Q105" s="12">
        <f t="shared" si="54"/>
        <v>0</v>
      </c>
      <c r="R105" s="12">
        <f t="shared" si="55"/>
        <v>0</v>
      </c>
      <c r="S105" s="12">
        <f t="shared" si="56"/>
        <v>0</v>
      </c>
      <c r="T105" s="12">
        <f t="shared" si="42"/>
        <v>0</v>
      </c>
      <c r="U105" s="12">
        <f t="shared" si="43"/>
        <v>0</v>
      </c>
      <c r="V105" s="262"/>
      <c r="W105" s="262"/>
      <c r="X105" s="12">
        <f t="shared" si="57"/>
        <v>0</v>
      </c>
      <c r="Y105" s="12">
        <f t="shared" si="58"/>
        <v>0</v>
      </c>
      <c r="Z105" s="12">
        <f t="shared" si="59"/>
        <v>0</v>
      </c>
      <c r="AA105" s="12">
        <f t="shared" si="60"/>
        <v>0</v>
      </c>
      <c r="AB105" s="12">
        <f t="shared" si="44"/>
        <v>0</v>
      </c>
      <c r="AC105" s="12">
        <f t="shared" si="45"/>
        <v>0</v>
      </c>
      <c r="AD105" s="262"/>
      <c r="AE105" s="262"/>
      <c r="AF105" s="12">
        <f t="shared" si="61"/>
        <v>0</v>
      </c>
      <c r="AG105" s="12">
        <f t="shared" si="62"/>
        <v>0</v>
      </c>
      <c r="AH105" s="12">
        <f t="shared" si="63"/>
        <v>0</v>
      </c>
      <c r="AI105" s="12">
        <f t="shared" si="64"/>
        <v>0</v>
      </c>
      <c r="AJ105" s="12">
        <f t="shared" si="46"/>
        <v>0</v>
      </c>
      <c r="AK105" s="12">
        <f t="shared" si="47"/>
        <v>0</v>
      </c>
      <c r="AL105" s="262"/>
      <c r="AM105" s="262"/>
      <c r="AN105" s="12">
        <f t="shared" si="65"/>
        <v>0</v>
      </c>
      <c r="AO105" s="12">
        <f t="shared" si="66"/>
        <v>0</v>
      </c>
      <c r="AP105" s="12">
        <f t="shared" si="67"/>
        <v>0</v>
      </c>
      <c r="AQ105" s="12">
        <f t="shared" si="68"/>
        <v>0</v>
      </c>
      <c r="AR105" s="12">
        <f t="shared" si="69"/>
        <v>0</v>
      </c>
      <c r="AS105" s="12">
        <f t="shared" si="70"/>
        <v>0</v>
      </c>
      <c r="AT105" s="12">
        <f t="shared" si="71"/>
        <v>0</v>
      </c>
      <c r="AU105" s="12" t="str">
        <f t="shared" si="72"/>
        <v/>
      </c>
    </row>
    <row r="106" spans="1:47" x14ac:dyDescent="0.2">
      <c r="A106" s="173" t="str">
        <f t="shared" si="48"/>
        <v>1</v>
      </c>
      <c r="B106" s="173" t="str">
        <f t="shared" si="49"/>
        <v>15</v>
      </c>
      <c r="C106" s="173" t="str">
        <f t="shared" si="50"/>
        <v>150</v>
      </c>
      <c r="D106" s="11" t="s">
        <v>646</v>
      </c>
      <c r="E106" s="12" t="s">
        <v>453</v>
      </c>
      <c r="F106" s="12">
        <f t="shared" si="38"/>
        <v>0</v>
      </c>
      <c r="G106" s="12">
        <f t="shared" si="39"/>
        <v>0</v>
      </c>
      <c r="H106" s="262"/>
      <c r="I106" s="262"/>
      <c r="J106" s="12">
        <f t="shared" si="51"/>
        <v>0</v>
      </c>
      <c r="K106" s="12">
        <f t="shared" si="52"/>
        <v>0</v>
      </c>
      <c r="L106" s="12">
        <f t="shared" si="40"/>
        <v>0</v>
      </c>
      <c r="M106" s="12">
        <f t="shared" si="41"/>
        <v>0</v>
      </c>
      <c r="N106" s="262"/>
      <c r="O106" s="262"/>
      <c r="P106" s="12">
        <f t="shared" si="53"/>
        <v>0</v>
      </c>
      <c r="Q106" s="12">
        <f t="shared" si="54"/>
        <v>0</v>
      </c>
      <c r="R106" s="12">
        <f t="shared" si="55"/>
        <v>0</v>
      </c>
      <c r="S106" s="12">
        <f t="shared" si="56"/>
        <v>0</v>
      </c>
      <c r="T106" s="12">
        <f t="shared" si="42"/>
        <v>0</v>
      </c>
      <c r="U106" s="12">
        <f t="shared" si="43"/>
        <v>0</v>
      </c>
      <c r="V106" s="262"/>
      <c r="W106" s="262"/>
      <c r="X106" s="12">
        <f t="shared" si="57"/>
        <v>0</v>
      </c>
      <c r="Y106" s="12">
        <f t="shared" si="58"/>
        <v>0</v>
      </c>
      <c r="Z106" s="12">
        <f t="shared" si="59"/>
        <v>0</v>
      </c>
      <c r="AA106" s="12">
        <f t="shared" si="60"/>
        <v>0</v>
      </c>
      <c r="AB106" s="12">
        <f t="shared" si="44"/>
        <v>0</v>
      </c>
      <c r="AC106" s="12">
        <f t="shared" si="45"/>
        <v>0</v>
      </c>
      <c r="AD106" s="262"/>
      <c r="AE106" s="262"/>
      <c r="AF106" s="12">
        <f t="shared" si="61"/>
        <v>0</v>
      </c>
      <c r="AG106" s="12">
        <f t="shared" si="62"/>
        <v>0</v>
      </c>
      <c r="AH106" s="12">
        <f t="shared" si="63"/>
        <v>0</v>
      </c>
      <c r="AI106" s="12">
        <f t="shared" si="64"/>
        <v>0</v>
      </c>
      <c r="AJ106" s="12">
        <f t="shared" si="46"/>
        <v>0</v>
      </c>
      <c r="AK106" s="12">
        <f t="shared" si="47"/>
        <v>0</v>
      </c>
      <c r="AL106" s="262"/>
      <c r="AM106" s="262"/>
      <c r="AN106" s="12">
        <f t="shared" si="65"/>
        <v>0</v>
      </c>
      <c r="AO106" s="12">
        <f t="shared" si="66"/>
        <v>0</v>
      </c>
      <c r="AP106" s="12">
        <f t="shared" si="67"/>
        <v>0</v>
      </c>
      <c r="AQ106" s="12">
        <f t="shared" si="68"/>
        <v>0</v>
      </c>
      <c r="AR106" s="12">
        <f t="shared" si="69"/>
        <v>0</v>
      </c>
      <c r="AS106" s="12">
        <f t="shared" si="70"/>
        <v>0</v>
      </c>
      <c r="AT106" s="12">
        <f t="shared" si="71"/>
        <v>0</v>
      </c>
      <c r="AU106" s="12" t="str">
        <f t="shared" si="72"/>
        <v/>
      </c>
    </row>
    <row r="107" spans="1:47" x14ac:dyDescent="0.2">
      <c r="A107" s="173" t="str">
        <f t="shared" si="48"/>
        <v>1</v>
      </c>
      <c r="B107" s="173" t="str">
        <f t="shared" si="49"/>
        <v>15</v>
      </c>
      <c r="C107" s="173" t="str">
        <f t="shared" si="50"/>
        <v>150</v>
      </c>
      <c r="D107" s="11" t="s">
        <v>647</v>
      </c>
      <c r="E107" s="12" t="s">
        <v>453</v>
      </c>
      <c r="F107" s="12">
        <f t="shared" si="38"/>
        <v>0</v>
      </c>
      <c r="G107" s="12">
        <f t="shared" si="39"/>
        <v>0</v>
      </c>
      <c r="H107" s="262"/>
      <c r="I107" s="262"/>
      <c r="J107" s="12">
        <f t="shared" si="51"/>
        <v>0</v>
      </c>
      <c r="K107" s="12">
        <f t="shared" si="52"/>
        <v>0</v>
      </c>
      <c r="L107" s="12">
        <f t="shared" si="40"/>
        <v>0</v>
      </c>
      <c r="M107" s="12">
        <f t="shared" si="41"/>
        <v>0</v>
      </c>
      <c r="N107" s="262"/>
      <c r="O107" s="262"/>
      <c r="P107" s="12">
        <f t="shared" si="53"/>
        <v>0</v>
      </c>
      <c r="Q107" s="12">
        <f t="shared" si="54"/>
        <v>0</v>
      </c>
      <c r="R107" s="12">
        <f t="shared" si="55"/>
        <v>0</v>
      </c>
      <c r="S107" s="12">
        <f t="shared" si="56"/>
        <v>0</v>
      </c>
      <c r="T107" s="12">
        <f t="shared" si="42"/>
        <v>0</v>
      </c>
      <c r="U107" s="12">
        <f t="shared" si="43"/>
        <v>0</v>
      </c>
      <c r="V107" s="262"/>
      <c r="W107" s="262"/>
      <c r="X107" s="12">
        <f t="shared" si="57"/>
        <v>0</v>
      </c>
      <c r="Y107" s="12">
        <f t="shared" si="58"/>
        <v>0</v>
      </c>
      <c r="Z107" s="12">
        <f t="shared" si="59"/>
        <v>0</v>
      </c>
      <c r="AA107" s="12">
        <f t="shared" si="60"/>
        <v>0</v>
      </c>
      <c r="AB107" s="12">
        <f t="shared" si="44"/>
        <v>0</v>
      </c>
      <c r="AC107" s="12">
        <f t="shared" si="45"/>
        <v>0</v>
      </c>
      <c r="AD107" s="262"/>
      <c r="AE107" s="262"/>
      <c r="AF107" s="12">
        <f t="shared" si="61"/>
        <v>0</v>
      </c>
      <c r="AG107" s="12">
        <f t="shared" si="62"/>
        <v>0</v>
      </c>
      <c r="AH107" s="12">
        <f t="shared" si="63"/>
        <v>0</v>
      </c>
      <c r="AI107" s="12">
        <f t="shared" si="64"/>
        <v>0</v>
      </c>
      <c r="AJ107" s="12">
        <f t="shared" si="46"/>
        <v>0</v>
      </c>
      <c r="AK107" s="12">
        <f t="shared" si="47"/>
        <v>0</v>
      </c>
      <c r="AL107" s="262"/>
      <c r="AM107" s="262"/>
      <c r="AN107" s="12">
        <f t="shared" si="65"/>
        <v>0</v>
      </c>
      <c r="AO107" s="12">
        <f t="shared" si="66"/>
        <v>0</v>
      </c>
      <c r="AP107" s="12">
        <f t="shared" si="67"/>
        <v>0</v>
      </c>
      <c r="AQ107" s="12">
        <f t="shared" si="68"/>
        <v>0</v>
      </c>
      <c r="AR107" s="12">
        <f t="shared" si="69"/>
        <v>0</v>
      </c>
      <c r="AS107" s="12">
        <f t="shared" si="70"/>
        <v>0</v>
      </c>
      <c r="AT107" s="12">
        <f t="shared" si="71"/>
        <v>0</v>
      </c>
      <c r="AU107" s="12" t="str">
        <f t="shared" si="72"/>
        <v/>
      </c>
    </row>
    <row r="108" spans="1:47" x14ac:dyDescent="0.2">
      <c r="A108" s="173" t="str">
        <f t="shared" si="48"/>
        <v>1</v>
      </c>
      <c r="B108" s="173" t="str">
        <f t="shared" si="49"/>
        <v>15</v>
      </c>
      <c r="C108" s="173" t="str">
        <f t="shared" si="50"/>
        <v>150</v>
      </c>
      <c r="D108" s="11" t="s">
        <v>648</v>
      </c>
      <c r="E108" s="12" t="s">
        <v>453</v>
      </c>
      <c r="F108" s="12">
        <f t="shared" si="38"/>
        <v>0</v>
      </c>
      <c r="G108" s="12">
        <f t="shared" si="39"/>
        <v>0</v>
      </c>
      <c r="H108" s="262"/>
      <c r="I108" s="262"/>
      <c r="J108" s="12">
        <f t="shared" si="51"/>
        <v>0</v>
      </c>
      <c r="K108" s="12">
        <f t="shared" si="52"/>
        <v>0</v>
      </c>
      <c r="L108" s="12">
        <f t="shared" si="40"/>
        <v>0</v>
      </c>
      <c r="M108" s="12">
        <f t="shared" si="41"/>
        <v>0</v>
      </c>
      <c r="N108" s="262"/>
      <c r="O108" s="262"/>
      <c r="P108" s="12">
        <f t="shared" si="53"/>
        <v>0</v>
      </c>
      <c r="Q108" s="12">
        <f t="shared" si="54"/>
        <v>0</v>
      </c>
      <c r="R108" s="12">
        <f t="shared" si="55"/>
        <v>0</v>
      </c>
      <c r="S108" s="12">
        <f t="shared" si="56"/>
        <v>0</v>
      </c>
      <c r="T108" s="12">
        <f t="shared" si="42"/>
        <v>0</v>
      </c>
      <c r="U108" s="12">
        <f t="shared" si="43"/>
        <v>0</v>
      </c>
      <c r="V108" s="262"/>
      <c r="W108" s="262"/>
      <c r="X108" s="12">
        <f t="shared" si="57"/>
        <v>0</v>
      </c>
      <c r="Y108" s="12">
        <f t="shared" si="58"/>
        <v>0</v>
      </c>
      <c r="Z108" s="12">
        <f t="shared" si="59"/>
        <v>0</v>
      </c>
      <c r="AA108" s="12">
        <f t="shared" si="60"/>
        <v>0</v>
      </c>
      <c r="AB108" s="12">
        <f t="shared" si="44"/>
        <v>0</v>
      </c>
      <c r="AC108" s="12">
        <f t="shared" si="45"/>
        <v>0</v>
      </c>
      <c r="AD108" s="262"/>
      <c r="AE108" s="262"/>
      <c r="AF108" s="12">
        <f t="shared" si="61"/>
        <v>0</v>
      </c>
      <c r="AG108" s="12">
        <f t="shared" si="62"/>
        <v>0</v>
      </c>
      <c r="AH108" s="12">
        <f t="shared" si="63"/>
        <v>0</v>
      </c>
      <c r="AI108" s="12">
        <f t="shared" si="64"/>
        <v>0</v>
      </c>
      <c r="AJ108" s="12">
        <f t="shared" si="46"/>
        <v>0</v>
      </c>
      <c r="AK108" s="12">
        <f t="shared" si="47"/>
        <v>0</v>
      </c>
      <c r="AL108" s="262"/>
      <c r="AM108" s="262"/>
      <c r="AN108" s="12">
        <f t="shared" si="65"/>
        <v>0</v>
      </c>
      <c r="AO108" s="12">
        <f t="shared" si="66"/>
        <v>0</v>
      </c>
      <c r="AP108" s="12">
        <f t="shared" si="67"/>
        <v>0</v>
      </c>
      <c r="AQ108" s="12">
        <f t="shared" si="68"/>
        <v>0</v>
      </c>
      <c r="AR108" s="12">
        <f t="shared" si="69"/>
        <v>0</v>
      </c>
      <c r="AS108" s="12">
        <f t="shared" si="70"/>
        <v>0</v>
      </c>
      <c r="AT108" s="12">
        <f t="shared" si="71"/>
        <v>0</v>
      </c>
      <c r="AU108" s="12" t="str">
        <f t="shared" si="72"/>
        <v/>
      </c>
    </row>
    <row r="109" spans="1:47" x14ac:dyDescent="0.2">
      <c r="A109" s="173" t="str">
        <f t="shared" si="48"/>
        <v>1</v>
      </c>
      <c r="B109" s="173" t="str">
        <f t="shared" si="49"/>
        <v>15</v>
      </c>
      <c r="C109" s="173" t="str">
        <f t="shared" si="50"/>
        <v>150</v>
      </c>
      <c r="D109" s="11" t="s">
        <v>649</v>
      </c>
      <c r="E109" s="12" t="s">
        <v>650</v>
      </c>
      <c r="F109" s="12">
        <f t="shared" si="38"/>
        <v>0</v>
      </c>
      <c r="G109" s="12">
        <f t="shared" si="39"/>
        <v>0</v>
      </c>
      <c r="H109" s="262"/>
      <c r="I109" s="262"/>
      <c r="J109" s="12">
        <f t="shared" si="51"/>
        <v>0</v>
      </c>
      <c r="K109" s="12">
        <f t="shared" si="52"/>
        <v>0</v>
      </c>
      <c r="L109" s="12">
        <f t="shared" si="40"/>
        <v>0</v>
      </c>
      <c r="M109" s="12">
        <f t="shared" si="41"/>
        <v>0</v>
      </c>
      <c r="N109" s="262"/>
      <c r="O109" s="262"/>
      <c r="P109" s="12">
        <f t="shared" si="53"/>
        <v>0</v>
      </c>
      <c r="Q109" s="12">
        <f t="shared" si="54"/>
        <v>0</v>
      </c>
      <c r="R109" s="12">
        <f t="shared" si="55"/>
        <v>0</v>
      </c>
      <c r="S109" s="12">
        <f t="shared" si="56"/>
        <v>0</v>
      </c>
      <c r="T109" s="12">
        <f t="shared" si="42"/>
        <v>0</v>
      </c>
      <c r="U109" s="12">
        <f t="shared" si="43"/>
        <v>0</v>
      </c>
      <c r="V109" s="262"/>
      <c r="W109" s="262"/>
      <c r="X109" s="12">
        <f t="shared" si="57"/>
        <v>0</v>
      </c>
      <c r="Y109" s="12">
        <f t="shared" si="58"/>
        <v>0</v>
      </c>
      <c r="Z109" s="12">
        <f t="shared" si="59"/>
        <v>0</v>
      </c>
      <c r="AA109" s="12">
        <f t="shared" si="60"/>
        <v>0</v>
      </c>
      <c r="AB109" s="12">
        <f t="shared" si="44"/>
        <v>0</v>
      </c>
      <c r="AC109" s="12">
        <f t="shared" si="45"/>
        <v>0</v>
      </c>
      <c r="AD109" s="262"/>
      <c r="AE109" s="262"/>
      <c r="AF109" s="12">
        <f t="shared" si="61"/>
        <v>0</v>
      </c>
      <c r="AG109" s="12">
        <f t="shared" si="62"/>
        <v>0</v>
      </c>
      <c r="AH109" s="12">
        <f t="shared" si="63"/>
        <v>0</v>
      </c>
      <c r="AI109" s="12">
        <f t="shared" si="64"/>
        <v>0</v>
      </c>
      <c r="AJ109" s="12">
        <f t="shared" si="46"/>
        <v>0</v>
      </c>
      <c r="AK109" s="12">
        <f t="shared" si="47"/>
        <v>0</v>
      </c>
      <c r="AL109" s="262"/>
      <c r="AM109" s="262"/>
      <c r="AN109" s="12">
        <f t="shared" si="65"/>
        <v>0</v>
      </c>
      <c r="AO109" s="12">
        <f t="shared" si="66"/>
        <v>0</v>
      </c>
      <c r="AP109" s="12">
        <f t="shared" si="67"/>
        <v>0</v>
      </c>
      <c r="AQ109" s="12">
        <f t="shared" si="68"/>
        <v>0</v>
      </c>
      <c r="AR109" s="12">
        <f t="shared" si="69"/>
        <v>0</v>
      </c>
      <c r="AS109" s="12">
        <f t="shared" si="70"/>
        <v>0</v>
      </c>
      <c r="AT109" s="12">
        <f t="shared" si="71"/>
        <v>0</v>
      </c>
      <c r="AU109" s="12" t="str">
        <f t="shared" si="72"/>
        <v/>
      </c>
    </row>
    <row r="110" spans="1:47" x14ac:dyDescent="0.2">
      <c r="A110" s="173" t="str">
        <f t="shared" si="48"/>
        <v>1</v>
      </c>
      <c r="B110" s="173" t="str">
        <f t="shared" si="49"/>
        <v>16</v>
      </c>
      <c r="C110" s="173" t="str">
        <f t="shared" si="50"/>
        <v>161</v>
      </c>
      <c r="D110" s="11" t="s">
        <v>455</v>
      </c>
      <c r="E110" s="12" t="s">
        <v>456</v>
      </c>
      <c r="F110" s="12">
        <f t="shared" si="38"/>
        <v>0</v>
      </c>
      <c r="G110" s="12">
        <f t="shared" si="39"/>
        <v>0</v>
      </c>
      <c r="H110" s="262"/>
      <c r="I110" s="262"/>
      <c r="J110" s="12">
        <f t="shared" si="51"/>
        <v>0</v>
      </c>
      <c r="K110" s="12">
        <f t="shared" si="52"/>
        <v>0</v>
      </c>
      <c r="L110" s="12">
        <f t="shared" si="40"/>
        <v>0</v>
      </c>
      <c r="M110" s="12">
        <f t="shared" si="41"/>
        <v>0</v>
      </c>
      <c r="N110" s="262"/>
      <c r="O110" s="262"/>
      <c r="P110" s="12">
        <f t="shared" si="53"/>
        <v>0</v>
      </c>
      <c r="Q110" s="12">
        <f t="shared" si="54"/>
        <v>0</v>
      </c>
      <c r="R110" s="12">
        <f t="shared" si="55"/>
        <v>0</v>
      </c>
      <c r="S110" s="12">
        <f t="shared" si="56"/>
        <v>0</v>
      </c>
      <c r="T110" s="12">
        <f t="shared" si="42"/>
        <v>0</v>
      </c>
      <c r="U110" s="12">
        <f t="shared" si="43"/>
        <v>0</v>
      </c>
      <c r="V110" s="262"/>
      <c r="W110" s="262"/>
      <c r="X110" s="12">
        <f t="shared" si="57"/>
        <v>0</v>
      </c>
      <c r="Y110" s="12">
        <f t="shared" si="58"/>
        <v>0</v>
      </c>
      <c r="Z110" s="12">
        <f t="shared" si="59"/>
        <v>0</v>
      </c>
      <c r="AA110" s="12">
        <f t="shared" si="60"/>
        <v>0</v>
      </c>
      <c r="AB110" s="12">
        <f t="shared" si="44"/>
        <v>0</v>
      </c>
      <c r="AC110" s="12">
        <f t="shared" si="45"/>
        <v>0</v>
      </c>
      <c r="AD110" s="262"/>
      <c r="AE110" s="262"/>
      <c r="AF110" s="12">
        <f t="shared" si="61"/>
        <v>0</v>
      </c>
      <c r="AG110" s="12">
        <f t="shared" si="62"/>
        <v>0</v>
      </c>
      <c r="AH110" s="12">
        <f t="shared" si="63"/>
        <v>0</v>
      </c>
      <c r="AI110" s="12">
        <f t="shared" si="64"/>
        <v>0</v>
      </c>
      <c r="AJ110" s="12">
        <f t="shared" si="46"/>
        <v>0</v>
      </c>
      <c r="AK110" s="12">
        <f t="shared" si="47"/>
        <v>0</v>
      </c>
      <c r="AL110" s="262"/>
      <c r="AM110" s="262"/>
      <c r="AN110" s="12">
        <f t="shared" si="65"/>
        <v>0</v>
      </c>
      <c r="AO110" s="12">
        <f t="shared" si="66"/>
        <v>0</v>
      </c>
      <c r="AP110" s="12">
        <f t="shared" si="67"/>
        <v>0</v>
      </c>
      <c r="AQ110" s="12">
        <f t="shared" si="68"/>
        <v>0</v>
      </c>
      <c r="AR110" s="12">
        <f t="shared" si="69"/>
        <v>0</v>
      </c>
      <c r="AS110" s="12">
        <f t="shared" si="70"/>
        <v>0</v>
      </c>
      <c r="AT110" s="12">
        <f t="shared" si="71"/>
        <v>0</v>
      </c>
      <c r="AU110" s="12" t="str">
        <f t="shared" si="72"/>
        <v/>
      </c>
    </row>
    <row r="111" spans="1:47" x14ac:dyDescent="0.2">
      <c r="A111" s="173" t="str">
        <f t="shared" si="48"/>
        <v>1</v>
      </c>
      <c r="B111" s="173" t="str">
        <f t="shared" si="49"/>
        <v>16</v>
      </c>
      <c r="C111" s="173" t="str">
        <f t="shared" si="50"/>
        <v>161</v>
      </c>
      <c r="D111" s="11" t="s">
        <v>651</v>
      </c>
      <c r="E111" s="12" t="s">
        <v>456</v>
      </c>
      <c r="F111" s="12">
        <f t="shared" si="38"/>
        <v>0</v>
      </c>
      <c r="G111" s="12">
        <f t="shared" si="39"/>
        <v>0</v>
      </c>
      <c r="H111" s="262"/>
      <c r="I111" s="262"/>
      <c r="J111" s="12">
        <f t="shared" si="51"/>
        <v>0</v>
      </c>
      <c r="K111" s="12">
        <f t="shared" si="52"/>
        <v>0</v>
      </c>
      <c r="L111" s="12">
        <f t="shared" si="40"/>
        <v>0</v>
      </c>
      <c r="M111" s="12">
        <f t="shared" si="41"/>
        <v>0</v>
      </c>
      <c r="N111" s="262"/>
      <c r="O111" s="262"/>
      <c r="P111" s="12">
        <f t="shared" si="53"/>
        <v>0</v>
      </c>
      <c r="Q111" s="12">
        <f t="shared" si="54"/>
        <v>0</v>
      </c>
      <c r="R111" s="12">
        <f t="shared" si="55"/>
        <v>0</v>
      </c>
      <c r="S111" s="12">
        <f t="shared" si="56"/>
        <v>0</v>
      </c>
      <c r="T111" s="12">
        <f t="shared" si="42"/>
        <v>0</v>
      </c>
      <c r="U111" s="12">
        <f t="shared" si="43"/>
        <v>0</v>
      </c>
      <c r="V111" s="262"/>
      <c r="W111" s="262"/>
      <c r="X111" s="12">
        <f t="shared" si="57"/>
        <v>0</v>
      </c>
      <c r="Y111" s="12">
        <f t="shared" si="58"/>
        <v>0</v>
      </c>
      <c r="Z111" s="12">
        <f t="shared" si="59"/>
        <v>0</v>
      </c>
      <c r="AA111" s="12">
        <f t="shared" si="60"/>
        <v>0</v>
      </c>
      <c r="AB111" s="12">
        <f t="shared" si="44"/>
        <v>0</v>
      </c>
      <c r="AC111" s="12">
        <f t="shared" si="45"/>
        <v>0</v>
      </c>
      <c r="AD111" s="262"/>
      <c r="AE111" s="262"/>
      <c r="AF111" s="12">
        <f t="shared" si="61"/>
        <v>0</v>
      </c>
      <c r="AG111" s="12">
        <f t="shared" si="62"/>
        <v>0</v>
      </c>
      <c r="AH111" s="12">
        <f t="shared" si="63"/>
        <v>0</v>
      </c>
      <c r="AI111" s="12">
        <f t="shared" si="64"/>
        <v>0</v>
      </c>
      <c r="AJ111" s="12">
        <f t="shared" si="46"/>
        <v>0</v>
      </c>
      <c r="AK111" s="12">
        <f t="shared" si="47"/>
        <v>0</v>
      </c>
      <c r="AL111" s="262"/>
      <c r="AM111" s="262"/>
      <c r="AN111" s="12">
        <f t="shared" si="65"/>
        <v>0</v>
      </c>
      <c r="AO111" s="12">
        <f t="shared" si="66"/>
        <v>0</v>
      </c>
      <c r="AP111" s="12">
        <f t="shared" si="67"/>
        <v>0</v>
      </c>
      <c r="AQ111" s="12">
        <f t="shared" si="68"/>
        <v>0</v>
      </c>
      <c r="AR111" s="12">
        <f t="shared" si="69"/>
        <v>0</v>
      </c>
      <c r="AS111" s="12">
        <f t="shared" si="70"/>
        <v>0</v>
      </c>
      <c r="AT111" s="12">
        <f t="shared" si="71"/>
        <v>0</v>
      </c>
      <c r="AU111" s="12" t="str">
        <f t="shared" si="72"/>
        <v/>
      </c>
    </row>
    <row r="112" spans="1:47" x14ac:dyDescent="0.2">
      <c r="A112" s="173" t="str">
        <f t="shared" si="48"/>
        <v>1</v>
      </c>
      <c r="B112" s="173" t="str">
        <f t="shared" si="49"/>
        <v>16</v>
      </c>
      <c r="C112" s="173" t="str">
        <f t="shared" si="50"/>
        <v>161</v>
      </c>
      <c r="D112" s="11" t="s">
        <v>652</v>
      </c>
      <c r="E112" s="12" t="s">
        <v>456</v>
      </c>
      <c r="F112" s="12">
        <f t="shared" si="38"/>
        <v>0</v>
      </c>
      <c r="G112" s="12">
        <f t="shared" si="39"/>
        <v>0</v>
      </c>
      <c r="H112" s="262"/>
      <c r="I112" s="262"/>
      <c r="J112" s="12">
        <f t="shared" si="51"/>
        <v>0</v>
      </c>
      <c r="K112" s="12">
        <f t="shared" si="52"/>
        <v>0</v>
      </c>
      <c r="L112" s="12">
        <f t="shared" si="40"/>
        <v>0</v>
      </c>
      <c r="M112" s="12">
        <f t="shared" si="41"/>
        <v>0</v>
      </c>
      <c r="N112" s="262"/>
      <c r="O112" s="262"/>
      <c r="P112" s="12">
        <f t="shared" si="53"/>
        <v>0</v>
      </c>
      <c r="Q112" s="12">
        <f t="shared" si="54"/>
        <v>0</v>
      </c>
      <c r="R112" s="12">
        <f t="shared" si="55"/>
        <v>0</v>
      </c>
      <c r="S112" s="12">
        <f t="shared" si="56"/>
        <v>0</v>
      </c>
      <c r="T112" s="12">
        <f t="shared" si="42"/>
        <v>0</v>
      </c>
      <c r="U112" s="12">
        <f t="shared" si="43"/>
        <v>0</v>
      </c>
      <c r="V112" s="262"/>
      <c r="W112" s="262"/>
      <c r="X112" s="12">
        <f t="shared" si="57"/>
        <v>0</v>
      </c>
      <c r="Y112" s="12">
        <f t="shared" si="58"/>
        <v>0</v>
      </c>
      <c r="Z112" s="12">
        <f t="shared" si="59"/>
        <v>0</v>
      </c>
      <c r="AA112" s="12">
        <f t="shared" si="60"/>
        <v>0</v>
      </c>
      <c r="AB112" s="12">
        <f t="shared" si="44"/>
        <v>0</v>
      </c>
      <c r="AC112" s="12">
        <f t="shared" si="45"/>
        <v>0</v>
      </c>
      <c r="AD112" s="262"/>
      <c r="AE112" s="262"/>
      <c r="AF112" s="12">
        <f t="shared" si="61"/>
        <v>0</v>
      </c>
      <c r="AG112" s="12">
        <f t="shared" si="62"/>
        <v>0</v>
      </c>
      <c r="AH112" s="12">
        <f t="shared" si="63"/>
        <v>0</v>
      </c>
      <c r="AI112" s="12">
        <f t="shared" si="64"/>
        <v>0</v>
      </c>
      <c r="AJ112" s="12">
        <f t="shared" si="46"/>
        <v>0</v>
      </c>
      <c r="AK112" s="12">
        <f t="shared" si="47"/>
        <v>0</v>
      </c>
      <c r="AL112" s="262"/>
      <c r="AM112" s="262"/>
      <c r="AN112" s="12">
        <f t="shared" si="65"/>
        <v>0</v>
      </c>
      <c r="AO112" s="12">
        <f t="shared" si="66"/>
        <v>0</v>
      </c>
      <c r="AP112" s="12">
        <f t="shared" si="67"/>
        <v>0</v>
      </c>
      <c r="AQ112" s="12">
        <f t="shared" si="68"/>
        <v>0</v>
      </c>
      <c r="AR112" s="12">
        <f t="shared" si="69"/>
        <v>0</v>
      </c>
      <c r="AS112" s="12">
        <f t="shared" si="70"/>
        <v>0</v>
      </c>
      <c r="AT112" s="12">
        <f t="shared" si="71"/>
        <v>0</v>
      </c>
      <c r="AU112" s="12" t="str">
        <f t="shared" si="72"/>
        <v/>
      </c>
    </row>
    <row r="113" spans="1:47" x14ac:dyDescent="0.2">
      <c r="A113" s="173" t="str">
        <f t="shared" si="48"/>
        <v>1</v>
      </c>
      <c r="B113" s="173" t="str">
        <f t="shared" si="49"/>
        <v>16</v>
      </c>
      <c r="C113" s="173" t="str">
        <f t="shared" si="50"/>
        <v>161</v>
      </c>
      <c r="D113" s="11" t="s">
        <v>653</v>
      </c>
      <c r="E113" s="12" t="s">
        <v>456</v>
      </c>
      <c r="F113" s="12">
        <f t="shared" si="38"/>
        <v>0</v>
      </c>
      <c r="G113" s="12">
        <f t="shared" si="39"/>
        <v>0</v>
      </c>
      <c r="H113" s="262"/>
      <c r="I113" s="262"/>
      <c r="J113" s="12">
        <f t="shared" si="51"/>
        <v>0</v>
      </c>
      <c r="K113" s="12">
        <f t="shared" si="52"/>
        <v>0</v>
      </c>
      <c r="L113" s="12">
        <f t="shared" si="40"/>
        <v>0</v>
      </c>
      <c r="M113" s="12">
        <f t="shared" si="41"/>
        <v>0</v>
      </c>
      <c r="N113" s="262"/>
      <c r="O113" s="262"/>
      <c r="P113" s="12">
        <f t="shared" si="53"/>
        <v>0</v>
      </c>
      <c r="Q113" s="12">
        <f t="shared" si="54"/>
        <v>0</v>
      </c>
      <c r="R113" s="12">
        <f t="shared" si="55"/>
        <v>0</v>
      </c>
      <c r="S113" s="12">
        <f t="shared" si="56"/>
        <v>0</v>
      </c>
      <c r="T113" s="12">
        <f t="shared" si="42"/>
        <v>0</v>
      </c>
      <c r="U113" s="12">
        <f t="shared" si="43"/>
        <v>0</v>
      </c>
      <c r="V113" s="262"/>
      <c r="W113" s="262"/>
      <c r="X113" s="12">
        <f t="shared" si="57"/>
        <v>0</v>
      </c>
      <c r="Y113" s="12">
        <f t="shared" si="58"/>
        <v>0</v>
      </c>
      <c r="Z113" s="12">
        <f t="shared" si="59"/>
        <v>0</v>
      </c>
      <c r="AA113" s="12">
        <f t="shared" si="60"/>
        <v>0</v>
      </c>
      <c r="AB113" s="12">
        <f t="shared" si="44"/>
        <v>0</v>
      </c>
      <c r="AC113" s="12">
        <f t="shared" si="45"/>
        <v>0</v>
      </c>
      <c r="AD113" s="262"/>
      <c r="AE113" s="262"/>
      <c r="AF113" s="12">
        <f t="shared" si="61"/>
        <v>0</v>
      </c>
      <c r="AG113" s="12">
        <f t="shared" si="62"/>
        <v>0</v>
      </c>
      <c r="AH113" s="12">
        <f t="shared" si="63"/>
        <v>0</v>
      </c>
      <c r="AI113" s="12">
        <f t="shared" si="64"/>
        <v>0</v>
      </c>
      <c r="AJ113" s="12">
        <f t="shared" si="46"/>
        <v>0</v>
      </c>
      <c r="AK113" s="12">
        <f t="shared" si="47"/>
        <v>0</v>
      </c>
      <c r="AL113" s="262"/>
      <c r="AM113" s="262"/>
      <c r="AN113" s="12">
        <f t="shared" si="65"/>
        <v>0</v>
      </c>
      <c r="AO113" s="12">
        <f t="shared" si="66"/>
        <v>0</v>
      </c>
      <c r="AP113" s="12">
        <f t="shared" si="67"/>
        <v>0</v>
      </c>
      <c r="AQ113" s="12">
        <f t="shared" si="68"/>
        <v>0</v>
      </c>
      <c r="AR113" s="12">
        <f t="shared" si="69"/>
        <v>0</v>
      </c>
      <c r="AS113" s="12">
        <f t="shared" si="70"/>
        <v>0</v>
      </c>
      <c r="AT113" s="12">
        <f t="shared" si="71"/>
        <v>0</v>
      </c>
      <c r="AU113" s="12" t="str">
        <f t="shared" si="72"/>
        <v/>
      </c>
    </row>
    <row r="114" spans="1:47" x14ac:dyDescent="0.2">
      <c r="A114" s="173" t="str">
        <f t="shared" si="48"/>
        <v>1</v>
      </c>
      <c r="B114" s="173" t="str">
        <f t="shared" si="49"/>
        <v>16</v>
      </c>
      <c r="C114" s="173" t="str">
        <f t="shared" si="50"/>
        <v>161</v>
      </c>
      <c r="D114" s="11" t="s">
        <v>654</v>
      </c>
      <c r="E114" s="12" t="s">
        <v>456</v>
      </c>
      <c r="F114" s="12">
        <f t="shared" si="38"/>
        <v>0</v>
      </c>
      <c r="G114" s="12">
        <f t="shared" si="39"/>
        <v>0</v>
      </c>
      <c r="H114" s="262"/>
      <c r="I114" s="262"/>
      <c r="J114" s="12">
        <f t="shared" si="51"/>
        <v>0</v>
      </c>
      <c r="K114" s="12">
        <f t="shared" si="52"/>
        <v>0</v>
      </c>
      <c r="L114" s="12">
        <f t="shared" si="40"/>
        <v>0</v>
      </c>
      <c r="M114" s="12">
        <f t="shared" si="41"/>
        <v>0</v>
      </c>
      <c r="N114" s="262"/>
      <c r="O114" s="262"/>
      <c r="P114" s="12">
        <f t="shared" si="53"/>
        <v>0</v>
      </c>
      <c r="Q114" s="12">
        <f t="shared" si="54"/>
        <v>0</v>
      </c>
      <c r="R114" s="12">
        <f t="shared" si="55"/>
        <v>0</v>
      </c>
      <c r="S114" s="12">
        <f t="shared" si="56"/>
        <v>0</v>
      </c>
      <c r="T114" s="12">
        <f t="shared" si="42"/>
        <v>0</v>
      </c>
      <c r="U114" s="12">
        <f t="shared" si="43"/>
        <v>0</v>
      </c>
      <c r="V114" s="262"/>
      <c r="W114" s="262"/>
      <c r="X114" s="12">
        <f t="shared" si="57"/>
        <v>0</v>
      </c>
      <c r="Y114" s="12">
        <f t="shared" si="58"/>
        <v>0</v>
      </c>
      <c r="Z114" s="12">
        <f t="shared" si="59"/>
        <v>0</v>
      </c>
      <c r="AA114" s="12">
        <f t="shared" si="60"/>
        <v>0</v>
      </c>
      <c r="AB114" s="12">
        <f t="shared" si="44"/>
        <v>0</v>
      </c>
      <c r="AC114" s="12">
        <f t="shared" si="45"/>
        <v>0</v>
      </c>
      <c r="AD114" s="262"/>
      <c r="AE114" s="262"/>
      <c r="AF114" s="12">
        <f t="shared" si="61"/>
        <v>0</v>
      </c>
      <c r="AG114" s="12">
        <f t="shared" si="62"/>
        <v>0</v>
      </c>
      <c r="AH114" s="12">
        <f t="shared" si="63"/>
        <v>0</v>
      </c>
      <c r="AI114" s="12">
        <f t="shared" si="64"/>
        <v>0</v>
      </c>
      <c r="AJ114" s="12">
        <f t="shared" si="46"/>
        <v>0</v>
      </c>
      <c r="AK114" s="12">
        <f t="shared" si="47"/>
        <v>0</v>
      </c>
      <c r="AL114" s="262"/>
      <c r="AM114" s="262"/>
      <c r="AN114" s="12">
        <f t="shared" si="65"/>
        <v>0</v>
      </c>
      <c r="AO114" s="12">
        <f t="shared" si="66"/>
        <v>0</v>
      </c>
      <c r="AP114" s="12">
        <f t="shared" si="67"/>
        <v>0</v>
      </c>
      <c r="AQ114" s="12">
        <f t="shared" si="68"/>
        <v>0</v>
      </c>
      <c r="AR114" s="12">
        <f t="shared" si="69"/>
        <v>0</v>
      </c>
      <c r="AS114" s="12">
        <f t="shared" si="70"/>
        <v>0</v>
      </c>
      <c r="AT114" s="12">
        <f t="shared" si="71"/>
        <v>0</v>
      </c>
      <c r="AU114" s="12" t="str">
        <f t="shared" si="72"/>
        <v/>
      </c>
    </row>
    <row r="115" spans="1:47" x14ac:dyDescent="0.2">
      <c r="A115" s="173" t="str">
        <f t="shared" si="48"/>
        <v>1</v>
      </c>
      <c r="B115" s="173" t="str">
        <f t="shared" si="49"/>
        <v>16</v>
      </c>
      <c r="C115" s="173" t="str">
        <f t="shared" si="50"/>
        <v>161</v>
      </c>
      <c r="D115" s="11" t="s">
        <v>655</v>
      </c>
      <c r="E115" s="12" t="s">
        <v>456</v>
      </c>
      <c r="F115" s="12">
        <f t="shared" si="38"/>
        <v>0</v>
      </c>
      <c r="G115" s="12">
        <f t="shared" si="39"/>
        <v>0</v>
      </c>
      <c r="H115" s="262"/>
      <c r="I115" s="262"/>
      <c r="J115" s="12">
        <f t="shared" si="51"/>
        <v>0</v>
      </c>
      <c r="K115" s="12">
        <f t="shared" si="52"/>
        <v>0</v>
      </c>
      <c r="L115" s="12">
        <f t="shared" si="40"/>
        <v>0</v>
      </c>
      <c r="M115" s="12">
        <f t="shared" si="41"/>
        <v>0</v>
      </c>
      <c r="N115" s="262"/>
      <c r="O115" s="262"/>
      <c r="P115" s="12">
        <f t="shared" si="53"/>
        <v>0</v>
      </c>
      <c r="Q115" s="12">
        <f t="shared" si="54"/>
        <v>0</v>
      </c>
      <c r="R115" s="12">
        <f t="shared" si="55"/>
        <v>0</v>
      </c>
      <c r="S115" s="12">
        <f t="shared" si="56"/>
        <v>0</v>
      </c>
      <c r="T115" s="12">
        <f t="shared" si="42"/>
        <v>0</v>
      </c>
      <c r="U115" s="12">
        <f t="shared" si="43"/>
        <v>0</v>
      </c>
      <c r="V115" s="262"/>
      <c r="W115" s="262"/>
      <c r="X115" s="12">
        <f t="shared" si="57"/>
        <v>0</v>
      </c>
      <c r="Y115" s="12">
        <f t="shared" si="58"/>
        <v>0</v>
      </c>
      <c r="Z115" s="12">
        <f t="shared" si="59"/>
        <v>0</v>
      </c>
      <c r="AA115" s="12">
        <f t="shared" si="60"/>
        <v>0</v>
      </c>
      <c r="AB115" s="12">
        <f t="shared" si="44"/>
        <v>0</v>
      </c>
      <c r="AC115" s="12">
        <f t="shared" si="45"/>
        <v>0</v>
      </c>
      <c r="AD115" s="262"/>
      <c r="AE115" s="262"/>
      <c r="AF115" s="12">
        <f t="shared" si="61"/>
        <v>0</v>
      </c>
      <c r="AG115" s="12">
        <f t="shared" si="62"/>
        <v>0</v>
      </c>
      <c r="AH115" s="12">
        <f t="shared" si="63"/>
        <v>0</v>
      </c>
      <c r="AI115" s="12">
        <f t="shared" si="64"/>
        <v>0</v>
      </c>
      <c r="AJ115" s="12">
        <f t="shared" si="46"/>
        <v>0</v>
      </c>
      <c r="AK115" s="12">
        <f t="shared" si="47"/>
        <v>0</v>
      </c>
      <c r="AL115" s="262"/>
      <c r="AM115" s="262"/>
      <c r="AN115" s="12">
        <f t="shared" si="65"/>
        <v>0</v>
      </c>
      <c r="AO115" s="12">
        <f t="shared" si="66"/>
        <v>0</v>
      </c>
      <c r="AP115" s="12">
        <f t="shared" si="67"/>
        <v>0</v>
      </c>
      <c r="AQ115" s="12">
        <f t="shared" si="68"/>
        <v>0</v>
      </c>
      <c r="AR115" s="12">
        <f t="shared" si="69"/>
        <v>0</v>
      </c>
      <c r="AS115" s="12">
        <f t="shared" si="70"/>
        <v>0</v>
      </c>
      <c r="AT115" s="12">
        <f t="shared" si="71"/>
        <v>0</v>
      </c>
      <c r="AU115" s="12" t="str">
        <f t="shared" si="72"/>
        <v/>
      </c>
    </row>
    <row r="116" spans="1:47" x14ac:dyDescent="0.2">
      <c r="A116" s="173" t="str">
        <f t="shared" si="48"/>
        <v>1</v>
      </c>
      <c r="B116" s="173" t="str">
        <f t="shared" si="49"/>
        <v>16</v>
      </c>
      <c r="C116" s="173" t="str">
        <f t="shared" si="50"/>
        <v>161</v>
      </c>
      <c r="D116" s="11" t="s">
        <v>656</v>
      </c>
      <c r="E116" s="12" t="s">
        <v>456</v>
      </c>
      <c r="F116" s="12">
        <f t="shared" si="38"/>
        <v>0</v>
      </c>
      <c r="G116" s="12">
        <f t="shared" si="39"/>
        <v>0</v>
      </c>
      <c r="H116" s="262"/>
      <c r="I116" s="262"/>
      <c r="J116" s="12">
        <f t="shared" si="51"/>
        <v>0</v>
      </c>
      <c r="K116" s="12">
        <f t="shared" si="52"/>
        <v>0</v>
      </c>
      <c r="L116" s="12">
        <f t="shared" si="40"/>
        <v>0</v>
      </c>
      <c r="M116" s="12">
        <f t="shared" si="41"/>
        <v>0</v>
      </c>
      <c r="N116" s="262"/>
      <c r="O116" s="262"/>
      <c r="P116" s="12">
        <f t="shared" si="53"/>
        <v>0</v>
      </c>
      <c r="Q116" s="12">
        <f t="shared" si="54"/>
        <v>0</v>
      </c>
      <c r="R116" s="12">
        <f t="shared" si="55"/>
        <v>0</v>
      </c>
      <c r="S116" s="12">
        <f t="shared" si="56"/>
        <v>0</v>
      </c>
      <c r="T116" s="12">
        <f t="shared" si="42"/>
        <v>0</v>
      </c>
      <c r="U116" s="12">
        <f t="shared" si="43"/>
        <v>0</v>
      </c>
      <c r="V116" s="262"/>
      <c r="W116" s="262"/>
      <c r="X116" s="12">
        <f t="shared" si="57"/>
        <v>0</v>
      </c>
      <c r="Y116" s="12">
        <f t="shared" si="58"/>
        <v>0</v>
      </c>
      <c r="Z116" s="12">
        <f t="shared" si="59"/>
        <v>0</v>
      </c>
      <c r="AA116" s="12">
        <f t="shared" si="60"/>
        <v>0</v>
      </c>
      <c r="AB116" s="12">
        <f t="shared" si="44"/>
        <v>0</v>
      </c>
      <c r="AC116" s="12">
        <f t="shared" si="45"/>
        <v>0</v>
      </c>
      <c r="AD116" s="262"/>
      <c r="AE116" s="262"/>
      <c r="AF116" s="12">
        <f t="shared" si="61"/>
        <v>0</v>
      </c>
      <c r="AG116" s="12">
        <f t="shared" si="62"/>
        <v>0</v>
      </c>
      <c r="AH116" s="12">
        <f t="shared" si="63"/>
        <v>0</v>
      </c>
      <c r="AI116" s="12">
        <f t="shared" si="64"/>
        <v>0</v>
      </c>
      <c r="AJ116" s="12">
        <f t="shared" si="46"/>
        <v>0</v>
      </c>
      <c r="AK116" s="12">
        <f t="shared" si="47"/>
        <v>0</v>
      </c>
      <c r="AL116" s="262"/>
      <c r="AM116" s="262"/>
      <c r="AN116" s="12">
        <f t="shared" si="65"/>
        <v>0</v>
      </c>
      <c r="AO116" s="12">
        <f t="shared" si="66"/>
        <v>0</v>
      </c>
      <c r="AP116" s="12">
        <f t="shared" si="67"/>
        <v>0</v>
      </c>
      <c r="AQ116" s="12">
        <f t="shared" si="68"/>
        <v>0</v>
      </c>
      <c r="AR116" s="12">
        <f t="shared" si="69"/>
        <v>0</v>
      </c>
      <c r="AS116" s="12">
        <f t="shared" si="70"/>
        <v>0</v>
      </c>
      <c r="AT116" s="12">
        <f t="shared" si="71"/>
        <v>0</v>
      </c>
      <c r="AU116" s="12" t="str">
        <f t="shared" si="72"/>
        <v/>
      </c>
    </row>
    <row r="117" spans="1:47" x14ac:dyDescent="0.2">
      <c r="A117" s="173" t="str">
        <f t="shared" si="48"/>
        <v>1</v>
      </c>
      <c r="B117" s="173" t="str">
        <f t="shared" si="49"/>
        <v>16</v>
      </c>
      <c r="C117" s="173" t="str">
        <f t="shared" si="50"/>
        <v>161</v>
      </c>
      <c r="D117" s="11" t="s">
        <v>657</v>
      </c>
      <c r="E117" s="12" t="s">
        <v>456</v>
      </c>
      <c r="F117" s="12">
        <f t="shared" si="38"/>
        <v>0</v>
      </c>
      <c r="G117" s="12">
        <f t="shared" si="39"/>
        <v>0</v>
      </c>
      <c r="H117" s="262"/>
      <c r="I117" s="262"/>
      <c r="J117" s="12">
        <f t="shared" si="51"/>
        <v>0</v>
      </c>
      <c r="K117" s="12">
        <f t="shared" si="52"/>
        <v>0</v>
      </c>
      <c r="L117" s="12">
        <f t="shared" si="40"/>
        <v>0</v>
      </c>
      <c r="M117" s="12">
        <f t="shared" si="41"/>
        <v>0</v>
      </c>
      <c r="N117" s="262"/>
      <c r="O117" s="262"/>
      <c r="P117" s="12">
        <f t="shared" si="53"/>
        <v>0</v>
      </c>
      <c r="Q117" s="12">
        <f t="shared" si="54"/>
        <v>0</v>
      </c>
      <c r="R117" s="12">
        <f t="shared" si="55"/>
        <v>0</v>
      </c>
      <c r="S117" s="12">
        <f t="shared" si="56"/>
        <v>0</v>
      </c>
      <c r="T117" s="12">
        <f t="shared" si="42"/>
        <v>0</v>
      </c>
      <c r="U117" s="12">
        <f t="shared" si="43"/>
        <v>0</v>
      </c>
      <c r="V117" s="262"/>
      <c r="W117" s="262"/>
      <c r="X117" s="12">
        <f t="shared" si="57"/>
        <v>0</v>
      </c>
      <c r="Y117" s="12">
        <f t="shared" si="58"/>
        <v>0</v>
      </c>
      <c r="Z117" s="12">
        <f t="shared" si="59"/>
        <v>0</v>
      </c>
      <c r="AA117" s="12">
        <f t="shared" si="60"/>
        <v>0</v>
      </c>
      <c r="AB117" s="12">
        <f t="shared" si="44"/>
        <v>0</v>
      </c>
      <c r="AC117" s="12">
        <f t="shared" si="45"/>
        <v>0</v>
      </c>
      <c r="AD117" s="262"/>
      <c r="AE117" s="262"/>
      <c r="AF117" s="12">
        <f t="shared" si="61"/>
        <v>0</v>
      </c>
      <c r="AG117" s="12">
        <f t="shared" si="62"/>
        <v>0</v>
      </c>
      <c r="AH117" s="12">
        <f t="shared" si="63"/>
        <v>0</v>
      </c>
      <c r="AI117" s="12">
        <f t="shared" si="64"/>
        <v>0</v>
      </c>
      <c r="AJ117" s="12">
        <f t="shared" si="46"/>
        <v>0</v>
      </c>
      <c r="AK117" s="12">
        <f t="shared" si="47"/>
        <v>0</v>
      </c>
      <c r="AL117" s="262"/>
      <c r="AM117" s="262"/>
      <c r="AN117" s="12">
        <f t="shared" si="65"/>
        <v>0</v>
      </c>
      <c r="AO117" s="12">
        <f t="shared" si="66"/>
        <v>0</v>
      </c>
      <c r="AP117" s="12">
        <f t="shared" si="67"/>
        <v>0</v>
      </c>
      <c r="AQ117" s="12">
        <f t="shared" si="68"/>
        <v>0</v>
      </c>
      <c r="AR117" s="12">
        <f t="shared" si="69"/>
        <v>0</v>
      </c>
      <c r="AS117" s="12">
        <f t="shared" si="70"/>
        <v>0</v>
      </c>
      <c r="AT117" s="12">
        <f t="shared" si="71"/>
        <v>0</v>
      </c>
      <c r="AU117" s="12" t="str">
        <f t="shared" si="72"/>
        <v/>
      </c>
    </row>
    <row r="118" spans="1:47" x14ac:dyDescent="0.2">
      <c r="A118" s="173" t="str">
        <f t="shared" si="48"/>
        <v>1</v>
      </c>
      <c r="B118" s="173" t="str">
        <f t="shared" si="49"/>
        <v>16</v>
      </c>
      <c r="C118" s="173" t="str">
        <f t="shared" si="50"/>
        <v>161</v>
      </c>
      <c r="D118" s="11" t="s">
        <v>658</v>
      </c>
      <c r="E118" s="12" t="s">
        <v>456</v>
      </c>
      <c r="F118" s="12">
        <f t="shared" si="38"/>
        <v>0</v>
      </c>
      <c r="G118" s="12">
        <f t="shared" si="39"/>
        <v>0</v>
      </c>
      <c r="H118" s="262"/>
      <c r="I118" s="262"/>
      <c r="J118" s="12">
        <f t="shared" si="51"/>
        <v>0</v>
      </c>
      <c r="K118" s="12">
        <f t="shared" si="52"/>
        <v>0</v>
      </c>
      <c r="L118" s="12">
        <f t="shared" si="40"/>
        <v>0</v>
      </c>
      <c r="M118" s="12">
        <f t="shared" si="41"/>
        <v>0</v>
      </c>
      <c r="N118" s="262"/>
      <c r="O118" s="262"/>
      <c r="P118" s="12">
        <f t="shared" si="53"/>
        <v>0</v>
      </c>
      <c r="Q118" s="12">
        <f t="shared" si="54"/>
        <v>0</v>
      </c>
      <c r="R118" s="12">
        <f t="shared" si="55"/>
        <v>0</v>
      </c>
      <c r="S118" s="12">
        <f t="shared" si="56"/>
        <v>0</v>
      </c>
      <c r="T118" s="12">
        <f t="shared" si="42"/>
        <v>0</v>
      </c>
      <c r="U118" s="12">
        <f t="shared" si="43"/>
        <v>0</v>
      </c>
      <c r="V118" s="262"/>
      <c r="W118" s="262"/>
      <c r="X118" s="12">
        <f t="shared" si="57"/>
        <v>0</v>
      </c>
      <c r="Y118" s="12">
        <f t="shared" si="58"/>
        <v>0</v>
      </c>
      <c r="Z118" s="12">
        <f t="shared" si="59"/>
        <v>0</v>
      </c>
      <c r="AA118" s="12">
        <f t="shared" si="60"/>
        <v>0</v>
      </c>
      <c r="AB118" s="12">
        <f t="shared" si="44"/>
        <v>0</v>
      </c>
      <c r="AC118" s="12">
        <f t="shared" si="45"/>
        <v>0</v>
      </c>
      <c r="AD118" s="262"/>
      <c r="AE118" s="262"/>
      <c r="AF118" s="12">
        <f t="shared" si="61"/>
        <v>0</v>
      </c>
      <c r="AG118" s="12">
        <f t="shared" si="62"/>
        <v>0</v>
      </c>
      <c r="AH118" s="12">
        <f t="shared" si="63"/>
        <v>0</v>
      </c>
      <c r="AI118" s="12">
        <f t="shared" si="64"/>
        <v>0</v>
      </c>
      <c r="AJ118" s="12">
        <f t="shared" si="46"/>
        <v>0</v>
      </c>
      <c r="AK118" s="12">
        <f t="shared" si="47"/>
        <v>0</v>
      </c>
      <c r="AL118" s="262"/>
      <c r="AM118" s="262"/>
      <c r="AN118" s="12">
        <f t="shared" si="65"/>
        <v>0</v>
      </c>
      <c r="AO118" s="12">
        <f t="shared" si="66"/>
        <v>0</v>
      </c>
      <c r="AP118" s="12">
        <f t="shared" si="67"/>
        <v>0</v>
      </c>
      <c r="AQ118" s="12">
        <f t="shared" si="68"/>
        <v>0</v>
      </c>
      <c r="AR118" s="12">
        <f t="shared" si="69"/>
        <v>0</v>
      </c>
      <c r="AS118" s="12">
        <f t="shared" si="70"/>
        <v>0</v>
      </c>
      <c r="AT118" s="12">
        <f t="shared" si="71"/>
        <v>0</v>
      </c>
      <c r="AU118" s="12" t="str">
        <f t="shared" si="72"/>
        <v/>
      </c>
    </row>
    <row r="119" spans="1:47" x14ac:dyDescent="0.2">
      <c r="A119" s="173" t="str">
        <f t="shared" si="48"/>
        <v>1</v>
      </c>
      <c r="B119" s="173" t="str">
        <f t="shared" si="49"/>
        <v>16</v>
      </c>
      <c r="C119" s="173" t="str">
        <f t="shared" si="50"/>
        <v>161</v>
      </c>
      <c r="D119" s="11" t="s">
        <v>659</v>
      </c>
      <c r="E119" s="12" t="s">
        <v>456</v>
      </c>
      <c r="F119" s="12">
        <f t="shared" si="38"/>
        <v>0</v>
      </c>
      <c r="G119" s="12">
        <f t="shared" si="39"/>
        <v>0</v>
      </c>
      <c r="H119" s="262"/>
      <c r="I119" s="262"/>
      <c r="J119" s="12">
        <f t="shared" si="51"/>
        <v>0</v>
      </c>
      <c r="K119" s="12">
        <f t="shared" si="52"/>
        <v>0</v>
      </c>
      <c r="L119" s="12">
        <f t="shared" si="40"/>
        <v>0</v>
      </c>
      <c r="M119" s="12">
        <f t="shared" si="41"/>
        <v>0</v>
      </c>
      <c r="N119" s="262"/>
      <c r="O119" s="262"/>
      <c r="P119" s="12">
        <f t="shared" si="53"/>
        <v>0</v>
      </c>
      <c r="Q119" s="12">
        <f t="shared" si="54"/>
        <v>0</v>
      </c>
      <c r="R119" s="12">
        <f t="shared" si="55"/>
        <v>0</v>
      </c>
      <c r="S119" s="12">
        <f t="shared" si="56"/>
        <v>0</v>
      </c>
      <c r="T119" s="12">
        <f t="shared" si="42"/>
        <v>0</v>
      </c>
      <c r="U119" s="12">
        <f t="shared" si="43"/>
        <v>0</v>
      </c>
      <c r="V119" s="262"/>
      <c r="W119" s="262"/>
      <c r="X119" s="12">
        <f t="shared" si="57"/>
        <v>0</v>
      </c>
      <c r="Y119" s="12">
        <f t="shared" si="58"/>
        <v>0</v>
      </c>
      <c r="Z119" s="12">
        <f t="shared" si="59"/>
        <v>0</v>
      </c>
      <c r="AA119" s="12">
        <f t="shared" si="60"/>
        <v>0</v>
      </c>
      <c r="AB119" s="12">
        <f t="shared" si="44"/>
        <v>0</v>
      </c>
      <c r="AC119" s="12">
        <f t="shared" si="45"/>
        <v>0</v>
      </c>
      <c r="AD119" s="262"/>
      <c r="AE119" s="262"/>
      <c r="AF119" s="12">
        <f t="shared" si="61"/>
        <v>0</v>
      </c>
      <c r="AG119" s="12">
        <f t="shared" si="62"/>
        <v>0</v>
      </c>
      <c r="AH119" s="12">
        <f t="shared" si="63"/>
        <v>0</v>
      </c>
      <c r="AI119" s="12">
        <f t="shared" si="64"/>
        <v>0</v>
      </c>
      <c r="AJ119" s="12">
        <f t="shared" si="46"/>
        <v>0</v>
      </c>
      <c r="AK119" s="12">
        <f t="shared" si="47"/>
        <v>0</v>
      </c>
      <c r="AL119" s="262"/>
      <c r="AM119" s="262"/>
      <c r="AN119" s="12">
        <f t="shared" si="65"/>
        <v>0</v>
      </c>
      <c r="AO119" s="12">
        <f t="shared" si="66"/>
        <v>0</v>
      </c>
      <c r="AP119" s="12">
        <f t="shared" si="67"/>
        <v>0</v>
      </c>
      <c r="AQ119" s="12">
        <f t="shared" si="68"/>
        <v>0</v>
      </c>
      <c r="AR119" s="12">
        <f t="shared" si="69"/>
        <v>0</v>
      </c>
      <c r="AS119" s="12">
        <f t="shared" si="70"/>
        <v>0</v>
      </c>
      <c r="AT119" s="12">
        <f t="shared" si="71"/>
        <v>0</v>
      </c>
      <c r="AU119" s="12" t="str">
        <f t="shared" si="72"/>
        <v/>
      </c>
    </row>
    <row r="120" spans="1:47" x14ac:dyDescent="0.2">
      <c r="A120" s="173" t="str">
        <f t="shared" si="48"/>
        <v>1</v>
      </c>
      <c r="B120" s="173" t="str">
        <f t="shared" si="49"/>
        <v>16</v>
      </c>
      <c r="C120" s="173" t="str">
        <f t="shared" si="50"/>
        <v>162</v>
      </c>
      <c r="D120" s="11" t="s">
        <v>457</v>
      </c>
      <c r="E120" s="12" t="s">
        <v>50</v>
      </c>
      <c r="F120" s="12">
        <f t="shared" si="38"/>
        <v>0</v>
      </c>
      <c r="G120" s="12">
        <f t="shared" si="39"/>
        <v>0</v>
      </c>
      <c r="H120" s="262"/>
      <c r="I120" s="262"/>
      <c r="J120" s="12">
        <f t="shared" si="51"/>
        <v>0</v>
      </c>
      <c r="K120" s="12">
        <f t="shared" si="52"/>
        <v>0</v>
      </c>
      <c r="L120" s="12">
        <f t="shared" si="40"/>
        <v>0</v>
      </c>
      <c r="M120" s="12">
        <f t="shared" si="41"/>
        <v>0</v>
      </c>
      <c r="N120" s="262"/>
      <c r="O120" s="262"/>
      <c r="P120" s="12">
        <f t="shared" si="53"/>
        <v>0</v>
      </c>
      <c r="Q120" s="12">
        <f t="shared" si="54"/>
        <v>0</v>
      </c>
      <c r="R120" s="12">
        <f t="shared" si="55"/>
        <v>0</v>
      </c>
      <c r="S120" s="12">
        <f t="shared" si="56"/>
        <v>0</v>
      </c>
      <c r="T120" s="12">
        <f t="shared" si="42"/>
        <v>0</v>
      </c>
      <c r="U120" s="12">
        <f t="shared" si="43"/>
        <v>0</v>
      </c>
      <c r="V120" s="262"/>
      <c r="W120" s="262"/>
      <c r="X120" s="12">
        <f t="shared" si="57"/>
        <v>0</v>
      </c>
      <c r="Y120" s="12">
        <f t="shared" si="58"/>
        <v>0</v>
      </c>
      <c r="Z120" s="12">
        <f t="shared" si="59"/>
        <v>0</v>
      </c>
      <c r="AA120" s="12">
        <f t="shared" si="60"/>
        <v>0</v>
      </c>
      <c r="AB120" s="12">
        <f t="shared" si="44"/>
        <v>0</v>
      </c>
      <c r="AC120" s="12">
        <f t="shared" si="45"/>
        <v>0</v>
      </c>
      <c r="AD120" s="262"/>
      <c r="AE120" s="262"/>
      <c r="AF120" s="12">
        <f t="shared" si="61"/>
        <v>0</v>
      </c>
      <c r="AG120" s="12">
        <f t="shared" si="62"/>
        <v>0</v>
      </c>
      <c r="AH120" s="12">
        <f t="shared" si="63"/>
        <v>0</v>
      </c>
      <c r="AI120" s="12">
        <f t="shared" si="64"/>
        <v>0</v>
      </c>
      <c r="AJ120" s="12">
        <f t="shared" si="46"/>
        <v>0</v>
      </c>
      <c r="AK120" s="12">
        <f t="shared" si="47"/>
        <v>0</v>
      </c>
      <c r="AL120" s="262"/>
      <c r="AM120" s="262"/>
      <c r="AN120" s="12">
        <f t="shared" si="65"/>
        <v>0</v>
      </c>
      <c r="AO120" s="12">
        <f t="shared" si="66"/>
        <v>0</v>
      </c>
      <c r="AP120" s="12">
        <f t="shared" si="67"/>
        <v>0</v>
      </c>
      <c r="AQ120" s="12">
        <f t="shared" si="68"/>
        <v>0</v>
      </c>
      <c r="AR120" s="12">
        <f t="shared" si="69"/>
        <v>0</v>
      </c>
      <c r="AS120" s="12">
        <f t="shared" si="70"/>
        <v>0</v>
      </c>
      <c r="AT120" s="12">
        <f t="shared" si="71"/>
        <v>0</v>
      </c>
      <c r="AU120" s="12" t="str">
        <f t="shared" si="72"/>
        <v/>
      </c>
    </row>
    <row r="121" spans="1:47" x14ac:dyDescent="0.2">
      <c r="A121" s="173" t="str">
        <f t="shared" si="48"/>
        <v>1</v>
      </c>
      <c r="B121" s="173" t="str">
        <f t="shared" si="49"/>
        <v>16</v>
      </c>
      <c r="C121" s="173" t="str">
        <f t="shared" si="50"/>
        <v>162</v>
      </c>
      <c r="D121" s="11" t="s">
        <v>458</v>
      </c>
      <c r="E121" s="12" t="s">
        <v>81</v>
      </c>
      <c r="F121" s="12">
        <f t="shared" si="38"/>
        <v>0</v>
      </c>
      <c r="G121" s="12">
        <f t="shared" si="39"/>
        <v>0</v>
      </c>
      <c r="H121" s="262"/>
      <c r="I121" s="262"/>
      <c r="J121" s="12">
        <f t="shared" si="51"/>
        <v>0</v>
      </c>
      <c r="K121" s="12">
        <f t="shared" si="52"/>
        <v>0</v>
      </c>
      <c r="L121" s="12">
        <f t="shared" si="40"/>
        <v>0</v>
      </c>
      <c r="M121" s="12">
        <f t="shared" si="41"/>
        <v>0</v>
      </c>
      <c r="N121" s="262"/>
      <c r="O121" s="262"/>
      <c r="P121" s="12">
        <f t="shared" si="53"/>
        <v>0</v>
      </c>
      <c r="Q121" s="12">
        <f t="shared" si="54"/>
        <v>0</v>
      </c>
      <c r="R121" s="12">
        <f t="shared" si="55"/>
        <v>0</v>
      </c>
      <c r="S121" s="12">
        <f t="shared" si="56"/>
        <v>0</v>
      </c>
      <c r="T121" s="12">
        <f t="shared" si="42"/>
        <v>0</v>
      </c>
      <c r="U121" s="12">
        <f t="shared" si="43"/>
        <v>0</v>
      </c>
      <c r="V121" s="262"/>
      <c r="W121" s="262"/>
      <c r="X121" s="12">
        <f t="shared" si="57"/>
        <v>0</v>
      </c>
      <c r="Y121" s="12">
        <f t="shared" si="58"/>
        <v>0</v>
      </c>
      <c r="Z121" s="12">
        <f t="shared" si="59"/>
        <v>0</v>
      </c>
      <c r="AA121" s="12">
        <f t="shared" si="60"/>
        <v>0</v>
      </c>
      <c r="AB121" s="12">
        <f t="shared" si="44"/>
        <v>0</v>
      </c>
      <c r="AC121" s="12">
        <f t="shared" si="45"/>
        <v>0</v>
      </c>
      <c r="AD121" s="262"/>
      <c r="AE121" s="262"/>
      <c r="AF121" s="12">
        <f t="shared" si="61"/>
        <v>0</v>
      </c>
      <c r="AG121" s="12">
        <f t="shared" si="62"/>
        <v>0</v>
      </c>
      <c r="AH121" s="12">
        <f t="shared" si="63"/>
        <v>0</v>
      </c>
      <c r="AI121" s="12">
        <f t="shared" si="64"/>
        <v>0</v>
      </c>
      <c r="AJ121" s="12">
        <f t="shared" si="46"/>
        <v>0</v>
      </c>
      <c r="AK121" s="12">
        <f t="shared" si="47"/>
        <v>0</v>
      </c>
      <c r="AL121" s="262"/>
      <c r="AM121" s="262"/>
      <c r="AN121" s="12">
        <f t="shared" si="65"/>
        <v>0</v>
      </c>
      <c r="AO121" s="12">
        <f t="shared" si="66"/>
        <v>0</v>
      </c>
      <c r="AP121" s="12">
        <f t="shared" si="67"/>
        <v>0</v>
      </c>
      <c r="AQ121" s="12">
        <f t="shared" si="68"/>
        <v>0</v>
      </c>
      <c r="AR121" s="12">
        <f t="shared" si="69"/>
        <v>0</v>
      </c>
      <c r="AS121" s="12">
        <f t="shared" si="70"/>
        <v>0</v>
      </c>
      <c r="AT121" s="12">
        <f t="shared" si="71"/>
        <v>0</v>
      </c>
      <c r="AU121" s="12" t="str">
        <f t="shared" si="72"/>
        <v/>
      </c>
    </row>
    <row r="122" spans="1:47" x14ac:dyDescent="0.2">
      <c r="A122" s="173" t="str">
        <f t="shared" si="48"/>
        <v>1</v>
      </c>
      <c r="B122" s="173" t="str">
        <f t="shared" si="49"/>
        <v>16</v>
      </c>
      <c r="C122" s="173" t="str">
        <f t="shared" si="50"/>
        <v>162</v>
      </c>
      <c r="D122" s="11" t="s">
        <v>660</v>
      </c>
      <c r="E122" s="12" t="s">
        <v>50</v>
      </c>
      <c r="F122" s="12">
        <f t="shared" si="38"/>
        <v>0</v>
      </c>
      <c r="G122" s="12">
        <f t="shared" si="39"/>
        <v>0</v>
      </c>
      <c r="H122" s="262"/>
      <c r="I122" s="262"/>
      <c r="J122" s="12">
        <f t="shared" si="51"/>
        <v>0</v>
      </c>
      <c r="K122" s="12">
        <f t="shared" si="52"/>
        <v>0</v>
      </c>
      <c r="L122" s="12">
        <f t="shared" si="40"/>
        <v>0</v>
      </c>
      <c r="M122" s="12">
        <f t="shared" si="41"/>
        <v>0</v>
      </c>
      <c r="N122" s="262"/>
      <c r="O122" s="262"/>
      <c r="P122" s="12">
        <f t="shared" si="53"/>
        <v>0</v>
      </c>
      <c r="Q122" s="12">
        <f t="shared" si="54"/>
        <v>0</v>
      </c>
      <c r="R122" s="12">
        <f t="shared" si="55"/>
        <v>0</v>
      </c>
      <c r="S122" s="12">
        <f t="shared" si="56"/>
        <v>0</v>
      </c>
      <c r="T122" s="12">
        <f t="shared" si="42"/>
        <v>0</v>
      </c>
      <c r="U122" s="12">
        <f t="shared" si="43"/>
        <v>0</v>
      </c>
      <c r="V122" s="262"/>
      <c r="W122" s="262"/>
      <c r="X122" s="12">
        <f t="shared" si="57"/>
        <v>0</v>
      </c>
      <c r="Y122" s="12">
        <f t="shared" si="58"/>
        <v>0</v>
      </c>
      <c r="Z122" s="12">
        <f t="shared" si="59"/>
        <v>0</v>
      </c>
      <c r="AA122" s="12">
        <f t="shared" si="60"/>
        <v>0</v>
      </c>
      <c r="AB122" s="12">
        <f t="shared" si="44"/>
        <v>0</v>
      </c>
      <c r="AC122" s="12">
        <f t="shared" si="45"/>
        <v>0</v>
      </c>
      <c r="AD122" s="262"/>
      <c r="AE122" s="262"/>
      <c r="AF122" s="12">
        <f t="shared" si="61"/>
        <v>0</v>
      </c>
      <c r="AG122" s="12">
        <f t="shared" si="62"/>
        <v>0</v>
      </c>
      <c r="AH122" s="12">
        <f t="shared" si="63"/>
        <v>0</v>
      </c>
      <c r="AI122" s="12">
        <f t="shared" si="64"/>
        <v>0</v>
      </c>
      <c r="AJ122" s="12">
        <f t="shared" si="46"/>
        <v>0</v>
      </c>
      <c r="AK122" s="12">
        <f t="shared" si="47"/>
        <v>0</v>
      </c>
      <c r="AL122" s="262"/>
      <c r="AM122" s="262"/>
      <c r="AN122" s="12">
        <f t="shared" si="65"/>
        <v>0</v>
      </c>
      <c r="AO122" s="12">
        <f t="shared" si="66"/>
        <v>0</v>
      </c>
      <c r="AP122" s="12">
        <f t="shared" si="67"/>
        <v>0</v>
      </c>
      <c r="AQ122" s="12">
        <f t="shared" si="68"/>
        <v>0</v>
      </c>
      <c r="AR122" s="12">
        <f t="shared" si="69"/>
        <v>0</v>
      </c>
      <c r="AS122" s="12">
        <f t="shared" si="70"/>
        <v>0</v>
      </c>
      <c r="AT122" s="12">
        <f t="shared" si="71"/>
        <v>0</v>
      </c>
      <c r="AU122" s="12" t="str">
        <f t="shared" si="72"/>
        <v/>
      </c>
    </row>
    <row r="123" spans="1:47" x14ac:dyDescent="0.2">
      <c r="A123" s="173" t="str">
        <f t="shared" si="48"/>
        <v>1</v>
      </c>
      <c r="B123" s="173" t="str">
        <f t="shared" si="49"/>
        <v>16</v>
      </c>
      <c r="C123" s="173" t="str">
        <f t="shared" si="50"/>
        <v>162</v>
      </c>
      <c r="D123" s="11" t="s">
        <v>661</v>
      </c>
      <c r="E123" s="12" t="s">
        <v>50</v>
      </c>
      <c r="F123" s="12">
        <f t="shared" si="38"/>
        <v>0</v>
      </c>
      <c r="G123" s="12">
        <f t="shared" si="39"/>
        <v>0</v>
      </c>
      <c r="H123" s="262"/>
      <c r="I123" s="262"/>
      <c r="J123" s="12">
        <f t="shared" si="51"/>
        <v>0</v>
      </c>
      <c r="K123" s="12">
        <f t="shared" si="52"/>
        <v>0</v>
      </c>
      <c r="L123" s="12">
        <f t="shared" si="40"/>
        <v>0</v>
      </c>
      <c r="M123" s="12">
        <f t="shared" si="41"/>
        <v>0</v>
      </c>
      <c r="N123" s="262"/>
      <c r="O123" s="262"/>
      <c r="P123" s="12">
        <f t="shared" si="53"/>
        <v>0</v>
      </c>
      <c r="Q123" s="12">
        <f t="shared" si="54"/>
        <v>0</v>
      </c>
      <c r="R123" s="12">
        <f t="shared" si="55"/>
        <v>0</v>
      </c>
      <c r="S123" s="12">
        <f t="shared" si="56"/>
        <v>0</v>
      </c>
      <c r="T123" s="12">
        <f t="shared" si="42"/>
        <v>0</v>
      </c>
      <c r="U123" s="12">
        <f t="shared" si="43"/>
        <v>0</v>
      </c>
      <c r="V123" s="262"/>
      <c r="W123" s="262"/>
      <c r="X123" s="12">
        <f t="shared" si="57"/>
        <v>0</v>
      </c>
      <c r="Y123" s="12">
        <f t="shared" si="58"/>
        <v>0</v>
      </c>
      <c r="Z123" s="12">
        <f t="shared" si="59"/>
        <v>0</v>
      </c>
      <c r="AA123" s="12">
        <f t="shared" si="60"/>
        <v>0</v>
      </c>
      <c r="AB123" s="12">
        <f t="shared" si="44"/>
        <v>0</v>
      </c>
      <c r="AC123" s="12">
        <f t="shared" si="45"/>
        <v>0</v>
      </c>
      <c r="AD123" s="262"/>
      <c r="AE123" s="262"/>
      <c r="AF123" s="12">
        <f t="shared" si="61"/>
        <v>0</v>
      </c>
      <c r="AG123" s="12">
        <f t="shared" si="62"/>
        <v>0</v>
      </c>
      <c r="AH123" s="12">
        <f t="shared" si="63"/>
        <v>0</v>
      </c>
      <c r="AI123" s="12">
        <f t="shared" si="64"/>
        <v>0</v>
      </c>
      <c r="AJ123" s="12">
        <f t="shared" si="46"/>
        <v>0</v>
      </c>
      <c r="AK123" s="12">
        <f t="shared" si="47"/>
        <v>0</v>
      </c>
      <c r="AL123" s="262"/>
      <c r="AM123" s="262"/>
      <c r="AN123" s="12">
        <f t="shared" si="65"/>
        <v>0</v>
      </c>
      <c r="AO123" s="12">
        <f t="shared" si="66"/>
        <v>0</v>
      </c>
      <c r="AP123" s="12">
        <f t="shared" si="67"/>
        <v>0</v>
      </c>
      <c r="AQ123" s="12">
        <f t="shared" si="68"/>
        <v>0</v>
      </c>
      <c r="AR123" s="12">
        <f t="shared" si="69"/>
        <v>0</v>
      </c>
      <c r="AS123" s="12">
        <f t="shared" si="70"/>
        <v>0</v>
      </c>
      <c r="AT123" s="12">
        <f t="shared" si="71"/>
        <v>0</v>
      </c>
      <c r="AU123" s="12" t="str">
        <f t="shared" si="72"/>
        <v/>
      </c>
    </row>
    <row r="124" spans="1:47" x14ac:dyDescent="0.2">
      <c r="A124" s="173" t="str">
        <f t="shared" si="48"/>
        <v>1</v>
      </c>
      <c r="B124" s="173" t="str">
        <f t="shared" si="49"/>
        <v>16</v>
      </c>
      <c r="C124" s="173" t="str">
        <f t="shared" si="50"/>
        <v>162</v>
      </c>
      <c r="D124" s="11" t="s">
        <v>662</v>
      </c>
      <c r="E124" s="12" t="s">
        <v>50</v>
      </c>
      <c r="F124" s="12">
        <f t="shared" si="38"/>
        <v>0</v>
      </c>
      <c r="G124" s="12">
        <f t="shared" si="39"/>
        <v>0</v>
      </c>
      <c r="H124" s="262"/>
      <c r="I124" s="262"/>
      <c r="J124" s="12">
        <f t="shared" si="51"/>
        <v>0</v>
      </c>
      <c r="K124" s="12">
        <f t="shared" si="52"/>
        <v>0</v>
      </c>
      <c r="L124" s="12">
        <f t="shared" si="40"/>
        <v>0</v>
      </c>
      <c r="M124" s="12">
        <f t="shared" si="41"/>
        <v>0</v>
      </c>
      <c r="N124" s="262"/>
      <c r="O124" s="262"/>
      <c r="P124" s="12">
        <f t="shared" si="53"/>
        <v>0</v>
      </c>
      <c r="Q124" s="12">
        <f t="shared" si="54"/>
        <v>0</v>
      </c>
      <c r="R124" s="12">
        <f t="shared" si="55"/>
        <v>0</v>
      </c>
      <c r="S124" s="12">
        <f t="shared" si="56"/>
        <v>0</v>
      </c>
      <c r="T124" s="12">
        <f t="shared" si="42"/>
        <v>0</v>
      </c>
      <c r="U124" s="12">
        <f t="shared" si="43"/>
        <v>0</v>
      </c>
      <c r="V124" s="262"/>
      <c r="W124" s="262"/>
      <c r="X124" s="12">
        <f t="shared" si="57"/>
        <v>0</v>
      </c>
      <c r="Y124" s="12">
        <f t="shared" si="58"/>
        <v>0</v>
      </c>
      <c r="Z124" s="12">
        <f t="shared" si="59"/>
        <v>0</v>
      </c>
      <c r="AA124" s="12">
        <f t="shared" si="60"/>
        <v>0</v>
      </c>
      <c r="AB124" s="12">
        <f t="shared" si="44"/>
        <v>0</v>
      </c>
      <c r="AC124" s="12">
        <f t="shared" si="45"/>
        <v>0</v>
      </c>
      <c r="AD124" s="262"/>
      <c r="AE124" s="262"/>
      <c r="AF124" s="12">
        <f t="shared" si="61"/>
        <v>0</v>
      </c>
      <c r="AG124" s="12">
        <f t="shared" si="62"/>
        <v>0</v>
      </c>
      <c r="AH124" s="12">
        <f t="shared" si="63"/>
        <v>0</v>
      </c>
      <c r="AI124" s="12">
        <f t="shared" si="64"/>
        <v>0</v>
      </c>
      <c r="AJ124" s="12">
        <f t="shared" si="46"/>
        <v>0</v>
      </c>
      <c r="AK124" s="12">
        <f t="shared" si="47"/>
        <v>0</v>
      </c>
      <c r="AL124" s="262"/>
      <c r="AM124" s="262"/>
      <c r="AN124" s="12">
        <f t="shared" si="65"/>
        <v>0</v>
      </c>
      <c r="AO124" s="12">
        <f t="shared" si="66"/>
        <v>0</v>
      </c>
      <c r="AP124" s="12">
        <f t="shared" si="67"/>
        <v>0</v>
      </c>
      <c r="AQ124" s="12">
        <f t="shared" si="68"/>
        <v>0</v>
      </c>
      <c r="AR124" s="12">
        <f t="shared" si="69"/>
        <v>0</v>
      </c>
      <c r="AS124" s="12">
        <f t="shared" si="70"/>
        <v>0</v>
      </c>
      <c r="AT124" s="12">
        <f t="shared" si="71"/>
        <v>0</v>
      </c>
      <c r="AU124" s="12" t="str">
        <f t="shared" si="72"/>
        <v/>
      </c>
    </row>
    <row r="125" spans="1:47" x14ac:dyDescent="0.2">
      <c r="A125" s="173" t="str">
        <f t="shared" si="48"/>
        <v>1</v>
      </c>
      <c r="B125" s="173" t="str">
        <f t="shared" si="49"/>
        <v>16</v>
      </c>
      <c r="C125" s="173" t="str">
        <f t="shared" si="50"/>
        <v>162</v>
      </c>
      <c r="D125" s="11" t="s">
        <v>663</v>
      </c>
      <c r="E125" s="12" t="s">
        <v>50</v>
      </c>
      <c r="F125" s="12">
        <f t="shared" si="38"/>
        <v>0</v>
      </c>
      <c r="G125" s="12">
        <f t="shared" si="39"/>
        <v>0</v>
      </c>
      <c r="H125" s="262"/>
      <c r="I125" s="262"/>
      <c r="J125" s="12">
        <f t="shared" si="51"/>
        <v>0</v>
      </c>
      <c r="K125" s="12">
        <f t="shared" si="52"/>
        <v>0</v>
      </c>
      <c r="L125" s="12">
        <f t="shared" si="40"/>
        <v>0</v>
      </c>
      <c r="M125" s="12">
        <f t="shared" si="41"/>
        <v>0</v>
      </c>
      <c r="N125" s="262"/>
      <c r="O125" s="262"/>
      <c r="P125" s="12">
        <f t="shared" si="53"/>
        <v>0</v>
      </c>
      <c r="Q125" s="12">
        <f t="shared" si="54"/>
        <v>0</v>
      </c>
      <c r="R125" s="12">
        <f t="shared" si="55"/>
        <v>0</v>
      </c>
      <c r="S125" s="12">
        <f t="shared" si="56"/>
        <v>0</v>
      </c>
      <c r="T125" s="12">
        <f t="shared" si="42"/>
        <v>0</v>
      </c>
      <c r="U125" s="12">
        <f t="shared" si="43"/>
        <v>0</v>
      </c>
      <c r="V125" s="262"/>
      <c r="W125" s="262"/>
      <c r="X125" s="12">
        <f t="shared" si="57"/>
        <v>0</v>
      </c>
      <c r="Y125" s="12">
        <f t="shared" si="58"/>
        <v>0</v>
      </c>
      <c r="Z125" s="12">
        <f t="shared" si="59"/>
        <v>0</v>
      </c>
      <c r="AA125" s="12">
        <f t="shared" si="60"/>
        <v>0</v>
      </c>
      <c r="AB125" s="12">
        <f t="shared" si="44"/>
        <v>0</v>
      </c>
      <c r="AC125" s="12">
        <f t="shared" si="45"/>
        <v>0</v>
      </c>
      <c r="AD125" s="262"/>
      <c r="AE125" s="262"/>
      <c r="AF125" s="12">
        <f t="shared" si="61"/>
        <v>0</v>
      </c>
      <c r="AG125" s="12">
        <f t="shared" si="62"/>
        <v>0</v>
      </c>
      <c r="AH125" s="12">
        <f t="shared" si="63"/>
        <v>0</v>
      </c>
      <c r="AI125" s="12">
        <f t="shared" si="64"/>
        <v>0</v>
      </c>
      <c r="AJ125" s="12">
        <f t="shared" si="46"/>
        <v>0</v>
      </c>
      <c r="AK125" s="12">
        <f t="shared" si="47"/>
        <v>0</v>
      </c>
      <c r="AL125" s="262"/>
      <c r="AM125" s="262"/>
      <c r="AN125" s="12">
        <f t="shared" si="65"/>
        <v>0</v>
      </c>
      <c r="AO125" s="12">
        <f t="shared" si="66"/>
        <v>0</v>
      </c>
      <c r="AP125" s="12">
        <f t="shared" si="67"/>
        <v>0</v>
      </c>
      <c r="AQ125" s="12">
        <f t="shared" si="68"/>
        <v>0</v>
      </c>
      <c r="AR125" s="12">
        <f t="shared" si="69"/>
        <v>0</v>
      </c>
      <c r="AS125" s="12">
        <f t="shared" si="70"/>
        <v>0</v>
      </c>
      <c r="AT125" s="12">
        <f t="shared" si="71"/>
        <v>0</v>
      </c>
      <c r="AU125" s="12" t="str">
        <f t="shared" si="72"/>
        <v/>
      </c>
    </row>
    <row r="126" spans="1:47" x14ac:dyDescent="0.2">
      <c r="A126" s="173" t="str">
        <f t="shared" si="48"/>
        <v>1</v>
      </c>
      <c r="B126" s="173" t="str">
        <f t="shared" si="49"/>
        <v>16</v>
      </c>
      <c r="C126" s="173" t="str">
        <f t="shared" si="50"/>
        <v>162</v>
      </c>
      <c r="D126" s="11" t="s">
        <v>664</v>
      </c>
      <c r="E126" s="12" t="s">
        <v>50</v>
      </c>
      <c r="F126" s="12">
        <f t="shared" si="38"/>
        <v>0</v>
      </c>
      <c r="G126" s="12">
        <f t="shared" si="39"/>
        <v>0</v>
      </c>
      <c r="H126" s="262"/>
      <c r="I126" s="262"/>
      <c r="J126" s="12">
        <f t="shared" si="51"/>
        <v>0</v>
      </c>
      <c r="K126" s="12">
        <f t="shared" si="52"/>
        <v>0</v>
      </c>
      <c r="L126" s="12">
        <f t="shared" si="40"/>
        <v>0</v>
      </c>
      <c r="M126" s="12">
        <f t="shared" si="41"/>
        <v>0</v>
      </c>
      <c r="N126" s="262"/>
      <c r="O126" s="262"/>
      <c r="P126" s="12">
        <f t="shared" si="53"/>
        <v>0</v>
      </c>
      <c r="Q126" s="12">
        <f t="shared" si="54"/>
        <v>0</v>
      </c>
      <c r="R126" s="12">
        <f t="shared" si="55"/>
        <v>0</v>
      </c>
      <c r="S126" s="12">
        <f t="shared" si="56"/>
        <v>0</v>
      </c>
      <c r="T126" s="12">
        <f t="shared" si="42"/>
        <v>0</v>
      </c>
      <c r="U126" s="12">
        <f t="shared" si="43"/>
        <v>0</v>
      </c>
      <c r="V126" s="262"/>
      <c r="W126" s="262"/>
      <c r="X126" s="12">
        <f t="shared" si="57"/>
        <v>0</v>
      </c>
      <c r="Y126" s="12">
        <f t="shared" si="58"/>
        <v>0</v>
      </c>
      <c r="Z126" s="12">
        <f t="shared" si="59"/>
        <v>0</v>
      </c>
      <c r="AA126" s="12">
        <f t="shared" si="60"/>
        <v>0</v>
      </c>
      <c r="AB126" s="12">
        <f t="shared" si="44"/>
        <v>0</v>
      </c>
      <c r="AC126" s="12">
        <f t="shared" si="45"/>
        <v>0</v>
      </c>
      <c r="AD126" s="262"/>
      <c r="AE126" s="262"/>
      <c r="AF126" s="12">
        <f t="shared" si="61"/>
        <v>0</v>
      </c>
      <c r="AG126" s="12">
        <f t="shared" si="62"/>
        <v>0</v>
      </c>
      <c r="AH126" s="12">
        <f t="shared" si="63"/>
        <v>0</v>
      </c>
      <c r="AI126" s="12">
        <f t="shared" si="64"/>
        <v>0</v>
      </c>
      <c r="AJ126" s="12">
        <f t="shared" si="46"/>
        <v>0</v>
      </c>
      <c r="AK126" s="12">
        <f t="shared" si="47"/>
        <v>0</v>
      </c>
      <c r="AL126" s="262"/>
      <c r="AM126" s="262"/>
      <c r="AN126" s="12">
        <f t="shared" si="65"/>
        <v>0</v>
      </c>
      <c r="AO126" s="12">
        <f t="shared" si="66"/>
        <v>0</v>
      </c>
      <c r="AP126" s="12">
        <f t="shared" si="67"/>
        <v>0</v>
      </c>
      <c r="AQ126" s="12">
        <f t="shared" si="68"/>
        <v>0</v>
      </c>
      <c r="AR126" s="12">
        <f t="shared" si="69"/>
        <v>0</v>
      </c>
      <c r="AS126" s="12">
        <f t="shared" si="70"/>
        <v>0</v>
      </c>
      <c r="AT126" s="12">
        <f t="shared" si="71"/>
        <v>0</v>
      </c>
      <c r="AU126" s="12" t="str">
        <f t="shared" si="72"/>
        <v/>
      </c>
    </row>
    <row r="127" spans="1:47" x14ac:dyDescent="0.2">
      <c r="A127" s="173" t="str">
        <f t="shared" si="48"/>
        <v>1</v>
      </c>
      <c r="B127" s="173" t="str">
        <f t="shared" si="49"/>
        <v>16</v>
      </c>
      <c r="C127" s="173" t="str">
        <f t="shared" si="50"/>
        <v>162</v>
      </c>
      <c r="D127" s="11" t="s">
        <v>665</v>
      </c>
      <c r="E127" s="12" t="s">
        <v>50</v>
      </c>
      <c r="F127" s="12">
        <f t="shared" si="38"/>
        <v>0</v>
      </c>
      <c r="G127" s="12">
        <f t="shared" si="39"/>
        <v>0</v>
      </c>
      <c r="H127" s="262"/>
      <c r="I127" s="262"/>
      <c r="J127" s="12">
        <f t="shared" si="51"/>
        <v>0</v>
      </c>
      <c r="K127" s="12">
        <f t="shared" si="52"/>
        <v>0</v>
      </c>
      <c r="L127" s="12">
        <f t="shared" si="40"/>
        <v>0</v>
      </c>
      <c r="M127" s="12">
        <f t="shared" si="41"/>
        <v>0</v>
      </c>
      <c r="N127" s="262"/>
      <c r="O127" s="262"/>
      <c r="P127" s="12">
        <f t="shared" si="53"/>
        <v>0</v>
      </c>
      <c r="Q127" s="12">
        <f t="shared" si="54"/>
        <v>0</v>
      </c>
      <c r="R127" s="12">
        <f t="shared" si="55"/>
        <v>0</v>
      </c>
      <c r="S127" s="12">
        <f t="shared" si="56"/>
        <v>0</v>
      </c>
      <c r="T127" s="12">
        <f t="shared" si="42"/>
        <v>0</v>
      </c>
      <c r="U127" s="12">
        <f t="shared" si="43"/>
        <v>0</v>
      </c>
      <c r="V127" s="262"/>
      <c r="W127" s="262"/>
      <c r="X127" s="12">
        <f t="shared" si="57"/>
        <v>0</v>
      </c>
      <c r="Y127" s="12">
        <f t="shared" si="58"/>
        <v>0</v>
      </c>
      <c r="Z127" s="12">
        <f t="shared" si="59"/>
        <v>0</v>
      </c>
      <c r="AA127" s="12">
        <f t="shared" si="60"/>
        <v>0</v>
      </c>
      <c r="AB127" s="12">
        <f t="shared" si="44"/>
        <v>0</v>
      </c>
      <c r="AC127" s="12">
        <f t="shared" si="45"/>
        <v>0</v>
      </c>
      <c r="AD127" s="262"/>
      <c r="AE127" s="262"/>
      <c r="AF127" s="12">
        <f t="shared" si="61"/>
        <v>0</v>
      </c>
      <c r="AG127" s="12">
        <f t="shared" si="62"/>
        <v>0</v>
      </c>
      <c r="AH127" s="12">
        <f t="shared" si="63"/>
        <v>0</v>
      </c>
      <c r="AI127" s="12">
        <f t="shared" si="64"/>
        <v>0</v>
      </c>
      <c r="AJ127" s="12">
        <f t="shared" si="46"/>
        <v>0</v>
      </c>
      <c r="AK127" s="12">
        <f t="shared" si="47"/>
        <v>0</v>
      </c>
      <c r="AL127" s="262"/>
      <c r="AM127" s="262"/>
      <c r="AN127" s="12">
        <f t="shared" si="65"/>
        <v>0</v>
      </c>
      <c r="AO127" s="12">
        <f t="shared" si="66"/>
        <v>0</v>
      </c>
      <c r="AP127" s="12">
        <f t="shared" si="67"/>
        <v>0</v>
      </c>
      <c r="AQ127" s="12">
        <f t="shared" si="68"/>
        <v>0</v>
      </c>
      <c r="AR127" s="12">
        <f t="shared" si="69"/>
        <v>0</v>
      </c>
      <c r="AS127" s="12">
        <f t="shared" si="70"/>
        <v>0</v>
      </c>
      <c r="AT127" s="12">
        <f t="shared" si="71"/>
        <v>0</v>
      </c>
      <c r="AU127" s="12" t="str">
        <f t="shared" si="72"/>
        <v/>
      </c>
    </row>
    <row r="128" spans="1:47" x14ac:dyDescent="0.2">
      <c r="A128" s="173" t="str">
        <f t="shared" si="48"/>
        <v>1</v>
      </c>
      <c r="B128" s="173" t="str">
        <f t="shared" si="49"/>
        <v>16</v>
      </c>
      <c r="C128" s="173" t="str">
        <f t="shared" si="50"/>
        <v>162</v>
      </c>
      <c r="D128" s="11" t="s">
        <v>666</v>
      </c>
      <c r="E128" s="12" t="s">
        <v>50</v>
      </c>
      <c r="F128" s="12">
        <f t="shared" si="38"/>
        <v>0</v>
      </c>
      <c r="G128" s="12">
        <f t="shared" si="39"/>
        <v>0</v>
      </c>
      <c r="H128" s="262"/>
      <c r="I128" s="262"/>
      <c r="J128" s="12">
        <f t="shared" si="51"/>
        <v>0</v>
      </c>
      <c r="K128" s="12">
        <f t="shared" si="52"/>
        <v>0</v>
      </c>
      <c r="L128" s="12">
        <f t="shared" si="40"/>
        <v>0</v>
      </c>
      <c r="M128" s="12">
        <f t="shared" si="41"/>
        <v>0</v>
      </c>
      <c r="N128" s="262"/>
      <c r="O128" s="262"/>
      <c r="P128" s="12">
        <f t="shared" si="53"/>
        <v>0</v>
      </c>
      <c r="Q128" s="12">
        <f t="shared" si="54"/>
        <v>0</v>
      </c>
      <c r="R128" s="12">
        <f t="shared" si="55"/>
        <v>0</v>
      </c>
      <c r="S128" s="12">
        <f t="shared" si="56"/>
        <v>0</v>
      </c>
      <c r="T128" s="12">
        <f t="shared" si="42"/>
        <v>0</v>
      </c>
      <c r="U128" s="12">
        <f t="shared" si="43"/>
        <v>0</v>
      </c>
      <c r="V128" s="262"/>
      <c r="W128" s="262"/>
      <c r="X128" s="12">
        <f t="shared" si="57"/>
        <v>0</v>
      </c>
      <c r="Y128" s="12">
        <f t="shared" si="58"/>
        <v>0</v>
      </c>
      <c r="Z128" s="12">
        <f t="shared" si="59"/>
        <v>0</v>
      </c>
      <c r="AA128" s="12">
        <f t="shared" si="60"/>
        <v>0</v>
      </c>
      <c r="AB128" s="12">
        <f t="shared" si="44"/>
        <v>0</v>
      </c>
      <c r="AC128" s="12">
        <f t="shared" si="45"/>
        <v>0</v>
      </c>
      <c r="AD128" s="262"/>
      <c r="AE128" s="262"/>
      <c r="AF128" s="12">
        <f t="shared" si="61"/>
        <v>0</v>
      </c>
      <c r="AG128" s="12">
        <f t="shared" si="62"/>
        <v>0</v>
      </c>
      <c r="AH128" s="12">
        <f t="shared" si="63"/>
        <v>0</v>
      </c>
      <c r="AI128" s="12">
        <f t="shared" si="64"/>
        <v>0</v>
      </c>
      <c r="AJ128" s="12">
        <f t="shared" si="46"/>
        <v>0</v>
      </c>
      <c r="AK128" s="12">
        <f t="shared" si="47"/>
        <v>0</v>
      </c>
      <c r="AL128" s="262"/>
      <c r="AM128" s="262"/>
      <c r="AN128" s="12">
        <f t="shared" si="65"/>
        <v>0</v>
      </c>
      <c r="AO128" s="12">
        <f t="shared" si="66"/>
        <v>0</v>
      </c>
      <c r="AP128" s="12">
        <f t="shared" si="67"/>
        <v>0</v>
      </c>
      <c r="AQ128" s="12">
        <f t="shared" si="68"/>
        <v>0</v>
      </c>
      <c r="AR128" s="12">
        <f t="shared" si="69"/>
        <v>0</v>
      </c>
      <c r="AS128" s="12">
        <f t="shared" si="70"/>
        <v>0</v>
      </c>
      <c r="AT128" s="12">
        <f t="shared" si="71"/>
        <v>0</v>
      </c>
      <c r="AU128" s="12" t="str">
        <f t="shared" si="72"/>
        <v/>
      </c>
    </row>
    <row r="129" spans="1:47" x14ac:dyDescent="0.2">
      <c r="A129" s="173" t="str">
        <f t="shared" si="48"/>
        <v>1</v>
      </c>
      <c r="B129" s="173" t="str">
        <f t="shared" si="49"/>
        <v>16</v>
      </c>
      <c r="C129" s="173" t="str">
        <f t="shared" si="50"/>
        <v>162</v>
      </c>
      <c r="D129" s="11" t="s">
        <v>667</v>
      </c>
      <c r="E129" s="12" t="s">
        <v>668</v>
      </c>
      <c r="F129" s="12">
        <f t="shared" si="38"/>
        <v>0</v>
      </c>
      <c r="G129" s="12">
        <f t="shared" si="39"/>
        <v>0</v>
      </c>
      <c r="H129" s="262"/>
      <c r="I129" s="262"/>
      <c r="J129" s="12">
        <f t="shared" si="51"/>
        <v>0</v>
      </c>
      <c r="K129" s="12">
        <f t="shared" si="52"/>
        <v>0</v>
      </c>
      <c r="L129" s="12">
        <f t="shared" si="40"/>
        <v>0</v>
      </c>
      <c r="M129" s="12">
        <f t="shared" si="41"/>
        <v>0</v>
      </c>
      <c r="N129" s="262"/>
      <c r="O129" s="262"/>
      <c r="P129" s="12">
        <f t="shared" si="53"/>
        <v>0</v>
      </c>
      <c r="Q129" s="12">
        <f t="shared" si="54"/>
        <v>0</v>
      </c>
      <c r="R129" s="12">
        <f t="shared" si="55"/>
        <v>0</v>
      </c>
      <c r="S129" s="12">
        <f t="shared" si="56"/>
        <v>0</v>
      </c>
      <c r="T129" s="12">
        <f t="shared" si="42"/>
        <v>0</v>
      </c>
      <c r="U129" s="12">
        <f t="shared" si="43"/>
        <v>0</v>
      </c>
      <c r="V129" s="262"/>
      <c r="W129" s="262"/>
      <c r="X129" s="12">
        <f t="shared" si="57"/>
        <v>0</v>
      </c>
      <c r="Y129" s="12">
        <f t="shared" si="58"/>
        <v>0</v>
      </c>
      <c r="Z129" s="12">
        <f t="shared" si="59"/>
        <v>0</v>
      </c>
      <c r="AA129" s="12">
        <f t="shared" si="60"/>
        <v>0</v>
      </c>
      <c r="AB129" s="12">
        <f t="shared" si="44"/>
        <v>0</v>
      </c>
      <c r="AC129" s="12">
        <f t="shared" si="45"/>
        <v>0</v>
      </c>
      <c r="AD129" s="262"/>
      <c r="AE129" s="262"/>
      <c r="AF129" s="12">
        <f t="shared" si="61"/>
        <v>0</v>
      </c>
      <c r="AG129" s="12">
        <f t="shared" si="62"/>
        <v>0</v>
      </c>
      <c r="AH129" s="12">
        <f t="shared" si="63"/>
        <v>0</v>
      </c>
      <c r="AI129" s="12">
        <f t="shared" si="64"/>
        <v>0</v>
      </c>
      <c r="AJ129" s="12">
        <f t="shared" si="46"/>
        <v>0</v>
      </c>
      <c r="AK129" s="12">
        <f t="shared" si="47"/>
        <v>0</v>
      </c>
      <c r="AL129" s="262"/>
      <c r="AM129" s="262"/>
      <c r="AN129" s="12">
        <f t="shared" si="65"/>
        <v>0</v>
      </c>
      <c r="AO129" s="12">
        <f t="shared" si="66"/>
        <v>0</v>
      </c>
      <c r="AP129" s="12">
        <f t="shared" si="67"/>
        <v>0</v>
      </c>
      <c r="AQ129" s="12">
        <f t="shared" si="68"/>
        <v>0</v>
      </c>
      <c r="AR129" s="12">
        <f t="shared" si="69"/>
        <v>0</v>
      </c>
      <c r="AS129" s="12">
        <f t="shared" si="70"/>
        <v>0</v>
      </c>
      <c r="AT129" s="12">
        <f t="shared" si="71"/>
        <v>0</v>
      </c>
      <c r="AU129" s="12" t="str">
        <f t="shared" si="72"/>
        <v/>
      </c>
    </row>
    <row r="130" spans="1:47" x14ac:dyDescent="0.2">
      <c r="A130" s="173" t="str">
        <f t="shared" si="48"/>
        <v>2</v>
      </c>
      <c r="B130" s="173" t="str">
        <f t="shared" si="49"/>
        <v>21</v>
      </c>
      <c r="C130" s="173" t="str">
        <f t="shared" si="50"/>
        <v>211</v>
      </c>
      <c r="D130" s="11" t="s">
        <v>669</v>
      </c>
      <c r="E130" s="12" t="s">
        <v>82</v>
      </c>
      <c r="F130" s="12">
        <f t="shared" si="38"/>
        <v>0</v>
      </c>
      <c r="G130" s="12">
        <f t="shared" si="39"/>
        <v>0</v>
      </c>
      <c r="H130" s="262"/>
      <c r="I130" s="262"/>
      <c r="J130" s="12">
        <f t="shared" si="51"/>
        <v>0</v>
      </c>
      <c r="K130" s="12">
        <f t="shared" si="52"/>
        <v>0</v>
      </c>
      <c r="L130" s="12">
        <f t="shared" si="40"/>
        <v>0</v>
      </c>
      <c r="M130" s="12">
        <f t="shared" si="41"/>
        <v>0</v>
      </c>
      <c r="N130" s="262"/>
      <c r="O130" s="262"/>
      <c r="P130" s="12">
        <f t="shared" si="53"/>
        <v>0</v>
      </c>
      <c r="Q130" s="12">
        <f t="shared" si="54"/>
        <v>0</v>
      </c>
      <c r="R130" s="12">
        <f t="shared" si="55"/>
        <v>0</v>
      </c>
      <c r="S130" s="12">
        <f t="shared" si="56"/>
        <v>0</v>
      </c>
      <c r="T130" s="12">
        <f t="shared" si="42"/>
        <v>0</v>
      </c>
      <c r="U130" s="12">
        <f t="shared" si="43"/>
        <v>0</v>
      </c>
      <c r="V130" s="262"/>
      <c r="W130" s="262"/>
      <c r="X130" s="12">
        <f t="shared" si="57"/>
        <v>0</v>
      </c>
      <c r="Y130" s="12">
        <f t="shared" si="58"/>
        <v>0</v>
      </c>
      <c r="Z130" s="12">
        <f t="shared" si="59"/>
        <v>0</v>
      </c>
      <c r="AA130" s="12">
        <f t="shared" si="60"/>
        <v>0</v>
      </c>
      <c r="AB130" s="12">
        <f t="shared" si="44"/>
        <v>0</v>
      </c>
      <c r="AC130" s="12">
        <f t="shared" si="45"/>
        <v>0</v>
      </c>
      <c r="AD130" s="262"/>
      <c r="AE130" s="262"/>
      <c r="AF130" s="12">
        <f t="shared" si="61"/>
        <v>0</v>
      </c>
      <c r="AG130" s="12">
        <f t="shared" si="62"/>
        <v>0</v>
      </c>
      <c r="AH130" s="12">
        <f t="shared" si="63"/>
        <v>0</v>
      </c>
      <c r="AI130" s="12">
        <f t="shared" si="64"/>
        <v>0</v>
      </c>
      <c r="AJ130" s="12">
        <f t="shared" si="46"/>
        <v>0</v>
      </c>
      <c r="AK130" s="12">
        <f t="shared" si="47"/>
        <v>0</v>
      </c>
      <c r="AL130" s="262"/>
      <c r="AM130" s="262"/>
      <c r="AN130" s="12">
        <f t="shared" si="65"/>
        <v>0</v>
      </c>
      <c r="AO130" s="12">
        <f t="shared" si="66"/>
        <v>0</v>
      </c>
      <c r="AP130" s="12">
        <f t="shared" si="67"/>
        <v>0</v>
      </c>
      <c r="AQ130" s="12">
        <f t="shared" si="68"/>
        <v>0</v>
      </c>
      <c r="AR130" s="12">
        <f t="shared" si="69"/>
        <v>0</v>
      </c>
      <c r="AS130" s="12">
        <f t="shared" si="70"/>
        <v>0</v>
      </c>
      <c r="AT130" s="12">
        <f t="shared" si="71"/>
        <v>0</v>
      </c>
      <c r="AU130" s="12" t="str">
        <f t="shared" si="72"/>
        <v/>
      </c>
    </row>
    <row r="131" spans="1:47" x14ac:dyDescent="0.2">
      <c r="A131" s="173" t="str">
        <f t="shared" si="48"/>
        <v>2</v>
      </c>
      <c r="B131" s="173" t="str">
        <f t="shared" si="49"/>
        <v>21</v>
      </c>
      <c r="C131" s="173" t="str">
        <f t="shared" si="50"/>
        <v>211</v>
      </c>
      <c r="D131" s="11" t="s">
        <v>670</v>
      </c>
      <c r="E131" s="12" t="s">
        <v>82</v>
      </c>
      <c r="F131" s="12">
        <f t="shared" si="38"/>
        <v>0</v>
      </c>
      <c r="G131" s="12">
        <f t="shared" si="39"/>
        <v>0</v>
      </c>
      <c r="H131" s="262"/>
      <c r="I131" s="262"/>
      <c r="J131" s="12">
        <f t="shared" si="51"/>
        <v>0</v>
      </c>
      <c r="K131" s="12">
        <f t="shared" si="52"/>
        <v>0</v>
      </c>
      <c r="L131" s="12">
        <f t="shared" si="40"/>
        <v>0</v>
      </c>
      <c r="M131" s="12">
        <f t="shared" si="41"/>
        <v>0</v>
      </c>
      <c r="N131" s="262"/>
      <c r="O131" s="262"/>
      <c r="P131" s="12">
        <f t="shared" si="53"/>
        <v>0</v>
      </c>
      <c r="Q131" s="12">
        <f t="shared" si="54"/>
        <v>0</v>
      </c>
      <c r="R131" s="12">
        <f t="shared" si="55"/>
        <v>0</v>
      </c>
      <c r="S131" s="12">
        <f t="shared" si="56"/>
        <v>0</v>
      </c>
      <c r="T131" s="12">
        <f t="shared" si="42"/>
        <v>0</v>
      </c>
      <c r="U131" s="12">
        <f t="shared" si="43"/>
        <v>0</v>
      </c>
      <c r="V131" s="262"/>
      <c r="W131" s="262"/>
      <c r="X131" s="12">
        <f t="shared" si="57"/>
        <v>0</v>
      </c>
      <c r="Y131" s="12">
        <f t="shared" si="58"/>
        <v>0</v>
      </c>
      <c r="Z131" s="12">
        <f t="shared" si="59"/>
        <v>0</v>
      </c>
      <c r="AA131" s="12">
        <f t="shared" si="60"/>
        <v>0</v>
      </c>
      <c r="AB131" s="12">
        <f t="shared" si="44"/>
        <v>0</v>
      </c>
      <c r="AC131" s="12">
        <f t="shared" si="45"/>
        <v>0</v>
      </c>
      <c r="AD131" s="262"/>
      <c r="AE131" s="262"/>
      <c r="AF131" s="12">
        <f t="shared" si="61"/>
        <v>0</v>
      </c>
      <c r="AG131" s="12">
        <f t="shared" si="62"/>
        <v>0</v>
      </c>
      <c r="AH131" s="12">
        <f t="shared" si="63"/>
        <v>0</v>
      </c>
      <c r="AI131" s="12">
        <f t="shared" si="64"/>
        <v>0</v>
      </c>
      <c r="AJ131" s="12">
        <f t="shared" si="46"/>
        <v>0</v>
      </c>
      <c r="AK131" s="12">
        <f t="shared" si="47"/>
        <v>0</v>
      </c>
      <c r="AL131" s="262"/>
      <c r="AM131" s="262"/>
      <c r="AN131" s="12">
        <f t="shared" si="65"/>
        <v>0</v>
      </c>
      <c r="AO131" s="12">
        <f t="shared" si="66"/>
        <v>0</v>
      </c>
      <c r="AP131" s="12">
        <f t="shared" si="67"/>
        <v>0</v>
      </c>
      <c r="AQ131" s="12">
        <f t="shared" si="68"/>
        <v>0</v>
      </c>
      <c r="AR131" s="12">
        <f t="shared" si="69"/>
        <v>0</v>
      </c>
      <c r="AS131" s="12">
        <f t="shared" si="70"/>
        <v>0</v>
      </c>
      <c r="AT131" s="12">
        <f t="shared" si="71"/>
        <v>0</v>
      </c>
      <c r="AU131" s="12" t="str">
        <f t="shared" si="72"/>
        <v/>
      </c>
    </row>
    <row r="132" spans="1:47" x14ac:dyDescent="0.2">
      <c r="A132" s="173" t="str">
        <f t="shared" si="48"/>
        <v>2</v>
      </c>
      <c r="B132" s="173" t="str">
        <f t="shared" si="49"/>
        <v>21</v>
      </c>
      <c r="C132" s="173" t="str">
        <f t="shared" si="50"/>
        <v>211</v>
      </c>
      <c r="D132" s="11" t="s">
        <v>671</v>
      </c>
      <c r="E132" s="12" t="s">
        <v>82</v>
      </c>
      <c r="F132" s="12">
        <f t="shared" si="38"/>
        <v>0</v>
      </c>
      <c r="G132" s="12">
        <f t="shared" si="39"/>
        <v>0</v>
      </c>
      <c r="H132" s="262"/>
      <c r="I132" s="262"/>
      <c r="J132" s="12">
        <f t="shared" si="51"/>
        <v>0</v>
      </c>
      <c r="K132" s="12">
        <f t="shared" si="52"/>
        <v>0</v>
      </c>
      <c r="L132" s="12">
        <f t="shared" si="40"/>
        <v>0</v>
      </c>
      <c r="M132" s="12">
        <f t="shared" si="41"/>
        <v>0</v>
      </c>
      <c r="N132" s="262"/>
      <c r="O132" s="262"/>
      <c r="P132" s="12">
        <f t="shared" si="53"/>
        <v>0</v>
      </c>
      <c r="Q132" s="12">
        <f t="shared" si="54"/>
        <v>0</v>
      </c>
      <c r="R132" s="12">
        <f t="shared" si="55"/>
        <v>0</v>
      </c>
      <c r="S132" s="12">
        <f t="shared" si="56"/>
        <v>0</v>
      </c>
      <c r="T132" s="12">
        <f t="shared" si="42"/>
        <v>0</v>
      </c>
      <c r="U132" s="12">
        <f t="shared" si="43"/>
        <v>0</v>
      </c>
      <c r="V132" s="262"/>
      <c r="W132" s="262"/>
      <c r="X132" s="12">
        <f t="shared" si="57"/>
        <v>0</v>
      </c>
      <c r="Y132" s="12">
        <f t="shared" si="58"/>
        <v>0</v>
      </c>
      <c r="Z132" s="12">
        <f t="shared" si="59"/>
        <v>0</v>
      </c>
      <c r="AA132" s="12">
        <f t="shared" si="60"/>
        <v>0</v>
      </c>
      <c r="AB132" s="12">
        <f t="shared" si="44"/>
        <v>0</v>
      </c>
      <c r="AC132" s="12">
        <f t="shared" si="45"/>
        <v>0</v>
      </c>
      <c r="AD132" s="262"/>
      <c r="AE132" s="262"/>
      <c r="AF132" s="12">
        <f t="shared" si="61"/>
        <v>0</v>
      </c>
      <c r="AG132" s="12">
        <f t="shared" si="62"/>
        <v>0</v>
      </c>
      <c r="AH132" s="12">
        <f t="shared" si="63"/>
        <v>0</v>
      </c>
      <c r="AI132" s="12">
        <f t="shared" si="64"/>
        <v>0</v>
      </c>
      <c r="AJ132" s="12">
        <f t="shared" si="46"/>
        <v>0</v>
      </c>
      <c r="AK132" s="12">
        <f t="shared" si="47"/>
        <v>0</v>
      </c>
      <c r="AL132" s="262"/>
      <c r="AM132" s="262"/>
      <c r="AN132" s="12">
        <f t="shared" si="65"/>
        <v>0</v>
      </c>
      <c r="AO132" s="12">
        <f t="shared" si="66"/>
        <v>0</v>
      </c>
      <c r="AP132" s="12">
        <f t="shared" si="67"/>
        <v>0</v>
      </c>
      <c r="AQ132" s="12">
        <f t="shared" si="68"/>
        <v>0</v>
      </c>
      <c r="AR132" s="12">
        <f t="shared" si="69"/>
        <v>0</v>
      </c>
      <c r="AS132" s="12">
        <f t="shared" si="70"/>
        <v>0</v>
      </c>
      <c r="AT132" s="12">
        <f t="shared" si="71"/>
        <v>0</v>
      </c>
      <c r="AU132" s="12" t="str">
        <f t="shared" si="72"/>
        <v/>
      </c>
    </row>
    <row r="133" spans="1:47" x14ac:dyDescent="0.2">
      <c r="A133" s="173" t="str">
        <f t="shared" si="48"/>
        <v>2</v>
      </c>
      <c r="B133" s="173" t="str">
        <f t="shared" si="49"/>
        <v>21</v>
      </c>
      <c r="C133" s="173" t="str">
        <f t="shared" si="50"/>
        <v>211</v>
      </c>
      <c r="D133" s="11" t="s">
        <v>672</v>
      </c>
      <c r="E133" s="12" t="s">
        <v>82</v>
      </c>
      <c r="F133" s="12">
        <f t="shared" si="38"/>
        <v>0</v>
      </c>
      <c r="G133" s="12">
        <f t="shared" si="39"/>
        <v>0</v>
      </c>
      <c r="H133" s="262"/>
      <c r="I133" s="262"/>
      <c r="J133" s="12">
        <f t="shared" si="51"/>
        <v>0</v>
      </c>
      <c r="K133" s="12">
        <f t="shared" si="52"/>
        <v>0</v>
      </c>
      <c r="L133" s="12">
        <f t="shared" si="40"/>
        <v>0</v>
      </c>
      <c r="M133" s="12">
        <f t="shared" si="41"/>
        <v>0</v>
      </c>
      <c r="N133" s="262"/>
      <c r="O133" s="262"/>
      <c r="P133" s="12">
        <f t="shared" si="53"/>
        <v>0</v>
      </c>
      <c r="Q133" s="12">
        <f t="shared" si="54"/>
        <v>0</v>
      </c>
      <c r="R133" s="12">
        <f t="shared" si="55"/>
        <v>0</v>
      </c>
      <c r="S133" s="12">
        <f t="shared" si="56"/>
        <v>0</v>
      </c>
      <c r="T133" s="12">
        <f t="shared" si="42"/>
        <v>0</v>
      </c>
      <c r="U133" s="12">
        <f t="shared" si="43"/>
        <v>0</v>
      </c>
      <c r="V133" s="262"/>
      <c r="W133" s="262"/>
      <c r="X133" s="12">
        <f t="shared" si="57"/>
        <v>0</v>
      </c>
      <c r="Y133" s="12">
        <f t="shared" si="58"/>
        <v>0</v>
      </c>
      <c r="Z133" s="12">
        <f t="shared" si="59"/>
        <v>0</v>
      </c>
      <c r="AA133" s="12">
        <f t="shared" si="60"/>
        <v>0</v>
      </c>
      <c r="AB133" s="12">
        <f t="shared" si="44"/>
        <v>0</v>
      </c>
      <c r="AC133" s="12">
        <f t="shared" si="45"/>
        <v>0</v>
      </c>
      <c r="AD133" s="262"/>
      <c r="AE133" s="262"/>
      <c r="AF133" s="12">
        <f t="shared" si="61"/>
        <v>0</v>
      </c>
      <c r="AG133" s="12">
        <f t="shared" si="62"/>
        <v>0</v>
      </c>
      <c r="AH133" s="12">
        <f t="shared" si="63"/>
        <v>0</v>
      </c>
      <c r="AI133" s="12">
        <f t="shared" si="64"/>
        <v>0</v>
      </c>
      <c r="AJ133" s="12">
        <f t="shared" si="46"/>
        <v>0</v>
      </c>
      <c r="AK133" s="12">
        <f t="shared" si="47"/>
        <v>0</v>
      </c>
      <c r="AL133" s="262"/>
      <c r="AM133" s="262"/>
      <c r="AN133" s="12">
        <f t="shared" si="65"/>
        <v>0</v>
      </c>
      <c r="AO133" s="12">
        <f t="shared" si="66"/>
        <v>0</v>
      </c>
      <c r="AP133" s="12">
        <f t="shared" si="67"/>
        <v>0</v>
      </c>
      <c r="AQ133" s="12">
        <f t="shared" si="68"/>
        <v>0</v>
      </c>
      <c r="AR133" s="12">
        <f t="shared" si="69"/>
        <v>0</v>
      </c>
      <c r="AS133" s="12">
        <f t="shared" si="70"/>
        <v>0</v>
      </c>
      <c r="AT133" s="12">
        <f t="shared" si="71"/>
        <v>0</v>
      </c>
      <c r="AU133" s="12" t="str">
        <f t="shared" si="72"/>
        <v/>
      </c>
    </row>
    <row r="134" spans="1:47" x14ac:dyDescent="0.2">
      <c r="A134" s="173" t="str">
        <f t="shared" si="48"/>
        <v>2</v>
      </c>
      <c r="B134" s="173" t="str">
        <f t="shared" si="49"/>
        <v>21</v>
      </c>
      <c r="C134" s="173" t="str">
        <f t="shared" si="50"/>
        <v>211</v>
      </c>
      <c r="D134" s="11" t="s">
        <v>673</v>
      </c>
      <c r="E134" s="12" t="s">
        <v>82</v>
      </c>
      <c r="F134" s="12">
        <f t="shared" si="38"/>
        <v>0</v>
      </c>
      <c r="G134" s="12">
        <f t="shared" si="39"/>
        <v>0</v>
      </c>
      <c r="H134" s="262"/>
      <c r="I134" s="262"/>
      <c r="J134" s="12">
        <f t="shared" si="51"/>
        <v>0</v>
      </c>
      <c r="K134" s="12">
        <f t="shared" si="52"/>
        <v>0</v>
      </c>
      <c r="L134" s="12">
        <f t="shared" si="40"/>
        <v>0</v>
      </c>
      <c r="M134" s="12">
        <f t="shared" si="41"/>
        <v>0</v>
      </c>
      <c r="N134" s="262"/>
      <c r="O134" s="262"/>
      <c r="P134" s="12">
        <f t="shared" si="53"/>
        <v>0</v>
      </c>
      <c r="Q134" s="12">
        <f t="shared" si="54"/>
        <v>0</v>
      </c>
      <c r="R134" s="12">
        <f t="shared" si="55"/>
        <v>0</v>
      </c>
      <c r="S134" s="12">
        <f t="shared" si="56"/>
        <v>0</v>
      </c>
      <c r="T134" s="12">
        <f t="shared" si="42"/>
        <v>0</v>
      </c>
      <c r="U134" s="12">
        <f t="shared" si="43"/>
        <v>0</v>
      </c>
      <c r="V134" s="262"/>
      <c r="W134" s="262"/>
      <c r="X134" s="12">
        <f t="shared" si="57"/>
        <v>0</v>
      </c>
      <c r="Y134" s="12">
        <f t="shared" si="58"/>
        <v>0</v>
      </c>
      <c r="Z134" s="12">
        <f t="shared" si="59"/>
        <v>0</v>
      </c>
      <c r="AA134" s="12">
        <f t="shared" si="60"/>
        <v>0</v>
      </c>
      <c r="AB134" s="12">
        <f t="shared" si="44"/>
        <v>0</v>
      </c>
      <c r="AC134" s="12">
        <f t="shared" si="45"/>
        <v>0</v>
      </c>
      <c r="AD134" s="262"/>
      <c r="AE134" s="262"/>
      <c r="AF134" s="12">
        <f t="shared" si="61"/>
        <v>0</v>
      </c>
      <c r="AG134" s="12">
        <f t="shared" si="62"/>
        <v>0</v>
      </c>
      <c r="AH134" s="12">
        <f t="shared" si="63"/>
        <v>0</v>
      </c>
      <c r="AI134" s="12">
        <f t="shared" si="64"/>
        <v>0</v>
      </c>
      <c r="AJ134" s="12">
        <f t="shared" si="46"/>
        <v>0</v>
      </c>
      <c r="AK134" s="12">
        <f t="shared" si="47"/>
        <v>0</v>
      </c>
      <c r="AL134" s="262"/>
      <c r="AM134" s="262"/>
      <c r="AN134" s="12">
        <f t="shared" si="65"/>
        <v>0</v>
      </c>
      <c r="AO134" s="12">
        <f t="shared" si="66"/>
        <v>0</v>
      </c>
      <c r="AP134" s="12">
        <f t="shared" si="67"/>
        <v>0</v>
      </c>
      <c r="AQ134" s="12">
        <f t="shared" si="68"/>
        <v>0</v>
      </c>
      <c r="AR134" s="12">
        <f t="shared" si="69"/>
        <v>0</v>
      </c>
      <c r="AS134" s="12">
        <f t="shared" si="70"/>
        <v>0</v>
      </c>
      <c r="AT134" s="12">
        <f t="shared" si="71"/>
        <v>0</v>
      </c>
      <c r="AU134" s="12" t="str">
        <f t="shared" si="72"/>
        <v/>
      </c>
    </row>
    <row r="135" spans="1:47" x14ac:dyDescent="0.2">
      <c r="A135" s="173" t="str">
        <f t="shared" si="48"/>
        <v>2</v>
      </c>
      <c r="B135" s="173" t="str">
        <f t="shared" si="49"/>
        <v>21</v>
      </c>
      <c r="C135" s="173" t="str">
        <f t="shared" si="50"/>
        <v>211</v>
      </c>
      <c r="D135" s="11" t="s">
        <v>674</v>
      </c>
      <c r="E135" s="12" t="s">
        <v>82</v>
      </c>
      <c r="F135" s="12">
        <f t="shared" si="38"/>
        <v>0</v>
      </c>
      <c r="G135" s="12">
        <f t="shared" si="39"/>
        <v>0</v>
      </c>
      <c r="H135" s="262"/>
      <c r="I135" s="262"/>
      <c r="J135" s="12">
        <f t="shared" si="51"/>
        <v>0</v>
      </c>
      <c r="K135" s="12">
        <f t="shared" si="52"/>
        <v>0</v>
      </c>
      <c r="L135" s="12">
        <f t="shared" si="40"/>
        <v>0</v>
      </c>
      <c r="M135" s="12">
        <f t="shared" si="41"/>
        <v>0</v>
      </c>
      <c r="N135" s="262"/>
      <c r="O135" s="262"/>
      <c r="P135" s="12">
        <f t="shared" si="53"/>
        <v>0</v>
      </c>
      <c r="Q135" s="12">
        <f t="shared" si="54"/>
        <v>0</v>
      </c>
      <c r="R135" s="12">
        <f t="shared" si="55"/>
        <v>0</v>
      </c>
      <c r="S135" s="12">
        <f t="shared" si="56"/>
        <v>0</v>
      </c>
      <c r="T135" s="12">
        <f t="shared" si="42"/>
        <v>0</v>
      </c>
      <c r="U135" s="12">
        <f t="shared" si="43"/>
        <v>0</v>
      </c>
      <c r="V135" s="262"/>
      <c r="W135" s="262"/>
      <c r="X135" s="12">
        <f t="shared" si="57"/>
        <v>0</v>
      </c>
      <c r="Y135" s="12">
        <f t="shared" si="58"/>
        <v>0</v>
      </c>
      <c r="Z135" s="12">
        <f t="shared" si="59"/>
        <v>0</v>
      </c>
      <c r="AA135" s="12">
        <f t="shared" si="60"/>
        <v>0</v>
      </c>
      <c r="AB135" s="12">
        <f t="shared" si="44"/>
        <v>0</v>
      </c>
      <c r="AC135" s="12">
        <f t="shared" si="45"/>
        <v>0</v>
      </c>
      <c r="AD135" s="262"/>
      <c r="AE135" s="262"/>
      <c r="AF135" s="12">
        <f t="shared" si="61"/>
        <v>0</v>
      </c>
      <c r="AG135" s="12">
        <f t="shared" si="62"/>
        <v>0</v>
      </c>
      <c r="AH135" s="12">
        <f t="shared" si="63"/>
        <v>0</v>
      </c>
      <c r="AI135" s="12">
        <f t="shared" si="64"/>
        <v>0</v>
      </c>
      <c r="AJ135" s="12">
        <f t="shared" si="46"/>
        <v>0</v>
      </c>
      <c r="AK135" s="12">
        <f t="shared" si="47"/>
        <v>0</v>
      </c>
      <c r="AL135" s="262"/>
      <c r="AM135" s="262"/>
      <c r="AN135" s="12">
        <f t="shared" si="65"/>
        <v>0</v>
      </c>
      <c r="AO135" s="12">
        <f t="shared" si="66"/>
        <v>0</v>
      </c>
      <c r="AP135" s="12">
        <f t="shared" si="67"/>
        <v>0</v>
      </c>
      <c r="AQ135" s="12">
        <f t="shared" si="68"/>
        <v>0</v>
      </c>
      <c r="AR135" s="12">
        <f t="shared" si="69"/>
        <v>0</v>
      </c>
      <c r="AS135" s="12">
        <f t="shared" si="70"/>
        <v>0</v>
      </c>
      <c r="AT135" s="12">
        <f t="shared" si="71"/>
        <v>0</v>
      </c>
      <c r="AU135" s="12" t="str">
        <f t="shared" si="72"/>
        <v/>
      </c>
    </row>
    <row r="136" spans="1:47" x14ac:dyDescent="0.2">
      <c r="A136" s="173" t="str">
        <f t="shared" si="48"/>
        <v>2</v>
      </c>
      <c r="B136" s="173" t="str">
        <f t="shared" si="49"/>
        <v>21</v>
      </c>
      <c r="C136" s="173" t="str">
        <f t="shared" si="50"/>
        <v>211</v>
      </c>
      <c r="D136" s="11" t="s">
        <v>675</v>
      </c>
      <c r="E136" s="12" t="s">
        <v>82</v>
      </c>
      <c r="F136" s="12">
        <f t="shared" si="38"/>
        <v>0</v>
      </c>
      <c r="G136" s="12">
        <f t="shared" si="39"/>
        <v>0</v>
      </c>
      <c r="H136" s="262"/>
      <c r="I136" s="262"/>
      <c r="J136" s="12">
        <f t="shared" si="51"/>
        <v>0</v>
      </c>
      <c r="K136" s="12">
        <f t="shared" si="52"/>
        <v>0</v>
      </c>
      <c r="L136" s="12">
        <f t="shared" si="40"/>
        <v>0</v>
      </c>
      <c r="M136" s="12">
        <f t="shared" si="41"/>
        <v>0</v>
      </c>
      <c r="N136" s="262"/>
      <c r="O136" s="262"/>
      <c r="P136" s="12">
        <f t="shared" si="53"/>
        <v>0</v>
      </c>
      <c r="Q136" s="12">
        <f t="shared" si="54"/>
        <v>0</v>
      </c>
      <c r="R136" s="12">
        <f t="shared" si="55"/>
        <v>0</v>
      </c>
      <c r="S136" s="12">
        <f t="shared" si="56"/>
        <v>0</v>
      </c>
      <c r="T136" s="12">
        <f t="shared" si="42"/>
        <v>0</v>
      </c>
      <c r="U136" s="12">
        <f t="shared" si="43"/>
        <v>0</v>
      </c>
      <c r="V136" s="262"/>
      <c r="W136" s="262"/>
      <c r="X136" s="12">
        <f t="shared" si="57"/>
        <v>0</v>
      </c>
      <c r="Y136" s="12">
        <f t="shared" si="58"/>
        <v>0</v>
      </c>
      <c r="Z136" s="12">
        <f t="shared" si="59"/>
        <v>0</v>
      </c>
      <c r="AA136" s="12">
        <f t="shared" si="60"/>
        <v>0</v>
      </c>
      <c r="AB136" s="12">
        <f t="shared" si="44"/>
        <v>0</v>
      </c>
      <c r="AC136" s="12">
        <f t="shared" si="45"/>
        <v>0</v>
      </c>
      <c r="AD136" s="262"/>
      <c r="AE136" s="262"/>
      <c r="AF136" s="12">
        <f t="shared" si="61"/>
        <v>0</v>
      </c>
      <c r="AG136" s="12">
        <f t="shared" si="62"/>
        <v>0</v>
      </c>
      <c r="AH136" s="12">
        <f t="shared" si="63"/>
        <v>0</v>
      </c>
      <c r="AI136" s="12">
        <f t="shared" si="64"/>
        <v>0</v>
      </c>
      <c r="AJ136" s="12">
        <f t="shared" si="46"/>
        <v>0</v>
      </c>
      <c r="AK136" s="12">
        <f t="shared" si="47"/>
        <v>0</v>
      </c>
      <c r="AL136" s="262"/>
      <c r="AM136" s="262"/>
      <c r="AN136" s="12">
        <f t="shared" si="65"/>
        <v>0</v>
      </c>
      <c r="AO136" s="12">
        <f t="shared" si="66"/>
        <v>0</v>
      </c>
      <c r="AP136" s="12">
        <f t="shared" si="67"/>
        <v>0</v>
      </c>
      <c r="AQ136" s="12">
        <f t="shared" si="68"/>
        <v>0</v>
      </c>
      <c r="AR136" s="12">
        <f t="shared" si="69"/>
        <v>0</v>
      </c>
      <c r="AS136" s="12">
        <f t="shared" si="70"/>
        <v>0</v>
      </c>
      <c r="AT136" s="12">
        <f t="shared" si="71"/>
        <v>0</v>
      </c>
      <c r="AU136" s="12" t="str">
        <f t="shared" si="72"/>
        <v/>
      </c>
    </row>
    <row r="137" spans="1:47" x14ac:dyDescent="0.2">
      <c r="A137" s="173" t="str">
        <f t="shared" si="48"/>
        <v>2</v>
      </c>
      <c r="B137" s="173" t="str">
        <f t="shared" si="49"/>
        <v>21</v>
      </c>
      <c r="C137" s="173" t="str">
        <f t="shared" si="50"/>
        <v>211</v>
      </c>
      <c r="D137" s="11" t="s">
        <v>676</v>
      </c>
      <c r="E137" s="12" t="s">
        <v>82</v>
      </c>
      <c r="F137" s="12">
        <f t="shared" si="38"/>
        <v>0</v>
      </c>
      <c r="G137" s="12">
        <f t="shared" si="39"/>
        <v>0</v>
      </c>
      <c r="H137" s="262"/>
      <c r="I137" s="262"/>
      <c r="J137" s="12">
        <f t="shared" si="51"/>
        <v>0</v>
      </c>
      <c r="K137" s="12">
        <f t="shared" si="52"/>
        <v>0</v>
      </c>
      <c r="L137" s="12">
        <f t="shared" si="40"/>
        <v>0</v>
      </c>
      <c r="M137" s="12">
        <f t="shared" si="41"/>
        <v>0</v>
      </c>
      <c r="N137" s="262"/>
      <c r="O137" s="262"/>
      <c r="P137" s="12">
        <f t="shared" si="53"/>
        <v>0</v>
      </c>
      <c r="Q137" s="12">
        <f t="shared" si="54"/>
        <v>0</v>
      </c>
      <c r="R137" s="12">
        <f t="shared" si="55"/>
        <v>0</v>
      </c>
      <c r="S137" s="12">
        <f t="shared" si="56"/>
        <v>0</v>
      </c>
      <c r="T137" s="12">
        <f t="shared" si="42"/>
        <v>0</v>
      </c>
      <c r="U137" s="12">
        <f t="shared" si="43"/>
        <v>0</v>
      </c>
      <c r="V137" s="262"/>
      <c r="W137" s="262"/>
      <c r="X137" s="12">
        <f t="shared" si="57"/>
        <v>0</v>
      </c>
      <c r="Y137" s="12">
        <f t="shared" si="58"/>
        <v>0</v>
      </c>
      <c r="Z137" s="12">
        <f t="shared" si="59"/>
        <v>0</v>
      </c>
      <c r="AA137" s="12">
        <f t="shared" si="60"/>
        <v>0</v>
      </c>
      <c r="AB137" s="12">
        <f t="shared" si="44"/>
        <v>0</v>
      </c>
      <c r="AC137" s="12">
        <f t="shared" si="45"/>
        <v>0</v>
      </c>
      <c r="AD137" s="262"/>
      <c r="AE137" s="262"/>
      <c r="AF137" s="12">
        <f t="shared" si="61"/>
        <v>0</v>
      </c>
      <c r="AG137" s="12">
        <f t="shared" si="62"/>
        <v>0</v>
      </c>
      <c r="AH137" s="12">
        <f t="shared" si="63"/>
        <v>0</v>
      </c>
      <c r="AI137" s="12">
        <f t="shared" si="64"/>
        <v>0</v>
      </c>
      <c r="AJ137" s="12">
        <f t="shared" si="46"/>
        <v>0</v>
      </c>
      <c r="AK137" s="12">
        <f t="shared" si="47"/>
        <v>0</v>
      </c>
      <c r="AL137" s="262"/>
      <c r="AM137" s="262"/>
      <c r="AN137" s="12">
        <f t="shared" si="65"/>
        <v>0</v>
      </c>
      <c r="AO137" s="12">
        <f t="shared" si="66"/>
        <v>0</v>
      </c>
      <c r="AP137" s="12">
        <f t="shared" si="67"/>
        <v>0</v>
      </c>
      <c r="AQ137" s="12">
        <f t="shared" si="68"/>
        <v>0</v>
      </c>
      <c r="AR137" s="12">
        <f t="shared" si="69"/>
        <v>0</v>
      </c>
      <c r="AS137" s="12">
        <f t="shared" si="70"/>
        <v>0</v>
      </c>
      <c r="AT137" s="12">
        <f t="shared" si="71"/>
        <v>0</v>
      </c>
      <c r="AU137" s="12" t="str">
        <f t="shared" si="72"/>
        <v/>
      </c>
    </row>
    <row r="138" spans="1:47" x14ac:dyDescent="0.2">
      <c r="A138" s="173" t="str">
        <f t="shared" si="48"/>
        <v>2</v>
      </c>
      <c r="B138" s="173" t="str">
        <f t="shared" si="49"/>
        <v>21</v>
      </c>
      <c r="C138" s="173" t="str">
        <f t="shared" si="50"/>
        <v>211</v>
      </c>
      <c r="D138" s="11" t="s">
        <v>677</v>
      </c>
      <c r="E138" s="12" t="s">
        <v>82</v>
      </c>
      <c r="F138" s="12">
        <f t="shared" ref="F138:F201" si="73">SUMIF(DatenERPGFkt,$D138,DatenERPGAufwand)</f>
        <v>0</v>
      </c>
      <c r="G138" s="12">
        <f t="shared" ref="G138:G201" si="74">SUMIF(DatenERPGFkt,$D138,DatenERPGErtrag)</f>
        <v>0</v>
      </c>
      <c r="H138" s="262"/>
      <c r="I138" s="262"/>
      <c r="J138" s="12">
        <f t="shared" si="51"/>
        <v>0</v>
      </c>
      <c r="K138" s="12">
        <f t="shared" si="52"/>
        <v>0</v>
      </c>
      <c r="L138" s="12">
        <f t="shared" ref="L138:L201" si="75">SUMIF(DatenERPSG1Fkt,$D138,DatenERPSG1Aufwand)</f>
        <v>0</v>
      </c>
      <c r="M138" s="12">
        <f t="shared" ref="M138:M201" si="76">SUMIF(DatenERPSG1Fkt,$D138,DatenERPSG1Ertrag)</f>
        <v>0</v>
      </c>
      <c r="N138" s="262"/>
      <c r="O138" s="262"/>
      <c r="P138" s="12">
        <f t="shared" si="53"/>
        <v>0</v>
      </c>
      <c r="Q138" s="12">
        <f t="shared" si="54"/>
        <v>0</v>
      </c>
      <c r="R138" s="12">
        <f t="shared" si="55"/>
        <v>0</v>
      </c>
      <c r="S138" s="12">
        <f t="shared" si="56"/>
        <v>0</v>
      </c>
      <c r="T138" s="12">
        <f t="shared" ref="T138:T201" si="77">SUMIF(DatenERPSG2Fkt,$D138,DatenERPSG2Aufwand)</f>
        <v>0</v>
      </c>
      <c r="U138" s="12">
        <f t="shared" ref="U138:U201" si="78">SUMIF(DatenERPSG2Fkt,$D138,DatenERPSG2Ertrag)</f>
        <v>0</v>
      </c>
      <c r="V138" s="262"/>
      <c r="W138" s="262"/>
      <c r="X138" s="12">
        <f t="shared" si="57"/>
        <v>0</v>
      </c>
      <c r="Y138" s="12">
        <f t="shared" si="58"/>
        <v>0</v>
      </c>
      <c r="Z138" s="12">
        <f t="shared" si="59"/>
        <v>0</v>
      </c>
      <c r="AA138" s="12">
        <f t="shared" si="60"/>
        <v>0</v>
      </c>
      <c r="AB138" s="12">
        <f t="shared" ref="AB138:AB201" si="79">SUMIF(DatenEROS1Fkt,$D138,DatenEROS1Aufwand)</f>
        <v>0</v>
      </c>
      <c r="AC138" s="12">
        <f t="shared" ref="AC138:AC201" si="80">SUMIF(DatenEROS1Fkt,$D138,DatenEROS1Ertrag)</f>
        <v>0</v>
      </c>
      <c r="AD138" s="262"/>
      <c r="AE138" s="262"/>
      <c r="AF138" s="12">
        <f t="shared" si="61"/>
        <v>0</v>
      </c>
      <c r="AG138" s="12">
        <f t="shared" si="62"/>
        <v>0</v>
      </c>
      <c r="AH138" s="12">
        <f t="shared" si="63"/>
        <v>0</v>
      </c>
      <c r="AI138" s="12">
        <f t="shared" si="64"/>
        <v>0</v>
      </c>
      <c r="AJ138" s="12">
        <f t="shared" ref="AJ138:AJ201" si="81">SUMIF(DatenEROS2Fkt,$D138,DatenEROS2Aufwand)</f>
        <v>0</v>
      </c>
      <c r="AK138" s="12">
        <f t="shared" ref="AK138:AK201" si="82">SUMIF(DatenEROS2Fkt,$D138,DatenEROS2Ertrag)</f>
        <v>0</v>
      </c>
      <c r="AL138" s="262"/>
      <c r="AM138" s="262"/>
      <c r="AN138" s="12">
        <f t="shared" si="65"/>
        <v>0</v>
      </c>
      <c r="AO138" s="12">
        <f t="shared" si="66"/>
        <v>0</v>
      </c>
      <c r="AP138" s="12">
        <f t="shared" si="67"/>
        <v>0</v>
      </c>
      <c r="AQ138" s="12">
        <f t="shared" si="68"/>
        <v>0</v>
      </c>
      <c r="AR138" s="12">
        <f t="shared" si="69"/>
        <v>0</v>
      </c>
      <c r="AS138" s="12">
        <f t="shared" si="70"/>
        <v>0</v>
      </c>
      <c r="AT138" s="12">
        <f t="shared" si="71"/>
        <v>0</v>
      </c>
      <c r="AU138" s="12" t="str">
        <f t="shared" si="72"/>
        <v/>
      </c>
    </row>
    <row r="139" spans="1:47" x14ac:dyDescent="0.2">
      <c r="A139" s="173" t="str">
        <f t="shared" ref="A139:A202" si="83">LEFT($D139,1)</f>
        <v>2</v>
      </c>
      <c r="B139" s="173" t="str">
        <f t="shared" ref="B139:B202" si="84">LEFT($D139,2)</f>
        <v>21</v>
      </c>
      <c r="C139" s="173" t="str">
        <f t="shared" ref="C139:C202" si="85">LEFT($D139,3)</f>
        <v>211</v>
      </c>
      <c r="D139" s="11" t="s">
        <v>678</v>
      </c>
      <c r="E139" s="12" t="s">
        <v>82</v>
      </c>
      <c r="F139" s="12">
        <f t="shared" si="73"/>
        <v>0</v>
      </c>
      <c r="G139" s="12">
        <f t="shared" si="74"/>
        <v>0</v>
      </c>
      <c r="H139" s="262"/>
      <c r="I139" s="262"/>
      <c r="J139" s="12">
        <f t="shared" ref="J139:J202" si="86">F139+H139</f>
        <v>0</v>
      </c>
      <c r="K139" s="12">
        <f t="shared" ref="K139:K202" si="87">G139+I139</f>
        <v>0</v>
      </c>
      <c r="L139" s="12">
        <f t="shared" si="75"/>
        <v>0</v>
      </c>
      <c r="M139" s="12">
        <f t="shared" si="76"/>
        <v>0</v>
      </c>
      <c r="N139" s="262"/>
      <c r="O139" s="262"/>
      <c r="P139" s="12">
        <f t="shared" ref="P139:P202" si="88">L139+N139</f>
        <v>0</v>
      </c>
      <c r="Q139" s="12">
        <f t="shared" ref="Q139:Q202" si="89">M139+O139</f>
        <v>0</v>
      </c>
      <c r="R139" s="12">
        <f t="shared" ref="R139:R202" si="90">P139*S$3</f>
        <v>0</v>
      </c>
      <c r="S139" s="12">
        <f t="shared" ref="S139:S202" si="91">Q139*S$3</f>
        <v>0</v>
      </c>
      <c r="T139" s="12">
        <f t="shared" si="77"/>
        <v>0</v>
      </c>
      <c r="U139" s="12">
        <f t="shared" si="78"/>
        <v>0</v>
      </c>
      <c r="V139" s="262"/>
      <c r="W139" s="262"/>
      <c r="X139" s="12">
        <f t="shared" ref="X139:X202" si="92">T139+V139</f>
        <v>0</v>
      </c>
      <c r="Y139" s="12">
        <f t="shared" ref="Y139:Y202" si="93">U139+W139</f>
        <v>0</v>
      </c>
      <c r="Z139" s="12">
        <f t="shared" ref="Z139:Z202" si="94">X139*AA$3</f>
        <v>0</v>
      </c>
      <c r="AA139" s="12">
        <f t="shared" ref="AA139:AA202" si="95">Y139*AA$3</f>
        <v>0</v>
      </c>
      <c r="AB139" s="12">
        <f t="shared" si="79"/>
        <v>0</v>
      </c>
      <c r="AC139" s="12">
        <f t="shared" si="80"/>
        <v>0</v>
      </c>
      <c r="AD139" s="262"/>
      <c r="AE139" s="262"/>
      <c r="AF139" s="12">
        <f t="shared" ref="AF139:AF202" si="96">AB139+AD139</f>
        <v>0</v>
      </c>
      <c r="AG139" s="12">
        <f t="shared" ref="AG139:AG202" si="97">AC139+AE139</f>
        <v>0</v>
      </c>
      <c r="AH139" s="12">
        <f t="shared" ref="AH139:AH202" si="98">AF139*AI$3</f>
        <v>0</v>
      </c>
      <c r="AI139" s="12">
        <f t="shared" ref="AI139:AI202" si="99">AG139*AI$3</f>
        <v>0</v>
      </c>
      <c r="AJ139" s="12">
        <f t="shared" si="81"/>
        <v>0</v>
      </c>
      <c r="AK139" s="12">
        <f t="shared" si="82"/>
        <v>0</v>
      </c>
      <c r="AL139" s="262"/>
      <c r="AM139" s="262"/>
      <c r="AN139" s="12">
        <f t="shared" ref="AN139:AN202" si="100">AJ139+AL139</f>
        <v>0</v>
      </c>
      <c r="AO139" s="12">
        <f t="shared" ref="AO139:AO202" si="101">AK139+AM139</f>
        <v>0</v>
      </c>
      <c r="AP139" s="12">
        <f t="shared" ref="AP139:AP202" si="102">AN139*AQ$3</f>
        <v>0</v>
      </c>
      <c r="AQ139" s="12">
        <f t="shared" ref="AQ139:AQ202" si="103">AO139*AQ$3</f>
        <v>0</v>
      </c>
      <c r="AR139" s="12">
        <f t="shared" ref="AR139:AR202" si="104">J139+R139+Z139+AH139+AP139</f>
        <v>0</v>
      </c>
      <c r="AS139" s="12">
        <f t="shared" ref="AS139:AS202" si="105">K139+S139+AA139+AI139+AQ139</f>
        <v>0</v>
      </c>
      <c r="AT139" s="12">
        <f t="shared" ref="AT139:AT202" si="106">AR139-AS139</f>
        <v>0</v>
      </c>
      <c r="AU139" s="12" t="str">
        <f t="shared" ref="AU139:AU202" si="107">IF($AU$3&gt;0,AT139/$AU$3,"")</f>
        <v/>
      </c>
    </row>
    <row r="140" spans="1:47" x14ac:dyDescent="0.2">
      <c r="A140" s="173" t="str">
        <f t="shared" si="83"/>
        <v>2</v>
      </c>
      <c r="B140" s="173" t="str">
        <f t="shared" si="84"/>
        <v>21</v>
      </c>
      <c r="C140" s="173" t="str">
        <f t="shared" si="85"/>
        <v>212</v>
      </c>
      <c r="D140" s="11" t="s">
        <v>679</v>
      </c>
      <c r="E140" s="12" t="s">
        <v>680</v>
      </c>
      <c r="F140" s="12">
        <f t="shared" si="73"/>
        <v>0</v>
      </c>
      <c r="G140" s="12">
        <f t="shared" si="74"/>
        <v>0</v>
      </c>
      <c r="H140" s="262"/>
      <c r="I140" s="262"/>
      <c r="J140" s="12">
        <f t="shared" si="86"/>
        <v>0</v>
      </c>
      <c r="K140" s="12">
        <f t="shared" si="87"/>
        <v>0</v>
      </c>
      <c r="L140" s="12">
        <f t="shared" si="75"/>
        <v>0</v>
      </c>
      <c r="M140" s="12">
        <f t="shared" si="76"/>
        <v>0</v>
      </c>
      <c r="N140" s="262"/>
      <c r="O140" s="262"/>
      <c r="P140" s="12">
        <f t="shared" si="88"/>
        <v>0</v>
      </c>
      <c r="Q140" s="12">
        <f t="shared" si="89"/>
        <v>0</v>
      </c>
      <c r="R140" s="12">
        <f t="shared" si="90"/>
        <v>0</v>
      </c>
      <c r="S140" s="12">
        <f t="shared" si="91"/>
        <v>0</v>
      </c>
      <c r="T140" s="12">
        <f t="shared" si="77"/>
        <v>0</v>
      </c>
      <c r="U140" s="12">
        <f t="shared" si="78"/>
        <v>0</v>
      </c>
      <c r="V140" s="262"/>
      <c r="W140" s="262"/>
      <c r="X140" s="12">
        <f t="shared" si="92"/>
        <v>0</v>
      </c>
      <c r="Y140" s="12">
        <f t="shared" si="93"/>
        <v>0</v>
      </c>
      <c r="Z140" s="12">
        <f t="shared" si="94"/>
        <v>0</v>
      </c>
      <c r="AA140" s="12">
        <f t="shared" si="95"/>
        <v>0</v>
      </c>
      <c r="AB140" s="12">
        <f t="shared" si="79"/>
        <v>0</v>
      </c>
      <c r="AC140" s="12">
        <f t="shared" si="80"/>
        <v>0</v>
      </c>
      <c r="AD140" s="262"/>
      <c r="AE140" s="262"/>
      <c r="AF140" s="12">
        <f t="shared" si="96"/>
        <v>0</v>
      </c>
      <c r="AG140" s="12">
        <f t="shared" si="97"/>
        <v>0</v>
      </c>
      <c r="AH140" s="12">
        <f t="shared" si="98"/>
        <v>0</v>
      </c>
      <c r="AI140" s="12">
        <f t="shared" si="99"/>
        <v>0</v>
      </c>
      <c r="AJ140" s="12">
        <f t="shared" si="81"/>
        <v>0</v>
      </c>
      <c r="AK140" s="12">
        <f t="shared" si="82"/>
        <v>0</v>
      </c>
      <c r="AL140" s="262"/>
      <c r="AM140" s="262"/>
      <c r="AN140" s="12">
        <f t="shared" si="100"/>
        <v>0</v>
      </c>
      <c r="AO140" s="12">
        <f t="shared" si="101"/>
        <v>0</v>
      </c>
      <c r="AP140" s="12">
        <f t="shared" si="102"/>
        <v>0</v>
      </c>
      <c r="AQ140" s="12">
        <f t="shared" si="103"/>
        <v>0</v>
      </c>
      <c r="AR140" s="12">
        <f t="shared" si="104"/>
        <v>0</v>
      </c>
      <c r="AS140" s="12">
        <f t="shared" si="105"/>
        <v>0</v>
      </c>
      <c r="AT140" s="12">
        <f t="shared" si="106"/>
        <v>0</v>
      </c>
      <c r="AU140" s="12" t="str">
        <f t="shared" si="107"/>
        <v/>
      </c>
    </row>
    <row r="141" spans="1:47" x14ac:dyDescent="0.2">
      <c r="A141" s="173" t="str">
        <f t="shared" si="83"/>
        <v>2</v>
      </c>
      <c r="B141" s="173" t="str">
        <f t="shared" si="84"/>
        <v>21</v>
      </c>
      <c r="C141" s="173" t="str">
        <f t="shared" si="85"/>
        <v>212</v>
      </c>
      <c r="D141" s="11" t="s">
        <v>681</v>
      </c>
      <c r="E141" s="12" t="s">
        <v>680</v>
      </c>
      <c r="F141" s="12">
        <f t="shared" si="73"/>
        <v>0</v>
      </c>
      <c r="G141" s="12">
        <f t="shared" si="74"/>
        <v>0</v>
      </c>
      <c r="H141" s="262"/>
      <c r="I141" s="262"/>
      <c r="J141" s="12">
        <f t="shared" si="86"/>
        <v>0</v>
      </c>
      <c r="K141" s="12">
        <f t="shared" si="87"/>
        <v>0</v>
      </c>
      <c r="L141" s="12">
        <f t="shared" si="75"/>
        <v>0</v>
      </c>
      <c r="M141" s="12">
        <f t="shared" si="76"/>
        <v>0</v>
      </c>
      <c r="N141" s="262"/>
      <c r="O141" s="262"/>
      <c r="P141" s="12">
        <f t="shared" si="88"/>
        <v>0</v>
      </c>
      <c r="Q141" s="12">
        <f t="shared" si="89"/>
        <v>0</v>
      </c>
      <c r="R141" s="12">
        <f t="shared" si="90"/>
        <v>0</v>
      </c>
      <c r="S141" s="12">
        <f t="shared" si="91"/>
        <v>0</v>
      </c>
      <c r="T141" s="12">
        <f t="shared" si="77"/>
        <v>0</v>
      </c>
      <c r="U141" s="12">
        <f t="shared" si="78"/>
        <v>0</v>
      </c>
      <c r="V141" s="262"/>
      <c r="W141" s="262"/>
      <c r="X141" s="12">
        <f t="shared" si="92"/>
        <v>0</v>
      </c>
      <c r="Y141" s="12">
        <f t="shared" si="93"/>
        <v>0</v>
      </c>
      <c r="Z141" s="12">
        <f t="shared" si="94"/>
        <v>0</v>
      </c>
      <c r="AA141" s="12">
        <f t="shared" si="95"/>
        <v>0</v>
      </c>
      <c r="AB141" s="12">
        <f t="shared" si="79"/>
        <v>0</v>
      </c>
      <c r="AC141" s="12">
        <f t="shared" si="80"/>
        <v>0</v>
      </c>
      <c r="AD141" s="262"/>
      <c r="AE141" s="262"/>
      <c r="AF141" s="12">
        <f t="shared" si="96"/>
        <v>0</v>
      </c>
      <c r="AG141" s="12">
        <f t="shared" si="97"/>
        <v>0</v>
      </c>
      <c r="AH141" s="12">
        <f t="shared" si="98"/>
        <v>0</v>
      </c>
      <c r="AI141" s="12">
        <f t="shared" si="99"/>
        <v>0</v>
      </c>
      <c r="AJ141" s="12">
        <f t="shared" si="81"/>
        <v>0</v>
      </c>
      <c r="AK141" s="12">
        <f t="shared" si="82"/>
        <v>0</v>
      </c>
      <c r="AL141" s="262"/>
      <c r="AM141" s="262"/>
      <c r="AN141" s="12">
        <f t="shared" si="100"/>
        <v>0</v>
      </c>
      <c r="AO141" s="12">
        <f t="shared" si="101"/>
        <v>0</v>
      </c>
      <c r="AP141" s="12">
        <f t="shared" si="102"/>
        <v>0</v>
      </c>
      <c r="AQ141" s="12">
        <f t="shared" si="103"/>
        <v>0</v>
      </c>
      <c r="AR141" s="12">
        <f t="shared" si="104"/>
        <v>0</v>
      </c>
      <c r="AS141" s="12">
        <f t="shared" si="105"/>
        <v>0</v>
      </c>
      <c r="AT141" s="12">
        <f t="shared" si="106"/>
        <v>0</v>
      </c>
      <c r="AU141" s="12" t="str">
        <f t="shared" si="107"/>
        <v/>
      </c>
    </row>
    <row r="142" spans="1:47" x14ac:dyDescent="0.2">
      <c r="A142" s="173" t="str">
        <f t="shared" si="83"/>
        <v>2</v>
      </c>
      <c r="B142" s="173" t="str">
        <f t="shared" si="84"/>
        <v>21</v>
      </c>
      <c r="C142" s="173" t="str">
        <f t="shared" si="85"/>
        <v>212</v>
      </c>
      <c r="D142" s="11" t="s">
        <v>682</v>
      </c>
      <c r="E142" s="12" t="s">
        <v>680</v>
      </c>
      <c r="F142" s="12">
        <f t="shared" si="73"/>
        <v>0</v>
      </c>
      <c r="G142" s="12">
        <f t="shared" si="74"/>
        <v>0</v>
      </c>
      <c r="H142" s="262"/>
      <c r="I142" s="262"/>
      <c r="J142" s="12">
        <f t="shared" si="86"/>
        <v>0</v>
      </c>
      <c r="K142" s="12">
        <f t="shared" si="87"/>
        <v>0</v>
      </c>
      <c r="L142" s="12">
        <f t="shared" si="75"/>
        <v>0</v>
      </c>
      <c r="M142" s="12">
        <f t="shared" si="76"/>
        <v>0</v>
      </c>
      <c r="N142" s="262"/>
      <c r="O142" s="262"/>
      <c r="P142" s="12">
        <f t="shared" si="88"/>
        <v>0</v>
      </c>
      <c r="Q142" s="12">
        <f t="shared" si="89"/>
        <v>0</v>
      </c>
      <c r="R142" s="12">
        <f t="shared" si="90"/>
        <v>0</v>
      </c>
      <c r="S142" s="12">
        <f t="shared" si="91"/>
        <v>0</v>
      </c>
      <c r="T142" s="12">
        <f t="shared" si="77"/>
        <v>0</v>
      </c>
      <c r="U142" s="12">
        <f t="shared" si="78"/>
        <v>0</v>
      </c>
      <c r="V142" s="262"/>
      <c r="W142" s="262"/>
      <c r="X142" s="12">
        <f t="shared" si="92"/>
        <v>0</v>
      </c>
      <c r="Y142" s="12">
        <f t="shared" si="93"/>
        <v>0</v>
      </c>
      <c r="Z142" s="12">
        <f t="shared" si="94"/>
        <v>0</v>
      </c>
      <c r="AA142" s="12">
        <f t="shared" si="95"/>
        <v>0</v>
      </c>
      <c r="AB142" s="12">
        <f t="shared" si="79"/>
        <v>0</v>
      </c>
      <c r="AC142" s="12">
        <f t="shared" si="80"/>
        <v>0</v>
      </c>
      <c r="AD142" s="262"/>
      <c r="AE142" s="262"/>
      <c r="AF142" s="12">
        <f t="shared" si="96"/>
        <v>0</v>
      </c>
      <c r="AG142" s="12">
        <f t="shared" si="97"/>
        <v>0</v>
      </c>
      <c r="AH142" s="12">
        <f t="shared" si="98"/>
        <v>0</v>
      </c>
      <c r="AI142" s="12">
        <f t="shared" si="99"/>
        <v>0</v>
      </c>
      <c r="AJ142" s="12">
        <f t="shared" si="81"/>
        <v>0</v>
      </c>
      <c r="AK142" s="12">
        <f t="shared" si="82"/>
        <v>0</v>
      </c>
      <c r="AL142" s="262"/>
      <c r="AM142" s="262"/>
      <c r="AN142" s="12">
        <f t="shared" si="100"/>
        <v>0</v>
      </c>
      <c r="AO142" s="12">
        <f t="shared" si="101"/>
        <v>0</v>
      </c>
      <c r="AP142" s="12">
        <f t="shared" si="102"/>
        <v>0</v>
      </c>
      <c r="AQ142" s="12">
        <f t="shared" si="103"/>
        <v>0</v>
      </c>
      <c r="AR142" s="12">
        <f t="shared" si="104"/>
        <v>0</v>
      </c>
      <c r="AS142" s="12">
        <f t="shared" si="105"/>
        <v>0</v>
      </c>
      <c r="AT142" s="12">
        <f t="shared" si="106"/>
        <v>0</v>
      </c>
      <c r="AU142" s="12" t="str">
        <f t="shared" si="107"/>
        <v/>
      </c>
    </row>
    <row r="143" spans="1:47" x14ac:dyDescent="0.2">
      <c r="A143" s="173" t="str">
        <f t="shared" si="83"/>
        <v>2</v>
      </c>
      <c r="B143" s="173" t="str">
        <f t="shared" si="84"/>
        <v>21</v>
      </c>
      <c r="C143" s="173" t="str">
        <f t="shared" si="85"/>
        <v>212</v>
      </c>
      <c r="D143" s="11" t="s">
        <v>683</v>
      </c>
      <c r="E143" s="12" t="s">
        <v>680</v>
      </c>
      <c r="F143" s="12">
        <f t="shared" si="73"/>
        <v>0</v>
      </c>
      <c r="G143" s="12">
        <f t="shared" si="74"/>
        <v>0</v>
      </c>
      <c r="H143" s="262"/>
      <c r="I143" s="262"/>
      <c r="J143" s="12">
        <f t="shared" si="86"/>
        <v>0</v>
      </c>
      <c r="K143" s="12">
        <f t="shared" si="87"/>
        <v>0</v>
      </c>
      <c r="L143" s="12">
        <f t="shared" si="75"/>
        <v>0</v>
      </c>
      <c r="M143" s="12">
        <f t="shared" si="76"/>
        <v>0</v>
      </c>
      <c r="N143" s="262"/>
      <c r="O143" s="262"/>
      <c r="P143" s="12">
        <f t="shared" si="88"/>
        <v>0</v>
      </c>
      <c r="Q143" s="12">
        <f t="shared" si="89"/>
        <v>0</v>
      </c>
      <c r="R143" s="12">
        <f t="shared" si="90"/>
        <v>0</v>
      </c>
      <c r="S143" s="12">
        <f t="shared" si="91"/>
        <v>0</v>
      </c>
      <c r="T143" s="12">
        <f t="shared" si="77"/>
        <v>0</v>
      </c>
      <c r="U143" s="12">
        <f t="shared" si="78"/>
        <v>0</v>
      </c>
      <c r="V143" s="262"/>
      <c r="W143" s="262"/>
      <c r="X143" s="12">
        <f t="shared" si="92"/>
        <v>0</v>
      </c>
      <c r="Y143" s="12">
        <f t="shared" si="93"/>
        <v>0</v>
      </c>
      <c r="Z143" s="12">
        <f t="shared" si="94"/>
        <v>0</v>
      </c>
      <c r="AA143" s="12">
        <f t="shared" si="95"/>
        <v>0</v>
      </c>
      <c r="AB143" s="12">
        <f t="shared" si="79"/>
        <v>0</v>
      </c>
      <c r="AC143" s="12">
        <f t="shared" si="80"/>
        <v>0</v>
      </c>
      <c r="AD143" s="262"/>
      <c r="AE143" s="262"/>
      <c r="AF143" s="12">
        <f t="shared" si="96"/>
        <v>0</v>
      </c>
      <c r="AG143" s="12">
        <f t="shared" si="97"/>
        <v>0</v>
      </c>
      <c r="AH143" s="12">
        <f t="shared" si="98"/>
        <v>0</v>
      </c>
      <c r="AI143" s="12">
        <f t="shared" si="99"/>
        <v>0</v>
      </c>
      <c r="AJ143" s="12">
        <f t="shared" si="81"/>
        <v>0</v>
      </c>
      <c r="AK143" s="12">
        <f t="shared" si="82"/>
        <v>0</v>
      </c>
      <c r="AL143" s="262"/>
      <c r="AM143" s="262"/>
      <c r="AN143" s="12">
        <f t="shared" si="100"/>
        <v>0</v>
      </c>
      <c r="AO143" s="12">
        <f t="shared" si="101"/>
        <v>0</v>
      </c>
      <c r="AP143" s="12">
        <f t="shared" si="102"/>
        <v>0</v>
      </c>
      <c r="AQ143" s="12">
        <f t="shared" si="103"/>
        <v>0</v>
      </c>
      <c r="AR143" s="12">
        <f t="shared" si="104"/>
        <v>0</v>
      </c>
      <c r="AS143" s="12">
        <f t="shared" si="105"/>
        <v>0</v>
      </c>
      <c r="AT143" s="12">
        <f t="shared" si="106"/>
        <v>0</v>
      </c>
      <c r="AU143" s="12" t="str">
        <f t="shared" si="107"/>
        <v/>
      </c>
    </row>
    <row r="144" spans="1:47" x14ac:dyDescent="0.2">
      <c r="A144" s="173" t="str">
        <f t="shared" si="83"/>
        <v>2</v>
      </c>
      <c r="B144" s="173" t="str">
        <f t="shared" si="84"/>
        <v>21</v>
      </c>
      <c r="C144" s="173" t="str">
        <f t="shared" si="85"/>
        <v>212</v>
      </c>
      <c r="D144" s="11" t="s">
        <v>684</v>
      </c>
      <c r="E144" s="12" t="s">
        <v>680</v>
      </c>
      <c r="F144" s="12">
        <f t="shared" si="73"/>
        <v>0</v>
      </c>
      <c r="G144" s="12">
        <f t="shared" si="74"/>
        <v>0</v>
      </c>
      <c r="H144" s="262"/>
      <c r="I144" s="262"/>
      <c r="J144" s="12">
        <f t="shared" si="86"/>
        <v>0</v>
      </c>
      <c r="K144" s="12">
        <f t="shared" si="87"/>
        <v>0</v>
      </c>
      <c r="L144" s="12">
        <f t="shared" si="75"/>
        <v>0</v>
      </c>
      <c r="M144" s="12">
        <f t="shared" si="76"/>
        <v>0</v>
      </c>
      <c r="N144" s="262"/>
      <c r="O144" s="262"/>
      <c r="P144" s="12">
        <f t="shared" si="88"/>
        <v>0</v>
      </c>
      <c r="Q144" s="12">
        <f t="shared" si="89"/>
        <v>0</v>
      </c>
      <c r="R144" s="12">
        <f t="shared" si="90"/>
        <v>0</v>
      </c>
      <c r="S144" s="12">
        <f t="shared" si="91"/>
        <v>0</v>
      </c>
      <c r="T144" s="12">
        <f t="shared" si="77"/>
        <v>0</v>
      </c>
      <c r="U144" s="12">
        <f t="shared" si="78"/>
        <v>0</v>
      </c>
      <c r="V144" s="262"/>
      <c r="W144" s="262"/>
      <c r="X144" s="12">
        <f t="shared" si="92"/>
        <v>0</v>
      </c>
      <c r="Y144" s="12">
        <f t="shared" si="93"/>
        <v>0</v>
      </c>
      <c r="Z144" s="12">
        <f t="shared" si="94"/>
        <v>0</v>
      </c>
      <c r="AA144" s="12">
        <f t="shared" si="95"/>
        <v>0</v>
      </c>
      <c r="AB144" s="12">
        <f t="shared" si="79"/>
        <v>0</v>
      </c>
      <c r="AC144" s="12">
        <f t="shared" si="80"/>
        <v>0</v>
      </c>
      <c r="AD144" s="262"/>
      <c r="AE144" s="262"/>
      <c r="AF144" s="12">
        <f t="shared" si="96"/>
        <v>0</v>
      </c>
      <c r="AG144" s="12">
        <f t="shared" si="97"/>
        <v>0</v>
      </c>
      <c r="AH144" s="12">
        <f t="shared" si="98"/>
        <v>0</v>
      </c>
      <c r="AI144" s="12">
        <f t="shared" si="99"/>
        <v>0</v>
      </c>
      <c r="AJ144" s="12">
        <f t="shared" si="81"/>
        <v>0</v>
      </c>
      <c r="AK144" s="12">
        <f t="shared" si="82"/>
        <v>0</v>
      </c>
      <c r="AL144" s="262"/>
      <c r="AM144" s="262"/>
      <c r="AN144" s="12">
        <f t="shared" si="100"/>
        <v>0</v>
      </c>
      <c r="AO144" s="12">
        <f t="shared" si="101"/>
        <v>0</v>
      </c>
      <c r="AP144" s="12">
        <f t="shared" si="102"/>
        <v>0</v>
      </c>
      <c r="AQ144" s="12">
        <f t="shared" si="103"/>
        <v>0</v>
      </c>
      <c r="AR144" s="12">
        <f t="shared" si="104"/>
        <v>0</v>
      </c>
      <c r="AS144" s="12">
        <f t="shared" si="105"/>
        <v>0</v>
      </c>
      <c r="AT144" s="12">
        <f t="shared" si="106"/>
        <v>0</v>
      </c>
      <c r="AU144" s="12" t="str">
        <f t="shared" si="107"/>
        <v/>
      </c>
    </row>
    <row r="145" spans="1:47" x14ac:dyDescent="0.2">
      <c r="A145" s="173" t="str">
        <f t="shared" si="83"/>
        <v>2</v>
      </c>
      <c r="B145" s="173" t="str">
        <f t="shared" si="84"/>
        <v>21</v>
      </c>
      <c r="C145" s="173" t="str">
        <f t="shared" si="85"/>
        <v>212</v>
      </c>
      <c r="D145" s="11" t="s">
        <v>685</v>
      </c>
      <c r="E145" s="12" t="s">
        <v>680</v>
      </c>
      <c r="F145" s="12">
        <f t="shared" si="73"/>
        <v>0</v>
      </c>
      <c r="G145" s="12">
        <f t="shared" si="74"/>
        <v>0</v>
      </c>
      <c r="H145" s="262"/>
      <c r="I145" s="262"/>
      <c r="J145" s="12">
        <f t="shared" si="86"/>
        <v>0</v>
      </c>
      <c r="K145" s="12">
        <f t="shared" si="87"/>
        <v>0</v>
      </c>
      <c r="L145" s="12">
        <f t="shared" si="75"/>
        <v>0</v>
      </c>
      <c r="M145" s="12">
        <f t="shared" si="76"/>
        <v>0</v>
      </c>
      <c r="N145" s="262"/>
      <c r="O145" s="262"/>
      <c r="P145" s="12">
        <f t="shared" si="88"/>
        <v>0</v>
      </c>
      <c r="Q145" s="12">
        <f t="shared" si="89"/>
        <v>0</v>
      </c>
      <c r="R145" s="12">
        <f t="shared" si="90"/>
        <v>0</v>
      </c>
      <c r="S145" s="12">
        <f t="shared" si="91"/>
        <v>0</v>
      </c>
      <c r="T145" s="12">
        <f t="shared" si="77"/>
        <v>0</v>
      </c>
      <c r="U145" s="12">
        <f t="shared" si="78"/>
        <v>0</v>
      </c>
      <c r="V145" s="262"/>
      <c r="W145" s="262"/>
      <c r="X145" s="12">
        <f t="shared" si="92"/>
        <v>0</v>
      </c>
      <c r="Y145" s="12">
        <f t="shared" si="93"/>
        <v>0</v>
      </c>
      <c r="Z145" s="12">
        <f t="shared" si="94"/>
        <v>0</v>
      </c>
      <c r="AA145" s="12">
        <f t="shared" si="95"/>
        <v>0</v>
      </c>
      <c r="AB145" s="12">
        <f t="shared" si="79"/>
        <v>0</v>
      </c>
      <c r="AC145" s="12">
        <f t="shared" si="80"/>
        <v>0</v>
      </c>
      <c r="AD145" s="262"/>
      <c r="AE145" s="262"/>
      <c r="AF145" s="12">
        <f t="shared" si="96"/>
        <v>0</v>
      </c>
      <c r="AG145" s="12">
        <f t="shared" si="97"/>
        <v>0</v>
      </c>
      <c r="AH145" s="12">
        <f t="shared" si="98"/>
        <v>0</v>
      </c>
      <c r="AI145" s="12">
        <f t="shared" si="99"/>
        <v>0</v>
      </c>
      <c r="AJ145" s="12">
        <f t="shared" si="81"/>
        <v>0</v>
      </c>
      <c r="AK145" s="12">
        <f t="shared" si="82"/>
        <v>0</v>
      </c>
      <c r="AL145" s="262"/>
      <c r="AM145" s="262"/>
      <c r="AN145" s="12">
        <f t="shared" si="100"/>
        <v>0</v>
      </c>
      <c r="AO145" s="12">
        <f t="shared" si="101"/>
        <v>0</v>
      </c>
      <c r="AP145" s="12">
        <f t="shared" si="102"/>
        <v>0</v>
      </c>
      <c r="AQ145" s="12">
        <f t="shared" si="103"/>
        <v>0</v>
      </c>
      <c r="AR145" s="12">
        <f t="shared" si="104"/>
        <v>0</v>
      </c>
      <c r="AS145" s="12">
        <f t="shared" si="105"/>
        <v>0</v>
      </c>
      <c r="AT145" s="12">
        <f t="shared" si="106"/>
        <v>0</v>
      </c>
      <c r="AU145" s="12" t="str">
        <f t="shared" si="107"/>
        <v/>
      </c>
    </row>
    <row r="146" spans="1:47" x14ac:dyDescent="0.2">
      <c r="A146" s="173" t="str">
        <f t="shared" si="83"/>
        <v>2</v>
      </c>
      <c r="B146" s="173" t="str">
        <f t="shared" si="84"/>
        <v>21</v>
      </c>
      <c r="C146" s="173" t="str">
        <f t="shared" si="85"/>
        <v>212</v>
      </c>
      <c r="D146" s="11" t="s">
        <v>686</v>
      </c>
      <c r="E146" s="12" t="s">
        <v>680</v>
      </c>
      <c r="F146" s="12">
        <f t="shared" si="73"/>
        <v>0</v>
      </c>
      <c r="G146" s="12">
        <f t="shared" si="74"/>
        <v>0</v>
      </c>
      <c r="H146" s="262"/>
      <c r="I146" s="262"/>
      <c r="J146" s="12">
        <f t="shared" si="86"/>
        <v>0</v>
      </c>
      <c r="K146" s="12">
        <f t="shared" si="87"/>
        <v>0</v>
      </c>
      <c r="L146" s="12">
        <f t="shared" si="75"/>
        <v>0</v>
      </c>
      <c r="M146" s="12">
        <f t="shared" si="76"/>
        <v>0</v>
      </c>
      <c r="N146" s="262"/>
      <c r="O146" s="262"/>
      <c r="P146" s="12">
        <f t="shared" si="88"/>
        <v>0</v>
      </c>
      <c r="Q146" s="12">
        <f t="shared" si="89"/>
        <v>0</v>
      </c>
      <c r="R146" s="12">
        <f t="shared" si="90"/>
        <v>0</v>
      </c>
      <c r="S146" s="12">
        <f t="shared" si="91"/>
        <v>0</v>
      </c>
      <c r="T146" s="12">
        <f t="shared" si="77"/>
        <v>0</v>
      </c>
      <c r="U146" s="12">
        <f t="shared" si="78"/>
        <v>0</v>
      </c>
      <c r="V146" s="262"/>
      <c r="W146" s="262"/>
      <c r="X146" s="12">
        <f t="shared" si="92"/>
        <v>0</v>
      </c>
      <c r="Y146" s="12">
        <f t="shared" si="93"/>
        <v>0</v>
      </c>
      <c r="Z146" s="12">
        <f t="shared" si="94"/>
        <v>0</v>
      </c>
      <c r="AA146" s="12">
        <f t="shared" si="95"/>
        <v>0</v>
      </c>
      <c r="AB146" s="12">
        <f t="shared" si="79"/>
        <v>0</v>
      </c>
      <c r="AC146" s="12">
        <f t="shared" si="80"/>
        <v>0</v>
      </c>
      <c r="AD146" s="262"/>
      <c r="AE146" s="262"/>
      <c r="AF146" s="12">
        <f t="shared" si="96"/>
        <v>0</v>
      </c>
      <c r="AG146" s="12">
        <f t="shared" si="97"/>
        <v>0</v>
      </c>
      <c r="AH146" s="12">
        <f t="shared" si="98"/>
        <v>0</v>
      </c>
      <c r="AI146" s="12">
        <f t="shared" si="99"/>
        <v>0</v>
      </c>
      <c r="AJ146" s="12">
        <f t="shared" si="81"/>
        <v>0</v>
      </c>
      <c r="AK146" s="12">
        <f t="shared" si="82"/>
        <v>0</v>
      </c>
      <c r="AL146" s="262"/>
      <c r="AM146" s="262"/>
      <c r="AN146" s="12">
        <f t="shared" si="100"/>
        <v>0</v>
      </c>
      <c r="AO146" s="12">
        <f t="shared" si="101"/>
        <v>0</v>
      </c>
      <c r="AP146" s="12">
        <f t="shared" si="102"/>
        <v>0</v>
      </c>
      <c r="AQ146" s="12">
        <f t="shared" si="103"/>
        <v>0</v>
      </c>
      <c r="AR146" s="12">
        <f t="shared" si="104"/>
        <v>0</v>
      </c>
      <c r="AS146" s="12">
        <f t="shared" si="105"/>
        <v>0</v>
      </c>
      <c r="AT146" s="12">
        <f t="shared" si="106"/>
        <v>0</v>
      </c>
      <c r="AU146" s="12" t="str">
        <f t="shared" si="107"/>
        <v/>
      </c>
    </row>
    <row r="147" spans="1:47" x14ac:dyDescent="0.2">
      <c r="A147" s="173" t="str">
        <f t="shared" si="83"/>
        <v>2</v>
      </c>
      <c r="B147" s="173" t="str">
        <f t="shared" si="84"/>
        <v>21</v>
      </c>
      <c r="C147" s="173" t="str">
        <f t="shared" si="85"/>
        <v>212</v>
      </c>
      <c r="D147" s="11" t="s">
        <v>687</v>
      </c>
      <c r="E147" s="12" t="s">
        <v>680</v>
      </c>
      <c r="F147" s="12">
        <f t="shared" si="73"/>
        <v>0</v>
      </c>
      <c r="G147" s="12">
        <f t="shared" si="74"/>
        <v>0</v>
      </c>
      <c r="H147" s="262"/>
      <c r="I147" s="262"/>
      <c r="J147" s="12">
        <f t="shared" si="86"/>
        <v>0</v>
      </c>
      <c r="K147" s="12">
        <f t="shared" si="87"/>
        <v>0</v>
      </c>
      <c r="L147" s="12">
        <f t="shared" si="75"/>
        <v>0</v>
      </c>
      <c r="M147" s="12">
        <f t="shared" si="76"/>
        <v>0</v>
      </c>
      <c r="N147" s="262"/>
      <c r="O147" s="262"/>
      <c r="P147" s="12">
        <f t="shared" si="88"/>
        <v>0</v>
      </c>
      <c r="Q147" s="12">
        <f t="shared" si="89"/>
        <v>0</v>
      </c>
      <c r="R147" s="12">
        <f t="shared" si="90"/>
        <v>0</v>
      </c>
      <c r="S147" s="12">
        <f t="shared" si="91"/>
        <v>0</v>
      </c>
      <c r="T147" s="12">
        <f t="shared" si="77"/>
        <v>0</v>
      </c>
      <c r="U147" s="12">
        <f t="shared" si="78"/>
        <v>0</v>
      </c>
      <c r="V147" s="262"/>
      <c r="W147" s="262"/>
      <c r="X147" s="12">
        <f t="shared" si="92"/>
        <v>0</v>
      </c>
      <c r="Y147" s="12">
        <f t="shared" si="93"/>
        <v>0</v>
      </c>
      <c r="Z147" s="12">
        <f t="shared" si="94"/>
        <v>0</v>
      </c>
      <c r="AA147" s="12">
        <f t="shared" si="95"/>
        <v>0</v>
      </c>
      <c r="AB147" s="12">
        <f t="shared" si="79"/>
        <v>0</v>
      </c>
      <c r="AC147" s="12">
        <f t="shared" si="80"/>
        <v>0</v>
      </c>
      <c r="AD147" s="262"/>
      <c r="AE147" s="262"/>
      <c r="AF147" s="12">
        <f t="shared" si="96"/>
        <v>0</v>
      </c>
      <c r="AG147" s="12">
        <f t="shared" si="97"/>
        <v>0</v>
      </c>
      <c r="AH147" s="12">
        <f t="shared" si="98"/>
        <v>0</v>
      </c>
      <c r="AI147" s="12">
        <f t="shared" si="99"/>
        <v>0</v>
      </c>
      <c r="AJ147" s="12">
        <f t="shared" si="81"/>
        <v>0</v>
      </c>
      <c r="AK147" s="12">
        <f t="shared" si="82"/>
        <v>0</v>
      </c>
      <c r="AL147" s="262"/>
      <c r="AM147" s="262"/>
      <c r="AN147" s="12">
        <f t="shared" si="100"/>
        <v>0</v>
      </c>
      <c r="AO147" s="12">
        <f t="shared" si="101"/>
        <v>0</v>
      </c>
      <c r="AP147" s="12">
        <f t="shared" si="102"/>
        <v>0</v>
      </c>
      <c r="AQ147" s="12">
        <f t="shared" si="103"/>
        <v>0</v>
      </c>
      <c r="AR147" s="12">
        <f t="shared" si="104"/>
        <v>0</v>
      </c>
      <c r="AS147" s="12">
        <f t="shared" si="105"/>
        <v>0</v>
      </c>
      <c r="AT147" s="12">
        <f t="shared" si="106"/>
        <v>0</v>
      </c>
      <c r="AU147" s="12" t="str">
        <f t="shared" si="107"/>
        <v/>
      </c>
    </row>
    <row r="148" spans="1:47" x14ac:dyDescent="0.2">
      <c r="A148" s="173" t="str">
        <f t="shared" si="83"/>
        <v>2</v>
      </c>
      <c r="B148" s="173" t="str">
        <f t="shared" si="84"/>
        <v>21</v>
      </c>
      <c r="C148" s="173" t="str">
        <f t="shared" si="85"/>
        <v>212</v>
      </c>
      <c r="D148" s="11" t="s">
        <v>688</v>
      </c>
      <c r="E148" s="12" t="s">
        <v>680</v>
      </c>
      <c r="F148" s="12">
        <f t="shared" si="73"/>
        <v>0</v>
      </c>
      <c r="G148" s="12">
        <f t="shared" si="74"/>
        <v>0</v>
      </c>
      <c r="H148" s="262"/>
      <c r="I148" s="262"/>
      <c r="J148" s="12">
        <f t="shared" si="86"/>
        <v>0</v>
      </c>
      <c r="K148" s="12">
        <f t="shared" si="87"/>
        <v>0</v>
      </c>
      <c r="L148" s="12">
        <f t="shared" si="75"/>
        <v>0</v>
      </c>
      <c r="M148" s="12">
        <f t="shared" si="76"/>
        <v>0</v>
      </c>
      <c r="N148" s="262"/>
      <c r="O148" s="262"/>
      <c r="P148" s="12">
        <f t="shared" si="88"/>
        <v>0</v>
      </c>
      <c r="Q148" s="12">
        <f t="shared" si="89"/>
        <v>0</v>
      </c>
      <c r="R148" s="12">
        <f t="shared" si="90"/>
        <v>0</v>
      </c>
      <c r="S148" s="12">
        <f t="shared" si="91"/>
        <v>0</v>
      </c>
      <c r="T148" s="12">
        <f t="shared" si="77"/>
        <v>0</v>
      </c>
      <c r="U148" s="12">
        <f t="shared" si="78"/>
        <v>0</v>
      </c>
      <c r="V148" s="262"/>
      <c r="W148" s="262"/>
      <c r="X148" s="12">
        <f t="shared" si="92"/>
        <v>0</v>
      </c>
      <c r="Y148" s="12">
        <f t="shared" si="93"/>
        <v>0</v>
      </c>
      <c r="Z148" s="12">
        <f t="shared" si="94"/>
        <v>0</v>
      </c>
      <c r="AA148" s="12">
        <f t="shared" si="95"/>
        <v>0</v>
      </c>
      <c r="AB148" s="12">
        <f t="shared" si="79"/>
        <v>0</v>
      </c>
      <c r="AC148" s="12">
        <f t="shared" si="80"/>
        <v>0</v>
      </c>
      <c r="AD148" s="262"/>
      <c r="AE148" s="262"/>
      <c r="AF148" s="12">
        <f t="shared" si="96"/>
        <v>0</v>
      </c>
      <c r="AG148" s="12">
        <f t="shared" si="97"/>
        <v>0</v>
      </c>
      <c r="AH148" s="12">
        <f t="shared" si="98"/>
        <v>0</v>
      </c>
      <c r="AI148" s="12">
        <f t="shared" si="99"/>
        <v>0</v>
      </c>
      <c r="AJ148" s="12">
        <f t="shared" si="81"/>
        <v>0</v>
      </c>
      <c r="AK148" s="12">
        <f t="shared" si="82"/>
        <v>0</v>
      </c>
      <c r="AL148" s="262"/>
      <c r="AM148" s="262"/>
      <c r="AN148" s="12">
        <f t="shared" si="100"/>
        <v>0</v>
      </c>
      <c r="AO148" s="12">
        <f t="shared" si="101"/>
        <v>0</v>
      </c>
      <c r="AP148" s="12">
        <f t="shared" si="102"/>
        <v>0</v>
      </c>
      <c r="AQ148" s="12">
        <f t="shared" si="103"/>
        <v>0</v>
      </c>
      <c r="AR148" s="12">
        <f t="shared" si="104"/>
        <v>0</v>
      </c>
      <c r="AS148" s="12">
        <f t="shared" si="105"/>
        <v>0</v>
      </c>
      <c r="AT148" s="12">
        <f t="shared" si="106"/>
        <v>0</v>
      </c>
      <c r="AU148" s="12" t="str">
        <f t="shared" si="107"/>
        <v/>
      </c>
    </row>
    <row r="149" spans="1:47" x14ac:dyDescent="0.2">
      <c r="A149" s="173" t="str">
        <f t="shared" si="83"/>
        <v>2</v>
      </c>
      <c r="B149" s="173" t="str">
        <f t="shared" si="84"/>
        <v>21</v>
      </c>
      <c r="C149" s="173" t="str">
        <f t="shared" si="85"/>
        <v>212</v>
      </c>
      <c r="D149" s="11" t="s">
        <v>689</v>
      </c>
      <c r="E149" s="12" t="s">
        <v>680</v>
      </c>
      <c r="F149" s="12">
        <f t="shared" si="73"/>
        <v>0</v>
      </c>
      <c r="G149" s="12">
        <f t="shared" si="74"/>
        <v>0</v>
      </c>
      <c r="H149" s="262"/>
      <c r="I149" s="262"/>
      <c r="J149" s="12">
        <f t="shared" si="86"/>
        <v>0</v>
      </c>
      <c r="K149" s="12">
        <f t="shared" si="87"/>
        <v>0</v>
      </c>
      <c r="L149" s="12">
        <f t="shared" si="75"/>
        <v>0</v>
      </c>
      <c r="M149" s="12">
        <f t="shared" si="76"/>
        <v>0</v>
      </c>
      <c r="N149" s="262"/>
      <c r="O149" s="262"/>
      <c r="P149" s="12">
        <f t="shared" si="88"/>
        <v>0</v>
      </c>
      <c r="Q149" s="12">
        <f t="shared" si="89"/>
        <v>0</v>
      </c>
      <c r="R149" s="12">
        <f t="shared" si="90"/>
        <v>0</v>
      </c>
      <c r="S149" s="12">
        <f t="shared" si="91"/>
        <v>0</v>
      </c>
      <c r="T149" s="12">
        <f t="shared" si="77"/>
        <v>0</v>
      </c>
      <c r="U149" s="12">
        <f t="shared" si="78"/>
        <v>0</v>
      </c>
      <c r="V149" s="262"/>
      <c r="W149" s="262"/>
      <c r="X149" s="12">
        <f t="shared" si="92"/>
        <v>0</v>
      </c>
      <c r="Y149" s="12">
        <f t="shared" si="93"/>
        <v>0</v>
      </c>
      <c r="Z149" s="12">
        <f t="shared" si="94"/>
        <v>0</v>
      </c>
      <c r="AA149" s="12">
        <f t="shared" si="95"/>
        <v>0</v>
      </c>
      <c r="AB149" s="12">
        <f t="shared" si="79"/>
        <v>0</v>
      </c>
      <c r="AC149" s="12">
        <f t="shared" si="80"/>
        <v>0</v>
      </c>
      <c r="AD149" s="262"/>
      <c r="AE149" s="262"/>
      <c r="AF149" s="12">
        <f t="shared" si="96"/>
        <v>0</v>
      </c>
      <c r="AG149" s="12">
        <f t="shared" si="97"/>
        <v>0</v>
      </c>
      <c r="AH149" s="12">
        <f t="shared" si="98"/>
        <v>0</v>
      </c>
      <c r="AI149" s="12">
        <f t="shared" si="99"/>
        <v>0</v>
      </c>
      <c r="AJ149" s="12">
        <f t="shared" si="81"/>
        <v>0</v>
      </c>
      <c r="AK149" s="12">
        <f t="shared" si="82"/>
        <v>0</v>
      </c>
      <c r="AL149" s="262"/>
      <c r="AM149" s="262"/>
      <c r="AN149" s="12">
        <f t="shared" si="100"/>
        <v>0</v>
      </c>
      <c r="AO149" s="12">
        <f t="shared" si="101"/>
        <v>0</v>
      </c>
      <c r="AP149" s="12">
        <f t="shared" si="102"/>
        <v>0</v>
      </c>
      <c r="AQ149" s="12">
        <f t="shared" si="103"/>
        <v>0</v>
      </c>
      <c r="AR149" s="12">
        <f t="shared" si="104"/>
        <v>0</v>
      </c>
      <c r="AS149" s="12">
        <f t="shared" si="105"/>
        <v>0</v>
      </c>
      <c r="AT149" s="12">
        <f t="shared" si="106"/>
        <v>0</v>
      </c>
      <c r="AU149" s="12" t="str">
        <f t="shared" si="107"/>
        <v/>
      </c>
    </row>
    <row r="150" spans="1:47" x14ac:dyDescent="0.2">
      <c r="A150" s="173" t="str">
        <f t="shared" si="83"/>
        <v>2</v>
      </c>
      <c r="B150" s="173" t="str">
        <f t="shared" si="84"/>
        <v>21</v>
      </c>
      <c r="C150" s="173" t="str">
        <f t="shared" si="85"/>
        <v>213</v>
      </c>
      <c r="D150" s="11" t="s">
        <v>690</v>
      </c>
      <c r="E150" s="12" t="s">
        <v>691</v>
      </c>
      <c r="F150" s="12">
        <f t="shared" si="73"/>
        <v>0</v>
      </c>
      <c r="G150" s="12">
        <f t="shared" si="74"/>
        <v>0</v>
      </c>
      <c r="H150" s="262"/>
      <c r="I150" s="262"/>
      <c r="J150" s="12">
        <f t="shared" si="86"/>
        <v>0</v>
      </c>
      <c r="K150" s="12">
        <f t="shared" si="87"/>
        <v>0</v>
      </c>
      <c r="L150" s="12">
        <f t="shared" si="75"/>
        <v>0</v>
      </c>
      <c r="M150" s="12">
        <f t="shared" si="76"/>
        <v>0</v>
      </c>
      <c r="N150" s="262"/>
      <c r="O150" s="262"/>
      <c r="P150" s="12">
        <f t="shared" si="88"/>
        <v>0</v>
      </c>
      <c r="Q150" s="12">
        <f t="shared" si="89"/>
        <v>0</v>
      </c>
      <c r="R150" s="12">
        <f t="shared" si="90"/>
        <v>0</v>
      </c>
      <c r="S150" s="12">
        <f t="shared" si="91"/>
        <v>0</v>
      </c>
      <c r="T150" s="12">
        <f t="shared" si="77"/>
        <v>0</v>
      </c>
      <c r="U150" s="12">
        <f t="shared" si="78"/>
        <v>0</v>
      </c>
      <c r="V150" s="262"/>
      <c r="W150" s="262"/>
      <c r="X150" s="12">
        <f t="shared" si="92"/>
        <v>0</v>
      </c>
      <c r="Y150" s="12">
        <f t="shared" si="93"/>
        <v>0</v>
      </c>
      <c r="Z150" s="12">
        <f t="shared" si="94"/>
        <v>0</v>
      </c>
      <c r="AA150" s="12">
        <f t="shared" si="95"/>
        <v>0</v>
      </c>
      <c r="AB150" s="12">
        <f t="shared" si="79"/>
        <v>0</v>
      </c>
      <c r="AC150" s="12">
        <f t="shared" si="80"/>
        <v>0</v>
      </c>
      <c r="AD150" s="262"/>
      <c r="AE150" s="262"/>
      <c r="AF150" s="12">
        <f t="shared" si="96"/>
        <v>0</v>
      </c>
      <c r="AG150" s="12">
        <f t="shared" si="97"/>
        <v>0</v>
      </c>
      <c r="AH150" s="12">
        <f t="shared" si="98"/>
        <v>0</v>
      </c>
      <c r="AI150" s="12">
        <f t="shared" si="99"/>
        <v>0</v>
      </c>
      <c r="AJ150" s="12">
        <f t="shared" si="81"/>
        <v>0</v>
      </c>
      <c r="AK150" s="12">
        <f t="shared" si="82"/>
        <v>0</v>
      </c>
      <c r="AL150" s="262"/>
      <c r="AM150" s="262"/>
      <c r="AN150" s="12">
        <f t="shared" si="100"/>
        <v>0</v>
      </c>
      <c r="AO150" s="12">
        <f t="shared" si="101"/>
        <v>0</v>
      </c>
      <c r="AP150" s="12">
        <f t="shared" si="102"/>
        <v>0</v>
      </c>
      <c r="AQ150" s="12">
        <f t="shared" si="103"/>
        <v>0</v>
      </c>
      <c r="AR150" s="12">
        <f t="shared" si="104"/>
        <v>0</v>
      </c>
      <c r="AS150" s="12">
        <f t="shared" si="105"/>
        <v>0</v>
      </c>
      <c r="AT150" s="12">
        <f t="shared" si="106"/>
        <v>0</v>
      </c>
      <c r="AU150" s="12" t="str">
        <f t="shared" si="107"/>
        <v/>
      </c>
    </row>
    <row r="151" spans="1:47" x14ac:dyDescent="0.2">
      <c r="A151" s="173" t="str">
        <f t="shared" si="83"/>
        <v>2</v>
      </c>
      <c r="B151" s="173" t="str">
        <f t="shared" si="84"/>
        <v>21</v>
      </c>
      <c r="C151" s="173" t="str">
        <f t="shared" si="85"/>
        <v>213</v>
      </c>
      <c r="D151" s="11" t="s">
        <v>692</v>
      </c>
      <c r="E151" s="12" t="s">
        <v>691</v>
      </c>
      <c r="F151" s="12">
        <f t="shared" si="73"/>
        <v>0</v>
      </c>
      <c r="G151" s="12">
        <f t="shared" si="74"/>
        <v>0</v>
      </c>
      <c r="H151" s="262"/>
      <c r="I151" s="262"/>
      <c r="J151" s="12">
        <f t="shared" si="86"/>
        <v>0</v>
      </c>
      <c r="K151" s="12">
        <f t="shared" si="87"/>
        <v>0</v>
      </c>
      <c r="L151" s="12">
        <f t="shared" si="75"/>
        <v>0</v>
      </c>
      <c r="M151" s="12">
        <f t="shared" si="76"/>
        <v>0</v>
      </c>
      <c r="N151" s="262"/>
      <c r="O151" s="262"/>
      <c r="P151" s="12">
        <f t="shared" si="88"/>
        <v>0</v>
      </c>
      <c r="Q151" s="12">
        <f t="shared" si="89"/>
        <v>0</v>
      </c>
      <c r="R151" s="12">
        <f t="shared" si="90"/>
        <v>0</v>
      </c>
      <c r="S151" s="12">
        <f t="shared" si="91"/>
        <v>0</v>
      </c>
      <c r="T151" s="12">
        <f t="shared" si="77"/>
        <v>0</v>
      </c>
      <c r="U151" s="12">
        <f t="shared" si="78"/>
        <v>0</v>
      </c>
      <c r="V151" s="262"/>
      <c r="W151" s="262"/>
      <c r="X151" s="12">
        <f t="shared" si="92"/>
        <v>0</v>
      </c>
      <c r="Y151" s="12">
        <f t="shared" si="93"/>
        <v>0</v>
      </c>
      <c r="Z151" s="12">
        <f t="shared" si="94"/>
        <v>0</v>
      </c>
      <c r="AA151" s="12">
        <f t="shared" si="95"/>
        <v>0</v>
      </c>
      <c r="AB151" s="12">
        <f t="shared" si="79"/>
        <v>0</v>
      </c>
      <c r="AC151" s="12">
        <f t="shared" si="80"/>
        <v>0</v>
      </c>
      <c r="AD151" s="262"/>
      <c r="AE151" s="262"/>
      <c r="AF151" s="12">
        <f t="shared" si="96"/>
        <v>0</v>
      </c>
      <c r="AG151" s="12">
        <f t="shared" si="97"/>
        <v>0</v>
      </c>
      <c r="AH151" s="12">
        <f t="shared" si="98"/>
        <v>0</v>
      </c>
      <c r="AI151" s="12">
        <f t="shared" si="99"/>
        <v>0</v>
      </c>
      <c r="AJ151" s="12">
        <f t="shared" si="81"/>
        <v>0</v>
      </c>
      <c r="AK151" s="12">
        <f t="shared" si="82"/>
        <v>0</v>
      </c>
      <c r="AL151" s="262"/>
      <c r="AM151" s="262"/>
      <c r="AN151" s="12">
        <f t="shared" si="100"/>
        <v>0</v>
      </c>
      <c r="AO151" s="12">
        <f t="shared" si="101"/>
        <v>0</v>
      </c>
      <c r="AP151" s="12">
        <f t="shared" si="102"/>
        <v>0</v>
      </c>
      <c r="AQ151" s="12">
        <f t="shared" si="103"/>
        <v>0</v>
      </c>
      <c r="AR151" s="12">
        <f t="shared" si="104"/>
        <v>0</v>
      </c>
      <c r="AS151" s="12">
        <f t="shared" si="105"/>
        <v>0</v>
      </c>
      <c r="AT151" s="12">
        <f t="shared" si="106"/>
        <v>0</v>
      </c>
      <c r="AU151" s="12" t="str">
        <f t="shared" si="107"/>
        <v/>
      </c>
    </row>
    <row r="152" spans="1:47" x14ac:dyDescent="0.2">
      <c r="A152" s="173" t="str">
        <f t="shared" si="83"/>
        <v>2</v>
      </c>
      <c r="B152" s="173" t="str">
        <f t="shared" si="84"/>
        <v>21</v>
      </c>
      <c r="C152" s="173" t="str">
        <f t="shared" si="85"/>
        <v>213</v>
      </c>
      <c r="D152" s="11" t="s">
        <v>693</v>
      </c>
      <c r="E152" s="12" t="s">
        <v>691</v>
      </c>
      <c r="F152" s="12">
        <f t="shared" si="73"/>
        <v>0</v>
      </c>
      <c r="G152" s="12">
        <f t="shared" si="74"/>
        <v>0</v>
      </c>
      <c r="H152" s="262"/>
      <c r="I152" s="262"/>
      <c r="J152" s="12">
        <f t="shared" si="86"/>
        <v>0</v>
      </c>
      <c r="K152" s="12">
        <f t="shared" si="87"/>
        <v>0</v>
      </c>
      <c r="L152" s="12">
        <f t="shared" si="75"/>
        <v>0</v>
      </c>
      <c r="M152" s="12">
        <f t="shared" si="76"/>
        <v>0</v>
      </c>
      <c r="N152" s="262"/>
      <c r="O152" s="262"/>
      <c r="P152" s="12">
        <f t="shared" si="88"/>
        <v>0</v>
      </c>
      <c r="Q152" s="12">
        <f t="shared" si="89"/>
        <v>0</v>
      </c>
      <c r="R152" s="12">
        <f t="shared" si="90"/>
        <v>0</v>
      </c>
      <c r="S152" s="12">
        <f t="shared" si="91"/>
        <v>0</v>
      </c>
      <c r="T152" s="12">
        <f t="shared" si="77"/>
        <v>0</v>
      </c>
      <c r="U152" s="12">
        <f t="shared" si="78"/>
        <v>0</v>
      </c>
      <c r="V152" s="262"/>
      <c r="W152" s="262"/>
      <c r="X152" s="12">
        <f t="shared" si="92"/>
        <v>0</v>
      </c>
      <c r="Y152" s="12">
        <f t="shared" si="93"/>
        <v>0</v>
      </c>
      <c r="Z152" s="12">
        <f t="shared" si="94"/>
        <v>0</v>
      </c>
      <c r="AA152" s="12">
        <f t="shared" si="95"/>
        <v>0</v>
      </c>
      <c r="AB152" s="12">
        <f t="shared" si="79"/>
        <v>0</v>
      </c>
      <c r="AC152" s="12">
        <f t="shared" si="80"/>
        <v>0</v>
      </c>
      <c r="AD152" s="262"/>
      <c r="AE152" s="262"/>
      <c r="AF152" s="12">
        <f t="shared" si="96"/>
        <v>0</v>
      </c>
      <c r="AG152" s="12">
        <f t="shared" si="97"/>
        <v>0</v>
      </c>
      <c r="AH152" s="12">
        <f t="shared" si="98"/>
        <v>0</v>
      </c>
      <c r="AI152" s="12">
        <f t="shared" si="99"/>
        <v>0</v>
      </c>
      <c r="AJ152" s="12">
        <f t="shared" si="81"/>
        <v>0</v>
      </c>
      <c r="AK152" s="12">
        <f t="shared" si="82"/>
        <v>0</v>
      </c>
      <c r="AL152" s="262"/>
      <c r="AM152" s="262"/>
      <c r="AN152" s="12">
        <f t="shared" si="100"/>
        <v>0</v>
      </c>
      <c r="AO152" s="12">
        <f t="shared" si="101"/>
        <v>0</v>
      </c>
      <c r="AP152" s="12">
        <f t="shared" si="102"/>
        <v>0</v>
      </c>
      <c r="AQ152" s="12">
        <f t="shared" si="103"/>
        <v>0</v>
      </c>
      <c r="AR152" s="12">
        <f t="shared" si="104"/>
        <v>0</v>
      </c>
      <c r="AS152" s="12">
        <f t="shared" si="105"/>
        <v>0</v>
      </c>
      <c r="AT152" s="12">
        <f t="shared" si="106"/>
        <v>0</v>
      </c>
      <c r="AU152" s="12" t="str">
        <f t="shared" si="107"/>
        <v/>
      </c>
    </row>
    <row r="153" spans="1:47" x14ac:dyDescent="0.2">
      <c r="A153" s="173" t="str">
        <f t="shared" si="83"/>
        <v>2</v>
      </c>
      <c r="B153" s="173" t="str">
        <f t="shared" si="84"/>
        <v>21</v>
      </c>
      <c r="C153" s="173" t="str">
        <f t="shared" si="85"/>
        <v>213</v>
      </c>
      <c r="D153" s="11" t="s">
        <v>694</v>
      </c>
      <c r="E153" s="12" t="s">
        <v>691</v>
      </c>
      <c r="F153" s="12">
        <f t="shared" si="73"/>
        <v>0</v>
      </c>
      <c r="G153" s="12">
        <f t="shared" si="74"/>
        <v>0</v>
      </c>
      <c r="H153" s="262"/>
      <c r="I153" s="262"/>
      <c r="J153" s="12">
        <f t="shared" si="86"/>
        <v>0</v>
      </c>
      <c r="K153" s="12">
        <f t="shared" si="87"/>
        <v>0</v>
      </c>
      <c r="L153" s="12">
        <f t="shared" si="75"/>
        <v>0</v>
      </c>
      <c r="M153" s="12">
        <f t="shared" si="76"/>
        <v>0</v>
      </c>
      <c r="N153" s="262"/>
      <c r="O153" s="262"/>
      <c r="P153" s="12">
        <f t="shared" si="88"/>
        <v>0</v>
      </c>
      <c r="Q153" s="12">
        <f t="shared" si="89"/>
        <v>0</v>
      </c>
      <c r="R153" s="12">
        <f t="shared" si="90"/>
        <v>0</v>
      </c>
      <c r="S153" s="12">
        <f t="shared" si="91"/>
        <v>0</v>
      </c>
      <c r="T153" s="12">
        <f t="shared" si="77"/>
        <v>0</v>
      </c>
      <c r="U153" s="12">
        <f t="shared" si="78"/>
        <v>0</v>
      </c>
      <c r="V153" s="262"/>
      <c r="W153" s="262"/>
      <c r="X153" s="12">
        <f t="shared" si="92"/>
        <v>0</v>
      </c>
      <c r="Y153" s="12">
        <f t="shared" si="93"/>
        <v>0</v>
      </c>
      <c r="Z153" s="12">
        <f t="shared" si="94"/>
        <v>0</v>
      </c>
      <c r="AA153" s="12">
        <f t="shared" si="95"/>
        <v>0</v>
      </c>
      <c r="AB153" s="12">
        <f t="shared" si="79"/>
        <v>0</v>
      </c>
      <c r="AC153" s="12">
        <f t="shared" si="80"/>
        <v>0</v>
      </c>
      <c r="AD153" s="262"/>
      <c r="AE153" s="262"/>
      <c r="AF153" s="12">
        <f t="shared" si="96"/>
        <v>0</v>
      </c>
      <c r="AG153" s="12">
        <f t="shared" si="97"/>
        <v>0</v>
      </c>
      <c r="AH153" s="12">
        <f t="shared" si="98"/>
        <v>0</v>
      </c>
      <c r="AI153" s="12">
        <f t="shared" si="99"/>
        <v>0</v>
      </c>
      <c r="AJ153" s="12">
        <f t="shared" si="81"/>
        <v>0</v>
      </c>
      <c r="AK153" s="12">
        <f t="shared" si="82"/>
        <v>0</v>
      </c>
      <c r="AL153" s="262"/>
      <c r="AM153" s="262"/>
      <c r="AN153" s="12">
        <f t="shared" si="100"/>
        <v>0</v>
      </c>
      <c r="AO153" s="12">
        <f t="shared" si="101"/>
        <v>0</v>
      </c>
      <c r="AP153" s="12">
        <f t="shared" si="102"/>
        <v>0</v>
      </c>
      <c r="AQ153" s="12">
        <f t="shared" si="103"/>
        <v>0</v>
      </c>
      <c r="AR153" s="12">
        <f t="shared" si="104"/>
        <v>0</v>
      </c>
      <c r="AS153" s="12">
        <f t="shared" si="105"/>
        <v>0</v>
      </c>
      <c r="AT153" s="12">
        <f t="shared" si="106"/>
        <v>0</v>
      </c>
      <c r="AU153" s="12" t="str">
        <f t="shared" si="107"/>
        <v/>
      </c>
    </row>
    <row r="154" spans="1:47" x14ac:dyDescent="0.2">
      <c r="A154" s="173" t="str">
        <f t="shared" si="83"/>
        <v>2</v>
      </c>
      <c r="B154" s="173" t="str">
        <f t="shared" si="84"/>
        <v>21</v>
      </c>
      <c r="C154" s="173" t="str">
        <f t="shared" si="85"/>
        <v>213</v>
      </c>
      <c r="D154" s="11" t="s">
        <v>695</v>
      </c>
      <c r="E154" s="12" t="s">
        <v>691</v>
      </c>
      <c r="F154" s="12">
        <f t="shared" si="73"/>
        <v>0</v>
      </c>
      <c r="G154" s="12">
        <f t="shared" si="74"/>
        <v>0</v>
      </c>
      <c r="H154" s="262"/>
      <c r="I154" s="262"/>
      <c r="J154" s="12">
        <f t="shared" si="86"/>
        <v>0</v>
      </c>
      <c r="K154" s="12">
        <f t="shared" si="87"/>
        <v>0</v>
      </c>
      <c r="L154" s="12">
        <f t="shared" si="75"/>
        <v>0</v>
      </c>
      <c r="M154" s="12">
        <f t="shared" si="76"/>
        <v>0</v>
      </c>
      <c r="N154" s="262"/>
      <c r="O154" s="262"/>
      <c r="P154" s="12">
        <f t="shared" si="88"/>
        <v>0</v>
      </c>
      <c r="Q154" s="12">
        <f t="shared" si="89"/>
        <v>0</v>
      </c>
      <c r="R154" s="12">
        <f t="shared" si="90"/>
        <v>0</v>
      </c>
      <c r="S154" s="12">
        <f t="shared" si="91"/>
        <v>0</v>
      </c>
      <c r="T154" s="12">
        <f t="shared" si="77"/>
        <v>0</v>
      </c>
      <c r="U154" s="12">
        <f t="shared" si="78"/>
        <v>0</v>
      </c>
      <c r="V154" s="262"/>
      <c r="W154" s="262"/>
      <c r="X154" s="12">
        <f t="shared" si="92"/>
        <v>0</v>
      </c>
      <c r="Y154" s="12">
        <f t="shared" si="93"/>
        <v>0</v>
      </c>
      <c r="Z154" s="12">
        <f t="shared" si="94"/>
        <v>0</v>
      </c>
      <c r="AA154" s="12">
        <f t="shared" si="95"/>
        <v>0</v>
      </c>
      <c r="AB154" s="12">
        <f t="shared" si="79"/>
        <v>0</v>
      </c>
      <c r="AC154" s="12">
        <f t="shared" si="80"/>
        <v>0</v>
      </c>
      <c r="AD154" s="262"/>
      <c r="AE154" s="262"/>
      <c r="AF154" s="12">
        <f t="shared" si="96"/>
        <v>0</v>
      </c>
      <c r="AG154" s="12">
        <f t="shared" si="97"/>
        <v>0</v>
      </c>
      <c r="AH154" s="12">
        <f t="shared" si="98"/>
        <v>0</v>
      </c>
      <c r="AI154" s="12">
        <f t="shared" si="99"/>
        <v>0</v>
      </c>
      <c r="AJ154" s="12">
        <f t="shared" si="81"/>
        <v>0</v>
      </c>
      <c r="AK154" s="12">
        <f t="shared" si="82"/>
        <v>0</v>
      </c>
      <c r="AL154" s="262"/>
      <c r="AM154" s="262"/>
      <c r="AN154" s="12">
        <f t="shared" si="100"/>
        <v>0</v>
      </c>
      <c r="AO154" s="12">
        <f t="shared" si="101"/>
        <v>0</v>
      </c>
      <c r="AP154" s="12">
        <f t="shared" si="102"/>
        <v>0</v>
      </c>
      <c r="AQ154" s="12">
        <f t="shared" si="103"/>
        <v>0</v>
      </c>
      <c r="AR154" s="12">
        <f t="shared" si="104"/>
        <v>0</v>
      </c>
      <c r="AS154" s="12">
        <f t="shared" si="105"/>
        <v>0</v>
      </c>
      <c r="AT154" s="12">
        <f t="shared" si="106"/>
        <v>0</v>
      </c>
      <c r="AU154" s="12" t="str">
        <f t="shared" si="107"/>
        <v/>
      </c>
    </row>
    <row r="155" spans="1:47" x14ac:dyDescent="0.2">
      <c r="A155" s="173" t="str">
        <f t="shared" si="83"/>
        <v>2</v>
      </c>
      <c r="B155" s="173" t="str">
        <f t="shared" si="84"/>
        <v>21</v>
      </c>
      <c r="C155" s="173" t="str">
        <f t="shared" si="85"/>
        <v>213</v>
      </c>
      <c r="D155" s="11" t="s">
        <v>696</v>
      </c>
      <c r="E155" s="12" t="s">
        <v>691</v>
      </c>
      <c r="F155" s="12">
        <f t="shared" si="73"/>
        <v>0</v>
      </c>
      <c r="G155" s="12">
        <f t="shared" si="74"/>
        <v>0</v>
      </c>
      <c r="H155" s="262"/>
      <c r="I155" s="262"/>
      <c r="J155" s="12">
        <f t="shared" si="86"/>
        <v>0</v>
      </c>
      <c r="K155" s="12">
        <f t="shared" si="87"/>
        <v>0</v>
      </c>
      <c r="L155" s="12">
        <f t="shared" si="75"/>
        <v>0</v>
      </c>
      <c r="M155" s="12">
        <f t="shared" si="76"/>
        <v>0</v>
      </c>
      <c r="N155" s="262"/>
      <c r="O155" s="262"/>
      <c r="P155" s="12">
        <f t="shared" si="88"/>
        <v>0</v>
      </c>
      <c r="Q155" s="12">
        <f t="shared" si="89"/>
        <v>0</v>
      </c>
      <c r="R155" s="12">
        <f t="shared" si="90"/>
        <v>0</v>
      </c>
      <c r="S155" s="12">
        <f t="shared" si="91"/>
        <v>0</v>
      </c>
      <c r="T155" s="12">
        <f t="shared" si="77"/>
        <v>0</v>
      </c>
      <c r="U155" s="12">
        <f t="shared" si="78"/>
        <v>0</v>
      </c>
      <c r="V155" s="262"/>
      <c r="W155" s="262"/>
      <c r="X155" s="12">
        <f t="shared" si="92"/>
        <v>0</v>
      </c>
      <c r="Y155" s="12">
        <f t="shared" si="93"/>
        <v>0</v>
      </c>
      <c r="Z155" s="12">
        <f t="shared" si="94"/>
        <v>0</v>
      </c>
      <c r="AA155" s="12">
        <f t="shared" si="95"/>
        <v>0</v>
      </c>
      <c r="AB155" s="12">
        <f t="shared" si="79"/>
        <v>0</v>
      </c>
      <c r="AC155" s="12">
        <f t="shared" si="80"/>
        <v>0</v>
      </c>
      <c r="AD155" s="262"/>
      <c r="AE155" s="262"/>
      <c r="AF155" s="12">
        <f t="shared" si="96"/>
        <v>0</v>
      </c>
      <c r="AG155" s="12">
        <f t="shared" si="97"/>
        <v>0</v>
      </c>
      <c r="AH155" s="12">
        <f t="shared" si="98"/>
        <v>0</v>
      </c>
      <c r="AI155" s="12">
        <f t="shared" si="99"/>
        <v>0</v>
      </c>
      <c r="AJ155" s="12">
        <f t="shared" si="81"/>
        <v>0</v>
      </c>
      <c r="AK155" s="12">
        <f t="shared" si="82"/>
        <v>0</v>
      </c>
      <c r="AL155" s="262"/>
      <c r="AM155" s="262"/>
      <c r="AN155" s="12">
        <f t="shared" si="100"/>
        <v>0</v>
      </c>
      <c r="AO155" s="12">
        <f t="shared" si="101"/>
        <v>0</v>
      </c>
      <c r="AP155" s="12">
        <f t="shared" si="102"/>
        <v>0</v>
      </c>
      <c r="AQ155" s="12">
        <f t="shared" si="103"/>
        <v>0</v>
      </c>
      <c r="AR155" s="12">
        <f t="shared" si="104"/>
        <v>0</v>
      </c>
      <c r="AS155" s="12">
        <f t="shared" si="105"/>
        <v>0</v>
      </c>
      <c r="AT155" s="12">
        <f t="shared" si="106"/>
        <v>0</v>
      </c>
      <c r="AU155" s="12" t="str">
        <f t="shared" si="107"/>
        <v/>
      </c>
    </row>
    <row r="156" spans="1:47" x14ac:dyDescent="0.2">
      <c r="A156" s="173" t="str">
        <f t="shared" si="83"/>
        <v>2</v>
      </c>
      <c r="B156" s="173" t="str">
        <f t="shared" si="84"/>
        <v>21</v>
      </c>
      <c r="C156" s="173" t="str">
        <f t="shared" si="85"/>
        <v>213</v>
      </c>
      <c r="D156" s="11" t="s">
        <v>697</v>
      </c>
      <c r="E156" s="12" t="s">
        <v>691</v>
      </c>
      <c r="F156" s="12">
        <f t="shared" si="73"/>
        <v>0</v>
      </c>
      <c r="G156" s="12">
        <f t="shared" si="74"/>
        <v>0</v>
      </c>
      <c r="H156" s="262"/>
      <c r="I156" s="262"/>
      <c r="J156" s="12">
        <f t="shared" si="86"/>
        <v>0</v>
      </c>
      <c r="K156" s="12">
        <f t="shared" si="87"/>
        <v>0</v>
      </c>
      <c r="L156" s="12">
        <f t="shared" si="75"/>
        <v>0</v>
      </c>
      <c r="M156" s="12">
        <f t="shared" si="76"/>
        <v>0</v>
      </c>
      <c r="N156" s="262"/>
      <c r="O156" s="262"/>
      <c r="P156" s="12">
        <f t="shared" si="88"/>
        <v>0</v>
      </c>
      <c r="Q156" s="12">
        <f t="shared" si="89"/>
        <v>0</v>
      </c>
      <c r="R156" s="12">
        <f t="shared" si="90"/>
        <v>0</v>
      </c>
      <c r="S156" s="12">
        <f t="shared" si="91"/>
        <v>0</v>
      </c>
      <c r="T156" s="12">
        <f t="shared" si="77"/>
        <v>0</v>
      </c>
      <c r="U156" s="12">
        <f t="shared" si="78"/>
        <v>0</v>
      </c>
      <c r="V156" s="262"/>
      <c r="W156" s="262"/>
      <c r="X156" s="12">
        <f t="shared" si="92"/>
        <v>0</v>
      </c>
      <c r="Y156" s="12">
        <f t="shared" si="93"/>
        <v>0</v>
      </c>
      <c r="Z156" s="12">
        <f t="shared" si="94"/>
        <v>0</v>
      </c>
      <c r="AA156" s="12">
        <f t="shared" si="95"/>
        <v>0</v>
      </c>
      <c r="AB156" s="12">
        <f t="shared" si="79"/>
        <v>0</v>
      </c>
      <c r="AC156" s="12">
        <f t="shared" si="80"/>
        <v>0</v>
      </c>
      <c r="AD156" s="262"/>
      <c r="AE156" s="262"/>
      <c r="AF156" s="12">
        <f t="shared" si="96"/>
        <v>0</v>
      </c>
      <c r="AG156" s="12">
        <f t="shared" si="97"/>
        <v>0</v>
      </c>
      <c r="AH156" s="12">
        <f t="shared" si="98"/>
        <v>0</v>
      </c>
      <c r="AI156" s="12">
        <f t="shared" si="99"/>
        <v>0</v>
      </c>
      <c r="AJ156" s="12">
        <f t="shared" si="81"/>
        <v>0</v>
      </c>
      <c r="AK156" s="12">
        <f t="shared" si="82"/>
        <v>0</v>
      </c>
      <c r="AL156" s="262"/>
      <c r="AM156" s="262"/>
      <c r="AN156" s="12">
        <f t="shared" si="100"/>
        <v>0</v>
      </c>
      <c r="AO156" s="12">
        <f t="shared" si="101"/>
        <v>0</v>
      </c>
      <c r="AP156" s="12">
        <f t="shared" si="102"/>
        <v>0</v>
      </c>
      <c r="AQ156" s="12">
        <f t="shared" si="103"/>
        <v>0</v>
      </c>
      <c r="AR156" s="12">
        <f t="shared" si="104"/>
        <v>0</v>
      </c>
      <c r="AS156" s="12">
        <f t="shared" si="105"/>
        <v>0</v>
      </c>
      <c r="AT156" s="12">
        <f t="shared" si="106"/>
        <v>0</v>
      </c>
      <c r="AU156" s="12" t="str">
        <f t="shared" si="107"/>
        <v/>
      </c>
    </row>
    <row r="157" spans="1:47" x14ac:dyDescent="0.2">
      <c r="A157" s="173" t="str">
        <f t="shared" si="83"/>
        <v>2</v>
      </c>
      <c r="B157" s="173" t="str">
        <f t="shared" si="84"/>
        <v>21</v>
      </c>
      <c r="C157" s="173" t="str">
        <f t="shared" si="85"/>
        <v>213</v>
      </c>
      <c r="D157" s="11" t="s">
        <v>698</v>
      </c>
      <c r="E157" s="12" t="s">
        <v>691</v>
      </c>
      <c r="F157" s="12">
        <f t="shared" si="73"/>
        <v>0</v>
      </c>
      <c r="G157" s="12">
        <f t="shared" si="74"/>
        <v>0</v>
      </c>
      <c r="H157" s="262"/>
      <c r="I157" s="262"/>
      <c r="J157" s="12">
        <f t="shared" si="86"/>
        <v>0</v>
      </c>
      <c r="K157" s="12">
        <f t="shared" si="87"/>
        <v>0</v>
      </c>
      <c r="L157" s="12">
        <f t="shared" si="75"/>
        <v>0</v>
      </c>
      <c r="M157" s="12">
        <f t="shared" si="76"/>
        <v>0</v>
      </c>
      <c r="N157" s="262"/>
      <c r="O157" s="262"/>
      <c r="P157" s="12">
        <f t="shared" si="88"/>
        <v>0</v>
      </c>
      <c r="Q157" s="12">
        <f t="shared" si="89"/>
        <v>0</v>
      </c>
      <c r="R157" s="12">
        <f t="shared" si="90"/>
        <v>0</v>
      </c>
      <c r="S157" s="12">
        <f t="shared" si="91"/>
        <v>0</v>
      </c>
      <c r="T157" s="12">
        <f t="shared" si="77"/>
        <v>0</v>
      </c>
      <c r="U157" s="12">
        <f t="shared" si="78"/>
        <v>0</v>
      </c>
      <c r="V157" s="262"/>
      <c r="W157" s="262"/>
      <c r="X157" s="12">
        <f t="shared" si="92"/>
        <v>0</v>
      </c>
      <c r="Y157" s="12">
        <f t="shared" si="93"/>
        <v>0</v>
      </c>
      <c r="Z157" s="12">
        <f t="shared" si="94"/>
        <v>0</v>
      </c>
      <c r="AA157" s="12">
        <f t="shared" si="95"/>
        <v>0</v>
      </c>
      <c r="AB157" s="12">
        <f t="shared" si="79"/>
        <v>0</v>
      </c>
      <c r="AC157" s="12">
        <f t="shared" si="80"/>
        <v>0</v>
      </c>
      <c r="AD157" s="262"/>
      <c r="AE157" s="262"/>
      <c r="AF157" s="12">
        <f t="shared" si="96"/>
        <v>0</v>
      </c>
      <c r="AG157" s="12">
        <f t="shared" si="97"/>
        <v>0</v>
      </c>
      <c r="AH157" s="12">
        <f t="shared" si="98"/>
        <v>0</v>
      </c>
      <c r="AI157" s="12">
        <f t="shared" si="99"/>
        <v>0</v>
      </c>
      <c r="AJ157" s="12">
        <f t="shared" si="81"/>
        <v>0</v>
      </c>
      <c r="AK157" s="12">
        <f t="shared" si="82"/>
        <v>0</v>
      </c>
      <c r="AL157" s="262"/>
      <c r="AM157" s="262"/>
      <c r="AN157" s="12">
        <f t="shared" si="100"/>
        <v>0</v>
      </c>
      <c r="AO157" s="12">
        <f t="shared" si="101"/>
        <v>0</v>
      </c>
      <c r="AP157" s="12">
        <f t="shared" si="102"/>
        <v>0</v>
      </c>
      <c r="AQ157" s="12">
        <f t="shared" si="103"/>
        <v>0</v>
      </c>
      <c r="AR157" s="12">
        <f t="shared" si="104"/>
        <v>0</v>
      </c>
      <c r="AS157" s="12">
        <f t="shared" si="105"/>
        <v>0</v>
      </c>
      <c r="AT157" s="12">
        <f t="shared" si="106"/>
        <v>0</v>
      </c>
      <c r="AU157" s="12" t="str">
        <f t="shared" si="107"/>
        <v/>
      </c>
    </row>
    <row r="158" spans="1:47" x14ac:dyDescent="0.2">
      <c r="A158" s="173" t="str">
        <f t="shared" si="83"/>
        <v>2</v>
      </c>
      <c r="B158" s="173" t="str">
        <f t="shared" si="84"/>
        <v>21</v>
      </c>
      <c r="C158" s="173" t="str">
        <f t="shared" si="85"/>
        <v>213</v>
      </c>
      <c r="D158" s="11" t="s">
        <v>699</v>
      </c>
      <c r="E158" s="12" t="s">
        <v>691</v>
      </c>
      <c r="F158" s="12">
        <f t="shared" si="73"/>
        <v>0</v>
      </c>
      <c r="G158" s="12">
        <f t="shared" si="74"/>
        <v>0</v>
      </c>
      <c r="H158" s="262"/>
      <c r="I158" s="262"/>
      <c r="J158" s="12">
        <f t="shared" si="86"/>
        <v>0</v>
      </c>
      <c r="K158" s="12">
        <f t="shared" si="87"/>
        <v>0</v>
      </c>
      <c r="L158" s="12">
        <f t="shared" si="75"/>
        <v>0</v>
      </c>
      <c r="M158" s="12">
        <f t="shared" si="76"/>
        <v>0</v>
      </c>
      <c r="N158" s="262"/>
      <c r="O158" s="262"/>
      <c r="P158" s="12">
        <f t="shared" si="88"/>
        <v>0</v>
      </c>
      <c r="Q158" s="12">
        <f t="shared" si="89"/>
        <v>0</v>
      </c>
      <c r="R158" s="12">
        <f t="shared" si="90"/>
        <v>0</v>
      </c>
      <c r="S158" s="12">
        <f t="shared" si="91"/>
        <v>0</v>
      </c>
      <c r="T158" s="12">
        <f t="shared" si="77"/>
        <v>0</v>
      </c>
      <c r="U158" s="12">
        <f t="shared" si="78"/>
        <v>0</v>
      </c>
      <c r="V158" s="262"/>
      <c r="W158" s="262"/>
      <c r="X158" s="12">
        <f t="shared" si="92"/>
        <v>0</v>
      </c>
      <c r="Y158" s="12">
        <f t="shared" si="93"/>
        <v>0</v>
      </c>
      <c r="Z158" s="12">
        <f t="shared" si="94"/>
        <v>0</v>
      </c>
      <c r="AA158" s="12">
        <f t="shared" si="95"/>
        <v>0</v>
      </c>
      <c r="AB158" s="12">
        <f t="shared" si="79"/>
        <v>0</v>
      </c>
      <c r="AC158" s="12">
        <f t="shared" si="80"/>
        <v>0</v>
      </c>
      <c r="AD158" s="262"/>
      <c r="AE158" s="262"/>
      <c r="AF158" s="12">
        <f t="shared" si="96"/>
        <v>0</v>
      </c>
      <c r="AG158" s="12">
        <f t="shared" si="97"/>
        <v>0</v>
      </c>
      <c r="AH158" s="12">
        <f t="shared" si="98"/>
        <v>0</v>
      </c>
      <c r="AI158" s="12">
        <f t="shared" si="99"/>
        <v>0</v>
      </c>
      <c r="AJ158" s="12">
        <f t="shared" si="81"/>
        <v>0</v>
      </c>
      <c r="AK158" s="12">
        <f t="shared" si="82"/>
        <v>0</v>
      </c>
      <c r="AL158" s="262"/>
      <c r="AM158" s="262"/>
      <c r="AN158" s="12">
        <f t="shared" si="100"/>
        <v>0</v>
      </c>
      <c r="AO158" s="12">
        <f t="shared" si="101"/>
        <v>0</v>
      </c>
      <c r="AP158" s="12">
        <f t="shared" si="102"/>
        <v>0</v>
      </c>
      <c r="AQ158" s="12">
        <f t="shared" si="103"/>
        <v>0</v>
      </c>
      <c r="AR158" s="12">
        <f t="shared" si="104"/>
        <v>0</v>
      </c>
      <c r="AS158" s="12">
        <f t="shared" si="105"/>
        <v>0</v>
      </c>
      <c r="AT158" s="12">
        <f t="shared" si="106"/>
        <v>0</v>
      </c>
      <c r="AU158" s="12" t="str">
        <f t="shared" si="107"/>
        <v/>
      </c>
    </row>
    <row r="159" spans="1:47" x14ac:dyDescent="0.2">
      <c r="A159" s="173" t="str">
        <f t="shared" si="83"/>
        <v>2</v>
      </c>
      <c r="B159" s="173" t="str">
        <f t="shared" si="84"/>
        <v>21</v>
      </c>
      <c r="C159" s="173" t="str">
        <f t="shared" si="85"/>
        <v>213</v>
      </c>
      <c r="D159" s="11" t="s">
        <v>700</v>
      </c>
      <c r="E159" s="12" t="s">
        <v>691</v>
      </c>
      <c r="F159" s="12">
        <f t="shared" si="73"/>
        <v>0</v>
      </c>
      <c r="G159" s="12">
        <f t="shared" si="74"/>
        <v>0</v>
      </c>
      <c r="H159" s="262"/>
      <c r="I159" s="262"/>
      <c r="J159" s="12">
        <f t="shared" si="86"/>
        <v>0</v>
      </c>
      <c r="K159" s="12">
        <f t="shared" si="87"/>
        <v>0</v>
      </c>
      <c r="L159" s="12">
        <f t="shared" si="75"/>
        <v>0</v>
      </c>
      <c r="M159" s="12">
        <f t="shared" si="76"/>
        <v>0</v>
      </c>
      <c r="N159" s="262"/>
      <c r="O159" s="262"/>
      <c r="P159" s="12">
        <f t="shared" si="88"/>
        <v>0</v>
      </c>
      <c r="Q159" s="12">
        <f t="shared" si="89"/>
        <v>0</v>
      </c>
      <c r="R159" s="12">
        <f t="shared" si="90"/>
        <v>0</v>
      </c>
      <c r="S159" s="12">
        <f t="shared" si="91"/>
        <v>0</v>
      </c>
      <c r="T159" s="12">
        <f t="shared" si="77"/>
        <v>0</v>
      </c>
      <c r="U159" s="12">
        <f t="shared" si="78"/>
        <v>0</v>
      </c>
      <c r="V159" s="262"/>
      <c r="W159" s="262"/>
      <c r="X159" s="12">
        <f t="shared" si="92"/>
        <v>0</v>
      </c>
      <c r="Y159" s="12">
        <f t="shared" si="93"/>
        <v>0</v>
      </c>
      <c r="Z159" s="12">
        <f t="shared" si="94"/>
        <v>0</v>
      </c>
      <c r="AA159" s="12">
        <f t="shared" si="95"/>
        <v>0</v>
      </c>
      <c r="AB159" s="12">
        <f t="shared" si="79"/>
        <v>0</v>
      </c>
      <c r="AC159" s="12">
        <f t="shared" si="80"/>
        <v>0</v>
      </c>
      <c r="AD159" s="262"/>
      <c r="AE159" s="262"/>
      <c r="AF159" s="12">
        <f t="shared" si="96"/>
        <v>0</v>
      </c>
      <c r="AG159" s="12">
        <f t="shared" si="97"/>
        <v>0</v>
      </c>
      <c r="AH159" s="12">
        <f t="shared" si="98"/>
        <v>0</v>
      </c>
      <c r="AI159" s="12">
        <f t="shared" si="99"/>
        <v>0</v>
      </c>
      <c r="AJ159" s="12">
        <f t="shared" si="81"/>
        <v>0</v>
      </c>
      <c r="AK159" s="12">
        <f t="shared" si="82"/>
        <v>0</v>
      </c>
      <c r="AL159" s="262"/>
      <c r="AM159" s="262"/>
      <c r="AN159" s="12">
        <f t="shared" si="100"/>
        <v>0</v>
      </c>
      <c r="AO159" s="12">
        <f t="shared" si="101"/>
        <v>0</v>
      </c>
      <c r="AP159" s="12">
        <f t="shared" si="102"/>
        <v>0</v>
      </c>
      <c r="AQ159" s="12">
        <f t="shared" si="103"/>
        <v>0</v>
      </c>
      <c r="AR159" s="12">
        <f t="shared" si="104"/>
        <v>0</v>
      </c>
      <c r="AS159" s="12">
        <f t="shared" si="105"/>
        <v>0</v>
      </c>
      <c r="AT159" s="12">
        <f t="shared" si="106"/>
        <v>0</v>
      </c>
      <c r="AU159" s="12" t="str">
        <f t="shared" si="107"/>
        <v/>
      </c>
    </row>
    <row r="160" spans="1:47" x14ac:dyDescent="0.2">
      <c r="A160" s="173" t="str">
        <f t="shared" si="83"/>
        <v>2</v>
      </c>
      <c r="B160" s="173" t="str">
        <f t="shared" si="84"/>
        <v>21</v>
      </c>
      <c r="C160" s="173" t="str">
        <f t="shared" si="85"/>
        <v>214</v>
      </c>
      <c r="D160" s="11" t="s">
        <v>701</v>
      </c>
      <c r="E160" s="12" t="s">
        <v>702</v>
      </c>
      <c r="F160" s="12">
        <f t="shared" si="73"/>
        <v>0</v>
      </c>
      <c r="G160" s="12">
        <f t="shared" si="74"/>
        <v>0</v>
      </c>
      <c r="H160" s="262"/>
      <c r="I160" s="262"/>
      <c r="J160" s="12">
        <f t="shared" si="86"/>
        <v>0</v>
      </c>
      <c r="K160" s="12">
        <f t="shared" si="87"/>
        <v>0</v>
      </c>
      <c r="L160" s="12">
        <f t="shared" si="75"/>
        <v>0</v>
      </c>
      <c r="M160" s="12">
        <f t="shared" si="76"/>
        <v>0</v>
      </c>
      <c r="N160" s="262"/>
      <c r="O160" s="262"/>
      <c r="P160" s="12">
        <f t="shared" si="88"/>
        <v>0</v>
      </c>
      <c r="Q160" s="12">
        <f t="shared" si="89"/>
        <v>0</v>
      </c>
      <c r="R160" s="12">
        <f t="shared" si="90"/>
        <v>0</v>
      </c>
      <c r="S160" s="12">
        <f t="shared" si="91"/>
        <v>0</v>
      </c>
      <c r="T160" s="12">
        <f t="shared" si="77"/>
        <v>0</v>
      </c>
      <c r="U160" s="12">
        <f t="shared" si="78"/>
        <v>0</v>
      </c>
      <c r="V160" s="262"/>
      <c r="W160" s="262"/>
      <c r="X160" s="12">
        <f t="shared" si="92"/>
        <v>0</v>
      </c>
      <c r="Y160" s="12">
        <f t="shared" si="93"/>
        <v>0</v>
      </c>
      <c r="Z160" s="12">
        <f t="shared" si="94"/>
        <v>0</v>
      </c>
      <c r="AA160" s="12">
        <f t="shared" si="95"/>
        <v>0</v>
      </c>
      <c r="AB160" s="12">
        <f t="shared" si="79"/>
        <v>0</v>
      </c>
      <c r="AC160" s="12">
        <f t="shared" si="80"/>
        <v>0</v>
      </c>
      <c r="AD160" s="262"/>
      <c r="AE160" s="262"/>
      <c r="AF160" s="12">
        <f t="shared" si="96"/>
        <v>0</v>
      </c>
      <c r="AG160" s="12">
        <f t="shared" si="97"/>
        <v>0</v>
      </c>
      <c r="AH160" s="12">
        <f t="shared" si="98"/>
        <v>0</v>
      </c>
      <c r="AI160" s="12">
        <f t="shared" si="99"/>
        <v>0</v>
      </c>
      <c r="AJ160" s="12">
        <f t="shared" si="81"/>
        <v>0</v>
      </c>
      <c r="AK160" s="12">
        <f t="shared" si="82"/>
        <v>0</v>
      </c>
      <c r="AL160" s="262"/>
      <c r="AM160" s="262"/>
      <c r="AN160" s="12">
        <f t="shared" si="100"/>
        <v>0</v>
      </c>
      <c r="AO160" s="12">
        <f t="shared" si="101"/>
        <v>0</v>
      </c>
      <c r="AP160" s="12">
        <f t="shared" si="102"/>
        <v>0</v>
      </c>
      <c r="AQ160" s="12">
        <f t="shared" si="103"/>
        <v>0</v>
      </c>
      <c r="AR160" s="12">
        <f t="shared" si="104"/>
        <v>0</v>
      </c>
      <c r="AS160" s="12">
        <f t="shared" si="105"/>
        <v>0</v>
      </c>
      <c r="AT160" s="12">
        <f t="shared" si="106"/>
        <v>0</v>
      </c>
      <c r="AU160" s="12" t="str">
        <f t="shared" si="107"/>
        <v/>
      </c>
    </row>
    <row r="161" spans="1:47" x14ac:dyDescent="0.2">
      <c r="A161" s="173" t="str">
        <f t="shared" si="83"/>
        <v>2</v>
      </c>
      <c r="B161" s="173" t="str">
        <f t="shared" si="84"/>
        <v>21</v>
      </c>
      <c r="C161" s="173" t="str">
        <f t="shared" si="85"/>
        <v>214</v>
      </c>
      <c r="D161" s="11" t="s">
        <v>703</v>
      </c>
      <c r="E161" s="12" t="s">
        <v>702</v>
      </c>
      <c r="F161" s="12">
        <f t="shared" si="73"/>
        <v>0</v>
      </c>
      <c r="G161" s="12">
        <f t="shared" si="74"/>
        <v>0</v>
      </c>
      <c r="H161" s="262"/>
      <c r="I161" s="262"/>
      <c r="J161" s="12">
        <f t="shared" si="86"/>
        <v>0</v>
      </c>
      <c r="K161" s="12">
        <f t="shared" si="87"/>
        <v>0</v>
      </c>
      <c r="L161" s="12">
        <f t="shared" si="75"/>
        <v>0</v>
      </c>
      <c r="M161" s="12">
        <f t="shared" si="76"/>
        <v>0</v>
      </c>
      <c r="N161" s="262"/>
      <c r="O161" s="262"/>
      <c r="P161" s="12">
        <f t="shared" si="88"/>
        <v>0</v>
      </c>
      <c r="Q161" s="12">
        <f t="shared" si="89"/>
        <v>0</v>
      </c>
      <c r="R161" s="12">
        <f t="shared" si="90"/>
        <v>0</v>
      </c>
      <c r="S161" s="12">
        <f t="shared" si="91"/>
        <v>0</v>
      </c>
      <c r="T161" s="12">
        <f t="shared" si="77"/>
        <v>0</v>
      </c>
      <c r="U161" s="12">
        <f t="shared" si="78"/>
        <v>0</v>
      </c>
      <c r="V161" s="262"/>
      <c r="W161" s="262"/>
      <c r="X161" s="12">
        <f t="shared" si="92"/>
        <v>0</v>
      </c>
      <c r="Y161" s="12">
        <f t="shared" si="93"/>
        <v>0</v>
      </c>
      <c r="Z161" s="12">
        <f t="shared" si="94"/>
        <v>0</v>
      </c>
      <c r="AA161" s="12">
        <f t="shared" si="95"/>
        <v>0</v>
      </c>
      <c r="AB161" s="12">
        <f t="shared" si="79"/>
        <v>0</v>
      </c>
      <c r="AC161" s="12">
        <f t="shared" si="80"/>
        <v>0</v>
      </c>
      <c r="AD161" s="262"/>
      <c r="AE161" s="262"/>
      <c r="AF161" s="12">
        <f t="shared" si="96"/>
        <v>0</v>
      </c>
      <c r="AG161" s="12">
        <f t="shared" si="97"/>
        <v>0</v>
      </c>
      <c r="AH161" s="12">
        <f t="shared" si="98"/>
        <v>0</v>
      </c>
      <c r="AI161" s="12">
        <f t="shared" si="99"/>
        <v>0</v>
      </c>
      <c r="AJ161" s="12">
        <f t="shared" si="81"/>
        <v>0</v>
      </c>
      <c r="AK161" s="12">
        <f t="shared" si="82"/>
        <v>0</v>
      </c>
      <c r="AL161" s="262"/>
      <c r="AM161" s="262"/>
      <c r="AN161" s="12">
        <f t="shared" si="100"/>
        <v>0</v>
      </c>
      <c r="AO161" s="12">
        <f t="shared" si="101"/>
        <v>0</v>
      </c>
      <c r="AP161" s="12">
        <f t="shared" si="102"/>
        <v>0</v>
      </c>
      <c r="AQ161" s="12">
        <f t="shared" si="103"/>
        <v>0</v>
      </c>
      <c r="AR161" s="12">
        <f t="shared" si="104"/>
        <v>0</v>
      </c>
      <c r="AS161" s="12">
        <f t="shared" si="105"/>
        <v>0</v>
      </c>
      <c r="AT161" s="12">
        <f t="shared" si="106"/>
        <v>0</v>
      </c>
      <c r="AU161" s="12" t="str">
        <f t="shared" si="107"/>
        <v/>
      </c>
    </row>
    <row r="162" spans="1:47" x14ac:dyDescent="0.2">
      <c r="A162" s="173" t="str">
        <f t="shared" si="83"/>
        <v>2</v>
      </c>
      <c r="B162" s="173" t="str">
        <f t="shared" si="84"/>
        <v>21</v>
      </c>
      <c r="C162" s="173" t="str">
        <f t="shared" si="85"/>
        <v>214</v>
      </c>
      <c r="D162" s="11" t="s">
        <v>704</v>
      </c>
      <c r="E162" s="12" t="s">
        <v>702</v>
      </c>
      <c r="F162" s="12">
        <f t="shared" si="73"/>
        <v>0</v>
      </c>
      <c r="G162" s="12">
        <f t="shared" si="74"/>
        <v>0</v>
      </c>
      <c r="H162" s="262"/>
      <c r="I162" s="262"/>
      <c r="J162" s="12">
        <f t="shared" si="86"/>
        <v>0</v>
      </c>
      <c r="K162" s="12">
        <f t="shared" si="87"/>
        <v>0</v>
      </c>
      <c r="L162" s="12">
        <f t="shared" si="75"/>
        <v>0</v>
      </c>
      <c r="M162" s="12">
        <f t="shared" si="76"/>
        <v>0</v>
      </c>
      <c r="N162" s="262"/>
      <c r="O162" s="262"/>
      <c r="P162" s="12">
        <f t="shared" si="88"/>
        <v>0</v>
      </c>
      <c r="Q162" s="12">
        <f t="shared" si="89"/>
        <v>0</v>
      </c>
      <c r="R162" s="12">
        <f t="shared" si="90"/>
        <v>0</v>
      </c>
      <c r="S162" s="12">
        <f t="shared" si="91"/>
        <v>0</v>
      </c>
      <c r="T162" s="12">
        <f t="shared" si="77"/>
        <v>0</v>
      </c>
      <c r="U162" s="12">
        <f t="shared" si="78"/>
        <v>0</v>
      </c>
      <c r="V162" s="262"/>
      <c r="W162" s="262"/>
      <c r="X162" s="12">
        <f t="shared" si="92"/>
        <v>0</v>
      </c>
      <c r="Y162" s="12">
        <f t="shared" si="93"/>
        <v>0</v>
      </c>
      <c r="Z162" s="12">
        <f t="shared" si="94"/>
        <v>0</v>
      </c>
      <c r="AA162" s="12">
        <f t="shared" si="95"/>
        <v>0</v>
      </c>
      <c r="AB162" s="12">
        <f t="shared" si="79"/>
        <v>0</v>
      </c>
      <c r="AC162" s="12">
        <f t="shared" si="80"/>
        <v>0</v>
      </c>
      <c r="AD162" s="262"/>
      <c r="AE162" s="262"/>
      <c r="AF162" s="12">
        <f t="shared" si="96"/>
        <v>0</v>
      </c>
      <c r="AG162" s="12">
        <f t="shared" si="97"/>
        <v>0</v>
      </c>
      <c r="AH162" s="12">
        <f t="shared" si="98"/>
        <v>0</v>
      </c>
      <c r="AI162" s="12">
        <f t="shared" si="99"/>
        <v>0</v>
      </c>
      <c r="AJ162" s="12">
        <f t="shared" si="81"/>
        <v>0</v>
      </c>
      <c r="AK162" s="12">
        <f t="shared" si="82"/>
        <v>0</v>
      </c>
      <c r="AL162" s="262"/>
      <c r="AM162" s="262"/>
      <c r="AN162" s="12">
        <f t="shared" si="100"/>
        <v>0</v>
      </c>
      <c r="AO162" s="12">
        <f t="shared" si="101"/>
        <v>0</v>
      </c>
      <c r="AP162" s="12">
        <f t="shared" si="102"/>
        <v>0</v>
      </c>
      <c r="AQ162" s="12">
        <f t="shared" si="103"/>
        <v>0</v>
      </c>
      <c r="AR162" s="12">
        <f t="shared" si="104"/>
        <v>0</v>
      </c>
      <c r="AS162" s="12">
        <f t="shared" si="105"/>
        <v>0</v>
      </c>
      <c r="AT162" s="12">
        <f t="shared" si="106"/>
        <v>0</v>
      </c>
      <c r="AU162" s="12" t="str">
        <f t="shared" si="107"/>
        <v/>
      </c>
    </row>
    <row r="163" spans="1:47" x14ac:dyDescent="0.2">
      <c r="A163" s="173" t="str">
        <f t="shared" si="83"/>
        <v>2</v>
      </c>
      <c r="B163" s="173" t="str">
        <f t="shared" si="84"/>
        <v>21</v>
      </c>
      <c r="C163" s="173" t="str">
        <f t="shared" si="85"/>
        <v>214</v>
      </c>
      <c r="D163" s="11" t="s">
        <v>705</v>
      </c>
      <c r="E163" s="12" t="s">
        <v>702</v>
      </c>
      <c r="F163" s="12">
        <f t="shared" si="73"/>
        <v>0</v>
      </c>
      <c r="G163" s="12">
        <f t="shared" si="74"/>
        <v>0</v>
      </c>
      <c r="H163" s="262"/>
      <c r="I163" s="262"/>
      <c r="J163" s="12">
        <f t="shared" si="86"/>
        <v>0</v>
      </c>
      <c r="K163" s="12">
        <f t="shared" si="87"/>
        <v>0</v>
      </c>
      <c r="L163" s="12">
        <f t="shared" si="75"/>
        <v>0</v>
      </c>
      <c r="M163" s="12">
        <f t="shared" si="76"/>
        <v>0</v>
      </c>
      <c r="N163" s="262"/>
      <c r="O163" s="262"/>
      <c r="P163" s="12">
        <f t="shared" si="88"/>
        <v>0</v>
      </c>
      <c r="Q163" s="12">
        <f t="shared" si="89"/>
        <v>0</v>
      </c>
      <c r="R163" s="12">
        <f t="shared" si="90"/>
        <v>0</v>
      </c>
      <c r="S163" s="12">
        <f t="shared" si="91"/>
        <v>0</v>
      </c>
      <c r="T163" s="12">
        <f t="shared" si="77"/>
        <v>0</v>
      </c>
      <c r="U163" s="12">
        <f t="shared" si="78"/>
        <v>0</v>
      </c>
      <c r="V163" s="262"/>
      <c r="W163" s="262"/>
      <c r="X163" s="12">
        <f t="shared" si="92"/>
        <v>0</v>
      </c>
      <c r="Y163" s="12">
        <f t="shared" si="93"/>
        <v>0</v>
      </c>
      <c r="Z163" s="12">
        <f t="shared" si="94"/>
        <v>0</v>
      </c>
      <c r="AA163" s="12">
        <f t="shared" si="95"/>
        <v>0</v>
      </c>
      <c r="AB163" s="12">
        <f t="shared" si="79"/>
        <v>0</v>
      </c>
      <c r="AC163" s="12">
        <f t="shared" si="80"/>
        <v>0</v>
      </c>
      <c r="AD163" s="262"/>
      <c r="AE163" s="262"/>
      <c r="AF163" s="12">
        <f t="shared" si="96"/>
        <v>0</v>
      </c>
      <c r="AG163" s="12">
        <f t="shared" si="97"/>
        <v>0</v>
      </c>
      <c r="AH163" s="12">
        <f t="shared" si="98"/>
        <v>0</v>
      </c>
      <c r="AI163" s="12">
        <f t="shared" si="99"/>
        <v>0</v>
      </c>
      <c r="AJ163" s="12">
        <f t="shared" si="81"/>
        <v>0</v>
      </c>
      <c r="AK163" s="12">
        <f t="shared" si="82"/>
        <v>0</v>
      </c>
      <c r="AL163" s="262"/>
      <c r="AM163" s="262"/>
      <c r="AN163" s="12">
        <f t="shared" si="100"/>
        <v>0</v>
      </c>
      <c r="AO163" s="12">
        <f t="shared" si="101"/>
        <v>0</v>
      </c>
      <c r="AP163" s="12">
        <f t="shared" si="102"/>
        <v>0</v>
      </c>
      <c r="AQ163" s="12">
        <f t="shared" si="103"/>
        <v>0</v>
      </c>
      <c r="AR163" s="12">
        <f t="shared" si="104"/>
        <v>0</v>
      </c>
      <c r="AS163" s="12">
        <f t="shared" si="105"/>
        <v>0</v>
      </c>
      <c r="AT163" s="12">
        <f t="shared" si="106"/>
        <v>0</v>
      </c>
      <c r="AU163" s="12" t="str">
        <f t="shared" si="107"/>
        <v/>
      </c>
    </row>
    <row r="164" spans="1:47" x14ac:dyDescent="0.2">
      <c r="A164" s="173" t="str">
        <f t="shared" si="83"/>
        <v>2</v>
      </c>
      <c r="B164" s="173" t="str">
        <f t="shared" si="84"/>
        <v>21</v>
      </c>
      <c r="C164" s="173" t="str">
        <f t="shared" si="85"/>
        <v>214</v>
      </c>
      <c r="D164" s="11" t="s">
        <v>706</v>
      </c>
      <c r="E164" s="12" t="s">
        <v>702</v>
      </c>
      <c r="F164" s="12">
        <f t="shared" si="73"/>
        <v>0</v>
      </c>
      <c r="G164" s="12">
        <f t="shared" si="74"/>
        <v>0</v>
      </c>
      <c r="H164" s="262"/>
      <c r="I164" s="262"/>
      <c r="J164" s="12">
        <f t="shared" si="86"/>
        <v>0</v>
      </c>
      <c r="K164" s="12">
        <f t="shared" si="87"/>
        <v>0</v>
      </c>
      <c r="L164" s="12">
        <f t="shared" si="75"/>
        <v>0</v>
      </c>
      <c r="M164" s="12">
        <f t="shared" si="76"/>
        <v>0</v>
      </c>
      <c r="N164" s="262"/>
      <c r="O164" s="262"/>
      <c r="P164" s="12">
        <f t="shared" si="88"/>
        <v>0</v>
      </c>
      <c r="Q164" s="12">
        <f t="shared" si="89"/>
        <v>0</v>
      </c>
      <c r="R164" s="12">
        <f t="shared" si="90"/>
        <v>0</v>
      </c>
      <c r="S164" s="12">
        <f t="shared" si="91"/>
        <v>0</v>
      </c>
      <c r="T164" s="12">
        <f t="shared" si="77"/>
        <v>0</v>
      </c>
      <c r="U164" s="12">
        <f t="shared" si="78"/>
        <v>0</v>
      </c>
      <c r="V164" s="262"/>
      <c r="W164" s="262"/>
      <c r="X164" s="12">
        <f t="shared" si="92"/>
        <v>0</v>
      </c>
      <c r="Y164" s="12">
        <f t="shared" si="93"/>
        <v>0</v>
      </c>
      <c r="Z164" s="12">
        <f t="shared" si="94"/>
        <v>0</v>
      </c>
      <c r="AA164" s="12">
        <f t="shared" si="95"/>
        <v>0</v>
      </c>
      <c r="AB164" s="12">
        <f t="shared" si="79"/>
        <v>0</v>
      </c>
      <c r="AC164" s="12">
        <f t="shared" si="80"/>
        <v>0</v>
      </c>
      <c r="AD164" s="262"/>
      <c r="AE164" s="262"/>
      <c r="AF164" s="12">
        <f t="shared" si="96"/>
        <v>0</v>
      </c>
      <c r="AG164" s="12">
        <f t="shared" si="97"/>
        <v>0</v>
      </c>
      <c r="AH164" s="12">
        <f t="shared" si="98"/>
        <v>0</v>
      </c>
      <c r="AI164" s="12">
        <f t="shared" si="99"/>
        <v>0</v>
      </c>
      <c r="AJ164" s="12">
        <f t="shared" si="81"/>
        <v>0</v>
      </c>
      <c r="AK164" s="12">
        <f t="shared" si="82"/>
        <v>0</v>
      </c>
      <c r="AL164" s="262"/>
      <c r="AM164" s="262"/>
      <c r="AN164" s="12">
        <f t="shared" si="100"/>
        <v>0</v>
      </c>
      <c r="AO164" s="12">
        <f t="shared" si="101"/>
        <v>0</v>
      </c>
      <c r="AP164" s="12">
        <f t="shared" si="102"/>
        <v>0</v>
      </c>
      <c r="AQ164" s="12">
        <f t="shared" si="103"/>
        <v>0</v>
      </c>
      <c r="AR164" s="12">
        <f t="shared" si="104"/>
        <v>0</v>
      </c>
      <c r="AS164" s="12">
        <f t="shared" si="105"/>
        <v>0</v>
      </c>
      <c r="AT164" s="12">
        <f t="shared" si="106"/>
        <v>0</v>
      </c>
      <c r="AU164" s="12" t="str">
        <f t="shared" si="107"/>
        <v/>
      </c>
    </row>
    <row r="165" spans="1:47" x14ac:dyDescent="0.2">
      <c r="A165" s="173" t="str">
        <f t="shared" si="83"/>
        <v>2</v>
      </c>
      <c r="B165" s="173" t="str">
        <f t="shared" si="84"/>
        <v>21</v>
      </c>
      <c r="C165" s="173" t="str">
        <f t="shared" si="85"/>
        <v>214</v>
      </c>
      <c r="D165" s="11" t="s">
        <v>707</v>
      </c>
      <c r="E165" s="12" t="s">
        <v>702</v>
      </c>
      <c r="F165" s="12">
        <f t="shared" si="73"/>
        <v>0</v>
      </c>
      <c r="G165" s="12">
        <f t="shared" si="74"/>
        <v>0</v>
      </c>
      <c r="H165" s="262"/>
      <c r="I165" s="262"/>
      <c r="J165" s="12">
        <f t="shared" si="86"/>
        <v>0</v>
      </c>
      <c r="K165" s="12">
        <f t="shared" si="87"/>
        <v>0</v>
      </c>
      <c r="L165" s="12">
        <f t="shared" si="75"/>
        <v>0</v>
      </c>
      <c r="M165" s="12">
        <f t="shared" si="76"/>
        <v>0</v>
      </c>
      <c r="N165" s="262"/>
      <c r="O165" s="262"/>
      <c r="P165" s="12">
        <f t="shared" si="88"/>
        <v>0</v>
      </c>
      <c r="Q165" s="12">
        <f t="shared" si="89"/>
        <v>0</v>
      </c>
      <c r="R165" s="12">
        <f t="shared" si="90"/>
        <v>0</v>
      </c>
      <c r="S165" s="12">
        <f t="shared" si="91"/>
        <v>0</v>
      </c>
      <c r="T165" s="12">
        <f t="shared" si="77"/>
        <v>0</v>
      </c>
      <c r="U165" s="12">
        <f t="shared" si="78"/>
        <v>0</v>
      </c>
      <c r="V165" s="262"/>
      <c r="W165" s="262"/>
      <c r="X165" s="12">
        <f t="shared" si="92"/>
        <v>0</v>
      </c>
      <c r="Y165" s="12">
        <f t="shared" si="93"/>
        <v>0</v>
      </c>
      <c r="Z165" s="12">
        <f t="shared" si="94"/>
        <v>0</v>
      </c>
      <c r="AA165" s="12">
        <f t="shared" si="95"/>
        <v>0</v>
      </c>
      <c r="AB165" s="12">
        <f t="shared" si="79"/>
        <v>0</v>
      </c>
      <c r="AC165" s="12">
        <f t="shared" si="80"/>
        <v>0</v>
      </c>
      <c r="AD165" s="262"/>
      <c r="AE165" s="262"/>
      <c r="AF165" s="12">
        <f t="shared" si="96"/>
        <v>0</v>
      </c>
      <c r="AG165" s="12">
        <f t="shared" si="97"/>
        <v>0</v>
      </c>
      <c r="AH165" s="12">
        <f t="shared" si="98"/>
        <v>0</v>
      </c>
      <c r="AI165" s="12">
        <f t="shared" si="99"/>
        <v>0</v>
      </c>
      <c r="AJ165" s="12">
        <f t="shared" si="81"/>
        <v>0</v>
      </c>
      <c r="AK165" s="12">
        <f t="shared" si="82"/>
        <v>0</v>
      </c>
      <c r="AL165" s="262"/>
      <c r="AM165" s="262"/>
      <c r="AN165" s="12">
        <f t="shared" si="100"/>
        <v>0</v>
      </c>
      <c r="AO165" s="12">
        <f t="shared" si="101"/>
        <v>0</v>
      </c>
      <c r="AP165" s="12">
        <f t="shared" si="102"/>
        <v>0</v>
      </c>
      <c r="AQ165" s="12">
        <f t="shared" si="103"/>
        <v>0</v>
      </c>
      <c r="AR165" s="12">
        <f t="shared" si="104"/>
        <v>0</v>
      </c>
      <c r="AS165" s="12">
        <f t="shared" si="105"/>
        <v>0</v>
      </c>
      <c r="AT165" s="12">
        <f t="shared" si="106"/>
        <v>0</v>
      </c>
      <c r="AU165" s="12" t="str">
        <f t="shared" si="107"/>
        <v/>
      </c>
    </row>
    <row r="166" spans="1:47" x14ac:dyDescent="0.2">
      <c r="A166" s="173" t="str">
        <f t="shared" si="83"/>
        <v>2</v>
      </c>
      <c r="B166" s="173" t="str">
        <f t="shared" si="84"/>
        <v>21</v>
      </c>
      <c r="C166" s="173" t="str">
        <f t="shared" si="85"/>
        <v>214</v>
      </c>
      <c r="D166" s="11" t="s">
        <v>708</v>
      </c>
      <c r="E166" s="12" t="s">
        <v>702</v>
      </c>
      <c r="F166" s="12">
        <f t="shared" si="73"/>
        <v>0</v>
      </c>
      <c r="G166" s="12">
        <f t="shared" si="74"/>
        <v>0</v>
      </c>
      <c r="H166" s="262"/>
      <c r="I166" s="262"/>
      <c r="J166" s="12">
        <f t="shared" si="86"/>
        <v>0</v>
      </c>
      <c r="K166" s="12">
        <f t="shared" si="87"/>
        <v>0</v>
      </c>
      <c r="L166" s="12">
        <f t="shared" si="75"/>
        <v>0</v>
      </c>
      <c r="M166" s="12">
        <f t="shared" si="76"/>
        <v>0</v>
      </c>
      <c r="N166" s="262"/>
      <c r="O166" s="262"/>
      <c r="P166" s="12">
        <f t="shared" si="88"/>
        <v>0</v>
      </c>
      <c r="Q166" s="12">
        <f t="shared" si="89"/>
        <v>0</v>
      </c>
      <c r="R166" s="12">
        <f t="shared" si="90"/>
        <v>0</v>
      </c>
      <c r="S166" s="12">
        <f t="shared" si="91"/>
        <v>0</v>
      </c>
      <c r="T166" s="12">
        <f t="shared" si="77"/>
        <v>0</v>
      </c>
      <c r="U166" s="12">
        <f t="shared" si="78"/>
        <v>0</v>
      </c>
      <c r="V166" s="262"/>
      <c r="W166" s="262"/>
      <c r="X166" s="12">
        <f t="shared" si="92"/>
        <v>0</v>
      </c>
      <c r="Y166" s="12">
        <f t="shared" si="93"/>
        <v>0</v>
      </c>
      <c r="Z166" s="12">
        <f t="shared" si="94"/>
        <v>0</v>
      </c>
      <c r="AA166" s="12">
        <f t="shared" si="95"/>
        <v>0</v>
      </c>
      <c r="AB166" s="12">
        <f t="shared" si="79"/>
        <v>0</v>
      </c>
      <c r="AC166" s="12">
        <f t="shared" si="80"/>
        <v>0</v>
      </c>
      <c r="AD166" s="262"/>
      <c r="AE166" s="262"/>
      <c r="AF166" s="12">
        <f t="shared" si="96"/>
        <v>0</v>
      </c>
      <c r="AG166" s="12">
        <f t="shared" si="97"/>
        <v>0</v>
      </c>
      <c r="AH166" s="12">
        <f t="shared" si="98"/>
        <v>0</v>
      </c>
      <c r="AI166" s="12">
        <f t="shared" si="99"/>
        <v>0</v>
      </c>
      <c r="AJ166" s="12">
        <f t="shared" si="81"/>
        <v>0</v>
      </c>
      <c r="AK166" s="12">
        <f t="shared" si="82"/>
        <v>0</v>
      </c>
      <c r="AL166" s="262"/>
      <c r="AM166" s="262"/>
      <c r="AN166" s="12">
        <f t="shared" si="100"/>
        <v>0</v>
      </c>
      <c r="AO166" s="12">
        <f t="shared" si="101"/>
        <v>0</v>
      </c>
      <c r="AP166" s="12">
        <f t="shared" si="102"/>
        <v>0</v>
      </c>
      <c r="AQ166" s="12">
        <f t="shared" si="103"/>
        <v>0</v>
      </c>
      <c r="AR166" s="12">
        <f t="shared" si="104"/>
        <v>0</v>
      </c>
      <c r="AS166" s="12">
        <f t="shared" si="105"/>
        <v>0</v>
      </c>
      <c r="AT166" s="12">
        <f t="shared" si="106"/>
        <v>0</v>
      </c>
      <c r="AU166" s="12" t="str">
        <f t="shared" si="107"/>
        <v/>
      </c>
    </row>
    <row r="167" spans="1:47" x14ac:dyDescent="0.2">
      <c r="A167" s="173" t="str">
        <f t="shared" si="83"/>
        <v>2</v>
      </c>
      <c r="B167" s="173" t="str">
        <f t="shared" si="84"/>
        <v>21</v>
      </c>
      <c r="C167" s="173" t="str">
        <f t="shared" si="85"/>
        <v>214</v>
      </c>
      <c r="D167" s="11" t="s">
        <v>709</v>
      </c>
      <c r="E167" s="12" t="s">
        <v>702</v>
      </c>
      <c r="F167" s="12">
        <f t="shared" si="73"/>
        <v>0</v>
      </c>
      <c r="G167" s="12">
        <f t="shared" si="74"/>
        <v>0</v>
      </c>
      <c r="H167" s="262"/>
      <c r="I167" s="262"/>
      <c r="J167" s="12">
        <f t="shared" si="86"/>
        <v>0</v>
      </c>
      <c r="K167" s="12">
        <f t="shared" si="87"/>
        <v>0</v>
      </c>
      <c r="L167" s="12">
        <f t="shared" si="75"/>
        <v>0</v>
      </c>
      <c r="M167" s="12">
        <f t="shared" si="76"/>
        <v>0</v>
      </c>
      <c r="N167" s="262"/>
      <c r="O167" s="262"/>
      <c r="P167" s="12">
        <f t="shared" si="88"/>
        <v>0</v>
      </c>
      <c r="Q167" s="12">
        <f t="shared" si="89"/>
        <v>0</v>
      </c>
      <c r="R167" s="12">
        <f t="shared" si="90"/>
        <v>0</v>
      </c>
      <c r="S167" s="12">
        <f t="shared" si="91"/>
        <v>0</v>
      </c>
      <c r="T167" s="12">
        <f t="shared" si="77"/>
        <v>0</v>
      </c>
      <c r="U167" s="12">
        <f t="shared" si="78"/>
        <v>0</v>
      </c>
      <c r="V167" s="262"/>
      <c r="W167" s="262"/>
      <c r="X167" s="12">
        <f t="shared" si="92"/>
        <v>0</v>
      </c>
      <c r="Y167" s="12">
        <f t="shared" si="93"/>
        <v>0</v>
      </c>
      <c r="Z167" s="12">
        <f t="shared" si="94"/>
        <v>0</v>
      </c>
      <c r="AA167" s="12">
        <f t="shared" si="95"/>
        <v>0</v>
      </c>
      <c r="AB167" s="12">
        <f t="shared" si="79"/>
        <v>0</v>
      </c>
      <c r="AC167" s="12">
        <f t="shared" si="80"/>
        <v>0</v>
      </c>
      <c r="AD167" s="262"/>
      <c r="AE167" s="262"/>
      <c r="AF167" s="12">
        <f t="shared" si="96"/>
        <v>0</v>
      </c>
      <c r="AG167" s="12">
        <f t="shared" si="97"/>
        <v>0</v>
      </c>
      <c r="AH167" s="12">
        <f t="shared" si="98"/>
        <v>0</v>
      </c>
      <c r="AI167" s="12">
        <f t="shared" si="99"/>
        <v>0</v>
      </c>
      <c r="AJ167" s="12">
        <f t="shared" si="81"/>
        <v>0</v>
      </c>
      <c r="AK167" s="12">
        <f t="shared" si="82"/>
        <v>0</v>
      </c>
      <c r="AL167" s="262"/>
      <c r="AM167" s="262"/>
      <c r="AN167" s="12">
        <f t="shared" si="100"/>
        <v>0</v>
      </c>
      <c r="AO167" s="12">
        <f t="shared" si="101"/>
        <v>0</v>
      </c>
      <c r="AP167" s="12">
        <f t="shared" si="102"/>
        <v>0</v>
      </c>
      <c r="AQ167" s="12">
        <f t="shared" si="103"/>
        <v>0</v>
      </c>
      <c r="AR167" s="12">
        <f t="shared" si="104"/>
        <v>0</v>
      </c>
      <c r="AS167" s="12">
        <f t="shared" si="105"/>
        <v>0</v>
      </c>
      <c r="AT167" s="12">
        <f t="shared" si="106"/>
        <v>0</v>
      </c>
      <c r="AU167" s="12" t="str">
        <f t="shared" si="107"/>
        <v/>
      </c>
    </row>
    <row r="168" spans="1:47" x14ac:dyDescent="0.2">
      <c r="A168" s="173" t="str">
        <f t="shared" si="83"/>
        <v>2</v>
      </c>
      <c r="B168" s="173" t="str">
        <f t="shared" si="84"/>
        <v>21</v>
      </c>
      <c r="C168" s="173" t="str">
        <f t="shared" si="85"/>
        <v>214</v>
      </c>
      <c r="D168" s="11" t="s">
        <v>710</v>
      </c>
      <c r="E168" s="12" t="s">
        <v>702</v>
      </c>
      <c r="F168" s="12">
        <f t="shared" si="73"/>
        <v>0</v>
      </c>
      <c r="G168" s="12">
        <f t="shared" si="74"/>
        <v>0</v>
      </c>
      <c r="H168" s="262"/>
      <c r="I168" s="262"/>
      <c r="J168" s="12">
        <f t="shared" si="86"/>
        <v>0</v>
      </c>
      <c r="K168" s="12">
        <f t="shared" si="87"/>
        <v>0</v>
      </c>
      <c r="L168" s="12">
        <f t="shared" si="75"/>
        <v>0</v>
      </c>
      <c r="M168" s="12">
        <f t="shared" si="76"/>
        <v>0</v>
      </c>
      <c r="N168" s="262"/>
      <c r="O168" s="262"/>
      <c r="P168" s="12">
        <f t="shared" si="88"/>
        <v>0</v>
      </c>
      <c r="Q168" s="12">
        <f t="shared" si="89"/>
        <v>0</v>
      </c>
      <c r="R168" s="12">
        <f t="shared" si="90"/>
        <v>0</v>
      </c>
      <c r="S168" s="12">
        <f t="shared" si="91"/>
        <v>0</v>
      </c>
      <c r="T168" s="12">
        <f t="shared" si="77"/>
        <v>0</v>
      </c>
      <c r="U168" s="12">
        <f t="shared" si="78"/>
        <v>0</v>
      </c>
      <c r="V168" s="262"/>
      <c r="W168" s="262"/>
      <c r="X168" s="12">
        <f t="shared" si="92"/>
        <v>0</v>
      </c>
      <c r="Y168" s="12">
        <f t="shared" si="93"/>
        <v>0</v>
      </c>
      <c r="Z168" s="12">
        <f t="shared" si="94"/>
        <v>0</v>
      </c>
      <c r="AA168" s="12">
        <f t="shared" si="95"/>
        <v>0</v>
      </c>
      <c r="AB168" s="12">
        <f t="shared" si="79"/>
        <v>0</v>
      </c>
      <c r="AC168" s="12">
        <f t="shared" si="80"/>
        <v>0</v>
      </c>
      <c r="AD168" s="262"/>
      <c r="AE168" s="262"/>
      <c r="AF168" s="12">
        <f t="shared" si="96"/>
        <v>0</v>
      </c>
      <c r="AG168" s="12">
        <f t="shared" si="97"/>
        <v>0</v>
      </c>
      <c r="AH168" s="12">
        <f t="shared" si="98"/>
        <v>0</v>
      </c>
      <c r="AI168" s="12">
        <f t="shared" si="99"/>
        <v>0</v>
      </c>
      <c r="AJ168" s="12">
        <f t="shared" si="81"/>
        <v>0</v>
      </c>
      <c r="AK168" s="12">
        <f t="shared" si="82"/>
        <v>0</v>
      </c>
      <c r="AL168" s="262"/>
      <c r="AM168" s="262"/>
      <c r="AN168" s="12">
        <f t="shared" si="100"/>
        <v>0</v>
      </c>
      <c r="AO168" s="12">
        <f t="shared" si="101"/>
        <v>0</v>
      </c>
      <c r="AP168" s="12">
        <f t="shared" si="102"/>
        <v>0</v>
      </c>
      <c r="AQ168" s="12">
        <f t="shared" si="103"/>
        <v>0</v>
      </c>
      <c r="AR168" s="12">
        <f t="shared" si="104"/>
        <v>0</v>
      </c>
      <c r="AS168" s="12">
        <f t="shared" si="105"/>
        <v>0</v>
      </c>
      <c r="AT168" s="12">
        <f t="shared" si="106"/>
        <v>0</v>
      </c>
      <c r="AU168" s="12" t="str">
        <f t="shared" si="107"/>
        <v/>
      </c>
    </row>
    <row r="169" spans="1:47" x14ac:dyDescent="0.2">
      <c r="A169" s="173" t="str">
        <f t="shared" si="83"/>
        <v>2</v>
      </c>
      <c r="B169" s="173" t="str">
        <f t="shared" si="84"/>
        <v>21</v>
      </c>
      <c r="C169" s="173" t="str">
        <f t="shared" si="85"/>
        <v>214</v>
      </c>
      <c r="D169" s="11" t="s">
        <v>711</v>
      </c>
      <c r="E169" s="12" t="s">
        <v>702</v>
      </c>
      <c r="F169" s="12">
        <f t="shared" si="73"/>
        <v>0</v>
      </c>
      <c r="G169" s="12">
        <f t="shared" si="74"/>
        <v>0</v>
      </c>
      <c r="H169" s="262"/>
      <c r="I169" s="262"/>
      <c r="J169" s="12">
        <f t="shared" si="86"/>
        <v>0</v>
      </c>
      <c r="K169" s="12">
        <f t="shared" si="87"/>
        <v>0</v>
      </c>
      <c r="L169" s="12">
        <f t="shared" si="75"/>
        <v>0</v>
      </c>
      <c r="M169" s="12">
        <f t="shared" si="76"/>
        <v>0</v>
      </c>
      <c r="N169" s="262"/>
      <c r="O169" s="262"/>
      <c r="P169" s="12">
        <f t="shared" si="88"/>
        <v>0</v>
      </c>
      <c r="Q169" s="12">
        <f t="shared" si="89"/>
        <v>0</v>
      </c>
      <c r="R169" s="12">
        <f t="shared" si="90"/>
        <v>0</v>
      </c>
      <c r="S169" s="12">
        <f t="shared" si="91"/>
        <v>0</v>
      </c>
      <c r="T169" s="12">
        <f t="shared" si="77"/>
        <v>0</v>
      </c>
      <c r="U169" s="12">
        <f t="shared" si="78"/>
        <v>0</v>
      </c>
      <c r="V169" s="262"/>
      <c r="W169" s="262"/>
      <c r="X169" s="12">
        <f t="shared" si="92"/>
        <v>0</v>
      </c>
      <c r="Y169" s="12">
        <f t="shared" si="93"/>
        <v>0</v>
      </c>
      <c r="Z169" s="12">
        <f t="shared" si="94"/>
        <v>0</v>
      </c>
      <c r="AA169" s="12">
        <f t="shared" si="95"/>
        <v>0</v>
      </c>
      <c r="AB169" s="12">
        <f t="shared" si="79"/>
        <v>0</v>
      </c>
      <c r="AC169" s="12">
        <f t="shared" si="80"/>
        <v>0</v>
      </c>
      <c r="AD169" s="262"/>
      <c r="AE169" s="262"/>
      <c r="AF169" s="12">
        <f t="shared" si="96"/>
        <v>0</v>
      </c>
      <c r="AG169" s="12">
        <f t="shared" si="97"/>
        <v>0</v>
      </c>
      <c r="AH169" s="12">
        <f t="shared" si="98"/>
        <v>0</v>
      </c>
      <c r="AI169" s="12">
        <f t="shared" si="99"/>
        <v>0</v>
      </c>
      <c r="AJ169" s="12">
        <f t="shared" si="81"/>
        <v>0</v>
      </c>
      <c r="AK169" s="12">
        <f t="shared" si="82"/>
        <v>0</v>
      </c>
      <c r="AL169" s="262"/>
      <c r="AM169" s="262"/>
      <c r="AN169" s="12">
        <f t="shared" si="100"/>
        <v>0</v>
      </c>
      <c r="AO169" s="12">
        <f t="shared" si="101"/>
        <v>0</v>
      </c>
      <c r="AP169" s="12">
        <f t="shared" si="102"/>
        <v>0</v>
      </c>
      <c r="AQ169" s="12">
        <f t="shared" si="103"/>
        <v>0</v>
      </c>
      <c r="AR169" s="12">
        <f t="shared" si="104"/>
        <v>0</v>
      </c>
      <c r="AS169" s="12">
        <f t="shared" si="105"/>
        <v>0</v>
      </c>
      <c r="AT169" s="12">
        <f t="shared" si="106"/>
        <v>0</v>
      </c>
      <c r="AU169" s="12" t="str">
        <f t="shared" si="107"/>
        <v/>
      </c>
    </row>
    <row r="170" spans="1:47" x14ac:dyDescent="0.2">
      <c r="A170" s="173" t="str">
        <f t="shared" si="83"/>
        <v>2</v>
      </c>
      <c r="B170" s="173" t="str">
        <f t="shared" si="84"/>
        <v>21</v>
      </c>
      <c r="C170" s="173" t="str">
        <f t="shared" si="85"/>
        <v>217</v>
      </c>
      <c r="D170" s="11" t="s">
        <v>712</v>
      </c>
      <c r="E170" s="12" t="s">
        <v>713</v>
      </c>
      <c r="F170" s="12">
        <f t="shared" si="73"/>
        <v>0</v>
      </c>
      <c r="G170" s="12">
        <f t="shared" si="74"/>
        <v>0</v>
      </c>
      <c r="H170" s="262"/>
      <c r="I170" s="262"/>
      <c r="J170" s="12">
        <f t="shared" si="86"/>
        <v>0</v>
      </c>
      <c r="K170" s="12">
        <f t="shared" si="87"/>
        <v>0</v>
      </c>
      <c r="L170" s="12">
        <f t="shared" si="75"/>
        <v>0</v>
      </c>
      <c r="M170" s="12">
        <f t="shared" si="76"/>
        <v>0</v>
      </c>
      <c r="N170" s="262"/>
      <c r="O170" s="262"/>
      <c r="P170" s="12">
        <f t="shared" si="88"/>
        <v>0</v>
      </c>
      <c r="Q170" s="12">
        <f t="shared" si="89"/>
        <v>0</v>
      </c>
      <c r="R170" s="12">
        <f t="shared" si="90"/>
        <v>0</v>
      </c>
      <c r="S170" s="12">
        <f t="shared" si="91"/>
        <v>0</v>
      </c>
      <c r="T170" s="12">
        <f t="shared" si="77"/>
        <v>0</v>
      </c>
      <c r="U170" s="12">
        <f t="shared" si="78"/>
        <v>0</v>
      </c>
      <c r="V170" s="262"/>
      <c r="W170" s="262"/>
      <c r="X170" s="12">
        <f t="shared" si="92"/>
        <v>0</v>
      </c>
      <c r="Y170" s="12">
        <f t="shared" si="93"/>
        <v>0</v>
      </c>
      <c r="Z170" s="12">
        <f t="shared" si="94"/>
        <v>0</v>
      </c>
      <c r="AA170" s="12">
        <f t="shared" si="95"/>
        <v>0</v>
      </c>
      <c r="AB170" s="12">
        <f t="shared" si="79"/>
        <v>0</v>
      </c>
      <c r="AC170" s="12">
        <f t="shared" si="80"/>
        <v>0</v>
      </c>
      <c r="AD170" s="262"/>
      <c r="AE170" s="262"/>
      <c r="AF170" s="12">
        <f t="shared" si="96"/>
        <v>0</v>
      </c>
      <c r="AG170" s="12">
        <f t="shared" si="97"/>
        <v>0</v>
      </c>
      <c r="AH170" s="12">
        <f t="shared" si="98"/>
        <v>0</v>
      </c>
      <c r="AI170" s="12">
        <f t="shared" si="99"/>
        <v>0</v>
      </c>
      <c r="AJ170" s="12">
        <f t="shared" si="81"/>
        <v>0</v>
      </c>
      <c r="AK170" s="12">
        <f t="shared" si="82"/>
        <v>0</v>
      </c>
      <c r="AL170" s="262"/>
      <c r="AM170" s="262"/>
      <c r="AN170" s="12">
        <f t="shared" si="100"/>
        <v>0</v>
      </c>
      <c r="AO170" s="12">
        <f t="shared" si="101"/>
        <v>0</v>
      </c>
      <c r="AP170" s="12">
        <f t="shared" si="102"/>
        <v>0</v>
      </c>
      <c r="AQ170" s="12">
        <f t="shared" si="103"/>
        <v>0</v>
      </c>
      <c r="AR170" s="12">
        <f t="shared" si="104"/>
        <v>0</v>
      </c>
      <c r="AS170" s="12">
        <f t="shared" si="105"/>
        <v>0</v>
      </c>
      <c r="AT170" s="12">
        <f t="shared" si="106"/>
        <v>0</v>
      </c>
      <c r="AU170" s="12" t="str">
        <f t="shared" si="107"/>
        <v/>
      </c>
    </row>
    <row r="171" spans="1:47" x14ac:dyDescent="0.2">
      <c r="A171" s="173" t="str">
        <f t="shared" si="83"/>
        <v>2</v>
      </c>
      <c r="B171" s="173" t="str">
        <f t="shared" si="84"/>
        <v>21</v>
      </c>
      <c r="C171" s="173" t="str">
        <f t="shared" si="85"/>
        <v>217</v>
      </c>
      <c r="D171" s="11" t="s">
        <v>714</v>
      </c>
      <c r="E171" s="12" t="s">
        <v>713</v>
      </c>
      <c r="F171" s="12">
        <f t="shared" si="73"/>
        <v>0</v>
      </c>
      <c r="G171" s="12">
        <f t="shared" si="74"/>
        <v>0</v>
      </c>
      <c r="H171" s="262"/>
      <c r="I171" s="262"/>
      <c r="J171" s="12">
        <f t="shared" si="86"/>
        <v>0</v>
      </c>
      <c r="K171" s="12">
        <f t="shared" si="87"/>
        <v>0</v>
      </c>
      <c r="L171" s="12">
        <f t="shared" si="75"/>
        <v>0</v>
      </c>
      <c r="M171" s="12">
        <f t="shared" si="76"/>
        <v>0</v>
      </c>
      <c r="N171" s="262"/>
      <c r="O171" s="262"/>
      <c r="P171" s="12">
        <f t="shared" si="88"/>
        <v>0</v>
      </c>
      <c r="Q171" s="12">
        <f t="shared" si="89"/>
        <v>0</v>
      </c>
      <c r="R171" s="12">
        <f t="shared" si="90"/>
        <v>0</v>
      </c>
      <c r="S171" s="12">
        <f t="shared" si="91"/>
        <v>0</v>
      </c>
      <c r="T171" s="12">
        <f t="shared" si="77"/>
        <v>0</v>
      </c>
      <c r="U171" s="12">
        <f t="shared" si="78"/>
        <v>0</v>
      </c>
      <c r="V171" s="262"/>
      <c r="W171" s="262"/>
      <c r="X171" s="12">
        <f t="shared" si="92"/>
        <v>0</v>
      </c>
      <c r="Y171" s="12">
        <f t="shared" si="93"/>
        <v>0</v>
      </c>
      <c r="Z171" s="12">
        <f t="shared" si="94"/>
        <v>0</v>
      </c>
      <c r="AA171" s="12">
        <f t="shared" si="95"/>
        <v>0</v>
      </c>
      <c r="AB171" s="12">
        <f t="shared" si="79"/>
        <v>0</v>
      </c>
      <c r="AC171" s="12">
        <f t="shared" si="80"/>
        <v>0</v>
      </c>
      <c r="AD171" s="262"/>
      <c r="AE171" s="262"/>
      <c r="AF171" s="12">
        <f t="shared" si="96"/>
        <v>0</v>
      </c>
      <c r="AG171" s="12">
        <f t="shared" si="97"/>
        <v>0</v>
      </c>
      <c r="AH171" s="12">
        <f t="shared" si="98"/>
        <v>0</v>
      </c>
      <c r="AI171" s="12">
        <f t="shared" si="99"/>
        <v>0</v>
      </c>
      <c r="AJ171" s="12">
        <f t="shared" si="81"/>
        <v>0</v>
      </c>
      <c r="AK171" s="12">
        <f t="shared" si="82"/>
        <v>0</v>
      </c>
      <c r="AL171" s="262"/>
      <c r="AM171" s="262"/>
      <c r="AN171" s="12">
        <f t="shared" si="100"/>
        <v>0</v>
      </c>
      <c r="AO171" s="12">
        <f t="shared" si="101"/>
        <v>0</v>
      </c>
      <c r="AP171" s="12">
        <f t="shared" si="102"/>
        <v>0</v>
      </c>
      <c r="AQ171" s="12">
        <f t="shared" si="103"/>
        <v>0</v>
      </c>
      <c r="AR171" s="12">
        <f t="shared" si="104"/>
        <v>0</v>
      </c>
      <c r="AS171" s="12">
        <f t="shared" si="105"/>
        <v>0</v>
      </c>
      <c r="AT171" s="12">
        <f t="shared" si="106"/>
        <v>0</v>
      </c>
      <c r="AU171" s="12" t="str">
        <f t="shared" si="107"/>
        <v/>
      </c>
    </row>
    <row r="172" spans="1:47" x14ac:dyDescent="0.2">
      <c r="A172" s="173" t="str">
        <f t="shared" si="83"/>
        <v>2</v>
      </c>
      <c r="B172" s="173" t="str">
        <f t="shared" si="84"/>
        <v>21</v>
      </c>
      <c r="C172" s="173" t="str">
        <f t="shared" si="85"/>
        <v>217</v>
      </c>
      <c r="D172" s="11" t="s">
        <v>715</v>
      </c>
      <c r="E172" s="12" t="s">
        <v>713</v>
      </c>
      <c r="F172" s="12">
        <f t="shared" si="73"/>
        <v>0</v>
      </c>
      <c r="G172" s="12">
        <f t="shared" si="74"/>
        <v>0</v>
      </c>
      <c r="H172" s="262"/>
      <c r="I172" s="262"/>
      <c r="J172" s="12">
        <f t="shared" si="86"/>
        <v>0</v>
      </c>
      <c r="K172" s="12">
        <f t="shared" si="87"/>
        <v>0</v>
      </c>
      <c r="L172" s="12">
        <f t="shared" si="75"/>
        <v>0</v>
      </c>
      <c r="M172" s="12">
        <f t="shared" si="76"/>
        <v>0</v>
      </c>
      <c r="N172" s="262"/>
      <c r="O172" s="262"/>
      <c r="P172" s="12">
        <f t="shared" si="88"/>
        <v>0</v>
      </c>
      <c r="Q172" s="12">
        <f t="shared" si="89"/>
        <v>0</v>
      </c>
      <c r="R172" s="12">
        <f t="shared" si="90"/>
        <v>0</v>
      </c>
      <c r="S172" s="12">
        <f t="shared" si="91"/>
        <v>0</v>
      </c>
      <c r="T172" s="12">
        <f t="shared" si="77"/>
        <v>0</v>
      </c>
      <c r="U172" s="12">
        <f t="shared" si="78"/>
        <v>0</v>
      </c>
      <c r="V172" s="262"/>
      <c r="W172" s="262"/>
      <c r="X172" s="12">
        <f t="shared" si="92"/>
        <v>0</v>
      </c>
      <c r="Y172" s="12">
        <f t="shared" si="93"/>
        <v>0</v>
      </c>
      <c r="Z172" s="12">
        <f t="shared" si="94"/>
        <v>0</v>
      </c>
      <c r="AA172" s="12">
        <f t="shared" si="95"/>
        <v>0</v>
      </c>
      <c r="AB172" s="12">
        <f t="shared" si="79"/>
        <v>0</v>
      </c>
      <c r="AC172" s="12">
        <f t="shared" si="80"/>
        <v>0</v>
      </c>
      <c r="AD172" s="262"/>
      <c r="AE172" s="262"/>
      <c r="AF172" s="12">
        <f t="shared" si="96"/>
        <v>0</v>
      </c>
      <c r="AG172" s="12">
        <f t="shared" si="97"/>
        <v>0</v>
      </c>
      <c r="AH172" s="12">
        <f t="shared" si="98"/>
        <v>0</v>
      </c>
      <c r="AI172" s="12">
        <f t="shared" si="99"/>
        <v>0</v>
      </c>
      <c r="AJ172" s="12">
        <f t="shared" si="81"/>
        <v>0</v>
      </c>
      <c r="AK172" s="12">
        <f t="shared" si="82"/>
        <v>0</v>
      </c>
      <c r="AL172" s="262"/>
      <c r="AM172" s="262"/>
      <c r="AN172" s="12">
        <f t="shared" si="100"/>
        <v>0</v>
      </c>
      <c r="AO172" s="12">
        <f t="shared" si="101"/>
        <v>0</v>
      </c>
      <c r="AP172" s="12">
        <f t="shared" si="102"/>
        <v>0</v>
      </c>
      <c r="AQ172" s="12">
        <f t="shared" si="103"/>
        <v>0</v>
      </c>
      <c r="AR172" s="12">
        <f t="shared" si="104"/>
        <v>0</v>
      </c>
      <c r="AS172" s="12">
        <f t="shared" si="105"/>
        <v>0</v>
      </c>
      <c r="AT172" s="12">
        <f t="shared" si="106"/>
        <v>0</v>
      </c>
      <c r="AU172" s="12" t="str">
        <f t="shared" si="107"/>
        <v/>
      </c>
    </row>
    <row r="173" spans="1:47" x14ac:dyDescent="0.2">
      <c r="A173" s="173" t="str">
        <f t="shared" si="83"/>
        <v>2</v>
      </c>
      <c r="B173" s="173" t="str">
        <f t="shared" si="84"/>
        <v>21</v>
      </c>
      <c r="C173" s="173" t="str">
        <f t="shared" si="85"/>
        <v>217</v>
      </c>
      <c r="D173" s="11" t="s">
        <v>716</v>
      </c>
      <c r="E173" s="12" t="s">
        <v>713</v>
      </c>
      <c r="F173" s="12">
        <f t="shared" si="73"/>
        <v>0</v>
      </c>
      <c r="G173" s="12">
        <f t="shared" si="74"/>
        <v>0</v>
      </c>
      <c r="H173" s="262"/>
      <c r="I173" s="262"/>
      <c r="J173" s="12">
        <f t="shared" si="86"/>
        <v>0</v>
      </c>
      <c r="K173" s="12">
        <f t="shared" si="87"/>
        <v>0</v>
      </c>
      <c r="L173" s="12">
        <f t="shared" si="75"/>
        <v>0</v>
      </c>
      <c r="M173" s="12">
        <f t="shared" si="76"/>
        <v>0</v>
      </c>
      <c r="N173" s="262"/>
      <c r="O173" s="262"/>
      <c r="P173" s="12">
        <f t="shared" si="88"/>
        <v>0</v>
      </c>
      <c r="Q173" s="12">
        <f t="shared" si="89"/>
        <v>0</v>
      </c>
      <c r="R173" s="12">
        <f t="shared" si="90"/>
        <v>0</v>
      </c>
      <c r="S173" s="12">
        <f t="shared" si="91"/>
        <v>0</v>
      </c>
      <c r="T173" s="12">
        <f t="shared" si="77"/>
        <v>0</v>
      </c>
      <c r="U173" s="12">
        <f t="shared" si="78"/>
        <v>0</v>
      </c>
      <c r="V173" s="262"/>
      <c r="W173" s="262"/>
      <c r="X173" s="12">
        <f t="shared" si="92"/>
        <v>0</v>
      </c>
      <c r="Y173" s="12">
        <f t="shared" si="93"/>
        <v>0</v>
      </c>
      <c r="Z173" s="12">
        <f t="shared" si="94"/>
        <v>0</v>
      </c>
      <c r="AA173" s="12">
        <f t="shared" si="95"/>
        <v>0</v>
      </c>
      <c r="AB173" s="12">
        <f t="shared" si="79"/>
        <v>0</v>
      </c>
      <c r="AC173" s="12">
        <f t="shared" si="80"/>
        <v>0</v>
      </c>
      <c r="AD173" s="262"/>
      <c r="AE173" s="262"/>
      <c r="AF173" s="12">
        <f t="shared" si="96"/>
        <v>0</v>
      </c>
      <c r="AG173" s="12">
        <f t="shared" si="97"/>
        <v>0</v>
      </c>
      <c r="AH173" s="12">
        <f t="shared" si="98"/>
        <v>0</v>
      </c>
      <c r="AI173" s="12">
        <f t="shared" si="99"/>
        <v>0</v>
      </c>
      <c r="AJ173" s="12">
        <f t="shared" si="81"/>
        <v>0</v>
      </c>
      <c r="AK173" s="12">
        <f t="shared" si="82"/>
        <v>0</v>
      </c>
      <c r="AL173" s="262"/>
      <c r="AM173" s="262"/>
      <c r="AN173" s="12">
        <f t="shared" si="100"/>
        <v>0</v>
      </c>
      <c r="AO173" s="12">
        <f t="shared" si="101"/>
        <v>0</v>
      </c>
      <c r="AP173" s="12">
        <f t="shared" si="102"/>
        <v>0</v>
      </c>
      <c r="AQ173" s="12">
        <f t="shared" si="103"/>
        <v>0</v>
      </c>
      <c r="AR173" s="12">
        <f t="shared" si="104"/>
        <v>0</v>
      </c>
      <c r="AS173" s="12">
        <f t="shared" si="105"/>
        <v>0</v>
      </c>
      <c r="AT173" s="12">
        <f t="shared" si="106"/>
        <v>0</v>
      </c>
      <c r="AU173" s="12" t="str">
        <f t="shared" si="107"/>
        <v/>
      </c>
    </row>
    <row r="174" spans="1:47" x14ac:dyDescent="0.2">
      <c r="A174" s="173" t="str">
        <f t="shared" si="83"/>
        <v>2</v>
      </c>
      <c r="B174" s="173" t="str">
        <f t="shared" si="84"/>
        <v>21</v>
      </c>
      <c r="C174" s="173" t="str">
        <f t="shared" si="85"/>
        <v>217</v>
      </c>
      <c r="D174" s="11" t="s">
        <v>717</v>
      </c>
      <c r="E174" s="12" t="s">
        <v>713</v>
      </c>
      <c r="F174" s="12">
        <f t="shared" si="73"/>
        <v>0</v>
      </c>
      <c r="G174" s="12">
        <f t="shared" si="74"/>
        <v>0</v>
      </c>
      <c r="H174" s="262"/>
      <c r="I174" s="262"/>
      <c r="J174" s="12">
        <f t="shared" si="86"/>
        <v>0</v>
      </c>
      <c r="K174" s="12">
        <f t="shared" si="87"/>
        <v>0</v>
      </c>
      <c r="L174" s="12">
        <f t="shared" si="75"/>
        <v>0</v>
      </c>
      <c r="M174" s="12">
        <f t="shared" si="76"/>
        <v>0</v>
      </c>
      <c r="N174" s="262"/>
      <c r="O174" s="262"/>
      <c r="P174" s="12">
        <f t="shared" si="88"/>
        <v>0</v>
      </c>
      <c r="Q174" s="12">
        <f t="shared" si="89"/>
        <v>0</v>
      </c>
      <c r="R174" s="12">
        <f t="shared" si="90"/>
        <v>0</v>
      </c>
      <c r="S174" s="12">
        <f t="shared" si="91"/>
        <v>0</v>
      </c>
      <c r="T174" s="12">
        <f t="shared" si="77"/>
        <v>0</v>
      </c>
      <c r="U174" s="12">
        <f t="shared" si="78"/>
        <v>0</v>
      </c>
      <c r="V174" s="262"/>
      <c r="W174" s="262"/>
      <c r="X174" s="12">
        <f t="shared" si="92"/>
        <v>0</v>
      </c>
      <c r="Y174" s="12">
        <f t="shared" si="93"/>
        <v>0</v>
      </c>
      <c r="Z174" s="12">
        <f t="shared" si="94"/>
        <v>0</v>
      </c>
      <c r="AA174" s="12">
        <f t="shared" si="95"/>
        <v>0</v>
      </c>
      <c r="AB174" s="12">
        <f t="shared" si="79"/>
        <v>0</v>
      </c>
      <c r="AC174" s="12">
        <f t="shared" si="80"/>
        <v>0</v>
      </c>
      <c r="AD174" s="262"/>
      <c r="AE174" s="262"/>
      <c r="AF174" s="12">
        <f t="shared" si="96"/>
        <v>0</v>
      </c>
      <c r="AG174" s="12">
        <f t="shared" si="97"/>
        <v>0</v>
      </c>
      <c r="AH174" s="12">
        <f t="shared" si="98"/>
        <v>0</v>
      </c>
      <c r="AI174" s="12">
        <f t="shared" si="99"/>
        <v>0</v>
      </c>
      <c r="AJ174" s="12">
        <f t="shared" si="81"/>
        <v>0</v>
      </c>
      <c r="AK174" s="12">
        <f t="shared" si="82"/>
        <v>0</v>
      </c>
      <c r="AL174" s="262"/>
      <c r="AM174" s="262"/>
      <c r="AN174" s="12">
        <f t="shared" si="100"/>
        <v>0</v>
      </c>
      <c r="AO174" s="12">
        <f t="shared" si="101"/>
        <v>0</v>
      </c>
      <c r="AP174" s="12">
        <f t="shared" si="102"/>
        <v>0</v>
      </c>
      <c r="AQ174" s="12">
        <f t="shared" si="103"/>
        <v>0</v>
      </c>
      <c r="AR174" s="12">
        <f t="shared" si="104"/>
        <v>0</v>
      </c>
      <c r="AS174" s="12">
        <f t="shared" si="105"/>
        <v>0</v>
      </c>
      <c r="AT174" s="12">
        <f t="shared" si="106"/>
        <v>0</v>
      </c>
      <c r="AU174" s="12" t="str">
        <f t="shared" si="107"/>
        <v/>
      </c>
    </row>
    <row r="175" spans="1:47" x14ac:dyDescent="0.2">
      <c r="A175" s="173" t="str">
        <f t="shared" si="83"/>
        <v>2</v>
      </c>
      <c r="B175" s="173" t="str">
        <f t="shared" si="84"/>
        <v>21</v>
      </c>
      <c r="C175" s="173" t="str">
        <f t="shared" si="85"/>
        <v>217</v>
      </c>
      <c r="D175" s="11" t="s">
        <v>718</v>
      </c>
      <c r="E175" s="12" t="s">
        <v>713</v>
      </c>
      <c r="F175" s="12">
        <f t="shared" si="73"/>
        <v>0</v>
      </c>
      <c r="G175" s="12">
        <f t="shared" si="74"/>
        <v>0</v>
      </c>
      <c r="H175" s="262"/>
      <c r="I175" s="262"/>
      <c r="J175" s="12">
        <f t="shared" si="86"/>
        <v>0</v>
      </c>
      <c r="K175" s="12">
        <f t="shared" si="87"/>
        <v>0</v>
      </c>
      <c r="L175" s="12">
        <f t="shared" si="75"/>
        <v>0</v>
      </c>
      <c r="M175" s="12">
        <f t="shared" si="76"/>
        <v>0</v>
      </c>
      <c r="N175" s="262"/>
      <c r="O175" s="262"/>
      <c r="P175" s="12">
        <f t="shared" si="88"/>
        <v>0</v>
      </c>
      <c r="Q175" s="12">
        <f t="shared" si="89"/>
        <v>0</v>
      </c>
      <c r="R175" s="12">
        <f t="shared" si="90"/>
        <v>0</v>
      </c>
      <c r="S175" s="12">
        <f t="shared" si="91"/>
        <v>0</v>
      </c>
      <c r="T175" s="12">
        <f t="shared" si="77"/>
        <v>0</v>
      </c>
      <c r="U175" s="12">
        <f t="shared" si="78"/>
        <v>0</v>
      </c>
      <c r="V175" s="262"/>
      <c r="W175" s="262"/>
      <c r="X175" s="12">
        <f t="shared" si="92"/>
        <v>0</v>
      </c>
      <c r="Y175" s="12">
        <f t="shared" si="93"/>
        <v>0</v>
      </c>
      <c r="Z175" s="12">
        <f t="shared" si="94"/>
        <v>0</v>
      </c>
      <c r="AA175" s="12">
        <f t="shared" si="95"/>
        <v>0</v>
      </c>
      <c r="AB175" s="12">
        <f t="shared" si="79"/>
        <v>0</v>
      </c>
      <c r="AC175" s="12">
        <f t="shared" si="80"/>
        <v>0</v>
      </c>
      <c r="AD175" s="262"/>
      <c r="AE175" s="262"/>
      <c r="AF175" s="12">
        <f t="shared" si="96"/>
        <v>0</v>
      </c>
      <c r="AG175" s="12">
        <f t="shared" si="97"/>
        <v>0</v>
      </c>
      <c r="AH175" s="12">
        <f t="shared" si="98"/>
        <v>0</v>
      </c>
      <c r="AI175" s="12">
        <f t="shared" si="99"/>
        <v>0</v>
      </c>
      <c r="AJ175" s="12">
        <f t="shared" si="81"/>
        <v>0</v>
      </c>
      <c r="AK175" s="12">
        <f t="shared" si="82"/>
        <v>0</v>
      </c>
      <c r="AL175" s="262"/>
      <c r="AM175" s="262"/>
      <c r="AN175" s="12">
        <f t="shared" si="100"/>
        <v>0</v>
      </c>
      <c r="AO175" s="12">
        <f t="shared" si="101"/>
        <v>0</v>
      </c>
      <c r="AP175" s="12">
        <f t="shared" si="102"/>
        <v>0</v>
      </c>
      <c r="AQ175" s="12">
        <f t="shared" si="103"/>
        <v>0</v>
      </c>
      <c r="AR175" s="12">
        <f t="shared" si="104"/>
        <v>0</v>
      </c>
      <c r="AS175" s="12">
        <f t="shared" si="105"/>
        <v>0</v>
      </c>
      <c r="AT175" s="12">
        <f t="shared" si="106"/>
        <v>0</v>
      </c>
      <c r="AU175" s="12" t="str">
        <f t="shared" si="107"/>
        <v/>
      </c>
    </row>
    <row r="176" spans="1:47" x14ac:dyDescent="0.2">
      <c r="A176" s="173" t="str">
        <f t="shared" si="83"/>
        <v>2</v>
      </c>
      <c r="B176" s="173" t="str">
        <f t="shared" si="84"/>
        <v>21</v>
      </c>
      <c r="C176" s="173" t="str">
        <f t="shared" si="85"/>
        <v>217</v>
      </c>
      <c r="D176" s="11" t="s">
        <v>719</v>
      </c>
      <c r="E176" s="12" t="s">
        <v>713</v>
      </c>
      <c r="F176" s="12">
        <f t="shared" si="73"/>
        <v>0</v>
      </c>
      <c r="G176" s="12">
        <f t="shared" si="74"/>
        <v>0</v>
      </c>
      <c r="H176" s="262"/>
      <c r="I176" s="262"/>
      <c r="J176" s="12">
        <f t="shared" si="86"/>
        <v>0</v>
      </c>
      <c r="K176" s="12">
        <f t="shared" si="87"/>
        <v>0</v>
      </c>
      <c r="L176" s="12">
        <f t="shared" si="75"/>
        <v>0</v>
      </c>
      <c r="M176" s="12">
        <f t="shared" si="76"/>
        <v>0</v>
      </c>
      <c r="N176" s="262"/>
      <c r="O176" s="262"/>
      <c r="P176" s="12">
        <f t="shared" si="88"/>
        <v>0</v>
      </c>
      <c r="Q176" s="12">
        <f t="shared" si="89"/>
        <v>0</v>
      </c>
      <c r="R176" s="12">
        <f t="shared" si="90"/>
        <v>0</v>
      </c>
      <c r="S176" s="12">
        <f t="shared" si="91"/>
        <v>0</v>
      </c>
      <c r="T176" s="12">
        <f t="shared" si="77"/>
        <v>0</v>
      </c>
      <c r="U176" s="12">
        <f t="shared" si="78"/>
        <v>0</v>
      </c>
      <c r="V176" s="262"/>
      <c r="W176" s="262"/>
      <c r="X176" s="12">
        <f t="shared" si="92"/>
        <v>0</v>
      </c>
      <c r="Y176" s="12">
        <f t="shared" si="93"/>
        <v>0</v>
      </c>
      <c r="Z176" s="12">
        <f t="shared" si="94"/>
        <v>0</v>
      </c>
      <c r="AA176" s="12">
        <f t="shared" si="95"/>
        <v>0</v>
      </c>
      <c r="AB176" s="12">
        <f t="shared" si="79"/>
        <v>0</v>
      </c>
      <c r="AC176" s="12">
        <f t="shared" si="80"/>
        <v>0</v>
      </c>
      <c r="AD176" s="262"/>
      <c r="AE176" s="262"/>
      <c r="AF176" s="12">
        <f t="shared" si="96"/>
        <v>0</v>
      </c>
      <c r="AG176" s="12">
        <f t="shared" si="97"/>
        <v>0</v>
      </c>
      <c r="AH176" s="12">
        <f t="shared" si="98"/>
        <v>0</v>
      </c>
      <c r="AI176" s="12">
        <f t="shared" si="99"/>
        <v>0</v>
      </c>
      <c r="AJ176" s="12">
        <f t="shared" si="81"/>
        <v>0</v>
      </c>
      <c r="AK176" s="12">
        <f t="shared" si="82"/>
        <v>0</v>
      </c>
      <c r="AL176" s="262"/>
      <c r="AM176" s="262"/>
      <c r="AN176" s="12">
        <f t="shared" si="100"/>
        <v>0</v>
      </c>
      <c r="AO176" s="12">
        <f t="shared" si="101"/>
        <v>0</v>
      </c>
      <c r="AP176" s="12">
        <f t="shared" si="102"/>
        <v>0</v>
      </c>
      <c r="AQ176" s="12">
        <f t="shared" si="103"/>
        <v>0</v>
      </c>
      <c r="AR176" s="12">
        <f t="shared" si="104"/>
        <v>0</v>
      </c>
      <c r="AS176" s="12">
        <f t="shared" si="105"/>
        <v>0</v>
      </c>
      <c r="AT176" s="12">
        <f t="shared" si="106"/>
        <v>0</v>
      </c>
      <c r="AU176" s="12" t="str">
        <f t="shared" si="107"/>
        <v/>
      </c>
    </row>
    <row r="177" spans="1:47" x14ac:dyDescent="0.2">
      <c r="A177" s="173" t="str">
        <f t="shared" si="83"/>
        <v>2</v>
      </c>
      <c r="B177" s="173" t="str">
        <f t="shared" si="84"/>
        <v>21</v>
      </c>
      <c r="C177" s="173" t="str">
        <f t="shared" si="85"/>
        <v>217</v>
      </c>
      <c r="D177" s="11" t="s">
        <v>720</v>
      </c>
      <c r="E177" s="12" t="s">
        <v>713</v>
      </c>
      <c r="F177" s="12">
        <f t="shared" si="73"/>
        <v>0</v>
      </c>
      <c r="G177" s="12">
        <f t="shared" si="74"/>
        <v>0</v>
      </c>
      <c r="H177" s="262"/>
      <c r="I177" s="262"/>
      <c r="J177" s="12">
        <f t="shared" si="86"/>
        <v>0</v>
      </c>
      <c r="K177" s="12">
        <f t="shared" si="87"/>
        <v>0</v>
      </c>
      <c r="L177" s="12">
        <f t="shared" si="75"/>
        <v>0</v>
      </c>
      <c r="M177" s="12">
        <f t="shared" si="76"/>
        <v>0</v>
      </c>
      <c r="N177" s="262"/>
      <c r="O177" s="262"/>
      <c r="P177" s="12">
        <f t="shared" si="88"/>
        <v>0</v>
      </c>
      <c r="Q177" s="12">
        <f t="shared" si="89"/>
        <v>0</v>
      </c>
      <c r="R177" s="12">
        <f t="shared" si="90"/>
        <v>0</v>
      </c>
      <c r="S177" s="12">
        <f t="shared" si="91"/>
        <v>0</v>
      </c>
      <c r="T177" s="12">
        <f t="shared" si="77"/>
        <v>0</v>
      </c>
      <c r="U177" s="12">
        <f t="shared" si="78"/>
        <v>0</v>
      </c>
      <c r="V177" s="262"/>
      <c r="W177" s="262"/>
      <c r="X177" s="12">
        <f t="shared" si="92"/>
        <v>0</v>
      </c>
      <c r="Y177" s="12">
        <f t="shared" si="93"/>
        <v>0</v>
      </c>
      <c r="Z177" s="12">
        <f t="shared" si="94"/>
        <v>0</v>
      </c>
      <c r="AA177" s="12">
        <f t="shared" si="95"/>
        <v>0</v>
      </c>
      <c r="AB177" s="12">
        <f t="shared" si="79"/>
        <v>0</v>
      </c>
      <c r="AC177" s="12">
        <f t="shared" si="80"/>
        <v>0</v>
      </c>
      <c r="AD177" s="262"/>
      <c r="AE177" s="262"/>
      <c r="AF177" s="12">
        <f t="shared" si="96"/>
        <v>0</v>
      </c>
      <c r="AG177" s="12">
        <f t="shared" si="97"/>
        <v>0</v>
      </c>
      <c r="AH177" s="12">
        <f t="shared" si="98"/>
        <v>0</v>
      </c>
      <c r="AI177" s="12">
        <f t="shared" si="99"/>
        <v>0</v>
      </c>
      <c r="AJ177" s="12">
        <f t="shared" si="81"/>
        <v>0</v>
      </c>
      <c r="AK177" s="12">
        <f t="shared" si="82"/>
        <v>0</v>
      </c>
      <c r="AL177" s="262"/>
      <c r="AM177" s="262"/>
      <c r="AN177" s="12">
        <f t="shared" si="100"/>
        <v>0</v>
      </c>
      <c r="AO177" s="12">
        <f t="shared" si="101"/>
        <v>0</v>
      </c>
      <c r="AP177" s="12">
        <f t="shared" si="102"/>
        <v>0</v>
      </c>
      <c r="AQ177" s="12">
        <f t="shared" si="103"/>
        <v>0</v>
      </c>
      <c r="AR177" s="12">
        <f t="shared" si="104"/>
        <v>0</v>
      </c>
      <c r="AS177" s="12">
        <f t="shared" si="105"/>
        <v>0</v>
      </c>
      <c r="AT177" s="12">
        <f t="shared" si="106"/>
        <v>0</v>
      </c>
      <c r="AU177" s="12" t="str">
        <f t="shared" si="107"/>
        <v/>
      </c>
    </row>
    <row r="178" spans="1:47" x14ac:dyDescent="0.2">
      <c r="A178" s="173" t="str">
        <f t="shared" si="83"/>
        <v>2</v>
      </c>
      <c r="B178" s="173" t="str">
        <f t="shared" si="84"/>
        <v>21</v>
      </c>
      <c r="C178" s="173" t="str">
        <f t="shared" si="85"/>
        <v>217</v>
      </c>
      <c r="D178" s="11" t="s">
        <v>721</v>
      </c>
      <c r="E178" s="12" t="s">
        <v>713</v>
      </c>
      <c r="F178" s="12">
        <f t="shared" si="73"/>
        <v>0</v>
      </c>
      <c r="G178" s="12">
        <f t="shared" si="74"/>
        <v>0</v>
      </c>
      <c r="H178" s="262"/>
      <c r="I178" s="262"/>
      <c r="J178" s="12">
        <f t="shared" si="86"/>
        <v>0</v>
      </c>
      <c r="K178" s="12">
        <f t="shared" si="87"/>
        <v>0</v>
      </c>
      <c r="L178" s="12">
        <f t="shared" si="75"/>
        <v>0</v>
      </c>
      <c r="M178" s="12">
        <f t="shared" si="76"/>
        <v>0</v>
      </c>
      <c r="N178" s="262"/>
      <c r="O178" s="262"/>
      <c r="P178" s="12">
        <f t="shared" si="88"/>
        <v>0</v>
      </c>
      <c r="Q178" s="12">
        <f t="shared" si="89"/>
        <v>0</v>
      </c>
      <c r="R178" s="12">
        <f t="shared" si="90"/>
        <v>0</v>
      </c>
      <c r="S178" s="12">
        <f t="shared" si="91"/>
        <v>0</v>
      </c>
      <c r="T178" s="12">
        <f t="shared" si="77"/>
        <v>0</v>
      </c>
      <c r="U178" s="12">
        <f t="shared" si="78"/>
        <v>0</v>
      </c>
      <c r="V178" s="262"/>
      <c r="W178" s="262"/>
      <c r="X178" s="12">
        <f t="shared" si="92"/>
        <v>0</v>
      </c>
      <c r="Y178" s="12">
        <f t="shared" si="93"/>
        <v>0</v>
      </c>
      <c r="Z178" s="12">
        <f t="shared" si="94"/>
        <v>0</v>
      </c>
      <c r="AA178" s="12">
        <f t="shared" si="95"/>
        <v>0</v>
      </c>
      <c r="AB178" s="12">
        <f t="shared" si="79"/>
        <v>0</v>
      </c>
      <c r="AC178" s="12">
        <f t="shared" si="80"/>
        <v>0</v>
      </c>
      <c r="AD178" s="262"/>
      <c r="AE178" s="262"/>
      <c r="AF178" s="12">
        <f t="shared" si="96"/>
        <v>0</v>
      </c>
      <c r="AG178" s="12">
        <f t="shared" si="97"/>
        <v>0</v>
      </c>
      <c r="AH178" s="12">
        <f t="shared" si="98"/>
        <v>0</v>
      </c>
      <c r="AI178" s="12">
        <f t="shared" si="99"/>
        <v>0</v>
      </c>
      <c r="AJ178" s="12">
        <f t="shared" si="81"/>
        <v>0</v>
      </c>
      <c r="AK178" s="12">
        <f t="shared" si="82"/>
        <v>0</v>
      </c>
      <c r="AL178" s="262"/>
      <c r="AM178" s="262"/>
      <c r="AN178" s="12">
        <f t="shared" si="100"/>
        <v>0</v>
      </c>
      <c r="AO178" s="12">
        <f t="shared" si="101"/>
        <v>0</v>
      </c>
      <c r="AP178" s="12">
        <f t="shared" si="102"/>
        <v>0</v>
      </c>
      <c r="AQ178" s="12">
        <f t="shared" si="103"/>
        <v>0</v>
      </c>
      <c r="AR178" s="12">
        <f t="shared" si="104"/>
        <v>0</v>
      </c>
      <c r="AS178" s="12">
        <f t="shared" si="105"/>
        <v>0</v>
      </c>
      <c r="AT178" s="12">
        <f t="shared" si="106"/>
        <v>0</v>
      </c>
      <c r="AU178" s="12" t="str">
        <f t="shared" si="107"/>
        <v/>
      </c>
    </row>
    <row r="179" spans="1:47" x14ac:dyDescent="0.2">
      <c r="A179" s="173" t="str">
        <f t="shared" si="83"/>
        <v>2</v>
      </c>
      <c r="B179" s="173" t="str">
        <f t="shared" si="84"/>
        <v>21</v>
      </c>
      <c r="C179" s="173" t="str">
        <f t="shared" si="85"/>
        <v>217</v>
      </c>
      <c r="D179" s="11" t="s">
        <v>722</v>
      </c>
      <c r="E179" s="12" t="s">
        <v>713</v>
      </c>
      <c r="F179" s="12">
        <f t="shared" si="73"/>
        <v>0</v>
      </c>
      <c r="G179" s="12">
        <f t="shared" si="74"/>
        <v>0</v>
      </c>
      <c r="H179" s="262"/>
      <c r="I179" s="262"/>
      <c r="J179" s="12">
        <f t="shared" si="86"/>
        <v>0</v>
      </c>
      <c r="K179" s="12">
        <f t="shared" si="87"/>
        <v>0</v>
      </c>
      <c r="L179" s="12">
        <f t="shared" si="75"/>
        <v>0</v>
      </c>
      <c r="M179" s="12">
        <f t="shared" si="76"/>
        <v>0</v>
      </c>
      <c r="N179" s="262"/>
      <c r="O179" s="262"/>
      <c r="P179" s="12">
        <f t="shared" si="88"/>
        <v>0</v>
      </c>
      <c r="Q179" s="12">
        <f t="shared" si="89"/>
        <v>0</v>
      </c>
      <c r="R179" s="12">
        <f t="shared" si="90"/>
        <v>0</v>
      </c>
      <c r="S179" s="12">
        <f t="shared" si="91"/>
        <v>0</v>
      </c>
      <c r="T179" s="12">
        <f t="shared" si="77"/>
        <v>0</v>
      </c>
      <c r="U179" s="12">
        <f t="shared" si="78"/>
        <v>0</v>
      </c>
      <c r="V179" s="262"/>
      <c r="W179" s="262"/>
      <c r="X179" s="12">
        <f t="shared" si="92"/>
        <v>0</v>
      </c>
      <c r="Y179" s="12">
        <f t="shared" si="93"/>
        <v>0</v>
      </c>
      <c r="Z179" s="12">
        <f t="shared" si="94"/>
        <v>0</v>
      </c>
      <c r="AA179" s="12">
        <f t="shared" si="95"/>
        <v>0</v>
      </c>
      <c r="AB179" s="12">
        <f t="shared" si="79"/>
        <v>0</v>
      </c>
      <c r="AC179" s="12">
        <f t="shared" si="80"/>
        <v>0</v>
      </c>
      <c r="AD179" s="262"/>
      <c r="AE179" s="262"/>
      <c r="AF179" s="12">
        <f t="shared" si="96"/>
        <v>0</v>
      </c>
      <c r="AG179" s="12">
        <f t="shared" si="97"/>
        <v>0</v>
      </c>
      <c r="AH179" s="12">
        <f t="shared" si="98"/>
        <v>0</v>
      </c>
      <c r="AI179" s="12">
        <f t="shared" si="99"/>
        <v>0</v>
      </c>
      <c r="AJ179" s="12">
        <f t="shared" si="81"/>
        <v>0</v>
      </c>
      <c r="AK179" s="12">
        <f t="shared" si="82"/>
        <v>0</v>
      </c>
      <c r="AL179" s="262"/>
      <c r="AM179" s="262"/>
      <c r="AN179" s="12">
        <f t="shared" si="100"/>
        <v>0</v>
      </c>
      <c r="AO179" s="12">
        <f t="shared" si="101"/>
        <v>0</v>
      </c>
      <c r="AP179" s="12">
        <f t="shared" si="102"/>
        <v>0</v>
      </c>
      <c r="AQ179" s="12">
        <f t="shared" si="103"/>
        <v>0</v>
      </c>
      <c r="AR179" s="12">
        <f t="shared" si="104"/>
        <v>0</v>
      </c>
      <c r="AS179" s="12">
        <f t="shared" si="105"/>
        <v>0</v>
      </c>
      <c r="AT179" s="12">
        <f t="shared" si="106"/>
        <v>0</v>
      </c>
      <c r="AU179" s="12" t="str">
        <f t="shared" si="107"/>
        <v/>
      </c>
    </row>
    <row r="180" spans="1:47" x14ac:dyDescent="0.2">
      <c r="A180" s="173" t="str">
        <f t="shared" si="83"/>
        <v>2</v>
      </c>
      <c r="B180" s="173" t="str">
        <f t="shared" si="84"/>
        <v>21</v>
      </c>
      <c r="C180" s="173" t="str">
        <f t="shared" si="85"/>
        <v>218</v>
      </c>
      <c r="D180" s="11" t="s">
        <v>723</v>
      </c>
      <c r="E180" s="12" t="s">
        <v>724</v>
      </c>
      <c r="F180" s="12">
        <f t="shared" si="73"/>
        <v>0</v>
      </c>
      <c r="G180" s="12">
        <f t="shared" si="74"/>
        <v>0</v>
      </c>
      <c r="H180" s="262"/>
      <c r="I180" s="262"/>
      <c r="J180" s="12">
        <f t="shared" si="86"/>
        <v>0</v>
      </c>
      <c r="K180" s="12">
        <f t="shared" si="87"/>
        <v>0</v>
      </c>
      <c r="L180" s="12">
        <f t="shared" si="75"/>
        <v>0</v>
      </c>
      <c r="M180" s="12">
        <f t="shared" si="76"/>
        <v>0</v>
      </c>
      <c r="N180" s="262"/>
      <c r="O180" s="262"/>
      <c r="P180" s="12">
        <f t="shared" si="88"/>
        <v>0</v>
      </c>
      <c r="Q180" s="12">
        <f t="shared" si="89"/>
        <v>0</v>
      </c>
      <c r="R180" s="12">
        <f t="shared" si="90"/>
        <v>0</v>
      </c>
      <c r="S180" s="12">
        <f t="shared" si="91"/>
        <v>0</v>
      </c>
      <c r="T180" s="12">
        <f t="shared" si="77"/>
        <v>0</v>
      </c>
      <c r="U180" s="12">
        <f t="shared" si="78"/>
        <v>0</v>
      </c>
      <c r="V180" s="262"/>
      <c r="W180" s="262"/>
      <c r="X180" s="12">
        <f t="shared" si="92"/>
        <v>0</v>
      </c>
      <c r="Y180" s="12">
        <f t="shared" si="93"/>
        <v>0</v>
      </c>
      <c r="Z180" s="12">
        <f t="shared" si="94"/>
        <v>0</v>
      </c>
      <c r="AA180" s="12">
        <f t="shared" si="95"/>
        <v>0</v>
      </c>
      <c r="AB180" s="12">
        <f t="shared" si="79"/>
        <v>0</v>
      </c>
      <c r="AC180" s="12">
        <f t="shared" si="80"/>
        <v>0</v>
      </c>
      <c r="AD180" s="262"/>
      <c r="AE180" s="262"/>
      <c r="AF180" s="12">
        <f t="shared" si="96"/>
        <v>0</v>
      </c>
      <c r="AG180" s="12">
        <f t="shared" si="97"/>
        <v>0</v>
      </c>
      <c r="AH180" s="12">
        <f t="shared" si="98"/>
        <v>0</v>
      </c>
      <c r="AI180" s="12">
        <f t="shared" si="99"/>
        <v>0</v>
      </c>
      <c r="AJ180" s="12">
        <f t="shared" si="81"/>
        <v>0</v>
      </c>
      <c r="AK180" s="12">
        <f t="shared" si="82"/>
        <v>0</v>
      </c>
      <c r="AL180" s="262"/>
      <c r="AM180" s="262"/>
      <c r="AN180" s="12">
        <f t="shared" si="100"/>
        <v>0</v>
      </c>
      <c r="AO180" s="12">
        <f t="shared" si="101"/>
        <v>0</v>
      </c>
      <c r="AP180" s="12">
        <f t="shared" si="102"/>
        <v>0</v>
      </c>
      <c r="AQ180" s="12">
        <f t="shared" si="103"/>
        <v>0</v>
      </c>
      <c r="AR180" s="12">
        <f t="shared" si="104"/>
        <v>0</v>
      </c>
      <c r="AS180" s="12">
        <f t="shared" si="105"/>
        <v>0</v>
      </c>
      <c r="AT180" s="12">
        <f t="shared" si="106"/>
        <v>0</v>
      </c>
      <c r="AU180" s="12" t="str">
        <f t="shared" si="107"/>
        <v/>
      </c>
    </row>
    <row r="181" spans="1:47" x14ac:dyDescent="0.2">
      <c r="A181" s="173" t="str">
        <f t="shared" si="83"/>
        <v>2</v>
      </c>
      <c r="B181" s="173" t="str">
        <f t="shared" si="84"/>
        <v>21</v>
      </c>
      <c r="C181" s="173" t="str">
        <f t="shared" si="85"/>
        <v>218</v>
      </c>
      <c r="D181" s="11" t="s">
        <v>725</v>
      </c>
      <c r="E181" s="12" t="s">
        <v>724</v>
      </c>
      <c r="F181" s="12">
        <f t="shared" si="73"/>
        <v>0</v>
      </c>
      <c r="G181" s="12">
        <f t="shared" si="74"/>
        <v>0</v>
      </c>
      <c r="H181" s="262"/>
      <c r="I181" s="262"/>
      <c r="J181" s="12">
        <f t="shared" si="86"/>
        <v>0</v>
      </c>
      <c r="K181" s="12">
        <f t="shared" si="87"/>
        <v>0</v>
      </c>
      <c r="L181" s="12">
        <f t="shared" si="75"/>
        <v>0</v>
      </c>
      <c r="M181" s="12">
        <f t="shared" si="76"/>
        <v>0</v>
      </c>
      <c r="N181" s="262"/>
      <c r="O181" s="262"/>
      <c r="P181" s="12">
        <f t="shared" si="88"/>
        <v>0</v>
      </c>
      <c r="Q181" s="12">
        <f t="shared" si="89"/>
        <v>0</v>
      </c>
      <c r="R181" s="12">
        <f t="shared" si="90"/>
        <v>0</v>
      </c>
      <c r="S181" s="12">
        <f t="shared" si="91"/>
        <v>0</v>
      </c>
      <c r="T181" s="12">
        <f t="shared" si="77"/>
        <v>0</v>
      </c>
      <c r="U181" s="12">
        <f t="shared" si="78"/>
        <v>0</v>
      </c>
      <c r="V181" s="262"/>
      <c r="W181" s="262"/>
      <c r="X181" s="12">
        <f t="shared" si="92"/>
        <v>0</v>
      </c>
      <c r="Y181" s="12">
        <f t="shared" si="93"/>
        <v>0</v>
      </c>
      <c r="Z181" s="12">
        <f t="shared" si="94"/>
        <v>0</v>
      </c>
      <c r="AA181" s="12">
        <f t="shared" si="95"/>
        <v>0</v>
      </c>
      <c r="AB181" s="12">
        <f t="shared" si="79"/>
        <v>0</v>
      </c>
      <c r="AC181" s="12">
        <f t="shared" si="80"/>
        <v>0</v>
      </c>
      <c r="AD181" s="262"/>
      <c r="AE181" s="262"/>
      <c r="AF181" s="12">
        <f t="shared" si="96"/>
        <v>0</v>
      </c>
      <c r="AG181" s="12">
        <f t="shared" si="97"/>
        <v>0</v>
      </c>
      <c r="AH181" s="12">
        <f t="shared" si="98"/>
        <v>0</v>
      </c>
      <c r="AI181" s="12">
        <f t="shared" si="99"/>
        <v>0</v>
      </c>
      <c r="AJ181" s="12">
        <f t="shared" si="81"/>
        <v>0</v>
      </c>
      <c r="AK181" s="12">
        <f t="shared" si="82"/>
        <v>0</v>
      </c>
      <c r="AL181" s="262"/>
      <c r="AM181" s="262"/>
      <c r="AN181" s="12">
        <f t="shared" si="100"/>
        <v>0</v>
      </c>
      <c r="AO181" s="12">
        <f t="shared" si="101"/>
        <v>0</v>
      </c>
      <c r="AP181" s="12">
        <f t="shared" si="102"/>
        <v>0</v>
      </c>
      <c r="AQ181" s="12">
        <f t="shared" si="103"/>
        <v>0</v>
      </c>
      <c r="AR181" s="12">
        <f t="shared" si="104"/>
        <v>0</v>
      </c>
      <c r="AS181" s="12">
        <f t="shared" si="105"/>
        <v>0</v>
      </c>
      <c r="AT181" s="12">
        <f t="shared" si="106"/>
        <v>0</v>
      </c>
      <c r="AU181" s="12" t="str">
        <f t="shared" si="107"/>
        <v/>
      </c>
    </row>
    <row r="182" spans="1:47" x14ac:dyDescent="0.2">
      <c r="A182" s="173" t="str">
        <f t="shared" si="83"/>
        <v>2</v>
      </c>
      <c r="B182" s="173" t="str">
        <f t="shared" si="84"/>
        <v>21</v>
      </c>
      <c r="C182" s="173" t="str">
        <f t="shared" si="85"/>
        <v>218</v>
      </c>
      <c r="D182" s="11" t="s">
        <v>726</v>
      </c>
      <c r="E182" s="12" t="s">
        <v>724</v>
      </c>
      <c r="F182" s="12">
        <f t="shared" si="73"/>
        <v>0</v>
      </c>
      <c r="G182" s="12">
        <f t="shared" si="74"/>
        <v>0</v>
      </c>
      <c r="H182" s="262"/>
      <c r="I182" s="262"/>
      <c r="J182" s="12">
        <f t="shared" si="86"/>
        <v>0</v>
      </c>
      <c r="K182" s="12">
        <f t="shared" si="87"/>
        <v>0</v>
      </c>
      <c r="L182" s="12">
        <f t="shared" si="75"/>
        <v>0</v>
      </c>
      <c r="M182" s="12">
        <f t="shared" si="76"/>
        <v>0</v>
      </c>
      <c r="N182" s="262"/>
      <c r="O182" s="262"/>
      <c r="P182" s="12">
        <f t="shared" si="88"/>
        <v>0</v>
      </c>
      <c r="Q182" s="12">
        <f t="shared" si="89"/>
        <v>0</v>
      </c>
      <c r="R182" s="12">
        <f t="shared" si="90"/>
        <v>0</v>
      </c>
      <c r="S182" s="12">
        <f t="shared" si="91"/>
        <v>0</v>
      </c>
      <c r="T182" s="12">
        <f t="shared" si="77"/>
        <v>0</v>
      </c>
      <c r="U182" s="12">
        <f t="shared" si="78"/>
        <v>0</v>
      </c>
      <c r="V182" s="262"/>
      <c r="W182" s="262"/>
      <c r="X182" s="12">
        <f t="shared" si="92"/>
        <v>0</v>
      </c>
      <c r="Y182" s="12">
        <f t="shared" si="93"/>
        <v>0</v>
      </c>
      <c r="Z182" s="12">
        <f t="shared" si="94"/>
        <v>0</v>
      </c>
      <c r="AA182" s="12">
        <f t="shared" si="95"/>
        <v>0</v>
      </c>
      <c r="AB182" s="12">
        <f t="shared" si="79"/>
        <v>0</v>
      </c>
      <c r="AC182" s="12">
        <f t="shared" si="80"/>
        <v>0</v>
      </c>
      <c r="AD182" s="262"/>
      <c r="AE182" s="262"/>
      <c r="AF182" s="12">
        <f t="shared" si="96"/>
        <v>0</v>
      </c>
      <c r="AG182" s="12">
        <f t="shared" si="97"/>
        <v>0</v>
      </c>
      <c r="AH182" s="12">
        <f t="shared" si="98"/>
        <v>0</v>
      </c>
      <c r="AI182" s="12">
        <f t="shared" si="99"/>
        <v>0</v>
      </c>
      <c r="AJ182" s="12">
        <f t="shared" si="81"/>
        <v>0</v>
      </c>
      <c r="AK182" s="12">
        <f t="shared" si="82"/>
        <v>0</v>
      </c>
      <c r="AL182" s="262"/>
      <c r="AM182" s="262"/>
      <c r="AN182" s="12">
        <f t="shared" si="100"/>
        <v>0</v>
      </c>
      <c r="AO182" s="12">
        <f t="shared" si="101"/>
        <v>0</v>
      </c>
      <c r="AP182" s="12">
        <f t="shared" si="102"/>
        <v>0</v>
      </c>
      <c r="AQ182" s="12">
        <f t="shared" si="103"/>
        <v>0</v>
      </c>
      <c r="AR182" s="12">
        <f t="shared" si="104"/>
        <v>0</v>
      </c>
      <c r="AS182" s="12">
        <f t="shared" si="105"/>
        <v>0</v>
      </c>
      <c r="AT182" s="12">
        <f t="shared" si="106"/>
        <v>0</v>
      </c>
      <c r="AU182" s="12" t="str">
        <f t="shared" si="107"/>
        <v/>
      </c>
    </row>
    <row r="183" spans="1:47" x14ac:dyDescent="0.2">
      <c r="A183" s="173" t="str">
        <f t="shared" si="83"/>
        <v>2</v>
      </c>
      <c r="B183" s="173" t="str">
        <f t="shared" si="84"/>
        <v>21</v>
      </c>
      <c r="C183" s="173" t="str">
        <f t="shared" si="85"/>
        <v>218</v>
      </c>
      <c r="D183" s="11" t="s">
        <v>727</v>
      </c>
      <c r="E183" s="12" t="s">
        <v>724</v>
      </c>
      <c r="F183" s="12">
        <f t="shared" si="73"/>
        <v>0</v>
      </c>
      <c r="G183" s="12">
        <f t="shared" si="74"/>
        <v>0</v>
      </c>
      <c r="H183" s="262"/>
      <c r="I183" s="262"/>
      <c r="J183" s="12">
        <f t="shared" si="86"/>
        <v>0</v>
      </c>
      <c r="K183" s="12">
        <f t="shared" si="87"/>
        <v>0</v>
      </c>
      <c r="L183" s="12">
        <f t="shared" si="75"/>
        <v>0</v>
      </c>
      <c r="M183" s="12">
        <f t="shared" si="76"/>
        <v>0</v>
      </c>
      <c r="N183" s="262"/>
      <c r="O183" s="262"/>
      <c r="P183" s="12">
        <f t="shared" si="88"/>
        <v>0</v>
      </c>
      <c r="Q183" s="12">
        <f t="shared" si="89"/>
        <v>0</v>
      </c>
      <c r="R183" s="12">
        <f t="shared" si="90"/>
        <v>0</v>
      </c>
      <c r="S183" s="12">
        <f t="shared" si="91"/>
        <v>0</v>
      </c>
      <c r="T183" s="12">
        <f t="shared" si="77"/>
        <v>0</v>
      </c>
      <c r="U183" s="12">
        <f t="shared" si="78"/>
        <v>0</v>
      </c>
      <c r="V183" s="262"/>
      <c r="W183" s="262"/>
      <c r="X183" s="12">
        <f t="shared" si="92"/>
        <v>0</v>
      </c>
      <c r="Y183" s="12">
        <f t="shared" si="93"/>
        <v>0</v>
      </c>
      <c r="Z183" s="12">
        <f t="shared" si="94"/>
        <v>0</v>
      </c>
      <c r="AA183" s="12">
        <f t="shared" si="95"/>
        <v>0</v>
      </c>
      <c r="AB183" s="12">
        <f t="shared" si="79"/>
        <v>0</v>
      </c>
      <c r="AC183" s="12">
        <f t="shared" si="80"/>
        <v>0</v>
      </c>
      <c r="AD183" s="262"/>
      <c r="AE183" s="262"/>
      <c r="AF183" s="12">
        <f t="shared" si="96"/>
        <v>0</v>
      </c>
      <c r="AG183" s="12">
        <f t="shared" si="97"/>
        <v>0</v>
      </c>
      <c r="AH183" s="12">
        <f t="shared" si="98"/>
        <v>0</v>
      </c>
      <c r="AI183" s="12">
        <f t="shared" si="99"/>
        <v>0</v>
      </c>
      <c r="AJ183" s="12">
        <f t="shared" si="81"/>
        <v>0</v>
      </c>
      <c r="AK183" s="12">
        <f t="shared" si="82"/>
        <v>0</v>
      </c>
      <c r="AL183" s="262"/>
      <c r="AM183" s="262"/>
      <c r="AN183" s="12">
        <f t="shared" si="100"/>
        <v>0</v>
      </c>
      <c r="AO183" s="12">
        <f t="shared" si="101"/>
        <v>0</v>
      </c>
      <c r="AP183" s="12">
        <f t="shared" si="102"/>
        <v>0</v>
      </c>
      <c r="AQ183" s="12">
        <f t="shared" si="103"/>
        <v>0</v>
      </c>
      <c r="AR183" s="12">
        <f t="shared" si="104"/>
        <v>0</v>
      </c>
      <c r="AS183" s="12">
        <f t="shared" si="105"/>
        <v>0</v>
      </c>
      <c r="AT183" s="12">
        <f t="shared" si="106"/>
        <v>0</v>
      </c>
      <c r="AU183" s="12" t="str">
        <f t="shared" si="107"/>
        <v/>
      </c>
    </row>
    <row r="184" spans="1:47" x14ac:dyDescent="0.2">
      <c r="A184" s="173" t="str">
        <f t="shared" si="83"/>
        <v>2</v>
      </c>
      <c r="B184" s="173" t="str">
        <f t="shared" si="84"/>
        <v>21</v>
      </c>
      <c r="C184" s="173" t="str">
        <f t="shared" si="85"/>
        <v>218</v>
      </c>
      <c r="D184" s="11" t="s">
        <v>728</v>
      </c>
      <c r="E184" s="12" t="s">
        <v>724</v>
      </c>
      <c r="F184" s="12">
        <f t="shared" si="73"/>
        <v>0</v>
      </c>
      <c r="G184" s="12">
        <f t="shared" si="74"/>
        <v>0</v>
      </c>
      <c r="H184" s="262"/>
      <c r="I184" s="262"/>
      <c r="J184" s="12">
        <f t="shared" si="86"/>
        <v>0</v>
      </c>
      <c r="K184" s="12">
        <f t="shared" si="87"/>
        <v>0</v>
      </c>
      <c r="L184" s="12">
        <f t="shared" si="75"/>
        <v>0</v>
      </c>
      <c r="M184" s="12">
        <f t="shared" si="76"/>
        <v>0</v>
      </c>
      <c r="N184" s="262"/>
      <c r="O184" s="262"/>
      <c r="P184" s="12">
        <f t="shared" si="88"/>
        <v>0</v>
      </c>
      <c r="Q184" s="12">
        <f t="shared" si="89"/>
        <v>0</v>
      </c>
      <c r="R184" s="12">
        <f t="shared" si="90"/>
        <v>0</v>
      </c>
      <c r="S184" s="12">
        <f t="shared" si="91"/>
        <v>0</v>
      </c>
      <c r="T184" s="12">
        <f t="shared" si="77"/>
        <v>0</v>
      </c>
      <c r="U184" s="12">
        <f t="shared" si="78"/>
        <v>0</v>
      </c>
      <c r="V184" s="262"/>
      <c r="W184" s="262"/>
      <c r="X184" s="12">
        <f t="shared" si="92"/>
        <v>0</v>
      </c>
      <c r="Y184" s="12">
        <f t="shared" si="93"/>
        <v>0</v>
      </c>
      <c r="Z184" s="12">
        <f t="shared" si="94"/>
        <v>0</v>
      </c>
      <c r="AA184" s="12">
        <f t="shared" si="95"/>
        <v>0</v>
      </c>
      <c r="AB184" s="12">
        <f t="shared" si="79"/>
        <v>0</v>
      </c>
      <c r="AC184" s="12">
        <f t="shared" si="80"/>
        <v>0</v>
      </c>
      <c r="AD184" s="262"/>
      <c r="AE184" s="262"/>
      <c r="AF184" s="12">
        <f t="shared" si="96"/>
        <v>0</v>
      </c>
      <c r="AG184" s="12">
        <f t="shared" si="97"/>
        <v>0</v>
      </c>
      <c r="AH184" s="12">
        <f t="shared" si="98"/>
        <v>0</v>
      </c>
      <c r="AI184" s="12">
        <f t="shared" si="99"/>
        <v>0</v>
      </c>
      <c r="AJ184" s="12">
        <f t="shared" si="81"/>
        <v>0</v>
      </c>
      <c r="AK184" s="12">
        <f t="shared" si="82"/>
        <v>0</v>
      </c>
      <c r="AL184" s="262"/>
      <c r="AM184" s="262"/>
      <c r="AN184" s="12">
        <f t="shared" si="100"/>
        <v>0</v>
      </c>
      <c r="AO184" s="12">
        <f t="shared" si="101"/>
        <v>0</v>
      </c>
      <c r="AP184" s="12">
        <f t="shared" si="102"/>
        <v>0</v>
      </c>
      <c r="AQ184" s="12">
        <f t="shared" si="103"/>
        <v>0</v>
      </c>
      <c r="AR184" s="12">
        <f t="shared" si="104"/>
        <v>0</v>
      </c>
      <c r="AS184" s="12">
        <f t="shared" si="105"/>
        <v>0</v>
      </c>
      <c r="AT184" s="12">
        <f t="shared" si="106"/>
        <v>0</v>
      </c>
      <c r="AU184" s="12" t="str">
        <f t="shared" si="107"/>
        <v/>
      </c>
    </row>
    <row r="185" spans="1:47" x14ac:dyDescent="0.2">
      <c r="A185" s="173" t="str">
        <f t="shared" si="83"/>
        <v>2</v>
      </c>
      <c r="B185" s="173" t="str">
        <f t="shared" si="84"/>
        <v>21</v>
      </c>
      <c r="C185" s="173" t="str">
        <f t="shared" si="85"/>
        <v>218</v>
      </c>
      <c r="D185" s="11" t="s">
        <v>729</v>
      </c>
      <c r="E185" s="12" t="s">
        <v>724</v>
      </c>
      <c r="F185" s="12">
        <f t="shared" si="73"/>
        <v>0</v>
      </c>
      <c r="G185" s="12">
        <f t="shared" si="74"/>
        <v>0</v>
      </c>
      <c r="H185" s="262"/>
      <c r="I185" s="262"/>
      <c r="J185" s="12">
        <f t="shared" si="86"/>
        <v>0</v>
      </c>
      <c r="K185" s="12">
        <f t="shared" si="87"/>
        <v>0</v>
      </c>
      <c r="L185" s="12">
        <f t="shared" si="75"/>
        <v>0</v>
      </c>
      <c r="M185" s="12">
        <f t="shared" si="76"/>
        <v>0</v>
      </c>
      <c r="N185" s="262"/>
      <c r="O185" s="262"/>
      <c r="P185" s="12">
        <f t="shared" si="88"/>
        <v>0</v>
      </c>
      <c r="Q185" s="12">
        <f t="shared" si="89"/>
        <v>0</v>
      </c>
      <c r="R185" s="12">
        <f t="shared" si="90"/>
        <v>0</v>
      </c>
      <c r="S185" s="12">
        <f t="shared" si="91"/>
        <v>0</v>
      </c>
      <c r="T185" s="12">
        <f t="shared" si="77"/>
        <v>0</v>
      </c>
      <c r="U185" s="12">
        <f t="shared" si="78"/>
        <v>0</v>
      </c>
      <c r="V185" s="262"/>
      <c r="W185" s="262"/>
      <c r="X185" s="12">
        <f t="shared" si="92"/>
        <v>0</v>
      </c>
      <c r="Y185" s="12">
        <f t="shared" si="93"/>
        <v>0</v>
      </c>
      <c r="Z185" s="12">
        <f t="shared" si="94"/>
        <v>0</v>
      </c>
      <c r="AA185" s="12">
        <f t="shared" si="95"/>
        <v>0</v>
      </c>
      <c r="AB185" s="12">
        <f t="shared" si="79"/>
        <v>0</v>
      </c>
      <c r="AC185" s="12">
        <f t="shared" si="80"/>
        <v>0</v>
      </c>
      <c r="AD185" s="262"/>
      <c r="AE185" s="262"/>
      <c r="AF185" s="12">
        <f t="shared" si="96"/>
        <v>0</v>
      </c>
      <c r="AG185" s="12">
        <f t="shared" si="97"/>
        <v>0</v>
      </c>
      <c r="AH185" s="12">
        <f t="shared" si="98"/>
        <v>0</v>
      </c>
      <c r="AI185" s="12">
        <f t="shared" si="99"/>
        <v>0</v>
      </c>
      <c r="AJ185" s="12">
        <f t="shared" si="81"/>
        <v>0</v>
      </c>
      <c r="AK185" s="12">
        <f t="shared" si="82"/>
        <v>0</v>
      </c>
      <c r="AL185" s="262"/>
      <c r="AM185" s="262"/>
      <c r="AN185" s="12">
        <f t="shared" si="100"/>
        <v>0</v>
      </c>
      <c r="AO185" s="12">
        <f t="shared" si="101"/>
        <v>0</v>
      </c>
      <c r="AP185" s="12">
        <f t="shared" si="102"/>
        <v>0</v>
      </c>
      <c r="AQ185" s="12">
        <f t="shared" si="103"/>
        <v>0</v>
      </c>
      <c r="AR185" s="12">
        <f t="shared" si="104"/>
        <v>0</v>
      </c>
      <c r="AS185" s="12">
        <f t="shared" si="105"/>
        <v>0</v>
      </c>
      <c r="AT185" s="12">
        <f t="shared" si="106"/>
        <v>0</v>
      </c>
      <c r="AU185" s="12" t="str">
        <f t="shared" si="107"/>
        <v/>
      </c>
    </row>
    <row r="186" spans="1:47" x14ac:dyDescent="0.2">
      <c r="A186" s="173" t="str">
        <f t="shared" si="83"/>
        <v>2</v>
      </c>
      <c r="B186" s="173" t="str">
        <f t="shared" si="84"/>
        <v>21</v>
      </c>
      <c r="C186" s="173" t="str">
        <f t="shared" si="85"/>
        <v>218</v>
      </c>
      <c r="D186" s="11" t="s">
        <v>730</v>
      </c>
      <c r="E186" s="12" t="s">
        <v>724</v>
      </c>
      <c r="F186" s="12">
        <f t="shared" si="73"/>
        <v>0</v>
      </c>
      <c r="G186" s="12">
        <f t="shared" si="74"/>
        <v>0</v>
      </c>
      <c r="H186" s="262"/>
      <c r="I186" s="262"/>
      <c r="J186" s="12">
        <f t="shared" si="86"/>
        <v>0</v>
      </c>
      <c r="K186" s="12">
        <f t="shared" si="87"/>
        <v>0</v>
      </c>
      <c r="L186" s="12">
        <f t="shared" si="75"/>
        <v>0</v>
      </c>
      <c r="M186" s="12">
        <f t="shared" si="76"/>
        <v>0</v>
      </c>
      <c r="N186" s="262"/>
      <c r="O186" s="262"/>
      <c r="P186" s="12">
        <f t="shared" si="88"/>
        <v>0</v>
      </c>
      <c r="Q186" s="12">
        <f t="shared" si="89"/>
        <v>0</v>
      </c>
      <c r="R186" s="12">
        <f t="shared" si="90"/>
        <v>0</v>
      </c>
      <c r="S186" s="12">
        <f t="shared" si="91"/>
        <v>0</v>
      </c>
      <c r="T186" s="12">
        <f t="shared" si="77"/>
        <v>0</v>
      </c>
      <c r="U186" s="12">
        <f t="shared" si="78"/>
        <v>0</v>
      </c>
      <c r="V186" s="262"/>
      <c r="W186" s="262"/>
      <c r="X186" s="12">
        <f t="shared" si="92"/>
        <v>0</v>
      </c>
      <c r="Y186" s="12">
        <f t="shared" si="93"/>
        <v>0</v>
      </c>
      <c r="Z186" s="12">
        <f t="shared" si="94"/>
        <v>0</v>
      </c>
      <c r="AA186" s="12">
        <f t="shared" si="95"/>
        <v>0</v>
      </c>
      <c r="AB186" s="12">
        <f t="shared" si="79"/>
        <v>0</v>
      </c>
      <c r="AC186" s="12">
        <f t="shared" si="80"/>
        <v>0</v>
      </c>
      <c r="AD186" s="262"/>
      <c r="AE186" s="262"/>
      <c r="AF186" s="12">
        <f t="shared" si="96"/>
        <v>0</v>
      </c>
      <c r="AG186" s="12">
        <f t="shared" si="97"/>
        <v>0</v>
      </c>
      <c r="AH186" s="12">
        <f t="shared" si="98"/>
        <v>0</v>
      </c>
      <c r="AI186" s="12">
        <f t="shared" si="99"/>
        <v>0</v>
      </c>
      <c r="AJ186" s="12">
        <f t="shared" si="81"/>
        <v>0</v>
      </c>
      <c r="AK186" s="12">
        <f t="shared" si="82"/>
        <v>0</v>
      </c>
      <c r="AL186" s="262"/>
      <c r="AM186" s="262"/>
      <c r="AN186" s="12">
        <f t="shared" si="100"/>
        <v>0</v>
      </c>
      <c r="AO186" s="12">
        <f t="shared" si="101"/>
        <v>0</v>
      </c>
      <c r="AP186" s="12">
        <f t="shared" si="102"/>
        <v>0</v>
      </c>
      <c r="AQ186" s="12">
        <f t="shared" si="103"/>
        <v>0</v>
      </c>
      <c r="AR186" s="12">
        <f t="shared" si="104"/>
        <v>0</v>
      </c>
      <c r="AS186" s="12">
        <f t="shared" si="105"/>
        <v>0</v>
      </c>
      <c r="AT186" s="12">
        <f t="shared" si="106"/>
        <v>0</v>
      </c>
      <c r="AU186" s="12" t="str">
        <f t="shared" si="107"/>
        <v/>
      </c>
    </row>
    <row r="187" spans="1:47" x14ac:dyDescent="0.2">
      <c r="A187" s="173" t="str">
        <f t="shared" si="83"/>
        <v>2</v>
      </c>
      <c r="B187" s="173" t="str">
        <f t="shared" si="84"/>
        <v>21</v>
      </c>
      <c r="C187" s="173" t="str">
        <f t="shared" si="85"/>
        <v>218</v>
      </c>
      <c r="D187" s="11" t="s">
        <v>731</v>
      </c>
      <c r="E187" s="12" t="s">
        <v>724</v>
      </c>
      <c r="F187" s="12">
        <f t="shared" si="73"/>
        <v>0</v>
      </c>
      <c r="G187" s="12">
        <f t="shared" si="74"/>
        <v>0</v>
      </c>
      <c r="H187" s="262"/>
      <c r="I187" s="262"/>
      <c r="J187" s="12">
        <f t="shared" si="86"/>
        <v>0</v>
      </c>
      <c r="K187" s="12">
        <f t="shared" si="87"/>
        <v>0</v>
      </c>
      <c r="L187" s="12">
        <f t="shared" si="75"/>
        <v>0</v>
      </c>
      <c r="M187" s="12">
        <f t="shared" si="76"/>
        <v>0</v>
      </c>
      <c r="N187" s="262"/>
      <c r="O187" s="262"/>
      <c r="P187" s="12">
        <f t="shared" si="88"/>
        <v>0</v>
      </c>
      <c r="Q187" s="12">
        <f t="shared" si="89"/>
        <v>0</v>
      </c>
      <c r="R187" s="12">
        <f t="shared" si="90"/>
        <v>0</v>
      </c>
      <c r="S187" s="12">
        <f t="shared" si="91"/>
        <v>0</v>
      </c>
      <c r="T187" s="12">
        <f t="shared" si="77"/>
        <v>0</v>
      </c>
      <c r="U187" s="12">
        <f t="shared" si="78"/>
        <v>0</v>
      </c>
      <c r="V187" s="262"/>
      <c r="W187" s="262"/>
      <c r="X187" s="12">
        <f t="shared" si="92"/>
        <v>0</v>
      </c>
      <c r="Y187" s="12">
        <f t="shared" si="93"/>
        <v>0</v>
      </c>
      <c r="Z187" s="12">
        <f t="shared" si="94"/>
        <v>0</v>
      </c>
      <c r="AA187" s="12">
        <f t="shared" si="95"/>
        <v>0</v>
      </c>
      <c r="AB187" s="12">
        <f t="shared" si="79"/>
        <v>0</v>
      </c>
      <c r="AC187" s="12">
        <f t="shared" si="80"/>
        <v>0</v>
      </c>
      <c r="AD187" s="262"/>
      <c r="AE187" s="262"/>
      <c r="AF187" s="12">
        <f t="shared" si="96"/>
        <v>0</v>
      </c>
      <c r="AG187" s="12">
        <f t="shared" si="97"/>
        <v>0</v>
      </c>
      <c r="AH187" s="12">
        <f t="shared" si="98"/>
        <v>0</v>
      </c>
      <c r="AI187" s="12">
        <f t="shared" si="99"/>
        <v>0</v>
      </c>
      <c r="AJ187" s="12">
        <f t="shared" si="81"/>
        <v>0</v>
      </c>
      <c r="AK187" s="12">
        <f t="shared" si="82"/>
        <v>0</v>
      </c>
      <c r="AL187" s="262"/>
      <c r="AM187" s="262"/>
      <c r="AN187" s="12">
        <f t="shared" si="100"/>
        <v>0</v>
      </c>
      <c r="AO187" s="12">
        <f t="shared" si="101"/>
        <v>0</v>
      </c>
      <c r="AP187" s="12">
        <f t="shared" si="102"/>
        <v>0</v>
      </c>
      <c r="AQ187" s="12">
        <f t="shared" si="103"/>
        <v>0</v>
      </c>
      <c r="AR187" s="12">
        <f t="shared" si="104"/>
        <v>0</v>
      </c>
      <c r="AS187" s="12">
        <f t="shared" si="105"/>
        <v>0</v>
      </c>
      <c r="AT187" s="12">
        <f t="shared" si="106"/>
        <v>0</v>
      </c>
      <c r="AU187" s="12" t="str">
        <f t="shared" si="107"/>
        <v/>
      </c>
    </row>
    <row r="188" spans="1:47" x14ac:dyDescent="0.2">
      <c r="A188" s="173" t="str">
        <f t="shared" si="83"/>
        <v>2</v>
      </c>
      <c r="B188" s="173" t="str">
        <f t="shared" si="84"/>
        <v>21</v>
      </c>
      <c r="C188" s="173" t="str">
        <f t="shared" si="85"/>
        <v>218</v>
      </c>
      <c r="D188" s="11" t="s">
        <v>732</v>
      </c>
      <c r="E188" s="12" t="s">
        <v>724</v>
      </c>
      <c r="F188" s="12">
        <f t="shared" si="73"/>
        <v>0</v>
      </c>
      <c r="G188" s="12">
        <f t="shared" si="74"/>
        <v>0</v>
      </c>
      <c r="H188" s="262"/>
      <c r="I188" s="262"/>
      <c r="J188" s="12">
        <f t="shared" si="86"/>
        <v>0</v>
      </c>
      <c r="K188" s="12">
        <f t="shared" si="87"/>
        <v>0</v>
      </c>
      <c r="L188" s="12">
        <f t="shared" si="75"/>
        <v>0</v>
      </c>
      <c r="M188" s="12">
        <f t="shared" si="76"/>
        <v>0</v>
      </c>
      <c r="N188" s="262"/>
      <c r="O188" s="262"/>
      <c r="P188" s="12">
        <f t="shared" si="88"/>
        <v>0</v>
      </c>
      <c r="Q188" s="12">
        <f t="shared" si="89"/>
        <v>0</v>
      </c>
      <c r="R188" s="12">
        <f t="shared" si="90"/>
        <v>0</v>
      </c>
      <c r="S188" s="12">
        <f t="shared" si="91"/>
        <v>0</v>
      </c>
      <c r="T188" s="12">
        <f t="shared" si="77"/>
        <v>0</v>
      </c>
      <c r="U188" s="12">
        <f t="shared" si="78"/>
        <v>0</v>
      </c>
      <c r="V188" s="262"/>
      <c r="W188" s="262"/>
      <c r="X188" s="12">
        <f t="shared" si="92"/>
        <v>0</v>
      </c>
      <c r="Y188" s="12">
        <f t="shared" si="93"/>
        <v>0</v>
      </c>
      <c r="Z188" s="12">
        <f t="shared" si="94"/>
        <v>0</v>
      </c>
      <c r="AA188" s="12">
        <f t="shared" si="95"/>
        <v>0</v>
      </c>
      <c r="AB188" s="12">
        <f t="shared" si="79"/>
        <v>0</v>
      </c>
      <c r="AC188" s="12">
        <f t="shared" si="80"/>
        <v>0</v>
      </c>
      <c r="AD188" s="262"/>
      <c r="AE188" s="262"/>
      <c r="AF188" s="12">
        <f t="shared" si="96"/>
        <v>0</v>
      </c>
      <c r="AG188" s="12">
        <f t="shared" si="97"/>
        <v>0</v>
      </c>
      <c r="AH188" s="12">
        <f t="shared" si="98"/>
        <v>0</v>
      </c>
      <c r="AI188" s="12">
        <f t="shared" si="99"/>
        <v>0</v>
      </c>
      <c r="AJ188" s="12">
        <f t="shared" si="81"/>
        <v>0</v>
      </c>
      <c r="AK188" s="12">
        <f t="shared" si="82"/>
        <v>0</v>
      </c>
      <c r="AL188" s="262"/>
      <c r="AM188" s="262"/>
      <c r="AN188" s="12">
        <f t="shared" si="100"/>
        <v>0</v>
      </c>
      <c r="AO188" s="12">
        <f t="shared" si="101"/>
        <v>0</v>
      </c>
      <c r="AP188" s="12">
        <f t="shared" si="102"/>
        <v>0</v>
      </c>
      <c r="AQ188" s="12">
        <f t="shared" si="103"/>
        <v>0</v>
      </c>
      <c r="AR188" s="12">
        <f t="shared" si="104"/>
        <v>0</v>
      </c>
      <c r="AS188" s="12">
        <f t="shared" si="105"/>
        <v>0</v>
      </c>
      <c r="AT188" s="12">
        <f t="shared" si="106"/>
        <v>0</v>
      </c>
      <c r="AU188" s="12" t="str">
        <f t="shared" si="107"/>
        <v/>
      </c>
    </row>
    <row r="189" spans="1:47" x14ac:dyDescent="0.2">
      <c r="A189" s="173" t="str">
        <f t="shared" si="83"/>
        <v>2</v>
      </c>
      <c r="B189" s="173" t="str">
        <f t="shared" si="84"/>
        <v>21</v>
      </c>
      <c r="C189" s="173" t="str">
        <f t="shared" si="85"/>
        <v>218</v>
      </c>
      <c r="D189" s="11" t="s">
        <v>733</v>
      </c>
      <c r="E189" s="12" t="s">
        <v>724</v>
      </c>
      <c r="F189" s="12">
        <f t="shared" si="73"/>
        <v>0</v>
      </c>
      <c r="G189" s="12">
        <f t="shared" si="74"/>
        <v>0</v>
      </c>
      <c r="H189" s="262"/>
      <c r="I189" s="262"/>
      <c r="J189" s="12">
        <f t="shared" si="86"/>
        <v>0</v>
      </c>
      <c r="K189" s="12">
        <f t="shared" si="87"/>
        <v>0</v>
      </c>
      <c r="L189" s="12">
        <f t="shared" si="75"/>
        <v>0</v>
      </c>
      <c r="M189" s="12">
        <f t="shared" si="76"/>
        <v>0</v>
      </c>
      <c r="N189" s="262"/>
      <c r="O189" s="262"/>
      <c r="P189" s="12">
        <f t="shared" si="88"/>
        <v>0</v>
      </c>
      <c r="Q189" s="12">
        <f t="shared" si="89"/>
        <v>0</v>
      </c>
      <c r="R189" s="12">
        <f t="shared" si="90"/>
        <v>0</v>
      </c>
      <c r="S189" s="12">
        <f t="shared" si="91"/>
        <v>0</v>
      </c>
      <c r="T189" s="12">
        <f t="shared" si="77"/>
        <v>0</v>
      </c>
      <c r="U189" s="12">
        <f t="shared" si="78"/>
        <v>0</v>
      </c>
      <c r="V189" s="262"/>
      <c r="W189" s="262"/>
      <c r="X189" s="12">
        <f t="shared" si="92"/>
        <v>0</v>
      </c>
      <c r="Y189" s="12">
        <f t="shared" si="93"/>
        <v>0</v>
      </c>
      <c r="Z189" s="12">
        <f t="shared" si="94"/>
        <v>0</v>
      </c>
      <c r="AA189" s="12">
        <f t="shared" si="95"/>
        <v>0</v>
      </c>
      <c r="AB189" s="12">
        <f t="shared" si="79"/>
        <v>0</v>
      </c>
      <c r="AC189" s="12">
        <f t="shared" si="80"/>
        <v>0</v>
      </c>
      <c r="AD189" s="262"/>
      <c r="AE189" s="262"/>
      <c r="AF189" s="12">
        <f t="shared" si="96"/>
        <v>0</v>
      </c>
      <c r="AG189" s="12">
        <f t="shared" si="97"/>
        <v>0</v>
      </c>
      <c r="AH189" s="12">
        <f t="shared" si="98"/>
        <v>0</v>
      </c>
      <c r="AI189" s="12">
        <f t="shared" si="99"/>
        <v>0</v>
      </c>
      <c r="AJ189" s="12">
        <f t="shared" si="81"/>
        <v>0</v>
      </c>
      <c r="AK189" s="12">
        <f t="shared" si="82"/>
        <v>0</v>
      </c>
      <c r="AL189" s="262"/>
      <c r="AM189" s="262"/>
      <c r="AN189" s="12">
        <f t="shared" si="100"/>
        <v>0</v>
      </c>
      <c r="AO189" s="12">
        <f t="shared" si="101"/>
        <v>0</v>
      </c>
      <c r="AP189" s="12">
        <f t="shared" si="102"/>
        <v>0</v>
      </c>
      <c r="AQ189" s="12">
        <f t="shared" si="103"/>
        <v>0</v>
      </c>
      <c r="AR189" s="12">
        <f t="shared" si="104"/>
        <v>0</v>
      </c>
      <c r="AS189" s="12">
        <f t="shared" si="105"/>
        <v>0</v>
      </c>
      <c r="AT189" s="12">
        <f t="shared" si="106"/>
        <v>0</v>
      </c>
      <c r="AU189" s="12" t="str">
        <f t="shared" si="107"/>
        <v/>
      </c>
    </row>
    <row r="190" spans="1:47" x14ac:dyDescent="0.2">
      <c r="A190" s="173" t="str">
        <f t="shared" si="83"/>
        <v>2</v>
      </c>
      <c r="B190" s="173" t="str">
        <f t="shared" si="84"/>
        <v>21</v>
      </c>
      <c r="C190" s="173" t="str">
        <f t="shared" si="85"/>
        <v>219</v>
      </c>
      <c r="D190" s="11" t="s">
        <v>734</v>
      </c>
      <c r="E190" s="12" t="s">
        <v>735</v>
      </c>
      <c r="F190" s="12">
        <f t="shared" si="73"/>
        <v>0</v>
      </c>
      <c r="G190" s="12">
        <f t="shared" si="74"/>
        <v>0</v>
      </c>
      <c r="H190" s="262"/>
      <c r="I190" s="262"/>
      <c r="J190" s="12">
        <f t="shared" si="86"/>
        <v>0</v>
      </c>
      <c r="K190" s="12">
        <f t="shared" si="87"/>
        <v>0</v>
      </c>
      <c r="L190" s="12">
        <f t="shared" si="75"/>
        <v>0</v>
      </c>
      <c r="M190" s="12">
        <f t="shared" si="76"/>
        <v>0</v>
      </c>
      <c r="N190" s="262"/>
      <c r="O190" s="262"/>
      <c r="P190" s="12">
        <f t="shared" si="88"/>
        <v>0</v>
      </c>
      <c r="Q190" s="12">
        <f t="shared" si="89"/>
        <v>0</v>
      </c>
      <c r="R190" s="12">
        <f t="shared" si="90"/>
        <v>0</v>
      </c>
      <c r="S190" s="12">
        <f t="shared" si="91"/>
        <v>0</v>
      </c>
      <c r="T190" s="12">
        <f t="shared" si="77"/>
        <v>0</v>
      </c>
      <c r="U190" s="12">
        <f t="shared" si="78"/>
        <v>0</v>
      </c>
      <c r="V190" s="262"/>
      <c r="W190" s="262"/>
      <c r="X190" s="12">
        <f t="shared" si="92"/>
        <v>0</v>
      </c>
      <c r="Y190" s="12">
        <f t="shared" si="93"/>
        <v>0</v>
      </c>
      <c r="Z190" s="12">
        <f t="shared" si="94"/>
        <v>0</v>
      </c>
      <c r="AA190" s="12">
        <f t="shared" si="95"/>
        <v>0</v>
      </c>
      <c r="AB190" s="12">
        <f t="shared" si="79"/>
        <v>0</v>
      </c>
      <c r="AC190" s="12">
        <f t="shared" si="80"/>
        <v>0</v>
      </c>
      <c r="AD190" s="262"/>
      <c r="AE190" s="262"/>
      <c r="AF190" s="12">
        <f t="shared" si="96"/>
        <v>0</v>
      </c>
      <c r="AG190" s="12">
        <f t="shared" si="97"/>
        <v>0</v>
      </c>
      <c r="AH190" s="12">
        <f t="shared" si="98"/>
        <v>0</v>
      </c>
      <c r="AI190" s="12">
        <f t="shared" si="99"/>
        <v>0</v>
      </c>
      <c r="AJ190" s="12">
        <f t="shared" si="81"/>
        <v>0</v>
      </c>
      <c r="AK190" s="12">
        <f t="shared" si="82"/>
        <v>0</v>
      </c>
      <c r="AL190" s="262"/>
      <c r="AM190" s="262"/>
      <c r="AN190" s="12">
        <f t="shared" si="100"/>
        <v>0</v>
      </c>
      <c r="AO190" s="12">
        <f t="shared" si="101"/>
        <v>0</v>
      </c>
      <c r="AP190" s="12">
        <f t="shared" si="102"/>
        <v>0</v>
      </c>
      <c r="AQ190" s="12">
        <f t="shared" si="103"/>
        <v>0</v>
      </c>
      <c r="AR190" s="12">
        <f t="shared" si="104"/>
        <v>0</v>
      </c>
      <c r="AS190" s="12">
        <f t="shared" si="105"/>
        <v>0</v>
      </c>
      <c r="AT190" s="12">
        <f t="shared" si="106"/>
        <v>0</v>
      </c>
      <c r="AU190" s="12" t="str">
        <f t="shared" si="107"/>
        <v/>
      </c>
    </row>
    <row r="191" spans="1:47" x14ac:dyDescent="0.2">
      <c r="A191" s="173" t="str">
        <f t="shared" si="83"/>
        <v>2</v>
      </c>
      <c r="B191" s="173" t="str">
        <f t="shared" si="84"/>
        <v>21</v>
      </c>
      <c r="C191" s="173" t="str">
        <f t="shared" si="85"/>
        <v>219</v>
      </c>
      <c r="D191" s="11" t="s">
        <v>736</v>
      </c>
      <c r="E191" s="12" t="s">
        <v>83</v>
      </c>
      <c r="F191" s="12">
        <f t="shared" si="73"/>
        <v>0</v>
      </c>
      <c r="G191" s="12">
        <f t="shared" si="74"/>
        <v>0</v>
      </c>
      <c r="H191" s="262"/>
      <c r="I191" s="262"/>
      <c r="J191" s="12">
        <f t="shared" si="86"/>
        <v>0</v>
      </c>
      <c r="K191" s="12">
        <f t="shared" si="87"/>
        <v>0</v>
      </c>
      <c r="L191" s="12">
        <f t="shared" si="75"/>
        <v>0</v>
      </c>
      <c r="M191" s="12">
        <f t="shared" si="76"/>
        <v>0</v>
      </c>
      <c r="N191" s="262"/>
      <c r="O191" s="262"/>
      <c r="P191" s="12">
        <f t="shared" si="88"/>
        <v>0</v>
      </c>
      <c r="Q191" s="12">
        <f t="shared" si="89"/>
        <v>0</v>
      </c>
      <c r="R191" s="12">
        <f t="shared" si="90"/>
        <v>0</v>
      </c>
      <c r="S191" s="12">
        <f t="shared" si="91"/>
        <v>0</v>
      </c>
      <c r="T191" s="12">
        <f t="shared" si="77"/>
        <v>0</v>
      </c>
      <c r="U191" s="12">
        <f t="shared" si="78"/>
        <v>0</v>
      </c>
      <c r="V191" s="262"/>
      <c r="W191" s="262"/>
      <c r="X191" s="12">
        <f t="shared" si="92"/>
        <v>0</v>
      </c>
      <c r="Y191" s="12">
        <f t="shared" si="93"/>
        <v>0</v>
      </c>
      <c r="Z191" s="12">
        <f t="shared" si="94"/>
        <v>0</v>
      </c>
      <c r="AA191" s="12">
        <f t="shared" si="95"/>
        <v>0</v>
      </c>
      <c r="AB191" s="12">
        <f t="shared" si="79"/>
        <v>0</v>
      </c>
      <c r="AC191" s="12">
        <f t="shared" si="80"/>
        <v>0</v>
      </c>
      <c r="AD191" s="262"/>
      <c r="AE191" s="262"/>
      <c r="AF191" s="12">
        <f t="shared" si="96"/>
        <v>0</v>
      </c>
      <c r="AG191" s="12">
        <f t="shared" si="97"/>
        <v>0</v>
      </c>
      <c r="AH191" s="12">
        <f t="shared" si="98"/>
        <v>0</v>
      </c>
      <c r="AI191" s="12">
        <f t="shared" si="99"/>
        <v>0</v>
      </c>
      <c r="AJ191" s="12">
        <f t="shared" si="81"/>
        <v>0</v>
      </c>
      <c r="AK191" s="12">
        <f t="shared" si="82"/>
        <v>0</v>
      </c>
      <c r="AL191" s="262"/>
      <c r="AM191" s="262"/>
      <c r="AN191" s="12">
        <f t="shared" si="100"/>
        <v>0</v>
      </c>
      <c r="AO191" s="12">
        <f t="shared" si="101"/>
        <v>0</v>
      </c>
      <c r="AP191" s="12">
        <f t="shared" si="102"/>
        <v>0</v>
      </c>
      <c r="AQ191" s="12">
        <f t="shared" si="103"/>
        <v>0</v>
      </c>
      <c r="AR191" s="12">
        <f t="shared" si="104"/>
        <v>0</v>
      </c>
      <c r="AS191" s="12">
        <f t="shared" si="105"/>
        <v>0</v>
      </c>
      <c r="AT191" s="12">
        <f t="shared" si="106"/>
        <v>0</v>
      </c>
      <c r="AU191" s="12" t="str">
        <f t="shared" si="107"/>
        <v/>
      </c>
    </row>
    <row r="192" spans="1:47" x14ac:dyDescent="0.2">
      <c r="A192" s="173" t="str">
        <f t="shared" si="83"/>
        <v>2</v>
      </c>
      <c r="B192" s="173" t="str">
        <f t="shared" si="84"/>
        <v>21</v>
      </c>
      <c r="C192" s="173" t="str">
        <f t="shared" si="85"/>
        <v>219</v>
      </c>
      <c r="D192" s="11" t="s">
        <v>737</v>
      </c>
      <c r="E192" s="12" t="s">
        <v>738</v>
      </c>
      <c r="F192" s="12">
        <f t="shared" si="73"/>
        <v>0</v>
      </c>
      <c r="G192" s="12">
        <f t="shared" si="74"/>
        <v>0</v>
      </c>
      <c r="H192" s="262"/>
      <c r="I192" s="262"/>
      <c r="J192" s="12">
        <f t="shared" si="86"/>
        <v>0</v>
      </c>
      <c r="K192" s="12">
        <f t="shared" si="87"/>
        <v>0</v>
      </c>
      <c r="L192" s="12">
        <f t="shared" si="75"/>
        <v>0</v>
      </c>
      <c r="M192" s="12">
        <f t="shared" si="76"/>
        <v>0</v>
      </c>
      <c r="N192" s="262"/>
      <c r="O192" s="262"/>
      <c r="P192" s="12">
        <f t="shared" si="88"/>
        <v>0</v>
      </c>
      <c r="Q192" s="12">
        <f t="shared" si="89"/>
        <v>0</v>
      </c>
      <c r="R192" s="12">
        <f t="shared" si="90"/>
        <v>0</v>
      </c>
      <c r="S192" s="12">
        <f t="shared" si="91"/>
        <v>0</v>
      </c>
      <c r="T192" s="12">
        <f t="shared" si="77"/>
        <v>0</v>
      </c>
      <c r="U192" s="12">
        <f t="shared" si="78"/>
        <v>0</v>
      </c>
      <c r="V192" s="262"/>
      <c r="W192" s="262"/>
      <c r="X192" s="12">
        <f t="shared" si="92"/>
        <v>0</v>
      </c>
      <c r="Y192" s="12">
        <f t="shared" si="93"/>
        <v>0</v>
      </c>
      <c r="Z192" s="12">
        <f t="shared" si="94"/>
        <v>0</v>
      </c>
      <c r="AA192" s="12">
        <f t="shared" si="95"/>
        <v>0</v>
      </c>
      <c r="AB192" s="12">
        <f t="shared" si="79"/>
        <v>0</v>
      </c>
      <c r="AC192" s="12">
        <f t="shared" si="80"/>
        <v>0</v>
      </c>
      <c r="AD192" s="262"/>
      <c r="AE192" s="262"/>
      <c r="AF192" s="12">
        <f t="shared" si="96"/>
        <v>0</v>
      </c>
      <c r="AG192" s="12">
        <f t="shared" si="97"/>
        <v>0</v>
      </c>
      <c r="AH192" s="12">
        <f t="shared" si="98"/>
        <v>0</v>
      </c>
      <c r="AI192" s="12">
        <f t="shared" si="99"/>
        <v>0</v>
      </c>
      <c r="AJ192" s="12">
        <f t="shared" si="81"/>
        <v>0</v>
      </c>
      <c r="AK192" s="12">
        <f t="shared" si="82"/>
        <v>0</v>
      </c>
      <c r="AL192" s="262"/>
      <c r="AM192" s="262"/>
      <c r="AN192" s="12">
        <f t="shared" si="100"/>
        <v>0</v>
      </c>
      <c r="AO192" s="12">
        <f t="shared" si="101"/>
        <v>0</v>
      </c>
      <c r="AP192" s="12">
        <f t="shared" si="102"/>
        <v>0</v>
      </c>
      <c r="AQ192" s="12">
        <f t="shared" si="103"/>
        <v>0</v>
      </c>
      <c r="AR192" s="12">
        <f t="shared" si="104"/>
        <v>0</v>
      </c>
      <c r="AS192" s="12">
        <f t="shared" si="105"/>
        <v>0</v>
      </c>
      <c r="AT192" s="12">
        <f t="shared" si="106"/>
        <v>0</v>
      </c>
      <c r="AU192" s="12" t="str">
        <f t="shared" si="107"/>
        <v/>
      </c>
    </row>
    <row r="193" spans="1:47" x14ac:dyDescent="0.2">
      <c r="A193" s="173" t="str">
        <f t="shared" si="83"/>
        <v>2</v>
      </c>
      <c r="B193" s="173" t="str">
        <f t="shared" si="84"/>
        <v>21</v>
      </c>
      <c r="C193" s="173" t="str">
        <f t="shared" si="85"/>
        <v>219</v>
      </c>
      <c r="D193" s="11" t="s">
        <v>739</v>
      </c>
      <c r="E193" s="12" t="s">
        <v>738</v>
      </c>
      <c r="F193" s="12">
        <f t="shared" si="73"/>
        <v>0</v>
      </c>
      <c r="G193" s="12">
        <f t="shared" si="74"/>
        <v>0</v>
      </c>
      <c r="H193" s="262"/>
      <c r="I193" s="262"/>
      <c r="J193" s="12">
        <f t="shared" si="86"/>
        <v>0</v>
      </c>
      <c r="K193" s="12">
        <f t="shared" si="87"/>
        <v>0</v>
      </c>
      <c r="L193" s="12">
        <f t="shared" si="75"/>
        <v>0</v>
      </c>
      <c r="M193" s="12">
        <f t="shared" si="76"/>
        <v>0</v>
      </c>
      <c r="N193" s="262"/>
      <c r="O193" s="262"/>
      <c r="P193" s="12">
        <f t="shared" si="88"/>
        <v>0</v>
      </c>
      <c r="Q193" s="12">
        <f t="shared" si="89"/>
        <v>0</v>
      </c>
      <c r="R193" s="12">
        <f t="shared" si="90"/>
        <v>0</v>
      </c>
      <c r="S193" s="12">
        <f t="shared" si="91"/>
        <v>0</v>
      </c>
      <c r="T193" s="12">
        <f t="shared" si="77"/>
        <v>0</v>
      </c>
      <c r="U193" s="12">
        <f t="shared" si="78"/>
        <v>0</v>
      </c>
      <c r="V193" s="262"/>
      <c r="W193" s="262"/>
      <c r="X193" s="12">
        <f t="shared" si="92"/>
        <v>0</v>
      </c>
      <c r="Y193" s="12">
        <f t="shared" si="93"/>
        <v>0</v>
      </c>
      <c r="Z193" s="12">
        <f t="shared" si="94"/>
        <v>0</v>
      </c>
      <c r="AA193" s="12">
        <f t="shared" si="95"/>
        <v>0</v>
      </c>
      <c r="AB193" s="12">
        <f t="shared" si="79"/>
        <v>0</v>
      </c>
      <c r="AC193" s="12">
        <f t="shared" si="80"/>
        <v>0</v>
      </c>
      <c r="AD193" s="262"/>
      <c r="AE193" s="262"/>
      <c r="AF193" s="12">
        <f t="shared" si="96"/>
        <v>0</v>
      </c>
      <c r="AG193" s="12">
        <f t="shared" si="97"/>
        <v>0</v>
      </c>
      <c r="AH193" s="12">
        <f t="shared" si="98"/>
        <v>0</v>
      </c>
      <c r="AI193" s="12">
        <f t="shared" si="99"/>
        <v>0</v>
      </c>
      <c r="AJ193" s="12">
        <f t="shared" si="81"/>
        <v>0</v>
      </c>
      <c r="AK193" s="12">
        <f t="shared" si="82"/>
        <v>0</v>
      </c>
      <c r="AL193" s="262"/>
      <c r="AM193" s="262"/>
      <c r="AN193" s="12">
        <f t="shared" si="100"/>
        <v>0</v>
      </c>
      <c r="AO193" s="12">
        <f t="shared" si="101"/>
        <v>0</v>
      </c>
      <c r="AP193" s="12">
        <f t="shared" si="102"/>
        <v>0</v>
      </c>
      <c r="AQ193" s="12">
        <f t="shared" si="103"/>
        <v>0</v>
      </c>
      <c r="AR193" s="12">
        <f t="shared" si="104"/>
        <v>0</v>
      </c>
      <c r="AS193" s="12">
        <f t="shared" si="105"/>
        <v>0</v>
      </c>
      <c r="AT193" s="12">
        <f t="shared" si="106"/>
        <v>0</v>
      </c>
      <c r="AU193" s="12" t="str">
        <f t="shared" si="107"/>
        <v/>
      </c>
    </row>
    <row r="194" spans="1:47" x14ac:dyDescent="0.2">
      <c r="A194" s="173" t="str">
        <f t="shared" si="83"/>
        <v>2</v>
      </c>
      <c r="B194" s="173" t="str">
        <f t="shared" si="84"/>
        <v>21</v>
      </c>
      <c r="C194" s="173" t="str">
        <f t="shared" si="85"/>
        <v>219</v>
      </c>
      <c r="D194" s="11" t="s">
        <v>740</v>
      </c>
      <c r="E194" s="12" t="s">
        <v>738</v>
      </c>
      <c r="F194" s="12">
        <f t="shared" si="73"/>
        <v>0</v>
      </c>
      <c r="G194" s="12">
        <f t="shared" si="74"/>
        <v>0</v>
      </c>
      <c r="H194" s="262"/>
      <c r="I194" s="262"/>
      <c r="J194" s="12">
        <f t="shared" si="86"/>
        <v>0</v>
      </c>
      <c r="K194" s="12">
        <f t="shared" si="87"/>
        <v>0</v>
      </c>
      <c r="L194" s="12">
        <f t="shared" si="75"/>
        <v>0</v>
      </c>
      <c r="M194" s="12">
        <f t="shared" si="76"/>
        <v>0</v>
      </c>
      <c r="N194" s="262"/>
      <c r="O194" s="262"/>
      <c r="P194" s="12">
        <f t="shared" si="88"/>
        <v>0</v>
      </c>
      <c r="Q194" s="12">
        <f t="shared" si="89"/>
        <v>0</v>
      </c>
      <c r="R194" s="12">
        <f t="shared" si="90"/>
        <v>0</v>
      </c>
      <c r="S194" s="12">
        <f t="shared" si="91"/>
        <v>0</v>
      </c>
      <c r="T194" s="12">
        <f t="shared" si="77"/>
        <v>0</v>
      </c>
      <c r="U194" s="12">
        <f t="shared" si="78"/>
        <v>0</v>
      </c>
      <c r="V194" s="262"/>
      <c r="W194" s="262"/>
      <c r="X194" s="12">
        <f t="shared" si="92"/>
        <v>0</v>
      </c>
      <c r="Y194" s="12">
        <f t="shared" si="93"/>
        <v>0</v>
      </c>
      <c r="Z194" s="12">
        <f t="shared" si="94"/>
        <v>0</v>
      </c>
      <c r="AA194" s="12">
        <f t="shared" si="95"/>
        <v>0</v>
      </c>
      <c r="AB194" s="12">
        <f t="shared" si="79"/>
        <v>0</v>
      </c>
      <c r="AC194" s="12">
        <f t="shared" si="80"/>
        <v>0</v>
      </c>
      <c r="AD194" s="262"/>
      <c r="AE194" s="262"/>
      <c r="AF194" s="12">
        <f t="shared" si="96"/>
        <v>0</v>
      </c>
      <c r="AG194" s="12">
        <f t="shared" si="97"/>
        <v>0</v>
      </c>
      <c r="AH194" s="12">
        <f t="shared" si="98"/>
        <v>0</v>
      </c>
      <c r="AI194" s="12">
        <f t="shared" si="99"/>
        <v>0</v>
      </c>
      <c r="AJ194" s="12">
        <f t="shared" si="81"/>
        <v>0</v>
      </c>
      <c r="AK194" s="12">
        <f t="shared" si="82"/>
        <v>0</v>
      </c>
      <c r="AL194" s="262"/>
      <c r="AM194" s="262"/>
      <c r="AN194" s="12">
        <f t="shared" si="100"/>
        <v>0</v>
      </c>
      <c r="AO194" s="12">
        <f t="shared" si="101"/>
        <v>0</v>
      </c>
      <c r="AP194" s="12">
        <f t="shared" si="102"/>
        <v>0</v>
      </c>
      <c r="AQ194" s="12">
        <f t="shared" si="103"/>
        <v>0</v>
      </c>
      <c r="AR194" s="12">
        <f t="shared" si="104"/>
        <v>0</v>
      </c>
      <c r="AS194" s="12">
        <f t="shared" si="105"/>
        <v>0</v>
      </c>
      <c r="AT194" s="12">
        <f t="shared" si="106"/>
        <v>0</v>
      </c>
      <c r="AU194" s="12" t="str">
        <f t="shared" si="107"/>
        <v/>
      </c>
    </row>
    <row r="195" spans="1:47" x14ac:dyDescent="0.2">
      <c r="A195" s="173" t="str">
        <f t="shared" si="83"/>
        <v>2</v>
      </c>
      <c r="B195" s="173" t="str">
        <f t="shared" si="84"/>
        <v>21</v>
      </c>
      <c r="C195" s="173" t="str">
        <f t="shared" si="85"/>
        <v>219</v>
      </c>
      <c r="D195" s="11" t="s">
        <v>741</v>
      </c>
      <c r="E195" s="12" t="s">
        <v>738</v>
      </c>
      <c r="F195" s="12">
        <f t="shared" si="73"/>
        <v>0</v>
      </c>
      <c r="G195" s="12">
        <f t="shared" si="74"/>
        <v>0</v>
      </c>
      <c r="H195" s="262"/>
      <c r="I195" s="262"/>
      <c r="J195" s="12">
        <f t="shared" si="86"/>
        <v>0</v>
      </c>
      <c r="K195" s="12">
        <f t="shared" si="87"/>
        <v>0</v>
      </c>
      <c r="L195" s="12">
        <f t="shared" si="75"/>
        <v>0</v>
      </c>
      <c r="M195" s="12">
        <f t="shared" si="76"/>
        <v>0</v>
      </c>
      <c r="N195" s="262"/>
      <c r="O195" s="262"/>
      <c r="P195" s="12">
        <f t="shared" si="88"/>
        <v>0</v>
      </c>
      <c r="Q195" s="12">
        <f t="shared" si="89"/>
        <v>0</v>
      </c>
      <c r="R195" s="12">
        <f t="shared" si="90"/>
        <v>0</v>
      </c>
      <c r="S195" s="12">
        <f t="shared" si="91"/>
        <v>0</v>
      </c>
      <c r="T195" s="12">
        <f t="shared" si="77"/>
        <v>0</v>
      </c>
      <c r="U195" s="12">
        <f t="shared" si="78"/>
        <v>0</v>
      </c>
      <c r="V195" s="262"/>
      <c r="W195" s="262"/>
      <c r="X195" s="12">
        <f t="shared" si="92"/>
        <v>0</v>
      </c>
      <c r="Y195" s="12">
        <f t="shared" si="93"/>
        <v>0</v>
      </c>
      <c r="Z195" s="12">
        <f t="shared" si="94"/>
        <v>0</v>
      </c>
      <c r="AA195" s="12">
        <f t="shared" si="95"/>
        <v>0</v>
      </c>
      <c r="AB195" s="12">
        <f t="shared" si="79"/>
        <v>0</v>
      </c>
      <c r="AC195" s="12">
        <f t="shared" si="80"/>
        <v>0</v>
      </c>
      <c r="AD195" s="262"/>
      <c r="AE195" s="262"/>
      <c r="AF195" s="12">
        <f t="shared" si="96"/>
        <v>0</v>
      </c>
      <c r="AG195" s="12">
        <f t="shared" si="97"/>
        <v>0</v>
      </c>
      <c r="AH195" s="12">
        <f t="shared" si="98"/>
        <v>0</v>
      </c>
      <c r="AI195" s="12">
        <f t="shared" si="99"/>
        <v>0</v>
      </c>
      <c r="AJ195" s="12">
        <f t="shared" si="81"/>
        <v>0</v>
      </c>
      <c r="AK195" s="12">
        <f t="shared" si="82"/>
        <v>0</v>
      </c>
      <c r="AL195" s="262"/>
      <c r="AM195" s="262"/>
      <c r="AN195" s="12">
        <f t="shared" si="100"/>
        <v>0</v>
      </c>
      <c r="AO195" s="12">
        <f t="shared" si="101"/>
        <v>0</v>
      </c>
      <c r="AP195" s="12">
        <f t="shared" si="102"/>
        <v>0</v>
      </c>
      <c r="AQ195" s="12">
        <f t="shared" si="103"/>
        <v>0</v>
      </c>
      <c r="AR195" s="12">
        <f t="shared" si="104"/>
        <v>0</v>
      </c>
      <c r="AS195" s="12">
        <f t="shared" si="105"/>
        <v>0</v>
      </c>
      <c r="AT195" s="12">
        <f t="shared" si="106"/>
        <v>0</v>
      </c>
      <c r="AU195" s="12" t="str">
        <f t="shared" si="107"/>
        <v/>
      </c>
    </row>
    <row r="196" spans="1:47" x14ac:dyDescent="0.2">
      <c r="A196" s="173" t="str">
        <f t="shared" si="83"/>
        <v>2</v>
      </c>
      <c r="B196" s="173" t="str">
        <f t="shared" si="84"/>
        <v>21</v>
      </c>
      <c r="C196" s="173" t="str">
        <f t="shared" si="85"/>
        <v>219</v>
      </c>
      <c r="D196" s="11" t="s">
        <v>742</v>
      </c>
      <c r="E196" s="12" t="s">
        <v>738</v>
      </c>
      <c r="F196" s="12">
        <f t="shared" si="73"/>
        <v>0</v>
      </c>
      <c r="G196" s="12">
        <f t="shared" si="74"/>
        <v>0</v>
      </c>
      <c r="H196" s="262"/>
      <c r="I196" s="262"/>
      <c r="J196" s="12">
        <f t="shared" si="86"/>
        <v>0</v>
      </c>
      <c r="K196" s="12">
        <f t="shared" si="87"/>
        <v>0</v>
      </c>
      <c r="L196" s="12">
        <f t="shared" si="75"/>
        <v>0</v>
      </c>
      <c r="M196" s="12">
        <f t="shared" si="76"/>
        <v>0</v>
      </c>
      <c r="N196" s="262"/>
      <c r="O196" s="262"/>
      <c r="P196" s="12">
        <f t="shared" si="88"/>
        <v>0</v>
      </c>
      <c r="Q196" s="12">
        <f t="shared" si="89"/>
        <v>0</v>
      </c>
      <c r="R196" s="12">
        <f t="shared" si="90"/>
        <v>0</v>
      </c>
      <c r="S196" s="12">
        <f t="shared" si="91"/>
        <v>0</v>
      </c>
      <c r="T196" s="12">
        <f t="shared" si="77"/>
        <v>0</v>
      </c>
      <c r="U196" s="12">
        <f t="shared" si="78"/>
        <v>0</v>
      </c>
      <c r="V196" s="262"/>
      <c r="W196" s="262"/>
      <c r="X196" s="12">
        <f t="shared" si="92"/>
        <v>0</v>
      </c>
      <c r="Y196" s="12">
        <f t="shared" si="93"/>
        <v>0</v>
      </c>
      <c r="Z196" s="12">
        <f t="shared" si="94"/>
        <v>0</v>
      </c>
      <c r="AA196" s="12">
        <f t="shared" si="95"/>
        <v>0</v>
      </c>
      <c r="AB196" s="12">
        <f t="shared" si="79"/>
        <v>0</v>
      </c>
      <c r="AC196" s="12">
        <f t="shared" si="80"/>
        <v>0</v>
      </c>
      <c r="AD196" s="262"/>
      <c r="AE196" s="262"/>
      <c r="AF196" s="12">
        <f t="shared" si="96"/>
        <v>0</v>
      </c>
      <c r="AG196" s="12">
        <f t="shared" si="97"/>
        <v>0</v>
      </c>
      <c r="AH196" s="12">
        <f t="shared" si="98"/>
        <v>0</v>
      </c>
      <c r="AI196" s="12">
        <f t="shared" si="99"/>
        <v>0</v>
      </c>
      <c r="AJ196" s="12">
        <f t="shared" si="81"/>
        <v>0</v>
      </c>
      <c r="AK196" s="12">
        <f t="shared" si="82"/>
        <v>0</v>
      </c>
      <c r="AL196" s="262"/>
      <c r="AM196" s="262"/>
      <c r="AN196" s="12">
        <f t="shared" si="100"/>
        <v>0</v>
      </c>
      <c r="AO196" s="12">
        <f t="shared" si="101"/>
        <v>0</v>
      </c>
      <c r="AP196" s="12">
        <f t="shared" si="102"/>
        <v>0</v>
      </c>
      <c r="AQ196" s="12">
        <f t="shared" si="103"/>
        <v>0</v>
      </c>
      <c r="AR196" s="12">
        <f t="shared" si="104"/>
        <v>0</v>
      </c>
      <c r="AS196" s="12">
        <f t="shared" si="105"/>
        <v>0</v>
      </c>
      <c r="AT196" s="12">
        <f t="shared" si="106"/>
        <v>0</v>
      </c>
      <c r="AU196" s="12" t="str">
        <f t="shared" si="107"/>
        <v/>
      </c>
    </row>
    <row r="197" spans="1:47" x14ac:dyDescent="0.2">
      <c r="A197" s="173" t="str">
        <f t="shared" si="83"/>
        <v>2</v>
      </c>
      <c r="B197" s="173" t="str">
        <f t="shared" si="84"/>
        <v>21</v>
      </c>
      <c r="C197" s="173" t="str">
        <f t="shared" si="85"/>
        <v>219</v>
      </c>
      <c r="D197" s="11" t="s">
        <v>743</v>
      </c>
      <c r="E197" s="12" t="s">
        <v>738</v>
      </c>
      <c r="F197" s="12">
        <f t="shared" si="73"/>
        <v>0</v>
      </c>
      <c r="G197" s="12">
        <f t="shared" si="74"/>
        <v>0</v>
      </c>
      <c r="H197" s="262"/>
      <c r="I197" s="262"/>
      <c r="J197" s="12">
        <f t="shared" si="86"/>
        <v>0</v>
      </c>
      <c r="K197" s="12">
        <f t="shared" si="87"/>
        <v>0</v>
      </c>
      <c r="L197" s="12">
        <f t="shared" si="75"/>
        <v>0</v>
      </c>
      <c r="M197" s="12">
        <f t="shared" si="76"/>
        <v>0</v>
      </c>
      <c r="N197" s="262"/>
      <c r="O197" s="262"/>
      <c r="P197" s="12">
        <f t="shared" si="88"/>
        <v>0</v>
      </c>
      <c r="Q197" s="12">
        <f t="shared" si="89"/>
        <v>0</v>
      </c>
      <c r="R197" s="12">
        <f t="shared" si="90"/>
        <v>0</v>
      </c>
      <c r="S197" s="12">
        <f t="shared" si="91"/>
        <v>0</v>
      </c>
      <c r="T197" s="12">
        <f t="shared" si="77"/>
        <v>0</v>
      </c>
      <c r="U197" s="12">
        <f t="shared" si="78"/>
        <v>0</v>
      </c>
      <c r="V197" s="262"/>
      <c r="W197" s="262"/>
      <c r="X197" s="12">
        <f t="shared" si="92"/>
        <v>0</v>
      </c>
      <c r="Y197" s="12">
        <f t="shared" si="93"/>
        <v>0</v>
      </c>
      <c r="Z197" s="12">
        <f t="shared" si="94"/>
        <v>0</v>
      </c>
      <c r="AA197" s="12">
        <f t="shared" si="95"/>
        <v>0</v>
      </c>
      <c r="AB197" s="12">
        <f t="shared" si="79"/>
        <v>0</v>
      </c>
      <c r="AC197" s="12">
        <f t="shared" si="80"/>
        <v>0</v>
      </c>
      <c r="AD197" s="262"/>
      <c r="AE197" s="262"/>
      <c r="AF197" s="12">
        <f t="shared" si="96"/>
        <v>0</v>
      </c>
      <c r="AG197" s="12">
        <f t="shared" si="97"/>
        <v>0</v>
      </c>
      <c r="AH197" s="12">
        <f t="shared" si="98"/>
        <v>0</v>
      </c>
      <c r="AI197" s="12">
        <f t="shared" si="99"/>
        <v>0</v>
      </c>
      <c r="AJ197" s="12">
        <f t="shared" si="81"/>
        <v>0</v>
      </c>
      <c r="AK197" s="12">
        <f t="shared" si="82"/>
        <v>0</v>
      </c>
      <c r="AL197" s="262"/>
      <c r="AM197" s="262"/>
      <c r="AN197" s="12">
        <f t="shared" si="100"/>
        <v>0</v>
      </c>
      <c r="AO197" s="12">
        <f t="shared" si="101"/>
        <v>0</v>
      </c>
      <c r="AP197" s="12">
        <f t="shared" si="102"/>
        <v>0</v>
      </c>
      <c r="AQ197" s="12">
        <f t="shared" si="103"/>
        <v>0</v>
      </c>
      <c r="AR197" s="12">
        <f t="shared" si="104"/>
        <v>0</v>
      </c>
      <c r="AS197" s="12">
        <f t="shared" si="105"/>
        <v>0</v>
      </c>
      <c r="AT197" s="12">
        <f t="shared" si="106"/>
        <v>0</v>
      </c>
      <c r="AU197" s="12" t="str">
        <f t="shared" si="107"/>
        <v/>
      </c>
    </row>
    <row r="198" spans="1:47" x14ac:dyDescent="0.2">
      <c r="A198" s="173" t="str">
        <f t="shared" si="83"/>
        <v>2</v>
      </c>
      <c r="B198" s="173" t="str">
        <f t="shared" si="84"/>
        <v>21</v>
      </c>
      <c r="C198" s="173" t="str">
        <f t="shared" si="85"/>
        <v>219</v>
      </c>
      <c r="D198" s="11" t="s">
        <v>744</v>
      </c>
      <c r="E198" s="12" t="s">
        <v>738</v>
      </c>
      <c r="F198" s="12">
        <f t="shared" si="73"/>
        <v>0</v>
      </c>
      <c r="G198" s="12">
        <f t="shared" si="74"/>
        <v>0</v>
      </c>
      <c r="H198" s="262"/>
      <c r="I198" s="262"/>
      <c r="J198" s="12">
        <f t="shared" si="86"/>
        <v>0</v>
      </c>
      <c r="K198" s="12">
        <f t="shared" si="87"/>
        <v>0</v>
      </c>
      <c r="L198" s="12">
        <f t="shared" si="75"/>
        <v>0</v>
      </c>
      <c r="M198" s="12">
        <f t="shared" si="76"/>
        <v>0</v>
      </c>
      <c r="N198" s="262"/>
      <c r="O198" s="262"/>
      <c r="P198" s="12">
        <f t="shared" si="88"/>
        <v>0</v>
      </c>
      <c r="Q198" s="12">
        <f t="shared" si="89"/>
        <v>0</v>
      </c>
      <c r="R198" s="12">
        <f t="shared" si="90"/>
        <v>0</v>
      </c>
      <c r="S198" s="12">
        <f t="shared" si="91"/>
        <v>0</v>
      </c>
      <c r="T198" s="12">
        <f t="shared" si="77"/>
        <v>0</v>
      </c>
      <c r="U198" s="12">
        <f t="shared" si="78"/>
        <v>0</v>
      </c>
      <c r="V198" s="262"/>
      <c r="W198" s="262"/>
      <c r="X198" s="12">
        <f t="shared" si="92"/>
        <v>0</v>
      </c>
      <c r="Y198" s="12">
        <f t="shared" si="93"/>
        <v>0</v>
      </c>
      <c r="Z198" s="12">
        <f t="shared" si="94"/>
        <v>0</v>
      </c>
      <c r="AA198" s="12">
        <f t="shared" si="95"/>
        <v>0</v>
      </c>
      <c r="AB198" s="12">
        <f t="shared" si="79"/>
        <v>0</v>
      </c>
      <c r="AC198" s="12">
        <f t="shared" si="80"/>
        <v>0</v>
      </c>
      <c r="AD198" s="262"/>
      <c r="AE198" s="262"/>
      <c r="AF198" s="12">
        <f t="shared" si="96"/>
        <v>0</v>
      </c>
      <c r="AG198" s="12">
        <f t="shared" si="97"/>
        <v>0</v>
      </c>
      <c r="AH198" s="12">
        <f t="shared" si="98"/>
        <v>0</v>
      </c>
      <c r="AI198" s="12">
        <f t="shared" si="99"/>
        <v>0</v>
      </c>
      <c r="AJ198" s="12">
        <f t="shared" si="81"/>
        <v>0</v>
      </c>
      <c r="AK198" s="12">
        <f t="shared" si="82"/>
        <v>0</v>
      </c>
      <c r="AL198" s="262"/>
      <c r="AM198" s="262"/>
      <c r="AN198" s="12">
        <f t="shared" si="100"/>
        <v>0</v>
      </c>
      <c r="AO198" s="12">
        <f t="shared" si="101"/>
        <v>0</v>
      </c>
      <c r="AP198" s="12">
        <f t="shared" si="102"/>
        <v>0</v>
      </c>
      <c r="AQ198" s="12">
        <f t="shared" si="103"/>
        <v>0</v>
      </c>
      <c r="AR198" s="12">
        <f t="shared" si="104"/>
        <v>0</v>
      </c>
      <c r="AS198" s="12">
        <f t="shared" si="105"/>
        <v>0</v>
      </c>
      <c r="AT198" s="12">
        <f t="shared" si="106"/>
        <v>0</v>
      </c>
      <c r="AU198" s="12" t="str">
        <f t="shared" si="107"/>
        <v/>
      </c>
    </row>
    <row r="199" spans="1:47" x14ac:dyDescent="0.2">
      <c r="A199" s="173" t="str">
        <f t="shared" si="83"/>
        <v>2</v>
      </c>
      <c r="B199" s="173" t="str">
        <f t="shared" si="84"/>
        <v>21</v>
      </c>
      <c r="C199" s="173" t="str">
        <f t="shared" si="85"/>
        <v>219</v>
      </c>
      <c r="D199" s="11" t="s">
        <v>745</v>
      </c>
      <c r="E199" s="12" t="s">
        <v>738</v>
      </c>
      <c r="F199" s="12">
        <f t="shared" si="73"/>
        <v>0</v>
      </c>
      <c r="G199" s="12">
        <f t="shared" si="74"/>
        <v>0</v>
      </c>
      <c r="H199" s="262"/>
      <c r="I199" s="262"/>
      <c r="J199" s="12">
        <f t="shared" si="86"/>
        <v>0</v>
      </c>
      <c r="K199" s="12">
        <f t="shared" si="87"/>
        <v>0</v>
      </c>
      <c r="L199" s="12">
        <f t="shared" si="75"/>
        <v>0</v>
      </c>
      <c r="M199" s="12">
        <f t="shared" si="76"/>
        <v>0</v>
      </c>
      <c r="N199" s="262"/>
      <c r="O199" s="262"/>
      <c r="P199" s="12">
        <f t="shared" si="88"/>
        <v>0</v>
      </c>
      <c r="Q199" s="12">
        <f t="shared" si="89"/>
        <v>0</v>
      </c>
      <c r="R199" s="12">
        <f t="shared" si="90"/>
        <v>0</v>
      </c>
      <c r="S199" s="12">
        <f t="shared" si="91"/>
        <v>0</v>
      </c>
      <c r="T199" s="12">
        <f t="shared" si="77"/>
        <v>0</v>
      </c>
      <c r="U199" s="12">
        <f t="shared" si="78"/>
        <v>0</v>
      </c>
      <c r="V199" s="262"/>
      <c r="W199" s="262"/>
      <c r="X199" s="12">
        <f t="shared" si="92"/>
        <v>0</v>
      </c>
      <c r="Y199" s="12">
        <f t="shared" si="93"/>
        <v>0</v>
      </c>
      <c r="Z199" s="12">
        <f t="shared" si="94"/>
        <v>0</v>
      </c>
      <c r="AA199" s="12">
        <f t="shared" si="95"/>
        <v>0</v>
      </c>
      <c r="AB199" s="12">
        <f t="shared" si="79"/>
        <v>0</v>
      </c>
      <c r="AC199" s="12">
        <f t="shared" si="80"/>
        <v>0</v>
      </c>
      <c r="AD199" s="262"/>
      <c r="AE199" s="262"/>
      <c r="AF199" s="12">
        <f t="shared" si="96"/>
        <v>0</v>
      </c>
      <c r="AG199" s="12">
        <f t="shared" si="97"/>
        <v>0</v>
      </c>
      <c r="AH199" s="12">
        <f t="shared" si="98"/>
        <v>0</v>
      </c>
      <c r="AI199" s="12">
        <f t="shared" si="99"/>
        <v>0</v>
      </c>
      <c r="AJ199" s="12">
        <f t="shared" si="81"/>
        <v>0</v>
      </c>
      <c r="AK199" s="12">
        <f t="shared" si="82"/>
        <v>0</v>
      </c>
      <c r="AL199" s="262"/>
      <c r="AM199" s="262"/>
      <c r="AN199" s="12">
        <f t="shared" si="100"/>
        <v>0</v>
      </c>
      <c r="AO199" s="12">
        <f t="shared" si="101"/>
        <v>0</v>
      </c>
      <c r="AP199" s="12">
        <f t="shared" si="102"/>
        <v>0</v>
      </c>
      <c r="AQ199" s="12">
        <f t="shared" si="103"/>
        <v>0</v>
      </c>
      <c r="AR199" s="12">
        <f t="shared" si="104"/>
        <v>0</v>
      </c>
      <c r="AS199" s="12">
        <f t="shared" si="105"/>
        <v>0</v>
      </c>
      <c r="AT199" s="12">
        <f t="shared" si="106"/>
        <v>0</v>
      </c>
      <c r="AU199" s="12" t="str">
        <f t="shared" si="107"/>
        <v/>
      </c>
    </row>
    <row r="200" spans="1:47" x14ac:dyDescent="0.2">
      <c r="A200" s="173" t="str">
        <f t="shared" si="83"/>
        <v>2</v>
      </c>
      <c r="B200" s="173" t="str">
        <f t="shared" si="84"/>
        <v>22</v>
      </c>
      <c r="C200" s="173" t="str">
        <f t="shared" si="85"/>
        <v>220</v>
      </c>
      <c r="D200" s="11" t="s">
        <v>746</v>
      </c>
      <c r="E200" s="12" t="s">
        <v>747</v>
      </c>
      <c r="F200" s="12">
        <f t="shared" si="73"/>
        <v>0</v>
      </c>
      <c r="G200" s="12">
        <f t="shared" si="74"/>
        <v>0</v>
      </c>
      <c r="H200" s="262"/>
      <c r="I200" s="262"/>
      <c r="J200" s="12">
        <f t="shared" si="86"/>
        <v>0</v>
      </c>
      <c r="K200" s="12">
        <f t="shared" si="87"/>
        <v>0</v>
      </c>
      <c r="L200" s="12">
        <f t="shared" si="75"/>
        <v>0</v>
      </c>
      <c r="M200" s="12">
        <f t="shared" si="76"/>
        <v>0</v>
      </c>
      <c r="N200" s="262"/>
      <c r="O200" s="262"/>
      <c r="P200" s="12">
        <f t="shared" si="88"/>
        <v>0</v>
      </c>
      <c r="Q200" s="12">
        <f t="shared" si="89"/>
        <v>0</v>
      </c>
      <c r="R200" s="12">
        <f t="shared" si="90"/>
        <v>0</v>
      </c>
      <c r="S200" s="12">
        <f t="shared" si="91"/>
        <v>0</v>
      </c>
      <c r="T200" s="12">
        <f t="shared" si="77"/>
        <v>0</v>
      </c>
      <c r="U200" s="12">
        <f t="shared" si="78"/>
        <v>0</v>
      </c>
      <c r="V200" s="262"/>
      <c r="W200" s="262"/>
      <c r="X200" s="12">
        <f t="shared" si="92"/>
        <v>0</v>
      </c>
      <c r="Y200" s="12">
        <f t="shared" si="93"/>
        <v>0</v>
      </c>
      <c r="Z200" s="12">
        <f t="shared" si="94"/>
        <v>0</v>
      </c>
      <c r="AA200" s="12">
        <f t="shared" si="95"/>
        <v>0</v>
      </c>
      <c r="AB200" s="12">
        <f t="shared" si="79"/>
        <v>0</v>
      </c>
      <c r="AC200" s="12">
        <f t="shared" si="80"/>
        <v>0</v>
      </c>
      <c r="AD200" s="262"/>
      <c r="AE200" s="262"/>
      <c r="AF200" s="12">
        <f t="shared" si="96"/>
        <v>0</v>
      </c>
      <c r="AG200" s="12">
        <f t="shared" si="97"/>
        <v>0</v>
      </c>
      <c r="AH200" s="12">
        <f t="shared" si="98"/>
        <v>0</v>
      </c>
      <c r="AI200" s="12">
        <f t="shared" si="99"/>
        <v>0</v>
      </c>
      <c r="AJ200" s="12">
        <f t="shared" si="81"/>
        <v>0</v>
      </c>
      <c r="AK200" s="12">
        <f t="shared" si="82"/>
        <v>0</v>
      </c>
      <c r="AL200" s="262"/>
      <c r="AM200" s="262"/>
      <c r="AN200" s="12">
        <f t="shared" si="100"/>
        <v>0</v>
      </c>
      <c r="AO200" s="12">
        <f t="shared" si="101"/>
        <v>0</v>
      </c>
      <c r="AP200" s="12">
        <f t="shared" si="102"/>
        <v>0</v>
      </c>
      <c r="AQ200" s="12">
        <f t="shared" si="103"/>
        <v>0</v>
      </c>
      <c r="AR200" s="12">
        <f t="shared" si="104"/>
        <v>0</v>
      </c>
      <c r="AS200" s="12">
        <f t="shared" si="105"/>
        <v>0</v>
      </c>
      <c r="AT200" s="12">
        <f t="shared" si="106"/>
        <v>0</v>
      </c>
      <c r="AU200" s="12" t="str">
        <f t="shared" si="107"/>
        <v/>
      </c>
    </row>
    <row r="201" spans="1:47" x14ac:dyDescent="0.2">
      <c r="A201" s="173" t="str">
        <f t="shared" si="83"/>
        <v>2</v>
      </c>
      <c r="B201" s="173" t="str">
        <f t="shared" si="84"/>
        <v>22</v>
      </c>
      <c r="C201" s="173" t="str">
        <f t="shared" si="85"/>
        <v>220</v>
      </c>
      <c r="D201" s="11" t="s">
        <v>748</v>
      </c>
      <c r="E201" s="12" t="s">
        <v>747</v>
      </c>
      <c r="F201" s="12">
        <f t="shared" si="73"/>
        <v>0</v>
      </c>
      <c r="G201" s="12">
        <f t="shared" si="74"/>
        <v>0</v>
      </c>
      <c r="H201" s="262"/>
      <c r="I201" s="262"/>
      <c r="J201" s="12">
        <f t="shared" si="86"/>
        <v>0</v>
      </c>
      <c r="K201" s="12">
        <f t="shared" si="87"/>
        <v>0</v>
      </c>
      <c r="L201" s="12">
        <f t="shared" si="75"/>
        <v>0</v>
      </c>
      <c r="M201" s="12">
        <f t="shared" si="76"/>
        <v>0</v>
      </c>
      <c r="N201" s="262"/>
      <c r="O201" s="262"/>
      <c r="P201" s="12">
        <f t="shared" si="88"/>
        <v>0</v>
      </c>
      <c r="Q201" s="12">
        <f t="shared" si="89"/>
        <v>0</v>
      </c>
      <c r="R201" s="12">
        <f t="shared" si="90"/>
        <v>0</v>
      </c>
      <c r="S201" s="12">
        <f t="shared" si="91"/>
        <v>0</v>
      </c>
      <c r="T201" s="12">
        <f t="shared" si="77"/>
        <v>0</v>
      </c>
      <c r="U201" s="12">
        <f t="shared" si="78"/>
        <v>0</v>
      </c>
      <c r="V201" s="262"/>
      <c r="W201" s="262"/>
      <c r="X201" s="12">
        <f t="shared" si="92"/>
        <v>0</v>
      </c>
      <c r="Y201" s="12">
        <f t="shared" si="93"/>
        <v>0</v>
      </c>
      <c r="Z201" s="12">
        <f t="shared" si="94"/>
        <v>0</v>
      </c>
      <c r="AA201" s="12">
        <f t="shared" si="95"/>
        <v>0</v>
      </c>
      <c r="AB201" s="12">
        <f t="shared" si="79"/>
        <v>0</v>
      </c>
      <c r="AC201" s="12">
        <f t="shared" si="80"/>
        <v>0</v>
      </c>
      <c r="AD201" s="262"/>
      <c r="AE201" s="262"/>
      <c r="AF201" s="12">
        <f t="shared" si="96"/>
        <v>0</v>
      </c>
      <c r="AG201" s="12">
        <f t="shared" si="97"/>
        <v>0</v>
      </c>
      <c r="AH201" s="12">
        <f t="shared" si="98"/>
        <v>0</v>
      </c>
      <c r="AI201" s="12">
        <f t="shared" si="99"/>
        <v>0</v>
      </c>
      <c r="AJ201" s="12">
        <f t="shared" si="81"/>
        <v>0</v>
      </c>
      <c r="AK201" s="12">
        <f t="shared" si="82"/>
        <v>0</v>
      </c>
      <c r="AL201" s="262"/>
      <c r="AM201" s="262"/>
      <c r="AN201" s="12">
        <f t="shared" si="100"/>
        <v>0</v>
      </c>
      <c r="AO201" s="12">
        <f t="shared" si="101"/>
        <v>0</v>
      </c>
      <c r="AP201" s="12">
        <f t="shared" si="102"/>
        <v>0</v>
      </c>
      <c r="AQ201" s="12">
        <f t="shared" si="103"/>
        <v>0</v>
      </c>
      <c r="AR201" s="12">
        <f t="shared" si="104"/>
        <v>0</v>
      </c>
      <c r="AS201" s="12">
        <f t="shared" si="105"/>
        <v>0</v>
      </c>
      <c r="AT201" s="12">
        <f t="shared" si="106"/>
        <v>0</v>
      </c>
      <c r="AU201" s="12" t="str">
        <f t="shared" si="107"/>
        <v/>
      </c>
    </row>
    <row r="202" spans="1:47" x14ac:dyDescent="0.2">
      <c r="A202" s="173" t="str">
        <f t="shared" si="83"/>
        <v>2</v>
      </c>
      <c r="B202" s="173" t="str">
        <f t="shared" si="84"/>
        <v>22</v>
      </c>
      <c r="C202" s="173" t="str">
        <f t="shared" si="85"/>
        <v>220</v>
      </c>
      <c r="D202" s="11" t="s">
        <v>749</v>
      </c>
      <c r="E202" s="12" t="s">
        <v>747</v>
      </c>
      <c r="F202" s="12">
        <f t="shared" ref="F202:F275" si="108">SUMIF(DatenERPGFkt,$D202,DatenERPGAufwand)</f>
        <v>0</v>
      </c>
      <c r="G202" s="12">
        <f t="shared" ref="G202:G275" si="109">SUMIF(DatenERPGFkt,$D202,DatenERPGErtrag)</f>
        <v>0</v>
      </c>
      <c r="H202" s="262"/>
      <c r="I202" s="262"/>
      <c r="J202" s="12">
        <f t="shared" si="86"/>
        <v>0</v>
      </c>
      <c r="K202" s="12">
        <f t="shared" si="87"/>
        <v>0</v>
      </c>
      <c r="L202" s="12">
        <f t="shared" ref="L202:L275" si="110">SUMIF(DatenERPSG1Fkt,$D202,DatenERPSG1Aufwand)</f>
        <v>0</v>
      </c>
      <c r="M202" s="12">
        <f t="shared" ref="M202:M275" si="111">SUMIF(DatenERPSG1Fkt,$D202,DatenERPSG1Ertrag)</f>
        <v>0</v>
      </c>
      <c r="N202" s="262"/>
      <c r="O202" s="262"/>
      <c r="P202" s="12">
        <f t="shared" si="88"/>
        <v>0</v>
      </c>
      <c r="Q202" s="12">
        <f t="shared" si="89"/>
        <v>0</v>
      </c>
      <c r="R202" s="12">
        <f t="shared" si="90"/>
        <v>0</v>
      </c>
      <c r="S202" s="12">
        <f t="shared" si="91"/>
        <v>0</v>
      </c>
      <c r="T202" s="12">
        <f t="shared" ref="T202:T275" si="112">SUMIF(DatenERPSG2Fkt,$D202,DatenERPSG2Aufwand)</f>
        <v>0</v>
      </c>
      <c r="U202" s="12">
        <f t="shared" ref="U202:U275" si="113">SUMIF(DatenERPSG2Fkt,$D202,DatenERPSG2Ertrag)</f>
        <v>0</v>
      </c>
      <c r="V202" s="262"/>
      <c r="W202" s="262"/>
      <c r="X202" s="12">
        <f t="shared" si="92"/>
        <v>0</v>
      </c>
      <c r="Y202" s="12">
        <f t="shared" si="93"/>
        <v>0</v>
      </c>
      <c r="Z202" s="12">
        <f t="shared" si="94"/>
        <v>0</v>
      </c>
      <c r="AA202" s="12">
        <f t="shared" si="95"/>
        <v>0</v>
      </c>
      <c r="AB202" s="12">
        <f t="shared" ref="AB202:AB275" si="114">SUMIF(DatenEROS1Fkt,$D202,DatenEROS1Aufwand)</f>
        <v>0</v>
      </c>
      <c r="AC202" s="12">
        <f t="shared" ref="AC202:AC275" si="115">SUMIF(DatenEROS1Fkt,$D202,DatenEROS1Ertrag)</f>
        <v>0</v>
      </c>
      <c r="AD202" s="262"/>
      <c r="AE202" s="262"/>
      <c r="AF202" s="12">
        <f t="shared" si="96"/>
        <v>0</v>
      </c>
      <c r="AG202" s="12">
        <f t="shared" si="97"/>
        <v>0</v>
      </c>
      <c r="AH202" s="12">
        <f t="shared" si="98"/>
        <v>0</v>
      </c>
      <c r="AI202" s="12">
        <f t="shared" si="99"/>
        <v>0</v>
      </c>
      <c r="AJ202" s="12">
        <f t="shared" ref="AJ202:AJ275" si="116">SUMIF(DatenEROS2Fkt,$D202,DatenEROS2Aufwand)</f>
        <v>0</v>
      </c>
      <c r="AK202" s="12">
        <f t="shared" ref="AK202:AK275" si="117">SUMIF(DatenEROS2Fkt,$D202,DatenEROS2Ertrag)</f>
        <v>0</v>
      </c>
      <c r="AL202" s="262"/>
      <c r="AM202" s="262"/>
      <c r="AN202" s="12">
        <f t="shared" si="100"/>
        <v>0</v>
      </c>
      <c r="AO202" s="12">
        <f t="shared" si="101"/>
        <v>0</v>
      </c>
      <c r="AP202" s="12">
        <f t="shared" si="102"/>
        <v>0</v>
      </c>
      <c r="AQ202" s="12">
        <f t="shared" si="103"/>
        <v>0</v>
      </c>
      <c r="AR202" s="12">
        <f t="shared" si="104"/>
        <v>0</v>
      </c>
      <c r="AS202" s="12">
        <f t="shared" si="105"/>
        <v>0</v>
      </c>
      <c r="AT202" s="12">
        <f t="shared" si="106"/>
        <v>0</v>
      </c>
      <c r="AU202" s="12" t="str">
        <f t="shared" si="107"/>
        <v/>
      </c>
    </row>
    <row r="203" spans="1:47" x14ac:dyDescent="0.2">
      <c r="A203" s="173" t="str">
        <f t="shared" ref="A203:A276" si="118">LEFT($D203,1)</f>
        <v>2</v>
      </c>
      <c r="B203" s="173" t="str">
        <f t="shared" ref="B203:B276" si="119">LEFT($D203,2)</f>
        <v>22</v>
      </c>
      <c r="C203" s="173" t="str">
        <f t="shared" ref="C203:C276" si="120">LEFT($D203,3)</f>
        <v>220</v>
      </c>
      <c r="D203" s="11" t="s">
        <v>750</v>
      </c>
      <c r="E203" s="12" t="s">
        <v>747</v>
      </c>
      <c r="F203" s="12">
        <f t="shared" si="108"/>
        <v>0</v>
      </c>
      <c r="G203" s="12">
        <f t="shared" si="109"/>
        <v>0</v>
      </c>
      <c r="H203" s="262"/>
      <c r="I203" s="262"/>
      <c r="J203" s="12">
        <f t="shared" ref="J203:J276" si="121">F203+H203</f>
        <v>0</v>
      </c>
      <c r="K203" s="12">
        <f t="shared" ref="K203:K276" si="122">G203+I203</f>
        <v>0</v>
      </c>
      <c r="L203" s="12">
        <f t="shared" si="110"/>
        <v>0</v>
      </c>
      <c r="M203" s="12">
        <f t="shared" si="111"/>
        <v>0</v>
      </c>
      <c r="N203" s="262"/>
      <c r="O203" s="262"/>
      <c r="P203" s="12">
        <f t="shared" ref="P203:P276" si="123">L203+N203</f>
        <v>0</v>
      </c>
      <c r="Q203" s="12">
        <f t="shared" ref="Q203:Q276" si="124">M203+O203</f>
        <v>0</v>
      </c>
      <c r="R203" s="12">
        <f t="shared" ref="R203:R276" si="125">P203*S$3</f>
        <v>0</v>
      </c>
      <c r="S203" s="12">
        <f t="shared" ref="S203:S276" si="126">Q203*S$3</f>
        <v>0</v>
      </c>
      <c r="T203" s="12">
        <f t="shared" si="112"/>
        <v>0</v>
      </c>
      <c r="U203" s="12">
        <f t="shared" si="113"/>
        <v>0</v>
      </c>
      <c r="V203" s="262"/>
      <c r="W203" s="262"/>
      <c r="X203" s="12">
        <f t="shared" ref="X203:X276" si="127">T203+V203</f>
        <v>0</v>
      </c>
      <c r="Y203" s="12">
        <f t="shared" ref="Y203:Y276" si="128">U203+W203</f>
        <v>0</v>
      </c>
      <c r="Z203" s="12">
        <f t="shared" ref="Z203:Z276" si="129">X203*AA$3</f>
        <v>0</v>
      </c>
      <c r="AA203" s="12">
        <f t="shared" ref="AA203:AA276" si="130">Y203*AA$3</f>
        <v>0</v>
      </c>
      <c r="AB203" s="12">
        <f t="shared" si="114"/>
        <v>0</v>
      </c>
      <c r="AC203" s="12">
        <f t="shared" si="115"/>
        <v>0</v>
      </c>
      <c r="AD203" s="262"/>
      <c r="AE203" s="262"/>
      <c r="AF203" s="12">
        <f t="shared" ref="AF203:AF276" si="131">AB203+AD203</f>
        <v>0</v>
      </c>
      <c r="AG203" s="12">
        <f t="shared" ref="AG203:AG276" si="132">AC203+AE203</f>
        <v>0</v>
      </c>
      <c r="AH203" s="12">
        <f t="shared" ref="AH203:AH276" si="133">AF203*AI$3</f>
        <v>0</v>
      </c>
      <c r="AI203" s="12">
        <f t="shared" ref="AI203:AI276" si="134">AG203*AI$3</f>
        <v>0</v>
      </c>
      <c r="AJ203" s="12">
        <f t="shared" si="116"/>
        <v>0</v>
      </c>
      <c r="AK203" s="12">
        <f t="shared" si="117"/>
        <v>0</v>
      </c>
      <c r="AL203" s="262"/>
      <c r="AM203" s="262"/>
      <c r="AN203" s="12">
        <f t="shared" ref="AN203:AN276" si="135">AJ203+AL203</f>
        <v>0</v>
      </c>
      <c r="AO203" s="12">
        <f t="shared" ref="AO203:AO276" si="136">AK203+AM203</f>
        <v>0</v>
      </c>
      <c r="AP203" s="12">
        <f t="shared" ref="AP203:AP276" si="137">AN203*AQ$3</f>
        <v>0</v>
      </c>
      <c r="AQ203" s="12">
        <f t="shared" ref="AQ203:AQ276" si="138">AO203*AQ$3</f>
        <v>0</v>
      </c>
      <c r="AR203" s="12">
        <f t="shared" ref="AR203:AR276" si="139">J203+R203+Z203+AH203+AP203</f>
        <v>0</v>
      </c>
      <c r="AS203" s="12">
        <f t="shared" ref="AS203:AS276" si="140">K203+S203+AA203+AI203+AQ203</f>
        <v>0</v>
      </c>
      <c r="AT203" s="12">
        <f t="shared" ref="AT203:AT276" si="141">AR203-AS203</f>
        <v>0</v>
      </c>
      <c r="AU203" s="12" t="str">
        <f t="shared" ref="AU203:AU276" si="142">IF($AU$3&gt;0,AT203/$AU$3,"")</f>
        <v/>
      </c>
    </row>
    <row r="204" spans="1:47" x14ac:dyDescent="0.2">
      <c r="A204" s="173" t="str">
        <f t="shared" si="118"/>
        <v>2</v>
      </c>
      <c r="B204" s="173" t="str">
        <f t="shared" si="119"/>
        <v>22</v>
      </c>
      <c r="C204" s="173" t="str">
        <f t="shared" si="120"/>
        <v>220</v>
      </c>
      <c r="D204" s="11" t="s">
        <v>751</v>
      </c>
      <c r="E204" s="12" t="s">
        <v>747</v>
      </c>
      <c r="F204" s="12">
        <f t="shared" si="108"/>
        <v>0</v>
      </c>
      <c r="G204" s="12">
        <f t="shared" si="109"/>
        <v>0</v>
      </c>
      <c r="H204" s="262"/>
      <c r="I204" s="262"/>
      <c r="J204" s="12">
        <f t="shared" si="121"/>
        <v>0</v>
      </c>
      <c r="K204" s="12">
        <f t="shared" si="122"/>
        <v>0</v>
      </c>
      <c r="L204" s="12">
        <f t="shared" si="110"/>
        <v>0</v>
      </c>
      <c r="M204" s="12">
        <f t="shared" si="111"/>
        <v>0</v>
      </c>
      <c r="N204" s="262"/>
      <c r="O204" s="262"/>
      <c r="P204" s="12">
        <f t="shared" si="123"/>
        <v>0</v>
      </c>
      <c r="Q204" s="12">
        <f t="shared" si="124"/>
        <v>0</v>
      </c>
      <c r="R204" s="12">
        <f t="shared" si="125"/>
        <v>0</v>
      </c>
      <c r="S204" s="12">
        <f t="shared" si="126"/>
        <v>0</v>
      </c>
      <c r="T204" s="12">
        <f t="shared" si="112"/>
        <v>0</v>
      </c>
      <c r="U204" s="12">
        <f t="shared" si="113"/>
        <v>0</v>
      </c>
      <c r="V204" s="262"/>
      <c r="W204" s="262"/>
      <c r="X204" s="12">
        <f t="shared" si="127"/>
        <v>0</v>
      </c>
      <c r="Y204" s="12">
        <f t="shared" si="128"/>
        <v>0</v>
      </c>
      <c r="Z204" s="12">
        <f t="shared" si="129"/>
        <v>0</v>
      </c>
      <c r="AA204" s="12">
        <f t="shared" si="130"/>
        <v>0</v>
      </c>
      <c r="AB204" s="12">
        <f t="shared" si="114"/>
        <v>0</v>
      </c>
      <c r="AC204" s="12">
        <f t="shared" si="115"/>
        <v>0</v>
      </c>
      <c r="AD204" s="262"/>
      <c r="AE204" s="262"/>
      <c r="AF204" s="12">
        <f t="shared" si="131"/>
        <v>0</v>
      </c>
      <c r="AG204" s="12">
        <f t="shared" si="132"/>
        <v>0</v>
      </c>
      <c r="AH204" s="12">
        <f t="shared" si="133"/>
        <v>0</v>
      </c>
      <c r="AI204" s="12">
        <f t="shared" si="134"/>
        <v>0</v>
      </c>
      <c r="AJ204" s="12">
        <f t="shared" si="116"/>
        <v>0</v>
      </c>
      <c r="AK204" s="12">
        <f t="shared" si="117"/>
        <v>0</v>
      </c>
      <c r="AL204" s="262"/>
      <c r="AM204" s="262"/>
      <c r="AN204" s="12">
        <f t="shared" si="135"/>
        <v>0</v>
      </c>
      <c r="AO204" s="12">
        <f t="shared" si="136"/>
        <v>0</v>
      </c>
      <c r="AP204" s="12">
        <f t="shared" si="137"/>
        <v>0</v>
      </c>
      <c r="AQ204" s="12">
        <f t="shared" si="138"/>
        <v>0</v>
      </c>
      <c r="AR204" s="12">
        <f t="shared" si="139"/>
        <v>0</v>
      </c>
      <c r="AS204" s="12">
        <f t="shared" si="140"/>
        <v>0</v>
      </c>
      <c r="AT204" s="12">
        <f t="shared" si="141"/>
        <v>0</v>
      </c>
      <c r="AU204" s="12" t="str">
        <f t="shared" si="142"/>
        <v/>
      </c>
    </row>
    <row r="205" spans="1:47" x14ac:dyDescent="0.2">
      <c r="A205" s="173" t="str">
        <f t="shared" si="118"/>
        <v>2</v>
      </c>
      <c r="B205" s="173" t="str">
        <f t="shared" si="119"/>
        <v>22</v>
      </c>
      <c r="C205" s="173" t="str">
        <f t="shared" si="120"/>
        <v>220</v>
      </c>
      <c r="D205" s="11" t="s">
        <v>752</v>
      </c>
      <c r="E205" s="12" t="s">
        <v>747</v>
      </c>
      <c r="F205" s="12">
        <f t="shared" si="108"/>
        <v>0</v>
      </c>
      <c r="G205" s="12">
        <f t="shared" si="109"/>
        <v>0</v>
      </c>
      <c r="H205" s="262"/>
      <c r="I205" s="262"/>
      <c r="J205" s="12">
        <f t="shared" si="121"/>
        <v>0</v>
      </c>
      <c r="K205" s="12">
        <f t="shared" si="122"/>
        <v>0</v>
      </c>
      <c r="L205" s="12">
        <f t="shared" si="110"/>
        <v>0</v>
      </c>
      <c r="M205" s="12">
        <f t="shared" si="111"/>
        <v>0</v>
      </c>
      <c r="N205" s="262"/>
      <c r="O205" s="262"/>
      <c r="P205" s="12">
        <f t="shared" si="123"/>
        <v>0</v>
      </c>
      <c r="Q205" s="12">
        <f t="shared" si="124"/>
        <v>0</v>
      </c>
      <c r="R205" s="12">
        <f t="shared" si="125"/>
        <v>0</v>
      </c>
      <c r="S205" s="12">
        <f t="shared" si="126"/>
        <v>0</v>
      </c>
      <c r="T205" s="12">
        <f t="shared" si="112"/>
        <v>0</v>
      </c>
      <c r="U205" s="12">
        <f t="shared" si="113"/>
        <v>0</v>
      </c>
      <c r="V205" s="262"/>
      <c r="W205" s="262"/>
      <c r="X205" s="12">
        <f t="shared" si="127"/>
        <v>0</v>
      </c>
      <c r="Y205" s="12">
        <f t="shared" si="128"/>
        <v>0</v>
      </c>
      <c r="Z205" s="12">
        <f t="shared" si="129"/>
        <v>0</v>
      </c>
      <c r="AA205" s="12">
        <f t="shared" si="130"/>
        <v>0</v>
      </c>
      <c r="AB205" s="12">
        <f t="shared" si="114"/>
        <v>0</v>
      </c>
      <c r="AC205" s="12">
        <f t="shared" si="115"/>
        <v>0</v>
      </c>
      <c r="AD205" s="262"/>
      <c r="AE205" s="262"/>
      <c r="AF205" s="12">
        <f t="shared" si="131"/>
        <v>0</v>
      </c>
      <c r="AG205" s="12">
        <f t="shared" si="132"/>
        <v>0</v>
      </c>
      <c r="AH205" s="12">
        <f t="shared" si="133"/>
        <v>0</v>
      </c>
      <c r="AI205" s="12">
        <f t="shared" si="134"/>
        <v>0</v>
      </c>
      <c r="AJ205" s="12">
        <f t="shared" si="116"/>
        <v>0</v>
      </c>
      <c r="AK205" s="12">
        <f t="shared" si="117"/>
        <v>0</v>
      </c>
      <c r="AL205" s="262"/>
      <c r="AM205" s="262"/>
      <c r="AN205" s="12">
        <f t="shared" si="135"/>
        <v>0</v>
      </c>
      <c r="AO205" s="12">
        <f t="shared" si="136"/>
        <v>0</v>
      </c>
      <c r="AP205" s="12">
        <f t="shared" si="137"/>
        <v>0</v>
      </c>
      <c r="AQ205" s="12">
        <f t="shared" si="138"/>
        <v>0</v>
      </c>
      <c r="AR205" s="12">
        <f t="shared" si="139"/>
        <v>0</v>
      </c>
      <c r="AS205" s="12">
        <f t="shared" si="140"/>
        <v>0</v>
      </c>
      <c r="AT205" s="12">
        <f t="shared" si="141"/>
        <v>0</v>
      </c>
      <c r="AU205" s="12" t="str">
        <f t="shared" si="142"/>
        <v/>
      </c>
    </row>
    <row r="206" spans="1:47" x14ac:dyDescent="0.2">
      <c r="A206" s="173" t="str">
        <f t="shared" si="118"/>
        <v>2</v>
      </c>
      <c r="B206" s="173" t="str">
        <f t="shared" si="119"/>
        <v>22</v>
      </c>
      <c r="C206" s="173" t="str">
        <f t="shared" si="120"/>
        <v>220</v>
      </c>
      <c r="D206" s="11" t="s">
        <v>753</v>
      </c>
      <c r="E206" s="12" t="s">
        <v>747</v>
      </c>
      <c r="F206" s="12">
        <f t="shared" si="108"/>
        <v>0</v>
      </c>
      <c r="G206" s="12">
        <f t="shared" si="109"/>
        <v>0</v>
      </c>
      <c r="H206" s="262"/>
      <c r="I206" s="262"/>
      <c r="J206" s="12">
        <f t="shared" si="121"/>
        <v>0</v>
      </c>
      <c r="K206" s="12">
        <f t="shared" si="122"/>
        <v>0</v>
      </c>
      <c r="L206" s="12">
        <f t="shared" si="110"/>
        <v>0</v>
      </c>
      <c r="M206" s="12">
        <f t="shared" si="111"/>
        <v>0</v>
      </c>
      <c r="N206" s="262"/>
      <c r="O206" s="262"/>
      <c r="P206" s="12">
        <f t="shared" si="123"/>
        <v>0</v>
      </c>
      <c r="Q206" s="12">
        <f t="shared" si="124"/>
        <v>0</v>
      </c>
      <c r="R206" s="12">
        <f t="shared" si="125"/>
        <v>0</v>
      </c>
      <c r="S206" s="12">
        <f t="shared" si="126"/>
        <v>0</v>
      </c>
      <c r="T206" s="12">
        <f t="shared" si="112"/>
        <v>0</v>
      </c>
      <c r="U206" s="12">
        <f t="shared" si="113"/>
        <v>0</v>
      </c>
      <c r="V206" s="262"/>
      <c r="W206" s="262"/>
      <c r="X206" s="12">
        <f t="shared" si="127"/>
        <v>0</v>
      </c>
      <c r="Y206" s="12">
        <f t="shared" si="128"/>
        <v>0</v>
      </c>
      <c r="Z206" s="12">
        <f t="shared" si="129"/>
        <v>0</v>
      </c>
      <c r="AA206" s="12">
        <f t="shared" si="130"/>
        <v>0</v>
      </c>
      <c r="AB206" s="12">
        <f t="shared" si="114"/>
        <v>0</v>
      </c>
      <c r="AC206" s="12">
        <f t="shared" si="115"/>
        <v>0</v>
      </c>
      <c r="AD206" s="262"/>
      <c r="AE206" s="262"/>
      <c r="AF206" s="12">
        <f t="shared" si="131"/>
        <v>0</v>
      </c>
      <c r="AG206" s="12">
        <f t="shared" si="132"/>
        <v>0</v>
      </c>
      <c r="AH206" s="12">
        <f t="shared" si="133"/>
        <v>0</v>
      </c>
      <c r="AI206" s="12">
        <f t="shared" si="134"/>
        <v>0</v>
      </c>
      <c r="AJ206" s="12">
        <f t="shared" si="116"/>
        <v>0</v>
      </c>
      <c r="AK206" s="12">
        <f t="shared" si="117"/>
        <v>0</v>
      </c>
      <c r="AL206" s="262"/>
      <c r="AM206" s="262"/>
      <c r="AN206" s="12">
        <f t="shared" si="135"/>
        <v>0</v>
      </c>
      <c r="AO206" s="12">
        <f t="shared" si="136"/>
        <v>0</v>
      </c>
      <c r="AP206" s="12">
        <f t="shared" si="137"/>
        <v>0</v>
      </c>
      <c r="AQ206" s="12">
        <f t="shared" si="138"/>
        <v>0</v>
      </c>
      <c r="AR206" s="12">
        <f t="shared" si="139"/>
        <v>0</v>
      </c>
      <c r="AS206" s="12">
        <f t="shared" si="140"/>
        <v>0</v>
      </c>
      <c r="AT206" s="12">
        <f t="shared" si="141"/>
        <v>0</v>
      </c>
      <c r="AU206" s="12" t="str">
        <f t="shared" si="142"/>
        <v/>
      </c>
    </row>
    <row r="207" spans="1:47" x14ac:dyDescent="0.2">
      <c r="A207" s="173" t="str">
        <f t="shared" si="118"/>
        <v>2</v>
      </c>
      <c r="B207" s="173" t="str">
        <f t="shared" si="119"/>
        <v>22</v>
      </c>
      <c r="C207" s="173" t="str">
        <f t="shared" si="120"/>
        <v>220</v>
      </c>
      <c r="D207" s="11" t="s">
        <v>754</v>
      </c>
      <c r="E207" s="12" t="s">
        <v>747</v>
      </c>
      <c r="F207" s="12">
        <f t="shared" si="108"/>
        <v>0</v>
      </c>
      <c r="G207" s="12">
        <f t="shared" si="109"/>
        <v>0</v>
      </c>
      <c r="H207" s="262"/>
      <c r="I207" s="262"/>
      <c r="J207" s="12">
        <f t="shared" si="121"/>
        <v>0</v>
      </c>
      <c r="K207" s="12">
        <f t="shared" si="122"/>
        <v>0</v>
      </c>
      <c r="L207" s="12">
        <f t="shared" si="110"/>
        <v>0</v>
      </c>
      <c r="M207" s="12">
        <f t="shared" si="111"/>
        <v>0</v>
      </c>
      <c r="N207" s="262"/>
      <c r="O207" s="262"/>
      <c r="P207" s="12">
        <f t="shared" si="123"/>
        <v>0</v>
      </c>
      <c r="Q207" s="12">
        <f t="shared" si="124"/>
        <v>0</v>
      </c>
      <c r="R207" s="12">
        <f t="shared" si="125"/>
        <v>0</v>
      </c>
      <c r="S207" s="12">
        <f t="shared" si="126"/>
        <v>0</v>
      </c>
      <c r="T207" s="12">
        <f t="shared" si="112"/>
        <v>0</v>
      </c>
      <c r="U207" s="12">
        <f t="shared" si="113"/>
        <v>0</v>
      </c>
      <c r="V207" s="262"/>
      <c r="W207" s="262"/>
      <c r="X207" s="12">
        <f t="shared" si="127"/>
        <v>0</v>
      </c>
      <c r="Y207" s="12">
        <f t="shared" si="128"/>
        <v>0</v>
      </c>
      <c r="Z207" s="12">
        <f t="shared" si="129"/>
        <v>0</v>
      </c>
      <c r="AA207" s="12">
        <f t="shared" si="130"/>
        <v>0</v>
      </c>
      <c r="AB207" s="12">
        <f t="shared" si="114"/>
        <v>0</v>
      </c>
      <c r="AC207" s="12">
        <f t="shared" si="115"/>
        <v>0</v>
      </c>
      <c r="AD207" s="262"/>
      <c r="AE207" s="262"/>
      <c r="AF207" s="12">
        <f t="shared" si="131"/>
        <v>0</v>
      </c>
      <c r="AG207" s="12">
        <f t="shared" si="132"/>
        <v>0</v>
      </c>
      <c r="AH207" s="12">
        <f t="shared" si="133"/>
        <v>0</v>
      </c>
      <c r="AI207" s="12">
        <f t="shared" si="134"/>
        <v>0</v>
      </c>
      <c r="AJ207" s="12">
        <f t="shared" si="116"/>
        <v>0</v>
      </c>
      <c r="AK207" s="12">
        <f t="shared" si="117"/>
        <v>0</v>
      </c>
      <c r="AL207" s="262"/>
      <c r="AM207" s="262"/>
      <c r="AN207" s="12">
        <f t="shared" si="135"/>
        <v>0</v>
      </c>
      <c r="AO207" s="12">
        <f t="shared" si="136"/>
        <v>0</v>
      </c>
      <c r="AP207" s="12">
        <f t="shared" si="137"/>
        <v>0</v>
      </c>
      <c r="AQ207" s="12">
        <f t="shared" si="138"/>
        <v>0</v>
      </c>
      <c r="AR207" s="12">
        <f t="shared" si="139"/>
        <v>0</v>
      </c>
      <c r="AS207" s="12">
        <f t="shared" si="140"/>
        <v>0</v>
      </c>
      <c r="AT207" s="12">
        <f t="shared" si="141"/>
        <v>0</v>
      </c>
      <c r="AU207" s="12" t="str">
        <f t="shared" si="142"/>
        <v/>
      </c>
    </row>
    <row r="208" spans="1:47" x14ac:dyDescent="0.2">
      <c r="A208" s="173" t="str">
        <f t="shared" si="118"/>
        <v>2</v>
      </c>
      <c r="B208" s="173" t="str">
        <f t="shared" si="119"/>
        <v>22</v>
      </c>
      <c r="C208" s="173" t="str">
        <f t="shared" si="120"/>
        <v>220</v>
      </c>
      <c r="D208" s="11" t="s">
        <v>755</v>
      </c>
      <c r="E208" s="12" t="s">
        <v>747</v>
      </c>
      <c r="F208" s="12">
        <f t="shared" si="108"/>
        <v>0</v>
      </c>
      <c r="G208" s="12">
        <f t="shared" si="109"/>
        <v>0</v>
      </c>
      <c r="H208" s="262"/>
      <c r="I208" s="262"/>
      <c r="J208" s="12">
        <f t="shared" si="121"/>
        <v>0</v>
      </c>
      <c r="K208" s="12">
        <f t="shared" si="122"/>
        <v>0</v>
      </c>
      <c r="L208" s="12">
        <f t="shared" si="110"/>
        <v>0</v>
      </c>
      <c r="M208" s="12">
        <f t="shared" si="111"/>
        <v>0</v>
      </c>
      <c r="N208" s="262"/>
      <c r="O208" s="262"/>
      <c r="P208" s="12">
        <f t="shared" si="123"/>
        <v>0</v>
      </c>
      <c r="Q208" s="12">
        <f t="shared" si="124"/>
        <v>0</v>
      </c>
      <c r="R208" s="12">
        <f t="shared" si="125"/>
        <v>0</v>
      </c>
      <c r="S208" s="12">
        <f t="shared" si="126"/>
        <v>0</v>
      </c>
      <c r="T208" s="12">
        <f t="shared" si="112"/>
        <v>0</v>
      </c>
      <c r="U208" s="12">
        <f t="shared" si="113"/>
        <v>0</v>
      </c>
      <c r="V208" s="262"/>
      <c r="W208" s="262"/>
      <c r="X208" s="12">
        <f t="shared" si="127"/>
        <v>0</v>
      </c>
      <c r="Y208" s="12">
        <f t="shared" si="128"/>
        <v>0</v>
      </c>
      <c r="Z208" s="12">
        <f t="shared" si="129"/>
        <v>0</v>
      </c>
      <c r="AA208" s="12">
        <f t="shared" si="130"/>
        <v>0</v>
      </c>
      <c r="AB208" s="12">
        <f t="shared" si="114"/>
        <v>0</v>
      </c>
      <c r="AC208" s="12">
        <f t="shared" si="115"/>
        <v>0</v>
      </c>
      <c r="AD208" s="262"/>
      <c r="AE208" s="262"/>
      <c r="AF208" s="12">
        <f t="shared" si="131"/>
        <v>0</v>
      </c>
      <c r="AG208" s="12">
        <f t="shared" si="132"/>
        <v>0</v>
      </c>
      <c r="AH208" s="12">
        <f t="shared" si="133"/>
        <v>0</v>
      </c>
      <c r="AI208" s="12">
        <f t="shared" si="134"/>
        <v>0</v>
      </c>
      <c r="AJ208" s="12">
        <f t="shared" si="116"/>
        <v>0</v>
      </c>
      <c r="AK208" s="12">
        <f t="shared" si="117"/>
        <v>0</v>
      </c>
      <c r="AL208" s="262"/>
      <c r="AM208" s="262"/>
      <c r="AN208" s="12">
        <f t="shared" si="135"/>
        <v>0</v>
      </c>
      <c r="AO208" s="12">
        <f t="shared" si="136"/>
        <v>0</v>
      </c>
      <c r="AP208" s="12">
        <f t="shared" si="137"/>
        <v>0</v>
      </c>
      <c r="AQ208" s="12">
        <f t="shared" si="138"/>
        <v>0</v>
      </c>
      <c r="AR208" s="12">
        <f t="shared" si="139"/>
        <v>0</v>
      </c>
      <c r="AS208" s="12">
        <f t="shared" si="140"/>
        <v>0</v>
      </c>
      <c r="AT208" s="12">
        <f t="shared" si="141"/>
        <v>0</v>
      </c>
      <c r="AU208" s="12" t="str">
        <f t="shared" si="142"/>
        <v/>
      </c>
    </row>
    <row r="209" spans="1:47" x14ac:dyDescent="0.2">
      <c r="A209" s="173" t="str">
        <f t="shared" si="118"/>
        <v>2</v>
      </c>
      <c r="B209" s="173" t="str">
        <f t="shared" si="119"/>
        <v>22</v>
      </c>
      <c r="C209" s="173" t="str">
        <f t="shared" si="120"/>
        <v>220</v>
      </c>
      <c r="D209" s="11" t="s">
        <v>756</v>
      </c>
      <c r="E209" s="12" t="s">
        <v>747</v>
      </c>
      <c r="F209" s="12">
        <f t="shared" si="108"/>
        <v>0</v>
      </c>
      <c r="G209" s="12">
        <f t="shared" si="109"/>
        <v>0</v>
      </c>
      <c r="H209" s="262"/>
      <c r="I209" s="262"/>
      <c r="J209" s="12">
        <f t="shared" si="121"/>
        <v>0</v>
      </c>
      <c r="K209" s="12">
        <f t="shared" si="122"/>
        <v>0</v>
      </c>
      <c r="L209" s="12">
        <f t="shared" si="110"/>
        <v>0</v>
      </c>
      <c r="M209" s="12">
        <f t="shared" si="111"/>
        <v>0</v>
      </c>
      <c r="N209" s="262"/>
      <c r="O209" s="262"/>
      <c r="P209" s="12">
        <f t="shared" si="123"/>
        <v>0</v>
      </c>
      <c r="Q209" s="12">
        <f t="shared" si="124"/>
        <v>0</v>
      </c>
      <c r="R209" s="12">
        <f t="shared" si="125"/>
        <v>0</v>
      </c>
      <c r="S209" s="12">
        <f t="shared" si="126"/>
        <v>0</v>
      </c>
      <c r="T209" s="12">
        <f t="shared" si="112"/>
        <v>0</v>
      </c>
      <c r="U209" s="12">
        <f t="shared" si="113"/>
        <v>0</v>
      </c>
      <c r="V209" s="262"/>
      <c r="W209" s="262"/>
      <c r="X209" s="12">
        <f t="shared" si="127"/>
        <v>0</v>
      </c>
      <c r="Y209" s="12">
        <f t="shared" si="128"/>
        <v>0</v>
      </c>
      <c r="Z209" s="12">
        <f t="shared" si="129"/>
        <v>0</v>
      </c>
      <c r="AA209" s="12">
        <f t="shared" si="130"/>
        <v>0</v>
      </c>
      <c r="AB209" s="12">
        <f t="shared" si="114"/>
        <v>0</v>
      </c>
      <c r="AC209" s="12">
        <f t="shared" si="115"/>
        <v>0</v>
      </c>
      <c r="AD209" s="262"/>
      <c r="AE209" s="262"/>
      <c r="AF209" s="12">
        <f t="shared" si="131"/>
        <v>0</v>
      </c>
      <c r="AG209" s="12">
        <f t="shared" si="132"/>
        <v>0</v>
      </c>
      <c r="AH209" s="12">
        <f t="shared" si="133"/>
        <v>0</v>
      </c>
      <c r="AI209" s="12">
        <f t="shared" si="134"/>
        <v>0</v>
      </c>
      <c r="AJ209" s="12">
        <f t="shared" si="116"/>
        <v>0</v>
      </c>
      <c r="AK209" s="12">
        <f t="shared" si="117"/>
        <v>0</v>
      </c>
      <c r="AL209" s="262"/>
      <c r="AM209" s="262"/>
      <c r="AN209" s="12">
        <f t="shared" si="135"/>
        <v>0</v>
      </c>
      <c r="AO209" s="12">
        <f t="shared" si="136"/>
        <v>0</v>
      </c>
      <c r="AP209" s="12">
        <f t="shared" si="137"/>
        <v>0</v>
      </c>
      <c r="AQ209" s="12">
        <f t="shared" si="138"/>
        <v>0</v>
      </c>
      <c r="AR209" s="12">
        <f t="shared" si="139"/>
        <v>0</v>
      </c>
      <c r="AS209" s="12">
        <f t="shared" si="140"/>
        <v>0</v>
      </c>
      <c r="AT209" s="12">
        <f t="shared" si="141"/>
        <v>0</v>
      </c>
      <c r="AU209" s="12" t="str">
        <f t="shared" si="142"/>
        <v/>
      </c>
    </row>
    <row r="210" spans="1:47" x14ac:dyDescent="0.2">
      <c r="A210" s="173" t="str">
        <f t="shared" si="118"/>
        <v>2</v>
      </c>
      <c r="B210" s="173" t="str">
        <f t="shared" si="119"/>
        <v>23</v>
      </c>
      <c r="C210" s="173" t="str">
        <f t="shared" si="120"/>
        <v>230</v>
      </c>
      <c r="D210" s="11" t="s">
        <v>757</v>
      </c>
      <c r="E210" s="12" t="s">
        <v>758</v>
      </c>
      <c r="F210" s="12">
        <f t="shared" si="108"/>
        <v>0</v>
      </c>
      <c r="G210" s="12">
        <f t="shared" si="109"/>
        <v>0</v>
      </c>
      <c r="H210" s="262"/>
      <c r="I210" s="262"/>
      <c r="J210" s="12">
        <f t="shared" si="121"/>
        <v>0</v>
      </c>
      <c r="K210" s="12">
        <f t="shared" si="122"/>
        <v>0</v>
      </c>
      <c r="L210" s="12">
        <f t="shared" si="110"/>
        <v>0</v>
      </c>
      <c r="M210" s="12">
        <f t="shared" si="111"/>
        <v>0</v>
      </c>
      <c r="N210" s="262"/>
      <c r="O210" s="262"/>
      <c r="P210" s="12">
        <f t="shared" si="123"/>
        <v>0</v>
      </c>
      <c r="Q210" s="12">
        <f t="shared" si="124"/>
        <v>0</v>
      </c>
      <c r="R210" s="12">
        <f t="shared" si="125"/>
        <v>0</v>
      </c>
      <c r="S210" s="12">
        <f t="shared" si="126"/>
        <v>0</v>
      </c>
      <c r="T210" s="12">
        <f t="shared" si="112"/>
        <v>0</v>
      </c>
      <c r="U210" s="12">
        <f t="shared" si="113"/>
        <v>0</v>
      </c>
      <c r="V210" s="262"/>
      <c r="W210" s="262"/>
      <c r="X210" s="12">
        <f t="shared" si="127"/>
        <v>0</v>
      </c>
      <c r="Y210" s="12">
        <f t="shared" si="128"/>
        <v>0</v>
      </c>
      <c r="Z210" s="12">
        <f t="shared" si="129"/>
        <v>0</v>
      </c>
      <c r="AA210" s="12">
        <f t="shared" si="130"/>
        <v>0</v>
      </c>
      <c r="AB210" s="12">
        <f t="shared" si="114"/>
        <v>0</v>
      </c>
      <c r="AC210" s="12">
        <f t="shared" si="115"/>
        <v>0</v>
      </c>
      <c r="AD210" s="262"/>
      <c r="AE210" s="262"/>
      <c r="AF210" s="12">
        <f t="shared" si="131"/>
        <v>0</v>
      </c>
      <c r="AG210" s="12">
        <f t="shared" si="132"/>
        <v>0</v>
      </c>
      <c r="AH210" s="12">
        <f t="shared" si="133"/>
        <v>0</v>
      </c>
      <c r="AI210" s="12">
        <f t="shared" si="134"/>
        <v>0</v>
      </c>
      <c r="AJ210" s="12">
        <f t="shared" si="116"/>
        <v>0</v>
      </c>
      <c r="AK210" s="12">
        <f t="shared" si="117"/>
        <v>0</v>
      </c>
      <c r="AL210" s="262"/>
      <c r="AM210" s="262"/>
      <c r="AN210" s="12">
        <f t="shared" si="135"/>
        <v>0</v>
      </c>
      <c r="AO210" s="12">
        <f t="shared" si="136"/>
        <v>0</v>
      </c>
      <c r="AP210" s="12">
        <f t="shared" si="137"/>
        <v>0</v>
      </c>
      <c r="AQ210" s="12">
        <f t="shared" si="138"/>
        <v>0</v>
      </c>
      <c r="AR210" s="12">
        <f t="shared" si="139"/>
        <v>0</v>
      </c>
      <c r="AS210" s="12">
        <f t="shared" si="140"/>
        <v>0</v>
      </c>
      <c r="AT210" s="12">
        <f t="shared" si="141"/>
        <v>0</v>
      </c>
      <c r="AU210" s="12" t="str">
        <f t="shared" si="142"/>
        <v/>
      </c>
    </row>
    <row r="211" spans="1:47" x14ac:dyDescent="0.2">
      <c r="A211" s="173" t="str">
        <f t="shared" si="118"/>
        <v>2</v>
      </c>
      <c r="B211" s="173" t="str">
        <f t="shared" si="119"/>
        <v>23</v>
      </c>
      <c r="C211" s="173" t="str">
        <f t="shared" si="120"/>
        <v>230</v>
      </c>
      <c r="D211" s="11" t="s">
        <v>759</v>
      </c>
      <c r="E211" s="12" t="s">
        <v>758</v>
      </c>
      <c r="F211" s="12">
        <f t="shared" si="108"/>
        <v>0</v>
      </c>
      <c r="G211" s="12">
        <f t="shared" si="109"/>
        <v>0</v>
      </c>
      <c r="H211" s="262"/>
      <c r="I211" s="262"/>
      <c r="J211" s="12">
        <f t="shared" si="121"/>
        <v>0</v>
      </c>
      <c r="K211" s="12">
        <f t="shared" si="122"/>
        <v>0</v>
      </c>
      <c r="L211" s="12">
        <f t="shared" si="110"/>
        <v>0</v>
      </c>
      <c r="M211" s="12">
        <f t="shared" si="111"/>
        <v>0</v>
      </c>
      <c r="N211" s="262"/>
      <c r="O211" s="262"/>
      <c r="P211" s="12">
        <f t="shared" si="123"/>
        <v>0</v>
      </c>
      <c r="Q211" s="12">
        <f t="shared" si="124"/>
        <v>0</v>
      </c>
      <c r="R211" s="12">
        <f t="shared" si="125"/>
        <v>0</v>
      </c>
      <c r="S211" s="12">
        <f t="shared" si="126"/>
        <v>0</v>
      </c>
      <c r="T211" s="12">
        <f t="shared" si="112"/>
        <v>0</v>
      </c>
      <c r="U211" s="12">
        <f t="shared" si="113"/>
        <v>0</v>
      </c>
      <c r="V211" s="262"/>
      <c r="W211" s="262"/>
      <c r="X211" s="12">
        <f t="shared" si="127"/>
        <v>0</v>
      </c>
      <c r="Y211" s="12">
        <f t="shared" si="128"/>
        <v>0</v>
      </c>
      <c r="Z211" s="12">
        <f t="shared" si="129"/>
        <v>0</v>
      </c>
      <c r="AA211" s="12">
        <f t="shared" si="130"/>
        <v>0</v>
      </c>
      <c r="AB211" s="12">
        <f t="shared" si="114"/>
        <v>0</v>
      </c>
      <c r="AC211" s="12">
        <f t="shared" si="115"/>
        <v>0</v>
      </c>
      <c r="AD211" s="262"/>
      <c r="AE211" s="262"/>
      <c r="AF211" s="12">
        <f t="shared" si="131"/>
        <v>0</v>
      </c>
      <c r="AG211" s="12">
        <f t="shared" si="132"/>
        <v>0</v>
      </c>
      <c r="AH211" s="12">
        <f t="shared" si="133"/>
        <v>0</v>
      </c>
      <c r="AI211" s="12">
        <f t="shared" si="134"/>
        <v>0</v>
      </c>
      <c r="AJ211" s="12">
        <f t="shared" si="116"/>
        <v>0</v>
      </c>
      <c r="AK211" s="12">
        <f t="shared" si="117"/>
        <v>0</v>
      </c>
      <c r="AL211" s="262"/>
      <c r="AM211" s="262"/>
      <c r="AN211" s="12">
        <f t="shared" si="135"/>
        <v>0</v>
      </c>
      <c r="AO211" s="12">
        <f t="shared" si="136"/>
        <v>0</v>
      </c>
      <c r="AP211" s="12">
        <f t="shared" si="137"/>
        <v>0</v>
      </c>
      <c r="AQ211" s="12">
        <f t="shared" si="138"/>
        <v>0</v>
      </c>
      <c r="AR211" s="12">
        <f t="shared" si="139"/>
        <v>0</v>
      </c>
      <c r="AS211" s="12">
        <f t="shared" si="140"/>
        <v>0</v>
      </c>
      <c r="AT211" s="12">
        <f t="shared" si="141"/>
        <v>0</v>
      </c>
      <c r="AU211" s="12" t="str">
        <f t="shared" si="142"/>
        <v/>
      </c>
    </row>
    <row r="212" spans="1:47" x14ac:dyDescent="0.2">
      <c r="A212" s="173" t="str">
        <f t="shared" si="118"/>
        <v>2</v>
      </c>
      <c r="B212" s="173" t="str">
        <f t="shared" si="119"/>
        <v>23</v>
      </c>
      <c r="C212" s="173" t="str">
        <f t="shared" si="120"/>
        <v>230</v>
      </c>
      <c r="D212" s="11" t="s">
        <v>760</v>
      </c>
      <c r="E212" s="12" t="s">
        <v>758</v>
      </c>
      <c r="F212" s="12">
        <f t="shared" si="108"/>
        <v>0</v>
      </c>
      <c r="G212" s="12">
        <f t="shared" si="109"/>
        <v>0</v>
      </c>
      <c r="H212" s="262"/>
      <c r="I212" s="262"/>
      <c r="J212" s="12">
        <f t="shared" si="121"/>
        <v>0</v>
      </c>
      <c r="K212" s="12">
        <f t="shared" si="122"/>
        <v>0</v>
      </c>
      <c r="L212" s="12">
        <f t="shared" si="110"/>
        <v>0</v>
      </c>
      <c r="M212" s="12">
        <f t="shared" si="111"/>
        <v>0</v>
      </c>
      <c r="N212" s="262"/>
      <c r="O212" s="262"/>
      <c r="P212" s="12">
        <f t="shared" si="123"/>
        <v>0</v>
      </c>
      <c r="Q212" s="12">
        <f t="shared" si="124"/>
        <v>0</v>
      </c>
      <c r="R212" s="12">
        <f t="shared" si="125"/>
        <v>0</v>
      </c>
      <c r="S212" s="12">
        <f t="shared" si="126"/>
        <v>0</v>
      </c>
      <c r="T212" s="12">
        <f t="shared" si="112"/>
        <v>0</v>
      </c>
      <c r="U212" s="12">
        <f t="shared" si="113"/>
        <v>0</v>
      </c>
      <c r="V212" s="262"/>
      <c r="W212" s="262"/>
      <c r="X212" s="12">
        <f t="shared" si="127"/>
        <v>0</v>
      </c>
      <c r="Y212" s="12">
        <f t="shared" si="128"/>
        <v>0</v>
      </c>
      <c r="Z212" s="12">
        <f t="shared" si="129"/>
        <v>0</v>
      </c>
      <c r="AA212" s="12">
        <f t="shared" si="130"/>
        <v>0</v>
      </c>
      <c r="AB212" s="12">
        <f t="shared" si="114"/>
        <v>0</v>
      </c>
      <c r="AC212" s="12">
        <f t="shared" si="115"/>
        <v>0</v>
      </c>
      <c r="AD212" s="262"/>
      <c r="AE212" s="262"/>
      <c r="AF212" s="12">
        <f t="shared" si="131"/>
        <v>0</v>
      </c>
      <c r="AG212" s="12">
        <f t="shared" si="132"/>
        <v>0</v>
      </c>
      <c r="AH212" s="12">
        <f t="shared" si="133"/>
        <v>0</v>
      </c>
      <c r="AI212" s="12">
        <f t="shared" si="134"/>
        <v>0</v>
      </c>
      <c r="AJ212" s="12">
        <f t="shared" si="116"/>
        <v>0</v>
      </c>
      <c r="AK212" s="12">
        <f t="shared" si="117"/>
        <v>0</v>
      </c>
      <c r="AL212" s="262"/>
      <c r="AM212" s="262"/>
      <c r="AN212" s="12">
        <f t="shared" si="135"/>
        <v>0</v>
      </c>
      <c r="AO212" s="12">
        <f t="shared" si="136"/>
        <v>0</v>
      </c>
      <c r="AP212" s="12">
        <f t="shared" si="137"/>
        <v>0</v>
      </c>
      <c r="AQ212" s="12">
        <f t="shared" si="138"/>
        <v>0</v>
      </c>
      <c r="AR212" s="12">
        <f t="shared" si="139"/>
        <v>0</v>
      </c>
      <c r="AS212" s="12">
        <f t="shared" si="140"/>
        <v>0</v>
      </c>
      <c r="AT212" s="12">
        <f t="shared" si="141"/>
        <v>0</v>
      </c>
      <c r="AU212" s="12" t="str">
        <f t="shared" si="142"/>
        <v/>
      </c>
    </row>
    <row r="213" spans="1:47" x14ac:dyDescent="0.2">
      <c r="A213" s="173" t="str">
        <f t="shared" si="118"/>
        <v>2</v>
      </c>
      <c r="B213" s="173" t="str">
        <f t="shared" si="119"/>
        <v>23</v>
      </c>
      <c r="C213" s="173" t="str">
        <f t="shared" si="120"/>
        <v>230</v>
      </c>
      <c r="D213" s="11" t="s">
        <v>761</v>
      </c>
      <c r="E213" s="12" t="s">
        <v>758</v>
      </c>
      <c r="F213" s="12">
        <f t="shared" si="108"/>
        <v>0</v>
      </c>
      <c r="G213" s="12">
        <f t="shared" si="109"/>
        <v>0</v>
      </c>
      <c r="H213" s="262"/>
      <c r="I213" s="262"/>
      <c r="J213" s="12">
        <f t="shared" si="121"/>
        <v>0</v>
      </c>
      <c r="K213" s="12">
        <f t="shared" si="122"/>
        <v>0</v>
      </c>
      <c r="L213" s="12">
        <f t="shared" si="110"/>
        <v>0</v>
      </c>
      <c r="M213" s="12">
        <f t="shared" si="111"/>
        <v>0</v>
      </c>
      <c r="N213" s="262"/>
      <c r="O213" s="262"/>
      <c r="P213" s="12">
        <f t="shared" si="123"/>
        <v>0</v>
      </c>
      <c r="Q213" s="12">
        <f t="shared" si="124"/>
        <v>0</v>
      </c>
      <c r="R213" s="12">
        <f t="shared" si="125"/>
        <v>0</v>
      </c>
      <c r="S213" s="12">
        <f t="shared" si="126"/>
        <v>0</v>
      </c>
      <c r="T213" s="12">
        <f t="shared" si="112"/>
        <v>0</v>
      </c>
      <c r="U213" s="12">
        <f t="shared" si="113"/>
        <v>0</v>
      </c>
      <c r="V213" s="262"/>
      <c r="W213" s="262"/>
      <c r="X213" s="12">
        <f t="shared" si="127"/>
        <v>0</v>
      </c>
      <c r="Y213" s="12">
        <f t="shared" si="128"/>
        <v>0</v>
      </c>
      <c r="Z213" s="12">
        <f t="shared" si="129"/>
        <v>0</v>
      </c>
      <c r="AA213" s="12">
        <f t="shared" si="130"/>
        <v>0</v>
      </c>
      <c r="AB213" s="12">
        <f t="shared" si="114"/>
        <v>0</v>
      </c>
      <c r="AC213" s="12">
        <f t="shared" si="115"/>
        <v>0</v>
      </c>
      <c r="AD213" s="262"/>
      <c r="AE213" s="262"/>
      <c r="AF213" s="12">
        <f t="shared" si="131"/>
        <v>0</v>
      </c>
      <c r="AG213" s="12">
        <f t="shared" si="132"/>
        <v>0</v>
      </c>
      <c r="AH213" s="12">
        <f t="shared" si="133"/>
        <v>0</v>
      </c>
      <c r="AI213" s="12">
        <f t="shared" si="134"/>
        <v>0</v>
      </c>
      <c r="AJ213" s="12">
        <f t="shared" si="116"/>
        <v>0</v>
      </c>
      <c r="AK213" s="12">
        <f t="shared" si="117"/>
        <v>0</v>
      </c>
      <c r="AL213" s="262"/>
      <c r="AM213" s="262"/>
      <c r="AN213" s="12">
        <f t="shared" si="135"/>
        <v>0</v>
      </c>
      <c r="AO213" s="12">
        <f t="shared" si="136"/>
        <v>0</v>
      </c>
      <c r="AP213" s="12">
        <f t="shared" si="137"/>
        <v>0</v>
      </c>
      <c r="AQ213" s="12">
        <f t="shared" si="138"/>
        <v>0</v>
      </c>
      <c r="AR213" s="12">
        <f t="shared" si="139"/>
        <v>0</v>
      </c>
      <c r="AS213" s="12">
        <f t="shared" si="140"/>
        <v>0</v>
      </c>
      <c r="AT213" s="12">
        <f t="shared" si="141"/>
        <v>0</v>
      </c>
      <c r="AU213" s="12" t="str">
        <f t="shared" si="142"/>
        <v/>
      </c>
    </row>
    <row r="214" spans="1:47" x14ac:dyDescent="0.2">
      <c r="A214" s="173" t="str">
        <f t="shared" si="118"/>
        <v>2</v>
      </c>
      <c r="B214" s="173" t="str">
        <f t="shared" si="119"/>
        <v>23</v>
      </c>
      <c r="C214" s="173" t="str">
        <f t="shared" si="120"/>
        <v>230</v>
      </c>
      <c r="D214" s="11" t="s">
        <v>762</v>
      </c>
      <c r="E214" s="12" t="s">
        <v>758</v>
      </c>
      <c r="F214" s="12">
        <f t="shared" si="108"/>
        <v>0</v>
      </c>
      <c r="G214" s="12">
        <f t="shared" si="109"/>
        <v>0</v>
      </c>
      <c r="H214" s="262"/>
      <c r="I214" s="262"/>
      <c r="J214" s="12">
        <f t="shared" si="121"/>
        <v>0</v>
      </c>
      <c r="K214" s="12">
        <f t="shared" si="122"/>
        <v>0</v>
      </c>
      <c r="L214" s="12">
        <f t="shared" si="110"/>
        <v>0</v>
      </c>
      <c r="M214" s="12">
        <f t="shared" si="111"/>
        <v>0</v>
      </c>
      <c r="N214" s="262"/>
      <c r="O214" s="262"/>
      <c r="P214" s="12">
        <f t="shared" si="123"/>
        <v>0</v>
      </c>
      <c r="Q214" s="12">
        <f t="shared" si="124"/>
        <v>0</v>
      </c>
      <c r="R214" s="12">
        <f t="shared" si="125"/>
        <v>0</v>
      </c>
      <c r="S214" s="12">
        <f t="shared" si="126"/>
        <v>0</v>
      </c>
      <c r="T214" s="12">
        <f t="shared" si="112"/>
        <v>0</v>
      </c>
      <c r="U214" s="12">
        <f t="shared" si="113"/>
        <v>0</v>
      </c>
      <c r="V214" s="262"/>
      <c r="W214" s="262"/>
      <c r="X214" s="12">
        <f t="shared" si="127"/>
        <v>0</v>
      </c>
      <c r="Y214" s="12">
        <f t="shared" si="128"/>
        <v>0</v>
      </c>
      <c r="Z214" s="12">
        <f t="shared" si="129"/>
        <v>0</v>
      </c>
      <c r="AA214" s="12">
        <f t="shared" si="130"/>
        <v>0</v>
      </c>
      <c r="AB214" s="12">
        <f t="shared" si="114"/>
        <v>0</v>
      </c>
      <c r="AC214" s="12">
        <f t="shared" si="115"/>
        <v>0</v>
      </c>
      <c r="AD214" s="262"/>
      <c r="AE214" s="262"/>
      <c r="AF214" s="12">
        <f t="shared" si="131"/>
        <v>0</v>
      </c>
      <c r="AG214" s="12">
        <f t="shared" si="132"/>
        <v>0</v>
      </c>
      <c r="AH214" s="12">
        <f t="shared" si="133"/>
        <v>0</v>
      </c>
      <c r="AI214" s="12">
        <f t="shared" si="134"/>
        <v>0</v>
      </c>
      <c r="AJ214" s="12">
        <f t="shared" si="116"/>
        <v>0</v>
      </c>
      <c r="AK214" s="12">
        <f t="shared" si="117"/>
        <v>0</v>
      </c>
      <c r="AL214" s="262"/>
      <c r="AM214" s="262"/>
      <c r="AN214" s="12">
        <f t="shared" si="135"/>
        <v>0</v>
      </c>
      <c r="AO214" s="12">
        <f t="shared" si="136"/>
        <v>0</v>
      </c>
      <c r="AP214" s="12">
        <f t="shared" si="137"/>
        <v>0</v>
      </c>
      <c r="AQ214" s="12">
        <f t="shared" si="138"/>
        <v>0</v>
      </c>
      <c r="AR214" s="12">
        <f t="shared" si="139"/>
        <v>0</v>
      </c>
      <c r="AS214" s="12">
        <f t="shared" si="140"/>
        <v>0</v>
      </c>
      <c r="AT214" s="12">
        <f t="shared" si="141"/>
        <v>0</v>
      </c>
      <c r="AU214" s="12" t="str">
        <f t="shared" si="142"/>
        <v/>
      </c>
    </row>
    <row r="215" spans="1:47" x14ac:dyDescent="0.2">
      <c r="A215" s="173" t="str">
        <f t="shared" si="118"/>
        <v>2</v>
      </c>
      <c r="B215" s="173" t="str">
        <f t="shared" si="119"/>
        <v>23</v>
      </c>
      <c r="C215" s="173" t="str">
        <f t="shared" si="120"/>
        <v>230</v>
      </c>
      <c r="D215" s="11" t="s">
        <v>763</v>
      </c>
      <c r="E215" s="12" t="s">
        <v>758</v>
      </c>
      <c r="F215" s="12">
        <f t="shared" si="108"/>
        <v>0</v>
      </c>
      <c r="G215" s="12">
        <f t="shared" si="109"/>
        <v>0</v>
      </c>
      <c r="H215" s="262"/>
      <c r="I215" s="262"/>
      <c r="J215" s="12">
        <f t="shared" si="121"/>
        <v>0</v>
      </c>
      <c r="K215" s="12">
        <f t="shared" si="122"/>
        <v>0</v>
      </c>
      <c r="L215" s="12">
        <f t="shared" si="110"/>
        <v>0</v>
      </c>
      <c r="M215" s="12">
        <f t="shared" si="111"/>
        <v>0</v>
      </c>
      <c r="N215" s="262"/>
      <c r="O215" s="262"/>
      <c r="P215" s="12">
        <f t="shared" si="123"/>
        <v>0</v>
      </c>
      <c r="Q215" s="12">
        <f t="shared" si="124"/>
        <v>0</v>
      </c>
      <c r="R215" s="12">
        <f t="shared" si="125"/>
        <v>0</v>
      </c>
      <c r="S215" s="12">
        <f t="shared" si="126"/>
        <v>0</v>
      </c>
      <c r="T215" s="12">
        <f t="shared" si="112"/>
        <v>0</v>
      </c>
      <c r="U215" s="12">
        <f t="shared" si="113"/>
        <v>0</v>
      </c>
      <c r="V215" s="262"/>
      <c r="W215" s="262"/>
      <c r="X215" s="12">
        <f t="shared" si="127"/>
        <v>0</v>
      </c>
      <c r="Y215" s="12">
        <f t="shared" si="128"/>
        <v>0</v>
      </c>
      <c r="Z215" s="12">
        <f t="shared" si="129"/>
        <v>0</v>
      </c>
      <c r="AA215" s="12">
        <f t="shared" si="130"/>
        <v>0</v>
      </c>
      <c r="AB215" s="12">
        <f t="shared" si="114"/>
        <v>0</v>
      </c>
      <c r="AC215" s="12">
        <f t="shared" si="115"/>
        <v>0</v>
      </c>
      <c r="AD215" s="262"/>
      <c r="AE215" s="262"/>
      <c r="AF215" s="12">
        <f t="shared" si="131"/>
        <v>0</v>
      </c>
      <c r="AG215" s="12">
        <f t="shared" si="132"/>
        <v>0</v>
      </c>
      <c r="AH215" s="12">
        <f t="shared" si="133"/>
        <v>0</v>
      </c>
      <c r="AI215" s="12">
        <f t="shared" si="134"/>
        <v>0</v>
      </c>
      <c r="AJ215" s="12">
        <f t="shared" si="116"/>
        <v>0</v>
      </c>
      <c r="AK215" s="12">
        <f t="shared" si="117"/>
        <v>0</v>
      </c>
      <c r="AL215" s="262"/>
      <c r="AM215" s="262"/>
      <c r="AN215" s="12">
        <f t="shared" si="135"/>
        <v>0</v>
      </c>
      <c r="AO215" s="12">
        <f t="shared" si="136"/>
        <v>0</v>
      </c>
      <c r="AP215" s="12">
        <f t="shared" si="137"/>
        <v>0</v>
      </c>
      <c r="AQ215" s="12">
        <f t="shared" si="138"/>
        <v>0</v>
      </c>
      <c r="AR215" s="12">
        <f t="shared" si="139"/>
        <v>0</v>
      </c>
      <c r="AS215" s="12">
        <f t="shared" si="140"/>
        <v>0</v>
      </c>
      <c r="AT215" s="12">
        <f t="shared" si="141"/>
        <v>0</v>
      </c>
      <c r="AU215" s="12" t="str">
        <f t="shared" si="142"/>
        <v/>
      </c>
    </row>
    <row r="216" spans="1:47" x14ac:dyDescent="0.2">
      <c r="A216" s="173" t="str">
        <f t="shared" si="118"/>
        <v>2</v>
      </c>
      <c r="B216" s="173" t="str">
        <f t="shared" si="119"/>
        <v>23</v>
      </c>
      <c r="C216" s="173" t="str">
        <f t="shared" si="120"/>
        <v>230</v>
      </c>
      <c r="D216" s="11" t="s">
        <v>764</v>
      </c>
      <c r="E216" s="12" t="s">
        <v>758</v>
      </c>
      <c r="F216" s="12">
        <f t="shared" si="108"/>
        <v>0</v>
      </c>
      <c r="G216" s="12">
        <f t="shared" si="109"/>
        <v>0</v>
      </c>
      <c r="H216" s="262"/>
      <c r="I216" s="262"/>
      <c r="J216" s="12">
        <f t="shared" si="121"/>
        <v>0</v>
      </c>
      <c r="K216" s="12">
        <f t="shared" si="122"/>
        <v>0</v>
      </c>
      <c r="L216" s="12">
        <f t="shared" si="110"/>
        <v>0</v>
      </c>
      <c r="M216" s="12">
        <f t="shared" si="111"/>
        <v>0</v>
      </c>
      <c r="N216" s="262"/>
      <c r="O216" s="262"/>
      <c r="P216" s="12">
        <f t="shared" si="123"/>
        <v>0</v>
      </c>
      <c r="Q216" s="12">
        <f t="shared" si="124"/>
        <v>0</v>
      </c>
      <c r="R216" s="12">
        <f t="shared" si="125"/>
        <v>0</v>
      </c>
      <c r="S216" s="12">
        <f t="shared" si="126"/>
        <v>0</v>
      </c>
      <c r="T216" s="12">
        <f t="shared" si="112"/>
        <v>0</v>
      </c>
      <c r="U216" s="12">
        <f t="shared" si="113"/>
        <v>0</v>
      </c>
      <c r="V216" s="262"/>
      <c r="W216" s="262"/>
      <c r="X216" s="12">
        <f t="shared" si="127"/>
        <v>0</v>
      </c>
      <c r="Y216" s="12">
        <f t="shared" si="128"/>
        <v>0</v>
      </c>
      <c r="Z216" s="12">
        <f t="shared" si="129"/>
        <v>0</v>
      </c>
      <c r="AA216" s="12">
        <f t="shared" si="130"/>
        <v>0</v>
      </c>
      <c r="AB216" s="12">
        <f t="shared" si="114"/>
        <v>0</v>
      </c>
      <c r="AC216" s="12">
        <f t="shared" si="115"/>
        <v>0</v>
      </c>
      <c r="AD216" s="262"/>
      <c r="AE216" s="262"/>
      <c r="AF216" s="12">
        <f t="shared" si="131"/>
        <v>0</v>
      </c>
      <c r="AG216" s="12">
        <f t="shared" si="132"/>
        <v>0</v>
      </c>
      <c r="AH216" s="12">
        <f t="shared" si="133"/>
        <v>0</v>
      </c>
      <c r="AI216" s="12">
        <f t="shared" si="134"/>
        <v>0</v>
      </c>
      <c r="AJ216" s="12">
        <f t="shared" si="116"/>
        <v>0</v>
      </c>
      <c r="AK216" s="12">
        <f t="shared" si="117"/>
        <v>0</v>
      </c>
      <c r="AL216" s="262"/>
      <c r="AM216" s="262"/>
      <c r="AN216" s="12">
        <f t="shared" si="135"/>
        <v>0</v>
      </c>
      <c r="AO216" s="12">
        <f t="shared" si="136"/>
        <v>0</v>
      </c>
      <c r="AP216" s="12">
        <f t="shared" si="137"/>
        <v>0</v>
      </c>
      <c r="AQ216" s="12">
        <f t="shared" si="138"/>
        <v>0</v>
      </c>
      <c r="AR216" s="12">
        <f t="shared" si="139"/>
        <v>0</v>
      </c>
      <c r="AS216" s="12">
        <f t="shared" si="140"/>
        <v>0</v>
      </c>
      <c r="AT216" s="12">
        <f t="shared" si="141"/>
        <v>0</v>
      </c>
      <c r="AU216" s="12" t="str">
        <f t="shared" si="142"/>
        <v/>
      </c>
    </row>
    <row r="217" spans="1:47" x14ac:dyDescent="0.2">
      <c r="A217" s="173" t="str">
        <f t="shared" si="118"/>
        <v>2</v>
      </c>
      <c r="B217" s="173" t="str">
        <f t="shared" si="119"/>
        <v>23</v>
      </c>
      <c r="C217" s="173" t="str">
        <f t="shared" si="120"/>
        <v>230</v>
      </c>
      <c r="D217" s="11" t="s">
        <v>765</v>
      </c>
      <c r="E217" s="12" t="s">
        <v>758</v>
      </c>
      <c r="F217" s="12">
        <f t="shared" si="108"/>
        <v>0</v>
      </c>
      <c r="G217" s="12">
        <f t="shared" si="109"/>
        <v>0</v>
      </c>
      <c r="H217" s="262"/>
      <c r="I217" s="262"/>
      <c r="J217" s="12">
        <f t="shared" si="121"/>
        <v>0</v>
      </c>
      <c r="K217" s="12">
        <f t="shared" si="122"/>
        <v>0</v>
      </c>
      <c r="L217" s="12">
        <f t="shared" si="110"/>
        <v>0</v>
      </c>
      <c r="M217" s="12">
        <f t="shared" si="111"/>
        <v>0</v>
      </c>
      <c r="N217" s="262"/>
      <c r="O217" s="262"/>
      <c r="P217" s="12">
        <f t="shared" si="123"/>
        <v>0</v>
      </c>
      <c r="Q217" s="12">
        <f t="shared" si="124"/>
        <v>0</v>
      </c>
      <c r="R217" s="12">
        <f t="shared" si="125"/>
        <v>0</v>
      </c>
      <c r="S217" s="12">
        <f t="shared" si="126"/>
        <v>0</v>
      </c>
      <c r="T217" s="12">
        <f t="shared" si="112"/>
        <v>0</v>
      </c>
      <c r="U217" s="12">
        <f t="shared" si="113"/>
        <v>0</v>
      </c>
      <c r="V217" s="262"/>
      <c r="W217" s="262"/>
      <c r="X217" s="12">
        <f t="shared" si="127"/>
        <v>0</v>
      </c>
      <c r="Y217" s="12">
        <f t="shared" si="128"/>
        <v>0</v>
      </c>
      <c r="Z217" s="12">
        <f t="shared" si="129"/>
        <v>0</v>
      </c>
      <c r="AA217" s="12">
        <f t="shared" si="130"/>
        <v>0</v>
      </c>
      <c r="AB217" s="12">
        <f t="shared" si="114"/>
        <v>0</v>
      </c>
      <c r="AC217" s="12">
        <f t="shared" si="115"/>
        <v>0</v>
      </c>
      <c r="AD217" s="262"/>
      <c r="AE217" s="262"/>
      <c r="AF217" s="12">
        <f t="shared" si="131"/>
        <v>0</v>
      </c>
      <c r="AG217" s="12">
        <f t="shared" si="132"/>
        <v>0</v>
      </c>
      <c r="AH217" s="12">
        <f t="shared" si="133"/>
        <v>0</v>
      </c>
      <c r="AI217" s="12">
        <f t="shared" si="134"/>
        <v>0</v>
      </c>
      <c r="AJ217" s="12">
        <f t="shared" si="116"/>
        <v>0</v>
      </c>
      <c r="AK217" s="12">
        <f t="shared" si="117"/>
        <v>0</v>
      </c>
      <c r="AL217" s="262"/>
      <c r="AM217" s="262"/>
      <c r="AN217" s="12">
        <f t="shared" si="135"/>
        <v>0</v>
      </c>
      <c r="AO217" s="12">
        <f t="shared" si="136"/>
        <v>0</v>
      </c>
      <c r="AP217" s="12">
        <f t="shared" si="137"/>
        <v>0</v>
      </c>
      <c r="AQ217" s="12">
        <f t="shared" si="138"/>
        <v>0</v>
      </c>
      <c r="AR217" s="12">
        <f t="shared" si="139"/>
        <v>0</v>
      </c>
      <c r="AS217" s="12">
        <f t="shared" si="140"/>
        <v>0</v>
      </c>
      <c r="AT217" s="12">
        <f t="shared" si="141"/>
        <v>0</v>
      </c>
      <c r="AU217" s="12" t="str">
        <f t="shared" si="142"/>
        <v/>
      </c>
    </row>
    <row r="218" spans="1:47" x14ac:dyDescent="0.2">
      <c r="A218" s="173" t="str">
        <f t="shared" si="118"/>
        <v>2</v>
      </c>
      <c r="B218" s="173" t="str">
        <f t="shared" si="119"/>
        <v>23</v>
      </c>
      <c r="C218" s="173" t="str">
        <f t="shared" si="120"/>
        <v>230</v>
      </c>
      <c r="D218" s="11" t="s">
        <v>766</v>
      </c>
      <c r="E218" s="12" t="s">
        <v>758</v>
      </c>
      <c r="F218" s="12">
        <f t="shared" si="108"/>
        <v>0</v>
      </c>
      <c r="G218" s="12">
        <f t="shared" si="109"/>
        <v>0</v>
      </c>
      <c r="H218" s="262"/>
      <c r="I218" s="262"/>
      <c r="J218" s="12">
        <f t="shared" si="121"/>
        <v>0</v>
      </c>
      <c r="K218" s="12">
        <f t="shared" si="122"/>
        <v>0</v>
      </c>
      <c r="L218" s="12">
        <f t="shared" si="110"/>
        <v>0</v>
      </c>
      <c r="M218" s="12">
        <f t="shared" si="111"/>
        <v>0</v>
      </c>
      <c r="N218" s="262"/>
      <c r="O218" s="262"/>
      <c r="P218" s="12">
        <f t="shared" si="123"/>
        <v>0</v>
      </c>
      <c r="Q218" s="12">
        <f t="shared" si="124"/>
        <v>0</v>
      </c>
      <c r="R218" s="12">
        <f t="shared" si="125"/>
        <v>0</v>
      </c>
      <c r="S218" s="12">
        <f t="shared" si="126"/>
        <v>0</v>
      </c>
      <c r="T218" s="12">
        <f t="shared" si="112"/>
        <v>0</v>
      </c>
      <c r="U218" s="12">
        <f t="shared" si="113"/>
        <v>0</v>
      </c>
      <c r="V218" s="262"/>
      <c r="W218" s="262"/>
      <c r="X218" s="12">
        <f t="shared" si="127"/>
        <v>0</v>
      </c>
      <c r="Y218" s="12">
        <f t="shared" si="128"/>
        <v>0</v>
      </c>
      <c r="Z218" s="12">
        <f t="shared" si="129"/>
        <v>0</v>
      </c>
      <c r="AA218" s="12">
        <f t="shared" si="130"/>
        <v>0</v>
      </c>
      <c r="AB218" s="12">
        <f t="shared" si="114"/>
        <v>0</v>
      </c>
      <c r="AC218" s="12">
        <f t="shared" si="115"/>
        <v>0</v>
      </c>
      <c r="AD218" s="262"/>
      <c r="AE218" s="262"/>
      <c r="AF218" s="12">
        <f t="shared" si="131"/>
        <v>0</v>
      </c>
      <c r="AG218" s="12">
        <f t="shared" si="132"/>
        <v>0</v>
      </c>
      <c r="AH218" s="12">
        <f t="shared" si="133"/>
        <v>0</v>
      </c>
      <c r="AI218" s="12">
        <f t="shared" si="134"/>
        <v>0</v>
      </c>
      <c r="AJ218" s="12">
        <f t="shared" si="116"/>
        <v>0</v>
      </c>
      <c r="AK218" s="12">
        <f t="shared" si="117"/>
        <v>0</v>
      </c>
      <c r="AL218" s="262"/>
      <c r="AM218" s="262"/>
      <c r="AN218" s="12">
        <f t="shared" si="135"/>
        <v>0</v>
      </c>
      <c r="AO218" s="12">
        <f t="shared" si="136"/>
        <v>0</v>
      </c>
      <c r="AP218" s="12">
        <f t="shared" si="137"/>
        <v>0</v>
      </c>
      <c r="AQ218" s="12">
        <f t="shared" si="138"/>
        <v>0</v>
      </c>
      <c r="AR218" s="12">
        <f t="shared" si="139"/>
        <v>0</v>
      </c>
      <c r="AS218" s="12">
        <f t="shared" si="140"/>
        <v>0</v>
      </c>
      <c r="AT218" s="12">
        <f t="shared" si="141"/>
        <v>0</v>
      </c>
      <c r="AU218" s="12" t="str">
        <f t="shared" si="142"/>
        <v/>
      </c>
    </row>
    <row r="219" spans="1:47" x14ac:dyDescent="0.2">
      <c r="A219" s="173" t="str">
        <f t="shared" si="118"/>
        <v>2</v>
      </c>
      <c r="B219" s="173" t="str">
        <f t="shared" si="119"/>
        <v>23</v>
      </c>
      <c r="C219" s="173" t="str">
        <f t="shared" si="120"/>
        <v>230</v>
      </c>
      <c r="D219" s="11" t="s">
        <v>767</v>
      </c>
      <c r="E219" s="12" t="s">
        <v>758</v>
      </c>
      <c r="F219" s="12">
        <f t="shared" si="108"/>
        <v>0</v>
      </c>
      <c r="G219" s="12">
        <f t="shared" si="109"/>
        <v>0</v>
      </c>
      <c r="H219" s="262"/>
      <c r="I219" s="262"/>
      <c r="J219" s="12">
        <f t="shared" si="121"/>
        <v>0</v>
      </c>
      <c r="K219" s="12">
        <f t="shared" si="122"/>
        <v>0</v>
      </c>
      <c r="L219" s="12">
        <f t="shared" si="110"/>
        <v>0</v>
      </c>
      <c r="M219" s="12">
        <f t="shared" si="111"/>
        <v>0</v>
      </c>
      <c r="N219" s="262"/>
      <c r="O219" s="262"/>
      <c r="P219" s="12">
        <f t="shared" si="123"/>
        <v>0</v>
      </c>
      <c r="Q219" s="12">
        <f t="shared" si="124"/>
        <v>0</v>
      </c>
      <c r="R219" s="12">
        <f t="shared" si="125"/>
        <v>0</v>
      </c>
      <c r="S219" s="12">
        <f t="shared" si="126"/>
        <v>0</v>
      </c>
      <c r="T219" s="12">
        <f t="shared" si="112"/>
        <v>0</v>
      </c>
      <c r="U219" s="12">
        <f t="shared" si="113"/>
        <v>0</v>
      </c>
      <c r="V219" s="262"/>
      <c r="W219" s="262"/>
      <c r="X219" s="12">
        <f t="shared" si="127"/>
        <v>0</v>
      </c>
      <c r="Y219" s="12">
        <f t="shared" si="128"/>
        <v>0</v>
      </c>
      <c r="Z219" s="12">
        <f t="shared" si="129"/>
        <v>0</v>
      </c>
      <c r="AA219" s="12">
        <f t="shared" si="130"/>
        <v>0</v>
      </c>
      <c r="AB219" s="12">
        <f t="shared" si="114"/>
        <v>0</v>
      </c>
      <c r="AC219" s="12">
        <f t="shared" si="115"/>
        <v>0</v>
      </c>
      <c r="AD219" s="262"/>
      <c r="AE219" s="262"/>
      <c r="AF219" s="12">
        <f t="shared" si="131"/>
        <v>0</v>
      </c>
      <c r="AG219" s="12">
        <f t="shared" si="132"/>
        <v>0</v>
      </c>
      <c r="AH219" s="12">
        <f t="shared" si="133"/>
        <v>0</v>
      </c>
      <c r="AI219" s="12">
        <f t="shared" si="134"/>
        <v>0</v>
      </c>
      <c r="AJ219" s="12">
        <f t="shared" si="116"/>
        <v>0</v>
      </c>
      <c r="AK219" s="12">
        <f t="shared" si="117"/>
        <v>0</v>
      </c>
      <c r="AL219" s="262"/>
      <c r="AM219" s="262"/>
      <c r="AN219" s="12">
        <f t="shared" si="135"/>
        <v>0</v>
      </c>
      <c r="AO219" s="12">
        <f t="shared" si="136"/>
        <v>0</v>
      </c>
      <c r="AP219" s="12">
        <f t="shared" si="137"/>
        <v>0</v>
      </c>
      <c r="AQ219" s="12">
        <f t="shared" si="138"/>
        <v>0</v>
      </c>
      <c r="AR219" s="12">
        <f t="shared" si="139"/>
        <v>0</v>
      </c>
      <c r="AS219" s="12">
        <f t="shared" si="140"/>
        <v>0</v>
      </c>
      <c r="AT219" s="12">
        <f t="shared" si="141"/>
        <v>0</v>
      </c>
      <c r="AU219" s="12" t="str">
        <f t="shared" si="142"/>
        <v/>
      </c>
    </row>
    <row r="220" spans="1:47" x14ac:dyDescent="0.2">
      <c r="A220" s="173" t="str">
        <f t="shared" si="118"/>
        <v>2</v>
      </c>
      <c r="B220" s="173" t="str">
        <f t="shared" si="119"/>
        <v>25</v>
      </c>
      <c r="C220" s="173" t="str">
        <f t="shared" si="120"/>
        <v>251</v>
      </c>
      <c r="D220" s="11" t="s">
        <v>768</v>
      </c>
      <c r="E220" s="12" t="s">
        <v>769</v>
      </c>
      <c r="F220" s="12">
        <f t="shared" si="108"/>
        <v>0</v>
      </c>
      <c r="G220" s="12">
        <f t="shared" si="109"/>
        <v>0</v>
      </c>
      <c r="H220" s="262"/>
      <c r="I220" s="262"/>
      <c r="J220" s="12">
        <f t="shared" si="121"/>
        <v>0</v>
      </c>
      <c r="K220" s="12">
        <f t="shared" si="122"/>
        <v>0</v>
      </c>
      <c r="L220" s="12">
        <f t="shared" si="110"/>
        <v>0</v>
      </c>
      <c r="M220" s="12">
        <f t="shared" si="111"/>
        <v>0</v>
      </c>
      <c r="N220" s="262"/>
      <c r="O220" s="262"/>
      <c r="P220" s="12">
        <f t="shared" si="123"/>
        <v>0</v>
      </c>
      <c r="Q220" s="12">
        <f t="shared" si="124"/>
        <v>0</v>
      </c>
      <c r="R220" s="12">
        <f t="shared" si="125"/>
        <v>0</v>
      </c>
      <c r="S220" s="12">
        <f t="shared" si="126"/>
        <v>0</v>
      </c>
      <c r="T220" s="12">
        <f t="shared" si="112"/>
        <v>0</v>
      </c>
      <c r="U220" s="12">
        <f t="shared" si="113"/>
        <v>0</v>
      </c>
      <c r="V220" s="262"/>
      <c r="W220" s="262"/>
      <c r="X220" s="12">
        <f t="shared" si="127"/>
        <v>0</v>
      </c>
      <c r="Y220" s="12">
        <f t="shared" si="128"/>
        <v>0</v>
      </c>
      <c r="Z220" s="12">
        <f t="shared" si="129"/>
        <v>0</v>
      </c>
      <c r="AA220" s="12">
        <f t="shared" si="130"/>
        <v>0</v>
      </c>
      <c r="AB220" s="12">
        <f t="shared" si="114"/>
        <v>0</v>
      </c>
      <c r="AC220" s="12">
        <f t="shared" si="115"/>
        <v>0</v>
      </c>
      <c r="AD220" s="262"/>
      <c r="AE220" s="262"/>
      <c r="AF220" s="12">
        <f t="shared" si="131"/>
        <v>0</v>
      </c>
      <c r="AG220" s="12">
        <f t="shared" si="132"/>
        <v>0</v>
      </c>
      <c r="AH220" s="12">
        <f t="shared" si="133"/>
        <v>0</v>
      </c>
      <c r="AI220" s="12">
        <f t="shared" si="134"/>
        <v>0</v>
      </c>
      <c r="AJ220" s="12">
        <f t="shared" si="116"/>
        <v>0</v>
      </c>
      <c r="AK220" s="12">
        <f t="shared" si="117"/>
        <v>0</v>
      </c>
      <c r="AL220" s="262"/>
      <c r="AM220" s="262"/>
      <c r="AN220" s="12">
        <f t="shared" si="135"/>
        <v>0</v>
      </c>
      <c r="AO220" s="12">
        <f t="shared" si="136"/>
        <v>0</v>
      </c>
      <c r="AP220" s="12">
        <f t="shared" si="137"/>
        <v>0</v>
      </c>
      <c r="AQ220" s="12">
        <f t="shared" si="138"/>
        <v>0</v>
      </c>
      <c r="AR220" s="12">
        <f t="shared" si="139"/>
        <v>0</v>
      </c>
      <c r="AS220" s="12">
        <f t="shared" si="140"/>
        <v>0</v>
      </c>
      <c r="AT220" s="12">
        <f t="shared" si="141"/>
        <v>0</v>
      </c>
      <c r="AU220" s="12" t="str">
        <f t="shared" si="142"/>
        <v/>
      </c>
    </row>
    <row r="221" spans="1:47" x14ac:dyDescent="0.2">
      <c r="A221" s="173" t="str">
        <f t="shared" si="118"/>
        <v>2</v>
      </c>
      <c r="B221" s="173" t="str">
        <f t="shared" si="119"/>
        <v>25</v>
      </c>
      <c r="C221" s="173" t="str">
        <f t="shared" si="120"/>
        <v>251</v>
      </c>
      <c r="D221" s="11" t="s">
        <v>770</v>
      </c>
      <c r="E221" s="12" t="s">
        <v>769</v>
      </c>
      <c r="F221" s="12">
        <f t="shared" si="108"/>
        <v>0</v>
      </c>
      <c r="G221" s="12">
        <f t="shared" si="109"/>
        <v>0</v>
      </c>
      <c r="H221" s="262"/>
      <c r="I221" s="262"/>
      <c r="J221" s="12">
        <f t="shared" si="121"/>
        <v>0</v>
      </c>
      <c r="K221" s="12">
        <f t="shared" si="122"/>
        <v>0</v>
      </c>
      <c r="L221" s="12">
        <f t="shared" si="110"/>
        <v>0</v>
      </c>
      <c r="M221" s="12">
        <f t="shared" si="111"/>
        <v>0</v>
      </c>
      <c r="N221" s="262"/>
      <c r="O221" s="262"/>
      <c r="P221" s="12">
        <f t="shared" si="123"/>
        <v>0</v>
      </c>
      <c r="Q221" s="12">
        <f t="shared" si="124"/>
        <v>0</v>
      </c>
      <c r="R221" s="12">
        <f t="shared" si="125"/>
        <v>0</v>
      </c>
      <c r="S221" s="12">
        <f t="shared" si="126"/>
        <v>0</v>
      </c>
      <c r="T221" s="12">
        <f t="shared" si="112"/>
        <v>0</v>
      </c>
      <c r="U221" s="12">
        <f t="shared" si="113"/>
        <v>0</v>
      </c>
      <c r="V221" s="262"/>
      <c r="W221" s="262"/>
      <c r="X221" s="12">
        <f t="shared" si="127"/>
        <v>0</v>
      </c>
      <c r="Y221" s="12">
        <f t="shared" si="128"/>
        <v>0</v>
      </c>
      <c r="Z221" s="12">
        <f t="shared" si="129"/>
        <v>0</v>
      </c>
      <c r="AA221" s="12">
        <f t="shared" si="130"/>
        <v>0</v>
      </c>
      <c r="AB221" s="12">
        <f t="shared" si="114"/>
        <v>0</v>
      </c>
      <c r="AC221" s="12">
        <f t="shared" si="115"/>
        <v>0</v>
      </c>
      <c r="AD221" s="262"/>
      <c r="AE221" s="262"/>
      <c r="AF221" s="12">
        <f t="shared" si="131"/>
        <v>0</v>
      </c>
      <c r="AG221" s="12">
        <f t="shared" si="132"/>
        <v>0</v>
      </c>
      <c r="AH221" s="12">
        <f t="shared" si="133"/>
        <v>0</v>
      </c>
      <c r="AI221" s="12">
        <f t="shared" si="134"/>
        <v>0</v>
      </c>
      <c r="AJ221" s="12">
        <f t="shared" si="116"/>
        <v>0</v>
      </c>
      <c r="AK221" s="12">
        <f t="shared" si="117"/>
        <v>0</v>
      </c>
      <c r="AL221" s="262"/>
      <c r="AM221" s="262"/>
      <c r="AN221" s="12">
        <f t="shared" si="135"/>
        <v>0</v>
      </c>
      <c r="AO221" s="12">
        <f t="shared" si="136"/>
        <v>0</v>
      </c>
      <c r="AP221" s="12">
        <f t="shared" si="137"/>
        <v>0</v>
      </c>
      <c r="AQ221" s="12">
        <f t="shared" si="138"/>
        <v>0</v>
      </c>
      <c r="AR221" s="12">
        <f t="shared" si="139"/>
        <v>0</v>
      </c>
      <c r="AS221" s="12">
        <f t="shared" si="140"/>
        <v>0</v>
      </c>
      <c r="AT221" s="12">
        <f t="shared" si="141"/>
        <v>0</v>
      </c>
      <c r="AU221" s="12" t="str">
        <f t="shared" si="142"/>
        <v/>
      </c>
    </row>
    <row r="222" spans="1:47" x14ac:dyDescent="0.2">
      <c r="A222" s="173" t="str">
        <f t="shared" si="118"/>
        <v>2</v>
      </c>
      <c r="B222" s="173" t="str">
        <f t="shared" si="119"/>
        <v>25</v>
      </c>
      <c r="C222" s="173" t="str">
        <f t="shared" si="120"/>
        <v>251</v>
      </c>
      <c r="D222" s="11" t="s">
        <v>771</v>
      </c>
      <c r="E222" s="12" t="s">
        <v>769</v>
      </c>
      <c r="F222" s="12">
        <f t="shared" si="108"/>
        <v>0</v>
      </c>
      <c r="G222" s="12">
        <f t="shared" si="109"/>
        <v>0</v>
      </c>
      <c r="H222" s="262"/>
      <c r="I222" s="262"/>
      <c r="J222" s="12">
        <f t="shared" si="121"/>
        <v>0</v>
      </c>
      <c r="K222" s="12">
        <f t="shared" si="122"/>
        <v>0</v>
      </c>
      <c r="L222" s="12">
        <f t="shared" si="110"/>
        <v>0</v>
      </c>
      <c r="M222" s="12">
        <f t="shared" si="111"/>
        <v>0</v>
      </c>
      <c r="N222" s="262"/>
      <c r="O222" s="262"/>
      <c r="P222" s="12">
        <f t="shared" si="123"/>
        <v>0</v>
      </c>
      <c r="Q222" s="12">
        <f t="shared" si="124"/>
        <v>0</v>
      </c>
      <c r="R222" s="12">
        <f t="shared" si="125"/>
        <v>0</v>
      </c>
      <c r="S222" s="12">
        <f t="shared" si="126"/>
        <v>0</v>
      </c>
      <c r="T222" s="12">
        <f t="shared" si="112"/>
        <v>0</v>
      </c>
      <c r="U222" s="12">
        <f t="shared" si="113"/>
        <v>0</v>
      </c>
      <c r="V222" s="262"/>
      <c r="W222" s="262"/>
      <c r="X222" s="12">
        <f t="shared" si="127"/>
        <v>0</v>
      </c>
      <c r="Y222" s="12">
        <f t="shared" si="128"/>
        <v>0</v>
      </c>
      <c r="Z222" s="12">
        <f t="shared" si="129"/>
        <v>0</v>
      </c>
      <c r="AA222" s="12">
        <f t="shared" si="130"/>
        <v>0</v>
      </c>
      <c r="AB222" s="12">
        <f t="shared" si="114"/>
        <v>0</v>
      </c>
      <c r="AC222" s="12">
        <f t="shared" si="115"/>
        <v>0</v>
      </c>
      <c r="AD222" s="262"/>
      <c r="AE222" s="262"/>
      <c r="AF222" s="12">
        <f t="shared" si="131"/>
        <v>0</v>
      </c>
      <c r="AG222" s="12">
        <f t="shared" si="132"/>
        <v>0</v>
      </c>
      <c r="AH222" s="12">
        <f t="shared" si="133"/>
        <v>0</v>
      </c>
      <c r="AI222" s="12">
        <f t="shared" si="134"/>
        <v>0</v>
      </c>
      <c r="AJ222" s="12">
        <f t="shared" si="116"/>
        <v>0</v>
      </c>
      <c r="AK222" s="12">
        <f t="shared" si="117"/>
        <v>0</v>
      </c>
      <c r="AL222" s="262"/>
      <c r="AM222" s="262"/>
      <c r="AN222" s="12">
        <f t="shared" si="135"/>
        <v>0</v>
      </c>
      <c r="AO222" s="12">
        <f t="shared" si="136"/>
        <v>0</v>
      </c>
      <c r="AP222" s="12">
        <f t="shared" si="137"/>
        <v>0</v>
      </c>
      <c r="AQ222" s="12">
        <f t="shared" si="138"/>
        <v>0</v>
      </c>
      <c r="AR222" s="12">
        <f t="shared" si="139"/>
        <v>0</v>
      </c>
      <c r="AS222" s="12">
        <f t="shared" si="140"/>
        <v>0</v>
      </c>
      <c r="AT222" s="12">
        <f t="shared" si="141"/>
        <v>0</v>
      </c>
      <c r="AU222" s="12" t="str">
        <f t="shared" si="142"/>
        <v/>
      </c>
    </row>
    <row r="223" spans="1:47" x14ac:dyDescent="0.2">
      <c r="A223" s="173" t="str">
        <f t="shared" si="118"/>
        <v>2</v>
      </c>
      <c r="B223" s="173" t="str">
        <f t="shared" si="119"/>
        <v>25</v>
      </c>
      <c r="C223" s="173" t="str">
        <f t="shared" si="120"/>
        <v>251</v>
      </c>
      <c r="D223" s="11" t="s">
        <v>772</v>
      </c>
      <c r="E223" s="12" t="s">
        <v>769</v>
      </c>
      <c r="F223" s="12">
        <f t="shared" si="108"/>
        <v>0</v>
      </c>
      <c r="G223" s="12">
        <f t="shared" si="109"/>
        <v>0</v>
      </c>
      <c r="H223" s="262"/>
      <c r="I223" s="262"/>
      <c r="J223" s="12">
        <f t="shared" si="121"/>
        <v>0</v>
      </c>
      <c r="K223" s="12">
        <f t="shared" si="122"/>
        <v>0</v>
      </c>
      <c r="L223" s="12">
        <f t="shared" si="110"/>
        <v>0</v>
      </c>
      <c r="M223" s="12">
        <f t="shared" si="111"/>
        <v>0</v>
      </c>
      <c r="N223" s="262"/>
      <c r="O223" s="262"/>
      <c r="P223" s="12">
        <f t="shared" si="123"/>
        <v>0</v>
      </c>
      <c r="Q223" s="12">
        <f t="shared" si="124"/>
        <v>0</v>
      </c>
      <c r="R223" s="12">
        <f t="shared" si="125"/>
        <v>0</v>
      </c>
      <c r="S223" s="12">
        <f t="shared" si="126"/>
        <v>0</v>
      </c>
      <c r="T223" s="12">
        <f t="shared" si="112"/>
        <v>0</v>
      </c>
      <c r="U223" s="12">
        <f t="shared" si="113"/>
        <v>0</v>
      </c>
      <c r="V223" s="262"/>
      <c r="W223" s="262"/>
      <c r="X223" s="12">
        <f t="shared" si="127"/>
        <v>0</v>
      </c>
      <c r="Y223" s="12">
        <f t="shared" si="128"/>
        <v>0</v>
      </c>
      <c r="Z223" s="12">
        <f t="shared" si="129"/>
        <v>0</v>
      </c>
      <c r="AA223" s="12">
        <f t="shared" si="130"/>
        <v>0</v>
      </c>
      <c r="AB223" s="12">
        <f t="shared" si="114"/>
        <v>0</v>
      </c>
      <c r="AC223" s="12">
        <f t="shared" si="115"/>
        <v>0</v>
      </c>
      <c r="AD223" s="262"/>
      <c r="AE223" s="262"/>
      <c r="AF223" s="12">
        <f t="shared" si="131"/>
        <v>0</v>
      </c>
      <c r="AG223" s="12">
        <f t="shared" si="132"/>
        <v>0</v>
      </c>
      <c r="AH223" s="12">
        <f t="shared" si="133"/>
        <v>0</v>
      </c>
      <c r="AI223" s="12">
        <f t="shared" si="134"/>
        <v>0</v>
      </c>
      <c r="AJ223" s="12">
        <f t="shared" si="116"/>
        <v>0</v>
      </c>
      <c r="AK223" s="12">
        <f t="shared" si="117"/>
        <v>0</v>
      </c>
      <c r="AL223" s="262"/>
      <c r="AM223" s="262"/>
      <c r="AN223" s="12">
        <f t="shared" si="135"/>
        <v>0</v>
      </c>
      <c r="AO223" s="12">
        <f t="shared" si="136"/>
        <v>0</v>
      </c>
      <c r="AP223" s="12">
        <f t="shared" si="137"/>
        <v>0</v>
      </c>
      <c r="AQ223" s="12">
        <f t="shared" si="138"/>
        <v>0</v>
      </c>
      <c r="AR223" s="12">
        <f t="shared" si="139"/>
        <v>0</v>
      </c>
      <c r="AS223" s="12">
        <f t="shared" si="140"/>
        <v>0</v>
      </c>
      <c r="AT223" s="12">
        <f t="shared" si="141"/>
        <v>0</v>
      </c>
      <c r="AU223" s="12" t="str">
        <f t="shared" si="142"/>
        <v/>
      </c>
    </row>
    <row r="224" spans="1:47" x14ac:dyDescent="0.2">
      <c r="A224" s="173" t="str">
        <f t="shared" si="118"/>
        <v>2</v>
      </c>
      <c r="B224" s="173" t="str">
        <f t="shared" si="119"/>
        <v>25</v>
      </c>
      <c r="C224" s="173" t="str">
        <f t="shared" si="120"/>
        <v>251</v>
      </c>
      <c r="D224" s="11" t="s">
        <v>773</v>
      </c>
      <c r="E224" s="12" t="s">
        <v>769</v>
      </c>
      <c r="F224" s="12">
        <f t="shared" si="108"/>
        <v>0</v>
      </c>
      <c r="G224" s="12">
        <f t="shared" si="109"/>
        <v>0</v>
      </c>
      <c r="H224" s="262"/>
      <c r="I224" s="262"/>
      <c r="J224" s="12">
        <f t="shared" si="121"/>
        <v>0</v>
      </c>
      <c r="K224" s="12">
        <f t="shared" si="122"/>
        <v>0</v>
      </c>
      <c r="L224" s="12">
        <f t="shared" si="110"/>
        <v>0</v>
      </c>
      <c r="M224" s="12">
        <f t="shared" si="111"/>
        <v>0</v>
      </c>
      <c r="N224" s="262"/>
      <c r="O224" s="262"/>
      <c r="P224" s="12">
        <f t="shared" si="123"/>
        <v>0</v>
      </c>
      <c r="Q224" s="12">
        <f t="shared" si="124"/>
        <v>0</v>
      </c>
      <c r="R224" s="12">
        <f t="shared" si="125"/>
        <v>0</v>
      </c>
      <c r="S224" s="12">
        <f t="shared" si="126"/>
        <v>0</v>
      </c>
      <c r="T224" s="12">
        <f t="shared" si="112"/>
        <v>0</v>
      </c>
      <c r="U224" s="12">
        <f t="shared" si="113"/>
        <v>0</v>
      </c>
      <c r="V224" s="262"/>
      <c r="W224" s="262"/>
      <c r="X224" s="12">
        <f t="shared" si="127"/>
        <v>0</v>
      </c>
      <c r="Y224" s="12">
        <f t="shared" si="128"/>
        <v>0</v>
      </c>
      <c r="Z224" s="12">
        <f t="shared" si="129"/>
        <v>0</v>
      </c>
      <c r="AA224" s="12">
        <f t="shared" si="130"/>
        <v>0</v>
      </c>
      <c r="AB224" s="12">
        <f t="shared" si="114"/>
        <v>0</v>
      </c>
      <c r="AC224" s="12">
        <f t="shared" si="115"/>
        <v>0</v>
      </c>
      <c r="AD224" s="262"/>
      <c r="AE224" s="262"/>
      <c r="AF224" s="12">
        <f t="shared" si="131"/>
        <v>0</v>
      </c>
      <c r="AG224" s="12">
        <f t="shared" si="132"/>
        <v>0</v>
      </c>
      <c r="AH224" s="12">
        <f t="shared" si="133"/>
        <v>0</v>
      </c>
      <c r="AI224" s="12">
        <f t="shared" si="134"/>
        <v>0</v>
      </c>
      <c r="AJ224" s="12">
        <f t="shared" si="116"/>
        <v>0</v>
      </c>
      <c r="AK224" s="12">
        <f t="shared" si="117"/>
        <v>0</v>
      </c>
      <c r="AL224" s="262"/>
      <c r="AM224" s="262"/>
      <c r="AN224" s="12">
        <f t="shared" si="135"/>
        <v>0</v>
      </c>
      <c r="AO224" s="12">
        <f t="shared" si="136"/>
        <v>0</v>
      </c>
      <c r="AP224" s="12">
        <f t="shared" si="137"/>
        <v>0</v>
      </c>
      <c r="AQ224" s="12">
        <f t="shared" si="138"/>
        <v>0</v>
      </c>
      <c r="AR224" s="12">
        <f t="shared" si="139"/>
        <v>0</v>
      </c>
      <c r="AS224" s="12">
        <f t="shared" si="140"/>
        <v>0</v>
      </c>
      <c r="AT224" s="12">
        <f t="shared" si="141"/>
        <v>0</v>
      </c>
      <c r="AU224" s="12" t="str">
        <f t="shared" si="142"/>
        <v/>
      </c>
    </row>
    <row r="225" spans="1:47" x14ac:dyDescent="0.2">
      <c r="A225" s="173" t="str">
        <f t="shared" si="118"/>
        <v>2</v>
      </c>
      <c r="B225" s="173" t="str">
        <f t="shared" si="119"/>
        <v>25</v>
      </c>
      <c r="C225" s="173" t="str">
        <f t="shared" si="120"/>
        <v>251</v>
      </c>
      <c r="D225" s="11" t="s">
        <v>774</v>
      </c>
      <c r="E225" s="12" t="s">
        <v>769</v>
      </c>
      <c r="F225" s="12">
        <f t="shared" si="108"/>
        <v>0</v>
      </c>
      <c r="G225" s="12">
        <f t="shared" si="109"/>
        <v>0</v>
      </c>
      <c r="H225" s="262"/>
      <c r="I225" s="262"/>
      <c r="J225" s="12">
        <f t="shared" si="121"/>
        <v>0</v>
      </c>
      <c r="K225" s="12">
        <f t="shared" si="122"/>
        <v>0</v>
      </c>
      <c r="L225" s="12">
        <f t="shared" si="110"/>
        <v>0</v>
      </c>
      <c r="M225" s="12">
        <f t="shared" si="111"/>
        <v>0</v>
      </c>
      <c r="N225" s="262"/>
      <c r="O225" s="262"/>
      <c r="P225" s="12">
        <f t="shared" si="123"/>
        <v>0</v>
      </c>
      <c r="Q225" s="12">
        <f t="shared" si="124"/>
        <v>0</v>
      </c>
      <c r="R225" s="12">
        <f t="shared" si="125"/>
        <v>0</v>
      </c>
      <c r="S225" s="12">
        <f t="shared" si="126"/>
        <v>0</v>
      </c>
      <c r="T225" s="12">
        <f t="shared" si="112"/>
        <v>0</v>
      </c>
      <c r="U225" s="12">
        <f t="shared" si="113"/>
        <v>0</v>
      </c>
      <c r="V225" s="262"/>
      <c r="W225" s="262"/>
      <c r="X225" s="12">
        <f t="shared" si="127"/>
        <v>0</v>
      </c>
      <c r="Y225" s="12">
        <f t="shared" si="128"/>
        <v>0</v>
      </c>
      <c r="Z225" s="12">
        <f t="shared" si="129"/>
        <v>0</v>
      </c>
      <c r="AA225" s="12">
        <f t="shared" si="130"/>
        <v>0</v>
      </c>
      <c r="AB225" s="12">
        <f t="shared" si="114"/>
        <v>0</v>
      </c>
      <c r="AC225" s="12">
        <f t="shared" si="115"/>
        <v>0</v>
      </c>
      <c r="AD225" s="262"/>
      <c r="AE225" s="262"/>
      <c r="AF225" s="12">
        <f t="shared" si="131"/>
        <v>0</v>
      </c>
      <c r="AG225" s="12">
        <f t="shared" si="132"/>
        <v>0</v>
      </c>
      <c r="AH225" s="12">
        <f t="shared" si="133"/>
        <v>0</v>
      </c>
      <c r="AI225" s="12">
        <f t="shared" si="134"/>
        <v>0</v>
      </c>
      <c r="AJ225" s="12">
        <f t="shared" si="116"/>
        <v>0</v>
      </c>
      <c r="AK225" s="12">
        <f t="shared" si="117"/>
        <v>0</v>
      </c>
      <c r="AL225" s="262"/>
      <c r="AM225" s="262"/>
      <c r="AN225" s="12">
        <f t="shared" si="135"/>
        <v>0</v>
      </c>
      <c r="AO225" s="12">
        <f t="shared" si="136"/>
        <v>0</v>
      </c>
      <c r="AP225" s="12">
        <f t="shared" si="137"/>
        <v>0</v>
      </c>
      <c r="AQ225" s="12">
        <f t="shared" si="138"/>
        <v>0</v>
      </c>
      <c r="AR225" s="12">
        <f t="shared" si="139"/>
        <v>0</v>
      </c>
      <c r="AS225" s="12">
        <f t="shared" si="140"/>
        <v>0</v>
      </c>
      <c r="AT225" s="12">
        <f t="shared" si="141"/>
        <v>0</v>
      </c>
      <c r="AU225" s="12" t="str">
        <f t="shared" si="142"/>
        <v/>
      </c>
    </row>
    <row r="226" spans="1:47" x14ac:dyDescent="0.2">
      <c r="A226" s="173" t="str">
        <f t="shared" si="118"/>
        <v>2</v>
      </c>
      <c r="B226" s="173" t="str">
        <f t="shared" si="119"/>
        <v>25</v>
      </c>
      <c r="C226" s="173" t="str">
        <f t="shared" si="120"/>
        <v>251</v>
      </c>
      <c r="D226" s="11" t="s">
        <v>775</v>
      </c>
      <c r="E226" s="12" t="s">
        <v>769</v>
      </c>
      <c r="F226" s="12">
        <f t="shared" si="108"/>
        <v>0</v>
      </c>
      <c r="G226" s="12">
        <f t="shared" si="109"/>
        <v>0</v>
      </c>
      <c r="H226" s="262"/>
      <c r="I226" s="262"/>
      <c r="J226" s="12">
        <f t="shared" si="121"/>
        <v>0</v>
      </c>
      <c r="K226" s="12">
        <f t="shared" si="122"/>
        <v>0</v>
      </c>
      <c r="L226" s="12">
        <f t="shared" si="110"/>
        <v>0</v>
      </c>
      <c r="M226" s="12">
        <f t="shared" si="111"/>
        <v>0</v>
      </c>
      <c r="N226" s="262"/>
      <c r="O226" s="262"/>
      <c r="P226" s="12">
        <f t="shared" si="123"/>
        <v>0</v>
      </c>
      <c r="Q226" s="12">
        <f t="shared" si="124"/>
        <v>0</v>
      </c>
      <c r="R226" s="12">
        <f t="shared" si="125"/>
        <v>0</v>
      </c>
      <c r="S226" s="12">
        <f t="shared" si="126"/>
        <v>0</v>
      </c>
      <c r="T226" s="12">
        <f t="shared" si="112"/>
        <v>0</v>
      </c>
      <c r="U226" s="12">
        <f t="shared" si="113"/>
        <v>0</v>
      </c>
      <c r="V226" s="262"/>
      <c r="W226" s="262"/>
      <c r="X226" s="12">
        <f t="shared" si="127"/>
        <v>0</v>
      </c>
      <c r="Y226" s="12">
        <f t="shared" si="128"/>
        <v>0</v>
      </c>
      <c r="Z226" s="12">
        <f t="shared" si="129"/>
        <v>0</v>
      </c>
      <c r="AA226" s="12">
        <f t="shared" si="130"/>
        <v>0</v>
      </c>
      <c r="AB226" s="12">
        <f t="shared" si="114"/>
        <v>0</v>
      </c>
      <c r="AC226" s="12">
        <f t="shared" si="115"/>
        <v>0</v>
      </c>
      <c r="AD226" s="262"/>
      <c r="AE226" s="262"/>
      <c r="AF226" s="12">
        <f t="shared" si="131"/>
        <v>0</v>
      </c>
      <c r="AG226" s="12">
        <f t="shared" si="132"/>
        <v>0</v>
      </c>
      <c r="AH226" s="12">
        <f t="shared" si="133"/>
        <v>0</v>
      </c>
      <c r="AI226" s="12">
        <f t="shared" si="134"/>
        <v>0</v>
      </c>
      <c r="AJ226" s="12">
        <f t="shared" si="116"/>
        <v>0</v>
      </c>
      <c r="AK226" s="12">
        <f t="shared" si="117"/>
        <v>0</v>
      </c>
      <c r="AL226" s="262"/>
      <c r="AM226" s="262"/>
      <c r="AN226" s="12">
        <f t="shared" si="135"/>
        <v>0</v>
      </c>
      <c r="AO226" s="12">
        <f t="shared" si="136"/>
        <v>0</v>
      </c>
      <c r="AP226" s="12">
        <f t="shared" si="137"/>
        <v>0</v>
      </c>
      <c r="AQ226" s="12">
        <f t="shared" si="138"/>
        <v>0</v>
      </c>
      <c r="AR226" s="12">
        <f t="shared" si="139"/>
        <v>0</v>
      </c>
      <c r="AS226" s="12">
        <f t="shared" si="140"/>
        <v>0</v>
      </c>
      <c r="AT226" s="12">
        <f t="shared" si="141"/>
        <v>0</v>
      </c>
      <c r="AU226" s="12" t="str">
        <f t="shared" si="142"/>
        <v/>
      </c>
    </row>
    <row r="227" spans="1:47" x14ac:dyDescent="0.2">
      <c r="A227" s="173" t="str">
        <f t="shared" si="118"/>
        <v>2</v>
      </c>
      <c r="B227" s="173" t="str">
        <f t="shared" si="119"/>
        <v>25</v>
      </c>
      <c r="C227" s="173" t="str">
        <f t="shared" si="120"/>
        <v>251</v>
      </c>
      <c r="D227" s="11" t="s">
        <v>776</v>
      </c>
      <c r="E227" s="12" t="s">
        <v>769</v>
      </c>
      <c r="F227" s="12">
        <f t="shared" si="108"/>
        <v>0</v>
      </c>
      <c r="G227" s="12">
        <f t="shared" si="109"/>
        <v>0</v>
      </c>
      <c r="H227" s="262"/>
      <c r="I227" s="262"/>
      <c r="J227" s="12">
        <f t="shared" si="121"/>
        <v>0</v>
      </c>
      <c r="K227" s="12">
        <f t="shared" si="122"/>
        <v>0</v>
      </c>
      <c r="L227" s="12">
        <f t="shared" si="110"/>
        <v>0</v>
      </c>
      <c r="M227" s="12">
        <f t="shared" si="111"/>
        <v>0</v>
      </c>
      <c r="N227" s="262"/>
      <c r="O227" s="262"/>
      <c r="P227" s="12">
        <f t="shared" si="123"/>
        <v>0</v>
      </c>
      <c r="Q227" s="12">
        <f t="shared" si="124"/>
        <v>0</v>
      </c>
      <c r="R227" s="12">
        <f t="shared" si="125"/>
        <v>0</v>
      </c>
      <c r="S227" s="12">
        <f t="shared" si="126"/>
        <v>0</v>
      </c>
      <c r="T227" s="12">
        <f t="shared" si="112"/>
        <v>0</v>
      </c>
      <c r="U227" s="12">
        <f t="shared" si="113"/>
        <v>0</v>
      </c>
      <c r="V227" s="262"/>
      <c r="W227" s="262"/>
      <c r="X227" s="12">
        <f t="shared" si="127"/>
        <v>0</v>
      </c>
      <c r="Y227" s="12">
        <f t="shared" si="128"/>
        <v>0</v>
      </c>
      <c r="Z227" s="12">
        <f t="shared" si="129"/>
        <v>0</v>
      </c>
      <c r="AA227" s="12">
        <f t="shared" si="130"/>
        <v>0</v>
      </c>
      <c r="AB227" s="12">
        <f t="shared" si="114"/>
        <v>0</v>
      </c>
      <c r="AC227" s="12">
        <f t="shared" si="115"/>
        <v>0</v>
      </c>
      <c r="AD227" s="262"/>
      <c r="AE227" s="262"/>
      <c r="AF227" s="12">
        <f t="shared" si="131"/>
        <v>0</v>
      </c>
      <c r="AG227" s="12">
        <f t="shared" si="132"/>
        <v>0</v>
      </c>
      <c r="AH227" s="12">
        <f t="shared" si="133"/>
        <v>0</v>
      </c>
      <c r="AI227" s="12">
        <f t="shared" si="134"/>
        <v>0</v>
      </c>
      <c r="AJ227" s="12">
        <f t="shared" si="116"/>
        <v>0</v>
      </c>
      <c r="AK227" s="12">
        <f t="shared" si="117"/>
        <v>0</v>
      </c>
      <c r="AL227" s="262"/>
      <c r="AM227" s="262"/>
      <c r="AN227" s="12">
        <f t="shared" si="135"/>
        <v>0</v>
      </c>
      <c r="AO227" s="12">
        <f t="shared" si="136"/>
        <v>0</v>
      </c>
      <c r="AP227" s="12">
        <f t="shared" si="137"/>
        <v>0</v>
      </c>
      <c r="AQ227" s="12">
        <f t="shared" si="138"/>
        <v>0</v>
      </c>
      <c r="AR227" s="12">
        <f t="shared" si="139"/>
        <v>0</v>
      </c>
      <c r="AS227" s="12">
        <f t="shared" si="140"/>
        <v>0</v>
      </c>
      <c r="AT227" s="12">
        <f t="shared" si="141"/>
        <v>0</v>
      </c>
      <c r="AU227" s="12" t="str">
        <f t="shared" si="142"/>
        <v/>
      </c>
    </row>
    <row r="228" spans="1:47" x14ac:dyDescent="0.2">
      <c r="A228" s="173" t="str">
        <f t="shared" si="118"/>
        <v>2</v>
      </c>
      <c r="B228" s="173" t="str">
        <f t="shared" si="119"/>
        <v>25</v>
      </c>
      <c r="C228" s="173" t="str">
        <f t="shared" si="120"/>
        <v>251</v>
      </c>
      <c r="D228" s="11" t="s">
        <v>777</v>
      </c>
      <c r="E228" s="12" t="s">
        <v>769</v>
      </c>
      <c r="F228" s="12">
        <f t="shared" si="108"/>
        <v>0</v>
      </c>
      <c r="G228" s="12">
        <f t="shared" si="109"/>
        <v>0</v>
      </c>
      <c r="H228" s="262"/>
      <c r="I228" s="262"/>
      <c r="J228" s="12">
        <f t="shared" si="121"/>
        <v>0</v>
      </c>
      <c r="K228" s="12">
        <f t="shared" si="122"/>
        <v>0</v>
      </c>
      <c r="L228" s="12">
        <f t="shared" si="110"/>
        <v>0</v>
      </c>
      <c r="M228" s="12">
        <f t="shared" si="111"/>
        <v>0</v>
      </c>
      <c r="N228" s="262"/>
      <c r="O228" s="262"/>
      <c r="P228" s="12">
        <f t="shared" si="123"/>
        <v>0</v>
      </c>
      <c r="Q228" s="12">
        <f t="shared" si="124"/>
        <v>0</v>
      </c>
      <c r="R228" s="12">
        <f t="shared" si="125"/>
        <v>0</v>
      </c>
      <c r="S228" s="12">
        <f t="shared" si="126"/>
        <v>0</v>
      </c>
      <c r="T228" s="12">
        <f t="shared" si="112"/>
        <v>0</v>
      </c>
      <c r="U228" s="12">
        <f t="shared" si="113"/>
        <v>0</v>
      </c>
      <c r="V228" s="262"/>
      <c r="W228" s="262"/>
      <c r="X228" s="12">
        <f t="shared" si="127"/>
        <v>0</v>
      </c>
      <c r="Y228" s="12">
        <f t="shared" si="128"/>
        <v>0</v>
      </c>
      <c r="Z228" s="12">
        <f t="shared" si="129"/>
        <v>0</v>
      </c>
      <c r="AA228" s="12">
        <f t="shared" si="130"/>
        <v>0</v>
      </c>
      <c r="AB228" s="12">
        <f t="shared" si="114"/>
        <v>0</v>
      </c>
      <c r="AC228" s="12">
        <f t="shared" si="115"/>
        <v>0</v>
      </c>
      <c r="AD228" s="262"/>
      <c r="AE228" s="262"/>
      <c r="AF228" s="12">
        <f t="shared" si="131"/>
        <v>0</v>
      </c>
      <c r="AG228" s="12">
        <f t="shared" si="132"/>
        <v>0</v>
      </c>
      <c r="AH228" s="12">
        <f t="shared" si="133"/>
        <v>0</v>
      </c>
      <c r="AI228" s="12">
        <f t="shared" si="134"/>
        <v>0</v>
      </c>
      <c r="AJ228" s="12">
        <f t="shared" si="116"/>
        <v>0</v>
      </c>
      <c r="AK228" s="12">
        <f t="shared" si="117"/>
        <v>0</v>
      </c>
      <c r="AL228" s="262"/>
      <c r="AM228" s="262"/>
      <c r="AN228" s="12">
        <f t="shared" si="135"/>
        <v>0</v>
      </c>
      <c r="AO228" s="12">
        <f t="shared" si="136"/>
        <v>0</v>
      </c>
      <c r="AP228" s="12">
        <f t="shared" si="137"/>
        <v>0</v>
      </c>
      <c r="AQ228" s="12">
        <f t="shared" si="138"/>
        <v>0</v>
      </c>
      <c r="AR228" s="12">
        <f t="shared" si="139"/>
        <v>0</v>
      </c>
      <c r="AS228" s="12">
        <f t="shared" si="140"/>
        <v>0</v>
      </c>
      <c r="AT228" s="12">
        <f t="shared" si="141"/>
        <v>0</v>
      </c>
      <c r="AU228" s="12" t="str">
        <f t="shared" si="142"/>
        <v/>
      </c>
    </row>
    <row r="229" spans="1:47" x14ac:dyDescent="0.2">
      <c r="A229" s="173" t="str">
        <f t="shared" si="118"/>
        <v>2</v>
      </c>
      <c r="B229" s="173" t="str">
        <f t="shared" si="119"/>
        <v>25</v>
      </c>
      <c r="C229" s="173" t="str">
        <f t="shared" si="120"/>
        <v>251</v>
      </c>
      <c r="D229" s="11" t="s">
        <v>778</v>
      </c>
      <c r="E229" s="12" t="s">
        <v>769</v>
      </c>
      <c r="F229" s="12">
        <f t="shared" si="108"/>
        <v>0</v>
      </c>
      <c r="G229" s="12">
        <f t="shared" si="109"/>
        <v>0</v>
      </c>
      <c r="H229" s="262"/>
      <c r="I229" s="262"/>
      <c r="J229" s="12">
        <f t="shared" si="121"/>
        <v>0</v>
      </c>
      <c r="K229" s="12">
        <f t="shared" si="122"/>
        <v>0</v>
      </c>
      <c r="L229" s="12">
        <f t="shared" si="110"/>
        <v>0</v>
      </c>
      <c r="M229" s="12">
        <f t="shared" si="111"/>
        <v>0</v>
      </c>
      <c r="N229" s="262"/>
      <c r="O229" s="262"/>
      <c r="P229" s="12">
        <f t="shared" si="123"/>
        <v>0</v>
      </c>
      <c r="Q229" s="12">
        <f t="shared" si="124"/>
        <v>0</v>
      </c>
      <c r="R229" s="12">
        <f t="shared" si="125"/>
        <v>0</v>
      </c>
      <c r="S229" s="12">
        <f t="shared" si="126"/>
        <v>0</v>
      </c>
      <c r="T229" s="12">
        <f t="shared" si="112"/>
        <v>0</v>
      </c>
      <c r="U229" s="12">
        <f t="shared" si="113"/>
        <v>0</v>
      </c>
      <c r="V229" s="262"/>
      <c r="W229" s="262"/>
      <c r="X229" s="12">
        <f t="shared" si="127"/>
        <v>0</v>
      </c>
      <c r="Y229" s="12">
        <f t="shared" si="128"/>
        <v>0</v>
      </c>
      <c r="Z229" s="12">
        <f t="shared" si="129"/>
        <v>0</v>
      </c>
      <c r="AA229" s="12">
        <f t="shared" si="130"/>
        <v>0</v>
      </c>
      <c r="AB229" s="12">
        <f t="shared" si="114"/>
        <v>0</v>
      </c>
      <c r="AC229" s="12">
        <f t="shared" si="115"/>
        <v>0</v>
      </c>
      <c r="AD229" s="262"/>
      <c r="AE229" s="262"/>
      <c r="AF229" s="12">
        <f t="shared" si="131"/>
        <v>0</v>
      </c>
      <c r="AG229" s="12">
        <f t="shared" si="132"/>
        <v>0</v>
      </c>
      <c r="AH229" s="12">
        <f t="shared" si="133"/>
        <v>0</v>
      </c>
      <c r="AI229" s="12">
        <f t="shared" si="134"/>
        <v>0</v>
      </c>
      <c r="AJ229" s="12">
        <f t="shared" si="116"/>
        <v>0</v>
      </c>
      <c r="AK229" s="12">
        <f t="shared" si="117"/>
        <v>0</v>
      </c>
      <c r="AL229" s="262"/>
      <c r="AM229" s="262"/>
      <c r="AN229" s="12">
        <f t="shared" si="135"/>
        <v>0</v>
      </c>
      <c r="AO229" s="12">
        <f t="shared" si="136"/>
        <v>0</v>
      </c>
      <c r="AP229" s="12">
        <f t="shared" si="137"/>
        <v>0</v>
      </c>
      <c r="AQ229" s="12">
        <f t="shared" si="138"/>
        <v>0</v>
      </c>
      <c r="AR229" s="12">
        <f t="shared" si="139"/>
        <v>0</v>
      </c>
      <c r="AS229" s="12">
        <f t="shared" si="140"/>
        <v>0</v>
      </c>
      <c r="AT229" s="12">
        <f t="shared" si="141"/>
        <v>0</v>
      </c>
      <c r="AU229" s="12" t="str">
        <f t="shared" si="142"/>
        <v/>
      </c>
    </row>
    <row r="230" spans="1:47" x14ac:dyDescent="0.2">
      <c r="A230" s="173" t="str">
        <f t="shared" si="118"/>
        <v>2</v>
      </c>
      <c r="B230" s="173" t="str">
        <f t="shared" si="119"/>
        <v>25</v>
      </c>
      <c r="C230" s="173" t="str">
        <f t="shared" si="120"/>
        <v>252</v>
      </c>
      <c r="D230" s="11" t="s">
        <v>779</v>
      </c>
      <c r="E230" s="12" t="s">
        <v>780</v>
      </c>
      <c r="F230" s="12">
        <f t="shared" si="108"/>
        <v>0</v>
      </c>
      <c r="G230" s="12">
        <f t="shared" si="109"/>
        <v>0</v>
      </c>
      <c r="H230" s="262"/>
      <c r="I230" s="262"/>
      <c r="J230" s="12">
        <f t="shared" si="121"/>
        <v>0</v>
      </c>
      <c r="K230" s="12">
        <f t="shared" si="122"/>
        <v>0</v>
      </c>
      <c r="L230" s="12">
        <f t="shared" si="110"/>
        <v>0</v>
      </c>
      <c r="M230" s="12">
        <f t="shared" si="111"/>
        <v>0</v>
      </c>
      <c r="N230" s="262"/>
      <c r="O230" s="262"/>
      <c r="P230" s="12">
        <f t="shared" si="123"/>
        <v>0</v>
      </c>
      <c r="Q230" s="12">
        <f t="shared" si="124"/>
        <v>0</v>
      </c>
      <c r="R230" s="12">
        <f t="shared" si="125"/>
        <v>0</v>
      </c>
      <c r="S230" s="12">
        <f t="shared" si="126"/>
        <v>0</v>
      </c>
      <c r="T230" s="12">
        <f t="shared" si="112"/>
        <v>0</v>
      </c>
      <c r="U230" s="12">
        <f t="shared" si="113"/>
        <v>0</v>
      </c>
      <c r="V230" s="262"/>
      <c r="W230" s="262"/>
      <c r="X230" s="12">
        <f t="shared" si="127"/>
        <v>0</v>
      </c>
      <c r="Y230" s="12">
        <f t="shared" si="128"/>
        <v>0</v>
      </c>
      <c r="Z230" s="12">
        <f t="shared" si="129"/>
        <v>0</v>
      </c>
      <c r="AA230" s="12">
        <f t="shared" si="130"/>
        <v>0</v>
      </c>
      <c r="AB230" s="12">
        <f t="shared" si="114"/>
        <v>0</v>
      </c>
      <c r="AC230" s="12">
        <f t="shared" si="115"/>
        <v>0</v>
      </c>
      <c r="AD230" s="262"/>
      <c r="AE230" s="262"/>
      <c r="AF230" s="12">
        <f t="shared" si="131"/>
        <v>0</v>
      </c>
      <c r="AG230" s="12">
        <f t="shared" si="132"/>
        <v>0</v>
      </c>
      <c r="AH230" s="12">
        <f t="shared" si="133"/>
        <v>0</v>
      </c>
      <c r="AI230" s="12">
        <f t="shared" si="134"/>
        <v>0</v>
      </c>
      <c r="AJ230" s="12">
        <f t="shared" si="116"/>
        <v>0</v>
      </c>
      <c r="AK230" s="12">
        <f t="shared" si="117"/>
        <v>0</v>
      </c>
      <c r="AL230" s="262"/>
      <c r="AM230" s="262"/>
      <c r="AN230" s="12">
        <f t="shared" si="135"/>
        <v>0</v>
      </c>
      <c r="AO230" s="12">
        <f t="shared" si="136"/>
        <v>0</v>
      </c>
      <c r="AP230" s="12">
        <f t="shared" si="137"/>
        <v>0</v>
      </c>
      <c r="AQ230" s="12">
        <f t="shared" si="138"/>
        <v>0</v>
      </c>
      <c r="AR230" s="12">
        <f t="shared" si="139"/>
        <v>0</v>
      </c>
      <c r="AS230" s="12">
        <f t="shared" si="140"/>
        <v>0</v>
      </c>
      <c r="AT230" s="12">
        <f t="shared" si="141"/>
        <v>0</v>
      </c>
      <c r="AU230" s="12" t="str">
        <f t="shared" si="142"/>
        <v/>
      </c>
    </row>
    <row r="231" spans="1:47" x14ac:dyDescent="0.2">
      <c r="A231" s="173" t="str">
        <f t="shared" si="118"/>
        <v>2</v>
      </c>
      <c r="B231" s="173" t="str">
        <f t="shared" si="119"/>
        <v>25</v>
      </c>
      <c r="C231" s="173" t="str">
        <f t="shared" si="120"/>
        <v>252</v>
      </c>
      <c r="D231" s="11" t="s">
        <v>781</v>
      </c>
      <c r="E231" s="12" t="s">
        <v>780</v>
      </c>
      <c r="F231" s="12">
        <f t="shared" si="108"/>
        <v>0</v>
      </c>
      <c r="G231" s="12">
        <f t="shared" si="109"/>
        <v>0</v>
      </c>
      <c r="H231" s="262"/>
      <c r="I231" s="262"/>
      <c r="J231" s="12">
        <f t="shared" si="121"/>
        <v>0</v>
      </c>
      <c r="K231" s="12">
        <f t="shared" si="122"/>
        <v>0</v>
      </c>
      <c r="L231" s="12">
        <f t="shared" si="110"/>
        <v>0</v>
      </c>
      <c r="M231" s="12">
        <f t="shared" si="111"/>
        <v>0</v>
      </c>
      <c r="N231" s="262"/>
      <c r="O231" s="262"/>
      <c r="P231" s="12">
        <f t="shared" si="123"/>
        <v>0</v>
      </c>
      <c r="Q231" s="12">
        <f t="shared" si="124"/>
        <v>0</v>
      </c>
      <c r="R231" s="12">
        <f t="shared" si="125"/>
        <v>0</v>
      </c>
      <c r="S231" s="12">
        <f t="shared" si="126"/>
        <v>0</v>
      </c>
      <c r="T231" s="12">
        <f t="shared" si="112"/>
        <v>0</v>
      </c>
      <c r="U231" s="12">
        <f t="shared" si="113"/>
        <v>0</v>
      </c>
      <c r="V231" s="262"/>
      <c r="W231" s="262"/>
      <c r="X231" s="12">
        <f t="shared" si="127"/>
        <v>0</v>
      </c>
      <c r="Y231" s="12">
        <f t="shared" si="128"/>
        <v>0</v>
      </c>
      <c r="Z231" s="12">
        <f t="shared" si="129"/>
        <v>0</v>
      </c>
      <c r="AA231" s="12">
        <f t="shared" si="130"/>
        <v>0</v>
      </c>
      <c r="AB231" s="12">
        <f t="shared" si="114"/>
        <v>0</v>
      </c>
      <c r="AC231" s="12">
        <f t="shared" si="115"/>
        <v>0</v>
      </c>
      <c r="AD231" s="262"/>
      <c r="AE231" s="262"/>
      <c r="AF231" s="12">
        <f t="shared" si="131"/>
        <v>0</v>
      </c>
      <c r="AG231" s="12">
        <f t="shared" si="132"/>
        <v>0</v>
      </c>
      <c r="AH231" s="12">
        <f t="shared" si="133"/>
        <v>0</v>
      </c>
      <c r="AI231" s="12">
        <f t="shared" si="134"/>
        <v>0</v>
      </c>
      <c r="AJ231" s="12">
        <f t="shared" si="116"/>
        <v>0</v>
      </c>
      <c r="AK231" s="12">
        <f t="shared" si="117"/>
        <v>0</v>
      </c>
      <c r="AL231" s="262"/>
      <c r="AM231" s="262"/>
      <c r="AN231" s="12">
        <f t="shared" si="135"/>
        <v>0</v>
      </c>
      <c r="AO231" s="12">
        <f t="shared" si="136"/>
        <v>0</v>
      </c>
      <c r="AP231" s="12">
        <f t="shared" si="137"/>
        <v>0</v>
      </c>
      <c r="AQ231" s="12">
        <f t="shared" si="138"/>
        <v>0</v>
      </c>
      <c r="AR231" s="12">
        <f t="shared" si="139"/>
        <v>0</v>
      </c>
      <c r="AS231" s="12">
        <f t="shared" si="140"/>
        <v>0</v>
      </c>
      <c r="AT231" s="12">
        <f t="shared" si="141"/>
        <v>0</v>
      </c>
      <c r="AU231" s="12" t="str">
        <f t="shared" si="142"/>
        <v/>
      </c>
    </row>
    <row r="232" spans="1:47" x14ac:dyDescent="0.2">
      <c r="A232" s="173" t="str">
        <f t="shared" si="118"/>
        <v>2</v>
      </c>
      <c r="B232" s="173" t="str">
        <f t="shared" si="119"/>
        <v>25</v>
      </c>
      <c r="C232" s="173" t="str">
        <f t="shared" si="120"/>
        <v>252</v>
      </c>
      <c r="D232" s="11" t="s">
        <v>782</v>
      </c>
      <c r="E232" s="12" t="s">
        <v>780</v>
      </c>
      <c r="F232" s="12">
        <f t="shared" si="108"/>
        <v>0</v>
      </c>
      <c r="G232" s="12">
        <f t="shared" si="109"/>
        <v>0</v>
      </c>
      <c r="H232" s="262"/>
      <c r="I232" s="262"/>
      <c r="J232" s="12">
        <f t="shared" si="121"/>
        <v>0</v>
      </c>
      <c r="K232" s="12">
        <f t="shared" si="122"/>
        <v>0</v>
      </c>
      <c r="L232" s="12">
        <f t="shared" si="110"/>
        <v>0</v>
      </c>
      <c r="M232" s="12">
        <f t="shared" si="111"/>
        <v>0</v>
      </c>
      <c r="N232" s="262"/>
      <c r="O232" s="262"/>
      <c r="P232" s="12">
        <f t="shared" si="123"/>
        <v>0</v>
      </c>
      <c r="Q232" s="12">
        <f t="shared" si="124"/>
        <v>0</v>
      </c>
      <c r="R232" s="12">
        <f t="shared" si="125"/>
        <v>0</v>
      </c>
      <c r="S232" s="12">
        <f t="shared" si="126"/>
        <v>0</v>
      </c>
      <c r="T232" s="12">
        <f t="shared" si="112"/>
        <v>0</v>
      </c>
      <c r="U232" s="12">
        <f t="shared" si="113"/>
        <v>0</v>
      </c>
      <c r="V232" s="262"/>
      <c r="W232" s="262"/>
      <c r="X232" s="12">
        <f t="shared" si="127"/>
        <v>0</v>
      </c>
      <c r="Y232" s="12">
        <f t="shared" si="128"/>
        <v>0</v>
      </c>
      <c r="Z232" s="12">
        <f t="shared" si="129"/>
        <v>0</v>
      </c>
      <c r="AA232" s="12">
        <f t="shared" si="130"/>
        <v>0</v>
      </c>
      <c r="AB232" s="12">
        <f t="shared" si="114"/>
        <v>0</v>
      </c>
      <c r="AC232" s="12">
        <f t="shared" si="115"/>
        <v>0</v>
      </c>
      <c r="AD232" s="262"/>
      <c r="AE232" s="262"/>
      <c r="AF232" s="12">
        <f t="shared" si="131"/>
        <v>0</v>
      </c>
      <c r="AG232" s="12">
        <f t="shared" si="132"/>
        <v>0</v>
      </c>
      <c r="AH232" s="12">
        <f t="shared" si="133"/>
        <v>0</v>
      </c>
      <c r="AI232" s="12">
        <f t="shared" si="134"/>
        <v>0</v>
      </c>
      <c r="AJ232" s="12">
        <f t="shared" si="116"/>
        <v>0</v>
      </c>
      <c r="AK232" s="12">
        <f t="shared" si="117"/>
        <v>0</v>
      </c>
      <c r="AL232" s="262"/>
      <c r="AM232" s="262"/>
      <c r="AN232" s="12">
        <f t="shared" si="135"/>
        <v>0</v>
      </c>
      <c r="AO232" s="12">
        <f t="shared" si="136"/>
        <v>0</v>
      </c>
      <c r="AP232" s="12">
        <f t="shared" si="137"/>
        <v>0</v>
      </c>
      <c r="AQ232" s="12">
        <f t="shared" si="138"/>
        <v>0</v>
      </c>
      <c r="AR232" s="12">
        <f t="shared" si="139"/>
        <v>0</v>
      </c>
      <c r="AS232" s="12">
        <f t="shared" si="140"/>
        <v>0</v>
      </c>
      <c r="AT232" s="12">
        <f t="shared" si="141"/>
        <v>0</v>
      </c>
      <c r="AU232" s="12" t="str">
        <f t="shared" si="142"/>
        <v/>
      </c>
    </row>
    <row r="233" spans="1:47" x14ac:dyDescent="0.2">
      <c r="A233" s="173" t="str">
        <f t="shared" si="118"/>
        <v>2</v>
      </c>
      <c r="B233" s="173" t="str">
        <f t="shared" si="119"/>
        <v>25</v>
      </c>
      <c r="C233" s="173" t="str">
        <f t="shared" si="120"/>
        <v>252</v>
      </c>
      <c r="D233" s="11" t="s">
        <v>783</v>
      </c>
      <c r="E233" s="12" t="s">
        <v>780</v>
      </c>
      <c r="F233" s="12">
        <f t="shared" si="108"/>
        <v>0</v>
      </c>
      <c r="G233" s="12">
        <f t="shared" si="109"/>
        <v>0</v>
      </c>
      <c r="H233" s="262"/>
      <c r="I233" s="262"/>
      <c r="J233" s="12">
        <f t="shared" si="121"/>
        <v>0</v>
      </c>
      <c r="K233" s="12">
        <f t="shared" si="122"/>
        <v>0</v>
      </c>
      <c r="L233" s="12">
        <f t="shared" si="110"/>
        <v>0</v>
      </c>
      <c r="M233" s="12">
        <f t="shared" si="111"/>
        <v>0</v>
      </c>
      <c r="N233" s="262"/>
      <c r="O233" s="262"/>
      <c r="P233" s="12">
        <f t="shared" si="123"/>
        <v>0</v>
      </c>
      <c r="Q233" s="12">
        <f t="shared" si="124"/>
        <v>0</v>
      </c>
      <c r="R233" s="12">
        <f t="shared" si="125"/>
        <v>0</v>
      </c>
      <c r="S233" s="12">
        <f t="shared" si="126"/>
        <v>0</v>
      </c>
      <c r="T233" s="12">
        <f t="shared" si="112"/>
        <v>0</v>
      </c>
      <c r="U233" s="12">
        <f t="shared" si="113"/>
        <v>0</v>
      </c>
      <c r="V233" s="262"/>
      <c r="W233" s="262"/>
      <c r="X233" s="12">
        <f t="shared" si="127"/>
        <v>0</v>
      </c>
      <c r="Y233" s="12">
        <f t="shared" si="128"/>
        <v>0</v>
      </c>
      <c r="Z233" s="12">
        <f t="shared" si="129"/>
        <v>0</v>
      </c>
      <c r="AA233" s="12">
        <f t="shared" si="130"/>
        <v>0</v>
      </c>
      <c r="AB233" s="12">
        <f t="shared" si="114"/>
        <v>0</v>
      </c>
      <c r="AC233" s="12">
        <f t="shared" si="115"/>
        <v>0</v>
      </c>
      <c r="AD233" s="262"/>
      <c r="AE233" s="262"/>
      <c r="AF233" s="12">
        <f t="shared" si="131"/>
        <v>0</v>
      </c>
      <c r="AG233" s="12">
        <f t="shared" si="132"/>
        <v>0</v>
      </c>
      <c r="AH233" s="12">
        <f t="shared" si="133"/>
        <v>0</v>
      </c>
      <c r="AI233" s="12">
        <f t="shared" si="134"/>
        <v>0</v>
      </c>
      <c r="AJ233" s="12">
        <f t="shared" si="116"/>
        <v>0</v>
      </c>
      <c r="AK233" s="12">
        <f t="shared" si="117"/>
        <v>0</v>
      </c>
      <c r="AL233" s="262"/>
      <c r="AM233" s="262"/>
      <c r="AN233" s="12">
        <f t="shared" si="135"/>
        <v>0</v>
      </c>
      <c r="AO233" s="12">
        <f t="shared" si="136"/>
        <v>0</v>
      </c>
      <c r="AP233" s="12">
        <f t="shared" si="137"/>
        <v>0</v>
      </c>
      <c r="AQ233" s="12">
        <f t="shared" si="138"/>
        <v>0</v>
      </c>
      <c r="AR233" s="12">
        <f t="shared" si="139"/>
        <v>0</v>
      </c>
      <c r="AS233" s="12">
        <f t="shared" si="140"/>
        <v>0</v>
      </c>
      <c r="AT233" s="12">
        <f t="shared" si="141"/>
        <v>0</v>
      </c>
      <c r="AU233" s="12" t="str">
        <f t="shared" si="142"/>
        <v/>
      </c>
    </row>
    <row r="234" spans="1:47" x14ac:dyDescent="0.2">
      <c r="A234" s="173" t="str">
        <f t="shared" si="118"/>
        <v>2</v>
      </c>
      <c r="B234" s="173" t="str">
        <f t="shared" si="119"/>
        <v>25</v>
      </c>
      <c r="C234" s="173" t="str">
        <f t="shared" si="120"/>
        <v>252</v>
      </c>
      <c r="D234" s="11" t="s">
        <v>784</v>
      </c>
      <c r="E234" s="12" t="s">
        <v>780</v>
      </c>
      <c r="F234" s="12">
        <f t="shared" si="108"/>
        <v>0</v>
      </c>
      <c r="G234" s="12">
        <f t="shared" si="109"/>
        <v>0</v>
      </c>
      <c r="H234" s="262"/>
      <c r="I234" s="262"/>
      <c r="J234" s="12">
        <f t="shared" si="121"/>
        <v>0</v>
      </c>
      <c r="K234" s="12">
        <f t="shared" si="122"/>
        <v>0</v>
      </c>
      <c r="L234" s="12">
        <f t="shared" si="110"/>
        <v>0</v>
      </c>
      <c r="M234" s="12">
        <f t="shared" si="111"/>
        <v>0</v>
      </c>
      <c r="N234" s="262"/>
      <c r="O234" s="262"/>
      <c r="P234" s="12">
        <f t="shared" si="123"/>
        <v>0</v>
      </c>
      <c r="Q234" s="12">
        <f t="shared" si="124"/>
        <v>0</v>
      </c>
      <c r="R234" s="12">
        <f t="shared" si="125"/>
        <v>0</v>
      </c>
      <c r="S234" s="12">
        <f t="shared" si="126"/>
        <v>0</v>
      </c>
      <c r="T234" s="12">
        <f t="shared" si="112"/>
        <v>0</v>
      </c>
      <c r="U234" s="12">
        <f t="shared" si="113"/>
        <v>0</v>
      </c>
      <c r="V234" s="262"/>
      <c r="W234" s="262"/>
      <c r="X234" s="12">
        <f t="shared" si="127"/>
        <v>0</v>
      </c>
      <c r="Y234" s="12">
        <f t="shared" si="128"/>
        <v>0</v>
      </c>
      <c r="Z234" s="12">
        <f t="shared" si="129"/>
        <v>0</v>
      </c>
      <c r="AA234" s="12">
        <f t="shared" si="130"/>
        <v>0</v>
      </c>
      <c r="AB234" s="12">
        <f t="shared" si="114"/>
        <v>0</v>
      </c>
      <c r="AC234" s="12">
        <f t="shared" si="115"/>
        <v>0</v>
      </c>
      <c r="AD234" s="262"/>
      <c r="AE234" s="262"/>
      <c r="AF234" s="12">
        <f t="shared" si="131"/>
        <v>0</v>
      </c>
      <c r="AG234" s="12">
        <f t="shared" si="132"/>
        <v>0</v>
      </c>
      <c r="AH234" s="12">
        <f t="shared" si="133"/>
        <v>0</v>
      </c>
      <c r="AI234" s="12">
        <f t="shared" si="134"/>
        <v>0</v>
      </c>
      <c r="AJ234" s="12">
        <f t="shared" si="116"/>
        <v>0</v>
      </c>
      <c r="AK234" s="12">
        <f t="shared" si="117"/>
        <v>0</v>
      </c>
      <c r="AL234" s="262"/>
      <c r="AM234" s="262"/>
      <c r="AN234" s="12">
        <f t="shared" si="135"/>
        <v>0</v>
      </c>
      <c r="AO234" s="12">
        <f t="shared" si="136"/>
        <v>0</v>
      </c>
      <c r="AP234" s="12">
        <f t="shared" si="137"/>
        <v>0</v>
      </c>
      <c r="AQ234" s="12">
        <f t="shared" si="138"/>
        <v>0</v>
      </c>
      <c r="AR234" s="12">
        <f t="shared" si="139"/>
        <v>0</v>
      </c>
      <c r="AS234" s="12">
        <f t="shared" si="140"/>
        <v>0</v>
      </c>
      <c r="AT234" s="12">
        <f t="shared" si="141"/>
        <v>0</v>
      </c>
      <c r="AU234" s="12" t="str">
        <f t="shared" si="142"/>
        <v/>
      </c>
    </row>
    <row r="235" spans="1:47" x14ac:dyDescent="0.2">
      <c r="A235" s="173" t="str">
        <f t="shared" si="118"/>
        <v>2</v>
      </c>
      <c r="B235" s="173" t="str">
        <f t="shared" si="119"/>
        <v>25</v>
      </c>
      <c r="C235" s="173" t="str">
        <f t="shared" si="120"/>
        <v>252</v>
      </c>
      <c r="D235" s="11" t="s">
        <v>785</v>
      </c>
      <c r="E235" s="12" t="s">
        <v>780</v>
      </c>
      <c r="F235" s="12">
        <f t="shared" si="108"/>
        <v>0</v>
      </c>
      <c r="G235" s="12">
        <f t="shared" si="109"/>
        <v>0</v>
      </c>
      <c r="H235" s="262"/>
      <c r="I235" s="262"/>
      <c r="J235" s="12">
        <f t="shared" si="121"/>
        <v>0</v>
      </c>
      <c r="K235" s="12">
        <f t="shared" si="122"/>
        <v>0</v>
      </c>
      <c r="L235" s="12">
        <f t="shared" si="110"/>
        <v>0</v>
      </c>
      <c r="M235" s="12">
        <f t="shared" si="111"/>
        <v>0</v>
      </c>
      <c r="N235" s="262"/>
      <c r="O235" s="262"/>
      <c r="P235" s="12">
        <f t="shared" si="123"/>
        <v>0</v>
      </c>
      <c r="Q235" s="12">
        <f t="shared" si="124"/>
        <v>0</v>
      </c>
      <c r="R235" s="12">
        <f t="shared" si="125"/>
        <v>0</v>
      </c>
      <c r="S235" s="12">
        <f t="shared" si="126"/>
        <v>0</v>
      </c>
      <c r="T235" s="12">
        <f t="shared" si="112"/>
        <v>0</v>
      </c>
      <c r="U235" s="12">
        <f t="shared" si="113"/>
        <v>0</v>
      </c>
      <c r="V235" s="262"/>
      <c r="W235" s="262"/>
      <c r="X235" s="12">
        <f t="shared" si="127"/>
        <v>0</v>
      </c>
      <c r="Y235" s="12">
        <f t="shared" si="128"/>
        <v>0</v>
      </c>
      <c r="Z235" s="12">
        <f t="shared" si="129"/>
        <v>0</v>
      </c>
      <c r="AA235" s="12">
        <f t="shared" si="130"/>
        <v>0</v>
      </c>
      <c r="AB235" s="12">
        <f t="shared" si="114"/>
        <v>0</v>
      </c>
      <c r="AC235" s="12">
        <f t="shared" si="115"/>
        <v>0</v>
      </c>
      <c r="AD235" s="262"/>
      <c r="AE235" s="262"/>
      <c r="AF235" s="12">
        <f t="shared" si="131"/>
        <v>0</v>
      </c>
      <c r="AG235" s="12">
        <f t="shared" si="132"/>
        <v>0</v>
      </c>
      <c r="AH235" s="12">
        <f t="shared" si="133"/>
        <v>0</v>
      </c>
      <c r="AI235" s="12">
        <f t="shared" si="134"/>
        <v>0</v>
      </c>
      <c r="AJ235" s="12">
        <f t="shared" si="116"/>
        <v>0</v>
      </c>
      <c r="AK235" s="12">
        <f t="shared" si="117"/>
        <v>0</v>
      </c>
      <c r="AL235" s="262"/>
      <c r="AM235" s="262"/>
      <c r="AN235" s="12">
        <f t="shared" si="135"/>
        <v>0</v>
      </c>
      <c r="AO235" s="12">
        <f t="shared" si="136"/>
        <v>0</v>
      </c>
      <c r="AP235" s="12">
        <f t="shared" si="137"/>
        <v>0</v>
      </c>
      <c r="AQ235" s="12">
        <f t="shared" si="138"/>
        <v>0</v>
      </c>
      <c r="AR235" s="12">
        <f t="shared" si="139"/>
        <v>0</v>
      </c>
      <c r="AS235" s="12">
        <f t="shared" si="140"/>
        <v>0</v>
      </c>
      <c r="AT235" s="12">
        <f t="shared" si="141"/>
        <v>0</v>
      </c>
      <c r="AU235" s="12" t="str">
        <f t="shared" si="142"/>
        <v/>
      </c>
    </row>
    <row r="236" spans="1:47" x14ac:dyDescent="0.2">
      <c r="A236" s="173" t="str">
        <f t="shared" si="118"/>
        <v>2</v>
      </c>
      <c r="B236" s="173" t="str">
        <f t="shared" si="119"/>
        <v>25</v>
      </c>
      <c r="C236" s="173" t="str">
        <f t="shared" si="120"/>
        <v>252</v>
      </c>
      <c r="D236" s="11" t="s">
        <v>786</v>
      </c>
      <c r="E236" s="12" t="s">
        <v>780</v>
      </c>
      <c r="F236" s="12">
        <f t="shared" si="108"/>
        <v>0</v>
      </c>
      <c r="G236" s="12">
        <f t="shared" si="109"/>
        <v>0</v>
      </c>
      <c r="H236" s="262"/>
      <c r="I236" s="262"/>
      <c r="J236" s="12">
        <f t="shared" si="121"/>
        <v>0</v>
      </c>
      <c r="K236" s="12">
        <f t="shared" si="122"/>
        <v>0</v>
      </c>
      <c r="L236" s="12">
        <f t="shared" si="110"/>
        <v>0</v>
      </c>
      <c r="M236" s="12">
        <f t="shared" si="111"/>
        <v>0</v>
      </c>
      <c r="N236" s="262"/>
      <c r="O236" s="262"/>
      <c r="P236" s="12">
        <f t="shared" si="123"/>
        <v>0</v>
      </c>
      <c r="Q236" s="12">
        <f t="shared" si="124"/>
        <v>0</v>
      </c>
      <c r="R236" s="12">
        <f t="shared" si="125"/>
        <v>0</v>
      </c>
      <c r="S236" s="12">
        <f t="shared" si="126"/>
        <v>0</v>
      </c>
      <c r="T236" s="12">
        <f t="shared" si="112"/>
        <v>0</v>
      </c>
      <c r="U236" s="12">
        <f t="shared" si="113"/>
        <v>0</v>
      </c>
      <c r="V236" s="262"/>
      <c r="W236" s="262"/>
      <c r="X236" s="12">
        <f t="shared" si="127"/>
        <v>0</v>
      </c>
      <c r="Y236" s="12">
        <f t="shared" si="128"/>
        <v>0</v>
      </c>
      <c r="Z236" s="12">
        <f t="shared" si="129"/>
        <v>0</v>
      </c>
      <c r="AA236" s="12">
        <f t="shared" si="130"/>
        <v>0</v>
      </c>
      <c r="AB236" s="12">
        <f t="shared" si="114"/>
        <v>0</v>
      </c>
      <c r="AC236" s="12">
        <f t="shared" si="115"/>
        <v>0</v>
      </c>
      <c r="AD236" s="262"/>
      <c r="AE236" s="262"/>
      <c r="AF236" s="12">
        <f t="shared" si="131"/>
        <v>0</v>
      </c>
      <c r="AG236" s="12">
        <f t="shared" si="132"/>
        <v>0</v>
      </c>
      <c r="AH236" s="12">
        <f t="shared" si="133"/>
        <v>0</v>
      </c>
      <c r="AI236" s="12">
        <f t="shared" si="134"/>
        <v>0</v>
      </c>
      <c r="AJ236" s="12">
        <f t="shared" si="116"/>
        <v>0</v>
      </c>
      <c r="AK236" s="12">
        <f t="shared" si="117"/>
        <v>0</v>
      </c>
      <c r="AL236" s="262"/>
      <c r="AM236" s="262"/>
      <c r="AN236" s="12">
        <f t="shared" si="135"/>
        <v>0</v>
      </c>
      <c r="AO236" s="12">
        <f t="shared" si="136"/>
        <v>0</v>
      </c>
      <c r="AP236" s="12">
        <f t="shared" si="137"/>
        <v>0</v>
      </c>
      <c r="AQ236" s="12">
        <f t="shared" si="138"/>
        <v>0</v>
      </c>
      <c r="AR236" s="12">
        <f t="shared" si="139"/>
        <v>0</v>
      </c>
      <c r="AS236" s="12">
        <f t="shared" si="140"/>
        <v>0</v>
      </c>
      <c r="AT236" s="12">
        <f t="shared" si="141"/>
        <v>0</v>
      </c>
      <c r="AU236" s="12" t="str">
        <f t="shared" si="142"/>
        <v/>
      </c>
    </row>
    <row r="237" spans="1:47" x14ac:dyDescent="0.2">
      <c r="A237" s="173" t="str">
        <f t="shared" si="118"/>
        <v>2</v>
      </c>
      <c r="B237" s="173" t="str">
        <f t="shared" si="119"/>
        <v>25</v>
      </c>
      <c r="C237" s="173" t="str">
        <f t="shared" si="120"/>
        <v>252</v>
      </c>
      <c r="D237" s="11" t="s">
        <v>787</v>
      </c>
      <c r="E237" s="12" t="s">
        <v>780</v>
      </c>
      <c r="F237" s="12">
        <f t="shared" si="108"/>
        <v>0</v>
      </c>
      <c r="G237" s="12">
        <f t="shared" si="109"/>
        <v>0</v>
      </c>
      <c r="H237" s="262"/>
      <c r="I237" s="262"/>
      <c r="J237" s="12">
        <f t="shared" si="121"/>
        <v>0</v>
      </c>
      <c r="K237" s="12">
        <f t="shared" si="122"/>
        <v>0</v>
      </c>
      <c r="L237" s="12">
        <f t="shared" si="110"/>
        <v>0</v>
      </c>
      <c r="M237" s="12">
        <f t="shared" si="111"/>
        <v>0</v>
      </c>
      <c r="N237" s="262"/>
      <c r="O237" s="262"/>
      <c r="P237" s="12">
        <f t="shared" si="123"/>
        <v>0</v>
      </c>
      <c r="Q237" s="12">
        <f t="shared" si="124"/>
        <v>0</v>
      </c>
      <c r="R237" s="12">
        <f t="shared" si="125"/>
        <v>0</v>
      </c>
      <c r="S237" s="12">
        <f t="shared" si="126"/>
        <v>0</v>
      </c>
      <c r="T237" s="12">
        <f t="shared" si="112"/>
        <v>0</v>
      </c>
      <c r="U237" s="12">
        <f t="shared" si="113"/>
        <v>0</v>
      </c>
      <c r="V237" s="262"/>
      <c r="W237" s="262"/>
      <c r="X237" s="12">
        <f t="shared" si="127"/>
        <v>0</v>
      </c>
      <c r="Y237" s="12">
        <f t="shared" si="128"/>
        <v>0</v>
      </c>
      <c r="Z237" s="12">
        <f t="shared" si="129"/>
        <v>0</v>
      </c>
      <c r="AA237" s="12">
        <f t="shared" si="130"/>
        <v>0</v>
      </c>
      <c r="AB237" s="12">
        <f t="shared" si="114"/>
        <v>0</v>
      </c>
      <c r="AC237" s="12">
        <f t="shared" si="115"/>
        <v>0</v>
      </c>
      <c r="AD237" s="262"/>
      <c r="AE237" s="262"/>
      <c r="AF237" s="12">
        <f t="shared" si="131"/>
        <v>0</v>
      </c>
      <c r="AG237" s="12">
        <f t="shared" si="132"/>
        <v>0</v>
      </c>
      <c r="AH237" s="12">
        <f t="shared" si="133"/>
        <v>0</v>
      </c>
      <c r="AI237" s="12">
        <f t="shared" si="134"/>
        <v>0</v>
      </c>
      <c r="AJ237" s="12">
        <f t="shared" si="116"/>
        <v>0</v>
      </c>
      <c r="AK237" s="12">
        <f t="shared" si="117"/>
        <v>0</v>
      </c>
      <c r="AL237" s="262"/>
      <c r="AM237" s="262"/>
      <c r="AN237" s="12">
        <f t="shared" si="135"/>
        <v>0</v>
      </c>
      <c r="AO237" s="12">
        <f t="shared" si="136"/>
        <v>0</v>
      </c>
      <c r="AP237" s="12">
        <f t="shared" si="137"/>
        <v>0</v>
      </c>
      <c r="AQ237" s="12">
        <f t="shared" si="138"/>
        <v>0</v>
      </c>
      <c r="AR237" s="12">
        <f t="shared" si="139"/>
        <v>0</v>
      </c>
      <c r="AS237" s="12">
        <f t="shared" si="140"/>
        <v>0</v>
      </c>
      <c r="AT237" s="12">
        <f t="shared" si="141"/>
        <v>0</v>
      </c>
      <c r="AU237" s="12" t="str">
        <f t="shared" si="142"/>
        <v/>
      </c>
    </row>
    <row r="238" spans="1:47" x14ac:dyDescent="0.2">
      <c r="A238" s="173" t="str">
        <f t="shared" si="118"/>
        <v>2</v>
      </c>
      <c r="B238" s="173" t="str">
        <f t="shared" si="119"/>
        <v>25</v>
      </c>
      <c r="C238" s="173" t="str">
        <f t="shared" si="120"/>
        <v>252</v>
      </c>
      <c r="D238" s="11" t="s">
        <v>788</v>
      </c>
      <c r="E238" s="12" t="s">
        <v>780</v>
      </c>
      <c r="F238" s="12">
        <f t="shared" si="108"/>
        <v>0</v>
      </c>
      <c r="G238" s="12">
        <f t="shared" si="109"/>
        <v>0</v>
      </c>
      <c r="H238" s="262"/>
      <c r="I238" s="262"/>
      <c r="J238" s="12">
        <f t="shared" si="121"/>
        <v>0</v>
      </c>
      <c r="K238" s="12">
        <f t="shared" si="122"/>
        <v>0</v>
      </c>
      <c r="L238" s="12">
        <f t="shared" si="110"/>
        <v>0</v>
      </c>
      <c r="M238" s="12">
        <f t="shared" si="111"/>
        <v>0</v>
      </c>
      <c r="N238" s="262"/>
      <c r="O238" s="262"/>
      <c r="P238" s="12">
        <f t="shared" si="123"/>
        <v>0</v>
      </c>
      <c r="Q238" s="12">
        <f t="shared" si="124"/>
        <v>0</v>
      </c>
      <c r="R238" s="12">
        <f t="shared" si="125"/>
        <v>0</v>
      </c>
      <c r="S238" s="12">
        <f t="shared" si="126"/>
        <v>0</v>
      </c>
      <c r="T238" s="12">
        <f t="shared" si="112"/>
        <v>0</v>
      </c>
      <c r="U238" s="12">
        <f t="shared" si="113"/>
        <v>0</v>
      </c>
      <c r="V238" s="262"/>
      <c r="W238" s="262"/>
      <c r="X238" s="12">
        <f t="shared" si="127"/>
        <v>0</v>
      </c>
      <c r="Y238" s="12">
        <f t="shared" si="128"/>
        <v>0</v>
      </c>
      <c r="Z238" s="12">
        <f t="shared" si="129"/>
        <v>0</v>
      </c>
      <c r="AA238" s="12">
        <f t="shared" si="130"/>
        <v>0</v>
      </c>
      <c r="AB238" s="12">
        <f t="shared" si="114"/>
        <v>0</v>
      </c>
      <c r="AC238" s="12">
        <f t="shared" si="115"/>
        <v>0</v>
      </c>
      <c r="AD238" s="262"/>
      <c r="AE238" s="262"/>
      <c r="AF238" s="12">
        <f t="shared" si="131"/>
        <v>0</v>
      </c>
      <c r="AG238" s="12">
        <f t="shared" si="132"/>
        <v>0</v>
      </c>
      <c r="AH238" s="12">
        <f t="shared" si="133"/>
        <v>0</v>
      </c>
      <c r="AI238" s="12">
        <f t="shared" si="134"/>
        <v>0</v>
      </c>
      <c r="AJ238" s="12">
        <f t="shared" si="116"/>
        <v>0</v>
      </c>
      <c r="AK238" s="12">
        <f t="shared" si="117"/>
        <v>0</v>
      </c>
      <c r="AL238" s="262"/>
      <c r="AM238" s="262"/>
      <c r="AN238" s="12">
        <f t="shared" si="135"/>
        <v>0</v>
      </c>
      <c r="AO238" s="12">
        <f t="shared" si="136"/>
        <v>0</v>
      </c>
      <c r="AP238" s="12">
        <f t="shared" si="137"/>
        <v>0</v>
      </c>
      <c r="AQ238" s="12">
        <f t="shared" si="138"/>
        <v>0</v>
      </c>
      <c r="AR238" s="12">
        <f t="shared" si="139"/>
        <v>0</v>
      </c>
      <c r="AS238" s="12">
        <f t="shared" si="140"/>
        <v>0</v>
      </c>
      <c r="AT238" s="12">
        <f t="shared" si="141"/>
        <v>0</v>
      </c>
      <c r="AU238" s="12" t="str">
        <f t="shared" si="142"/>
        <v/>
      </c>
    </row>
    <row r="239" spans="1:47" x14ac:dyDescent="0.2">
      <c r="A239" s="173" t="str">
        <f t="shared" si="118"/>
        <v>2</v>
      </c>
      <c r="B239" s="173" t="str">
        <f t="shared" si="119"/>
        <v>25</v>
      </c>
      <c r="C239" s="173" t="str">
        <f t="shared" si="120"/>
        <v>252</v>
      </c>
      <c r="D239" s="11" t="s">
        <v>789</v>
      </c>
      <c r="E239" s="12" t="s">
        <v>780</v>
      </c>
      <c r="F239" s="12">
        <f t="shared" si="108"/>
        <v>0</v>
      </c>
      <c r="G239" s="12">
        <f t="shared" si="109"/>
        <v>0</v>
      </c>
      <c r="H239" s="262"/>
      <c r="I239" s="262"/>
      <c r="J239" s="12">
        <f t="shared" si="121"/>
        <v>0</v>
      </c>
      <c r="K239" s="12">
        <f t="shared" si="122"/>
        <v>0</v>
      </c>
      <c r="L239" s="12">
        <f t="shared" si="110"/>
        <v>0</v>
      </c>
      <c r="M239" s="12">
        <f t="shared" si="111"/>
        <v>0</v>
      </c>
      <c r="N239" s="262"/>
      <c r="O239" s="262"/>
      <c r="P239" s="12">
        <f t="shared" si="123"/>
        <v>0</v>
      </c>
      <c r="Q239" s="12">
        <f t="shared" si="124"/>
        <v>0</v>
      </c>
      <c r="R239" s="12">
        <f t="shared" si="125"/>
        <v>0</v>
      </c>
      <c r="S239" s="12">
        <f t="shared" si="126"/>
        <v>0</v>
      </c>
      <c r="T239" s="12">
        <f t="shared" si="112"/>
        <v>0</v>
      </c>
      <c r="U239" s="12">
        <f t="shared" si="113"/>
        <v>0</v>
      </c>
      <c r="V239" s="262"/>
      <c r="W239" s="262"/>
      <c r="X239" s="12">
        <f t="shared" si="127"/>
        <v>0</v>
      </c>
      <c r="Y239" s="12">
        <f t="shared" si="128"/>
        <v>0</v>
      </c>
      <c r="Z239" s="12">
        <f t="shared" si="129"/>
        <v>0</v>
      </c>
      <c r="AA239" s="12">
        <f t="shared" si="130"/>
        <v>0</v>
      </c>
      <c r="AB239" s="12">
        <f t="shared" si="114"/>
        <v>0</v>
      </c>
      <c r="AC239" s="12">
        <f t="shared" si="115"/>
        <v>0</v>
      </c>
      <c r="AD239" s="262"/>
      <c r="AE239" s="262"/>
      <c r="AF239" s="12">
        <f t="shared" si="131"/>
        <v>0</v>
      </c>
      <c r="AG239" s="12">
        <f t="shared" si="132"/>
        <v>0</v>
      </c>
      <c r="AH239" s="12">
        <f t="shared" si="133"/>
        <v>0</v>
      </c>
      <c r="AI239" s="12">
        <f t="shared" si="134"/>
        <v>0</v>
      </c>
      <c r="AJ239" s="12">
        <f t="shared" si="116"/>
        <v>0</v>
      </c>
      <c r="AK239" s="12">
        <f t="shared" si="117"/>
        <v>0</v>
      </c>
      <c r="AL239" s="262"/>
      <c r="AM239" s="262"/>
      <c r="AN239" s="12">
        <f t="shared" si="135"/>
        <v>0</v>
      </c>
      <c r="AO239" s="12">
        <f t="shared" si="136"/>
        <v>0</v>
      </c>
      <c r="AP239" s="12">
        <f t="shared" si="137"/>
        <v>0</v>
      </c>
      <c r="AQ239" s="12">
        <f t="shared" si="138"/>
        <v>0</v>
      </c>
      <c r="AR239" s="12">
        <f t="shared" si="139"/>
        <v>0</v>
      </c>
      <c r="AS239" s="12">
        <f t="shared" si="140"/>
        <v>0</v>
      </c>
      <c r="AT239" s="12">
        <f t="shared" si="141"/>
        <v>0</v>
      </c>
      <c r="AU239" s="12" t="str">
        <f t="shared" si="142"/>
        <v/>
      </c>
    </row>
    <row r="240" spans="1:47" x14ac:dyDescent="0.2">
      <c r="A240" s="173" t="str">
        <f t="shared" si="118"/>
        <v>2</v>
      </c>
      <c r="B240" s="173" t="str">
        <f t="shared" si="119"/>
        <v>26</v>
      </c>
      <c r="C240" s="173" t="str">
        <f t="shared" si="120"/>
        <v>260</v>
      </c>
      <c r="D240" s="11" t="s">
        <v>1889</v>
      </c>
      <c r="E240" s="12" t="s">
        <v>1888</v>
      </c>
      <c r="F240" s="12">
        <f t="shared" si="108"/>
        <v>0</v>
      </c>
      <c r="G240" s="12">
        <f t="shared" si="109"/>
        <v>0</v>
      </c>
      <c r="H240" s="262"/>
      <c r="I240" s="262"/>
      <c r="J240" s="12">
        <f t="shared" ref="J240:J249" si="143">F240+H240</f>
        <v>0</v>
      </c>
      <c r="K240" s="12">
        <f t="shared" ref="K240:K249" si="144">G240+I240</f>
        <v>0</v>
      </c>
      <c r="L240" s="12">
        <f t="shared" si="110"/>
        <v>0</v>
      </c>
      <c r="M240" s="12">
        <f t="shared" si="111"/>
        <v>0</v>
      </c>
      <c r="N240" s="262"/>
      <c r="O240" s="262"/>
      <c r="P240" s="12">
        <f t="shared" ref="P240:P249" si="145">L240+N240</f>
        <v>0</v>
      </c>
      <c r="Q240" s="12">
        <f t="shared" ref="Q240:Q249" si="146">M240+O240</f>
        <v>0</v>
      </c>
      <c r="R240" s="12">
        <f t="shared" ref="R240:R249" si="147">P240*S$3</f>
        <v>0</v>
      </c>
      <c r="S240" s="12">
        <f t="shared" ref="S240:S249" si="148">Q240*S$3</f>
        <v>0</v>
      </c>
      <c r="T240" s="12">
        <f t="shared" si="112"/>
        <v>0</v>
      </c>
      <c r="U240" s="12">
        <f t="shared" si="113"/>
        <v>0</v>
      </c>
      <c r="V240" s="262"/>
      <c r="W240" s="262"/>
      <c r="X240" s="12">
        <f t="shared" ref="X240:X249" si="149">T240+V240</f>
        <v>0</v>
      </c>
      <c r="Y240" s="12">
        <f t="shared" ref="Y240:Y249" si="150">U240+W240</f>
        <v>0</v>
      </c>
      <c r="Z240" s="12">
        <f t="shared" ref="Z240:Z249" si="151">X240*AA$3</f>
        <v>0</v>
      </c>
      <c r="AA240" s="12">
        <f t="shared" ref="AA240:AA249" si="152">Y240*AA$3</f>
        <v>0</v>
      </c>
      <c r="AB240" s="12">
        <f t="shared" si="114"/>
        <v>0</v>
      </c>
      <c r="AC240" s="12">
        <f t="shared" si="115"/>
        <v>0</v>
      </c>
      <c r="AD240" s="262"/>
      <c r="AE240" s="262"/>
      <c r="AF240" s="12">
        <f t="shared" ref="AF240:AF249" si="153">AB240+AD240</f>
        <v>0</v>
      </c>
      <c r="AG240" s="12">
        <f t="shared" ref="AG240:AG249" si="154">AC240+AE240</f>
        <v>0</v>
      </c>
      <c r="AH240" s="12">
        <f t="shared" ref="AH240:AH249" si="155">AF240*AI$3</f>
        <v>0</v>
      </c>
      <c r="AI240" s="12">
        <f t="shared" ref="AI240:AI249" si="156">AG240*AI$3</f>
        <v>0</v>
      </c>
      <c r="AJ240" s="12">
        <f t="shared" si="116"/>
        <v>0</v>
      </c>
      <c r="AK240" s="12">
        <f t="shared" si="117"/>
        <v>0</v>
      </c>
      <c r="AL240" s="262"/>
      <c r="AM240" s="262"/>
      <c r="AN240" s="12">
        <f t="shared" ref="AN240:AN249" si="157">AJ240+AL240</f>
        <v>0</v>
      </c>
      <c r="AO240" s="12">
        <f t="shared" ref="AO240:AO249" si="158">AK240+AM240</f>
        <v>0</v>
      </c>
      <c r="AP240" s="12">
        <f t="shared" ref="AP240:AP249" si="159">AN240*AQ$3</f>
        <v>0</v>
      </c>
      <c r="AQ240" s="12">
        <f t="shared" ref="AQ240:AQ249" si="160">AO240*AQ$3</f>
        <v>0</v>
      </c>
      <c r="AR240" s="12">
        <f t="shared" ref="AR240:AR249" si="161">J240+R240+Z240+AH240+AP240</f>
        <v>0</v>
      </c>
      <c r="AS240" s="12">
        <f t="shared" ref="AS240:AS249" si="162">K240+S240+AA240+AI240+AQ240</f>
        <v>0</v>
      </c>
      <c r="AT240" s="12">
        <f t="shared" ref="AT240:AT249" si="163">AR240-AS240</f>
        <v>0</v>
      </c>
      <c r="AU240" s="12" t="str">
        <f t="shared" ref="AU240:AU249" si="164">IF($AU$3&gt;0,AT240/$AU$3,"")</f>
        <v/>
      </c>
    </row>
    <row r="241" spans="1:47" x14ac:dyDescent="0.2">
      <c r="A241" s="173" t="str">
        <f t="shared" si="118"/>
        <v>2</v>
      </c>
      <c r="B241" s="173" t="str">
        <f t="shared" si="119"/>
        <v>26</v>
      </c>
      <c r="C241" s="173" t="str">
        <f t="shared" si="120"/>
        <v>260</v>
      </c>
      <c r="D241" s="11" t="s">
        <v>1890</v>
      </c>
      <c r="E241" s="12" t="s">
        <v>1888</v>
      </c>
      <c r="F241" s="12">
        <f t="shared" si="108"/>
        <v>0</v>
      </c>
      <c r="G241" s="12">
        <f t="shared" si="109"/>
        <v>0</v>
      </c>
      <c r="H241" s="262"/>
      <c r="I241" s="262"/>
      <c r="J241" s="12">
        <f t="shared" si="143"/>
        <v>0</v>
      </c>
      <c r="K241" s="12">
        <f t="shared" si="144"/>
        <v>0</v>
      </c>
      <c r="L241" s="12">
        <f t="shared" si="110"/>
        <v>0</v>
      </c>
      <c r="M241" s="12">
        <f t="shared" si="111"/>
        <v>0</v>
      </c>
      <c r="N241" s="262"/>
      <c r="O241" s="262"/>
      <c r="P241" s="12">
        <f t="shared" si="145"/>
        <v>0</v>
      </c>
      <c r="Q241" s="12">
        <f t="shared" si="146"/>
        <v>0</v>
      </c>
      <c r="R241" s="12">
        <f t="shared" si="147"/>
        <v>0</v>
      </c>
      <c r="S241" s="12">
        <f t="shared" si="148"/>
        <v>0</v>
      </c>
      <c r="T241" s="12">
        <f t="shared" si="112"/>
        <v>0</v>
      </c>
      <c r="U241" s="12">
        <f t="shared" si="113"/>
        <v>0</v>
      </c>
      <c r="V241" s="262"/>
      <c r="W241" s="262"/>
      <c r="X241" s="12">
        <f t="shared" si="149"/>
        <v>0</v>
      </c>
      <c r="Y241" s="12">
        <f t="shared" si="150"/>
        <v>0</v>
      </c>
      <c r="Z241" s="12">
        <f t="shared" si="151"/>
        <v>0</v>
      </c>
      <c r="AA241" s="12">
        <f t="shared" si="152"/>
        <v>0</v>
      </c>
      <c r="AB241" s="12">
        <f t="shared" si="114"/>
        <v>0</v>
      </c>
      <c r="AC241" s="12">
        <f t="shared" si="115"/>
        <v>0</v>
      </c>
      <c r="AD241" s="262"/>
      <c r="AE241" s="262"/>
      <c r="AF241" s="12">
        <f t="shared" si="153"/>
        <v>0</v>
      </c>
      <c r="AG241" s="12">
        <f t="shared" si="154"/>
        <v>0</v>
      </c>
      <c r="AH241" s="12">
        <f t="shared" si="155"/>
        <v>0</v>
      </c>
      <c r="AI241" s="12">
        <f t="shared" si="156"/>
        <v>0</v>
      </c>
      <c r="AJ241" s="12">
        <f t="shared" si="116"/>
        <v>0</v>
      </c>
      <c r="AK241" s="12">
        <f t="shared" si="117"/>
        <v>0</v>
      </c>
      <c r="AL241" s="262"/>
      <c r="AM241" s="262"/>
      <c r="AN241" s="12">
        <f t="shared" si="157"/>
        <v>0</v>
      </c>
      <c r="AO241" s="12">
        <f t="shared" si="158"/>
        <v>0</v>
      </c>
      <c r="AP241" s="12">
        <f t="shared" si="159"/>
        <v>0</v>
      </c>
      <c r="AQ241" s="12">
        <f t="shared" si="160"/>
        <v>0</v>
      </c>
      <c r="AR241" s="12">
        <f t="shared" si="161"/>
        <v>0</v>
      </c>
      <c r="AS241" s="12">
        <f t="shared" si="162"/>
        <v>0</v>
      </c>
      <c r="AT241" s="12">
        <f t="shared" si="163"/>
        <v>0</v>
      </c>
      <c r="AU241" s="12" t="str">
        <f t="shared" si="164"/>
        <v/>
      </c>
    </row>
    <row r="242" spans="1:47" x14ac:dyDescent="0.2">
      <c r="A242" s="173" t="str">
        <f t="shared" si="118"/>
        <v>2</v>
      </c>
      <c r="B242" s="173" t="str">
        <f t="shared" si="119"/>
        <v>26</v>
      </c>
      <c r="C242" s="173" t="str">
        <f t="shared" si="120"/>
        <v>260</v>
      </c>
      <c r="D242" s="11" t="s">
        <v>1891</v>
      </c>
      <c r="E242" s="12" t="s">
        <v>1888</v>
      </c>
      <c r="F242" s="12">
        <f t="shared" si="108"/>
        <v>0</v>
      </c>
      <c r="G242" s="12">
        <f t="shared" si="109"/>
        <v>0</v>
      </c>
      <c r="H242" s="262"/>
      <c r="I242" s="262"/>
      <c r="J242" s="12">
        <f t="shared" si="143"/>
        <v>0</v>
      </c>
      <c r="K242" s="12">
        <f t="shared" si="144"/>
        <v>0</v>
      </c>
      <c r="L242" s="12">
        <f t="shared" si="110"/>
        <v>0</v>
      </c>
      <c r="M242" s="12">
        <f t="shared" si="111"/>
        <v>0</v>
      </c>
      <c r="N242" s="262"/>
      <c r="O242" s="262"/>
      <c r="P242" s="12">
        <f t="shared" si="145"/>
        <v>0</v>
      </c>
      <c r="Q242" s="12">
        <f t="shared" si="146"/>
        <v>0</v>
      </c>
      <c r="R242" s="12">
        <f t="shared" si="147"/>
        <v>0</v>
      </c>
      <c r="S242" s="12">
        <f t="shared" si="148"/>
        <v>0</v>
      </c>
      <c r="T242" s="12">
        <f t="shared" si="112"/>
        <v>0</v>
      </c>
      <c r="U242" s="12">
        <f t="shared" si="113"/>
        <v>0</v>
      </c>
      <c r="V242" s="262"/>
      <c r="W242" s="262"/>
      <c r="X242" s="12">
        <f t="shared" si="149"/>
        <v>0</v>
      </c>
      <c r="Y242" s="12">
        <f t="shared" si="150"/>
        <v>0</v>
      </c>
      <c r="Z242" s="12">
        <f t="shared" si="151"/>
        <v>0</v>
      </c>
      <c r="AA242" s="12">
        <f t="shared" si="152"/>
        <v>0</v>
      </c>
      <c r="AB242" s="12">
        <f t="shared" si="114"/>
        <v>0</v>
      </c>
      <c r="AC242" s="12">
        <f t="shared" si="115"/>
        <v>0</v>
      </c>
      <c r="AD242" s="262"/>
      <c r="AE242" s="262"/>
      <c r="AF242" s="12">
        <f t="shared" si="153"/>
        <v>0</v>
      </c>
      <c r="AG242" s="12">
        <f t="shared" si="154"/>
        <v>0</v>
      </c>
      <c r="AH242" s="12">
        <f t="shared" si="155"/>
        <v>0</v>
      </c>
      <c r="AI242" s="12">
        <f t="shared" si="156"/>
        <v>0</v>
      </c>
      <c r="AJ242" s="12">
        <f t="shared" si="116"/>
        <v>0</v>
      </c>
      <c r="AK242" s="12">
        <f t="shared" si="117"/>
        <v>0</v>
      </c>
      <c r="AL242" s="262"/>
      <c r="AM242" s="262"/>
      <c r="AN242" s="12">
        <f t="shared" si="157"/>
        <v>0</v>
      </c>
      <c r="AO242" s="12">
        <f t="shared" si="158"/>
        <v>0</v>
      </c>
      <c r="AP242" s="12">
        <f t="shared" si="159"/>
        <v>0</v>
      </c>
      <c r="AQ242" s="12">
        <f t="shared" si="160"/>
        <v>0</v>
      </c>
      <c r="AR242" s="12">
        <f t="shared" si="161"/>
        <v>0</v>
      </c>
      <c r="AS242" s="12">
        <f t="shared" si="162"/>
        <v>0</v>
      </c>
      <c r="AT242" s="12">
        <f t="shared" si="163"/>
        <v>0</v>
      </c>
      <c r="AU242" s="12" t="str">
        <f t="shared" si="164"/>
        <v/>
      </c>
    </row>
    <row r="243" spans="1:47" x14ac:dyDescent="0.2">
      <c r="A243" s="173" t="str">
        <f t="shared" si="118"/>
        <v>2</v>
      </c>
      <c r="B243" s="173" t="str">
        <f t="shared" si="119"/>
        <v>26</v>
      </c>
      <c r="C243" s="173" t="str">
        <f t="shared" si="120"/>
        <v>260</v>
      </c>
      <c r="D243" s="11" t="s">
        <v>1892</v>
      </c>
      <c r="E243" s="12" t="s">
        <v>1888</v>
      </c>
      <c r="F243" s="12">
        <f t="shared" si="108"/>
        <v>0</v>
      </c>
      <c r="G243" s="12">
        <f t="shared" si="109"/>
        <v>0</v>
      </c>
      <c r="H243" s="262"/>
      <c r="I243" s="262"/>
      <c r="J243" s="12">
        <f t="shared" si="143"/>
        <v>0</v>
      </c>
      <c r="K243" s="12">
        <f t="shared" si="144"/>
        <v>0</v>
      </c>
      <c r="L243" s="12">
        <f t="shared" si="110"/>
        <v>0</v>
      </c>
      <c r="M243" s="12">
        <f t="shared" si="111"/>
        <v>0</v>
      </c>
      <c r="N243" s="262"/>
      <c r="O243" s="262"/>
      <c r="P243" s="12">
        <f t="shared" si="145"/>
        <v>0</v>
      </c>
      <c r="Q243" s="12">
        <f t="shared" si="146"/>
        <v>0</v>
      </c>
      <c r="R243" s="12">
        <f t="shared" si="147"/>
        <v>0</v>
      </c>
      <c r="S243" s="12">
        <f t="shared" si="148"/>
        <v>0</v>
      </c>
      <c r="T243" s="12">
        <f t="shared" si="112"/>
        <v>0</v>
      </c>
      <c r="U243" s="12">
        <f t="shared" si="113"/>
        <v>0</v>
      </c>
      <c r="V243" s="262"/>
      <c r="W243" s="262"/>
      <c r="X243" s="12">
        <f t="shared" si="149"/>
        <v>0</v>
      </c>
      <c r="Y243" s="12">
        <f t="shared" si="150"/>
        <v>0</v>
      </c>
      <c r="Z243" s="12">
        <f t="shared" si="151"/>
        <v>0</v>
      </c>
      <c r="AA243" s="12">
        <f t="shared" si="152"/>
        <v>0</v>
      </c>
      <c r="AB243" s="12">
        <f t="shared" si="114"/>
        <v>0</v>
      </c>
      <c r="AC243" s="12">
        <f t="shared" si="115"/>
        <v>0</v>
      </c>
      <c r="AD243" s="262"/>
      <c r="AE243" s="262"/>
      <c r="AF243" s="12">
        <f t="shared" si="153"/>
        <v>0</v>
      </c>
      <c r="AG243" s="12">
        <f t="shared" si="154"/>
        <v>0</v>
      </c>
      <c r="AH243" s="12">
        <f t="shared" si="155"/>
        <v>0</v>
      </c>
      <c r="AI243" s="12">
        <f t="shared" si="156"/>
        <v>0</v>
      </c>
      <c r="AJ243" s="12">
        <f t="shared" si="116"/>
        <v>0</v>
      </c>
      <c r="AK243" s="12">
        <f t="shared" si="117"/>
        <v>0</v>
      </c>
      <c r="AL243" s="262"/>
      <c r="AM243" s="262"/>
      <c r="AN243" s="12">
        <f t="shared" si="157"/>
        <v>0</v>
      </c>
      <c r="AO243" s="12">
        <f t="shared" si="158"/>
        <v>0</v>
      </c>
      <c r="AP243" s="12">
        <f t="shared" si="159"/>
        <v>0</v>
      </c>
      <c r="AQ243" s="12">
        <f t="shared" si="160"/>
        <v>0</v>
      </c>
      <c r="AR243" s="12">
        <f t="shared" si="161"/>
        <v>0</v>
      </c>
      <c r="AS243" s="12">
        <f t="shared" si="162"/>
        <v>0</v>
      </c>
      <c r="AT243" s="12">
        <f t="shared" si="163"/>
        <v>0</v>
      </c>
      <c r="AU243" s="12" t="str">
        <f t="shared" si="164"/>
        <v/>
      </c>
    </row>
    <row r="244" spans="1:47" x14ac:dyDescent="0.2">
      <c r="A244" s="173" t="str">
        <f t="shared" si="118"/>
        <v>2</v>
      </c>
      <c r="B244" s="173" t="str">
        <f t="shared" si="119"/>
        <v>26</v>
      </c>
      <c r="C244" s="173" t="str">
        <f t="shared" si="120"/>
        <v>260</v>
      </c>
      <c r="D244" s="11" t="s">
        <v>1893</v>
      </c>
      <c r="E244" s="12" t="s">
        <v>1888</v>
      </c>
      <c r="F244" s="12">
        <f t="shared" si="108"/>
        <v>0</v>
      </c>
      <c r="G244" s="12">
        <f t="shared" si="109"/>
        <v>0</v>
      </c>
      <c r="H244" s="262"/>
      <c r="I244" s="262"/>
      <c r="J244" s="12">
        <f t="shared" si="143"/>
        <v>0</v>
      </c>
      <c r="K244" s="12">
        <f t="shared" si="144"/>
        <v>0</v>
      </c>
      <c r="L244" s="12">
        <f t="shared" si="110"/>
        <v>0</v>
      </c>
      <c r="M244" s="12">
        <f t="shared" si="111"/>
        <v>0</v>
      </c>
      <c r="N244" s="262"/>
      <c r="O244" s="262"/>
      <c r="P244" s="12">
        <f t="shared" si="145"/>
        <v>0</v>
      </c>
      <c r="Q244" s="12">
        <f t="shared" si="146"/>
        <v>0</v>
      </c>
      <c r="R244" s="12">
        <f t="shared" si="147"/>
        <v>0</v>
      </c>
      <c r="S244" s="12">
        <f t="shared" si="148"/>
        <v>0</v>
      </c>
      <c r="T244" s="12">
        <f t="shared" si="112"/>
        <v>0</v>
      </c>
      <c r="U244" s="12">
        <f t="shared" si="113"/>
        <v>0</v>
      </c>
      <c r="V244" s="262"/>
      <c r="W244" s="262"/>
      <c r="X244" s="12">
        <f t="shared" si="149"/>
        <v>0</v>
      </c>
      <c r="Y244" s="12">
        <f t="shared" si="150"/>
        <v>0</v>
      </c>
      <c r="Z244" s="12">
        <f t="shared" si="151"/>
        <v>0</v>
      </c>
      <c r="AA244" s="12">
        <f t="shared" si="152"/>
        <v>0</v>
      </c>
      <c r="AB244" s="12">
        <f t="shared" si="114"/>
        <v>0</v>
      </c>
      <c r="AC244" s="12">
        <f t="shared" si="115"/>
        <v>0</v>
      </c>
      <c r="AD244" s="262"/>
      <c r="AE244" s="262"/>
      <c r="AF244" s="12">
        <f t="shared" si="153"/>
        <v>0</v>
      </c>
      <c r="AG244" s="12">
        <f t="shared" si="154"/>
        <v>0</v>
      </c>
      <c r="AH244" s="12">
        <f t="shared" si="155"/>
        <v>0</v>
      </c>
      <c r="AI244" s="12">
        <f t="shared" si="156"/>
        <v>0</v>
      </c>
      <c r="AJ244" s="12">
        <f t="shared" si="116"/>
        <v>0</v>
      </c>
      <c r="AK244" s="12">
        <f t="shared" si="117"/>
        <v>0</v>
      </c>
      <c r="AL244" s="262"/>
      <c r="AM244" s="262"/>
      <c r="AN244" s="12">
        <f t="shared" si="157"/>
        <v>0</v>
      </c>
      <c r="AO244" s="12">
        <f t="shared" si="158"/>
        <v>0</v>
      </c>
      <c r="AP244" s="12">
        <f t="shared" si="159"/>
        <v>0</v>
      </c>
      <c r="AQ244" s="12">
        <f t="shared" si="160"/>
        <v>0</v>
      </c>
      <c r="AR244" s="12">
        <f t="shared" si="161"/>
        <v>0</v>
      </c>
      <c r="AS244" s="12">
        <f t="shared" si="162"/>
        <v>0</v>
      </c>
      <c r="AT244" s="12">
        <f t="shared" si="163"/>
        <v>0</v>
      </c>
      <c r="AU244" s="12" t="str">
        <f t="shared" si="164"/>
        <v/>
      </c>
    </row>
    <row r="245" spans="1:47" x14ac:dyDescent="0.2">
      <c r="A245" s="173" t="str">
        <f t="shared" si="118"/>
        <v>2</v>
      </c>
      <c r="B245" s="173" t="str">
        <f t="shared" si="119"/>
        <v>26</v>
      </c>
      <c r="C245" s="173" t="str">
        <f t="shared" si="120"/>
        <v>260</v>
      </c>
      <c r="D245" s="11" t="s">
        <v>1894</v>
      </c>
      <c r="E245" s="12" t="s">
        <v>1888</v>
      </c>
      <c r="F245" s="12">
        <f t="shared" si="108"/>
        <v>0</v>
      </c>
      <c r="G245" s="12">
        <f t="shared" si="109"/>
        <v>0</v>
      </c>
      <c r="H245" s="262"/>
      <c r="I245" s="262"/>
      <c r="J245" s="12">
        <f t="shared" si="143"/>
        <v>0</v>
      </c>
      <c r="K245" s="12">
        <f t="shared" si="144"/>
        <v>0</v>
      </c>
      <c r="L245" s="12">
        <f t="shared" si="110"/>
        <v>0</v>
      </c>
      <c r="M245" s="12">
        <f t="shared" si="111"/>
        <v>0</v>
      </c>
      <c r="N245" s="262"/>
      <c r="O245" s="262"/>
      <c r="P245" s="12">
        <f t="shared" si="145"/>
        <v>0</v>
      </c>
      <c r="Q245" s="12">
        <f t="shared" si="146"/>
        <v>0</v>
      </c>
      <c r="R245" s="12">
        <f t="shared" si="147"/>
        <v>0</v>
      </c>
      <c r="S245" s="12">
        <f t="shared" si="148"/>
        <v>0</v>
      </c>
      <c r="T245" s="12">
        <f t="shared" si="112"/>
        <v>0</v>
      </c>
      <c r="U245" s="12">
        <f t="shared" si="113"/>
        <v>0</v>
      </c>
      <c r="V245" s="262"/>
      <c r="W245" s="262"/>
      <c r="X245" s="12">
        <f t="shared" si="149"/>
        <v>0</v>
      </c>
      <c r="Y245" s="12">
        <f t="shared" si="150"/>
        <v>0</v>
      </c>
      <c r="Z245" s="12">
        <f t="shared" si="151"/>
        <v>0</v>
      </c>
      <c r="AA245" s="12">
        <f t="shared" si="152"/>
        <v>0</v>
      </c>
      <c r="AB245" s="12">
        <f t="shared" si="114"/>
        <v>0</v>
      </c>
      <c r="AC245" s="12">
        <f t="shared" si="115"/>
        <v>0</v>
      </c>
      <c r="AD245" s="262"/>
      <c r="AE245" s="262"/>
      <c r="AF245" s="12">
        <f t="shared" si="153"/>
        <v>0</v>
      </c>
      <c r="AG245" s="12">
        <f t="shared" si="154"/>
        <v>0</v>
      </c>
      <c r="AH245" s="12">
        <f t="shared" si="155"/>
        <v>0</v>
      </c>
      <c r="AI245" s="12">
        <f t="shared" si="156"/>
        <v>0</v>
      </c>
      <c r="AJ245" s="12">
        <f t="shared" si="116"/>
        <v>0</v>
      </c>
      <c r="AK245" s="12">
        <f t="shared" si="117"/>
        <v>0</v>
      </c>
      <c r="AL245" s="262"/>
      <c r="AM245" s="262"/>
      <c r="AN245" s="12">
        <f t="shared" si="157"/>
        <v>0</v>
      </c>
      <c r="AO245" s="12">
        <f t="shared" si="158"/>
        <v>0</v>
      </c>
      <c r="AP245" s="12">
        <f t="shared" si="159"/>
        <v>0</v>
      </c>
      <c r="AQ245" s="12">
        <f t="shared" si="160"/>
        <v>0</v>
      </c>
      <c r="AR245" s="12">
        <f t="shared" si="161"/>
        <v>0</v>
      </c>
      <c r="AS245" s="12">
        <f t="shared" si="162"/>
        <v>0</v>
      </c>
      <c r="AT245" s="12">
        <f t="shared" si="163"/>
        <v>0</v>
      </c>
      <c r="AU245" s="12" t="str">
        <f t="shared" si="164"/>
        <v/>
      </c>
    </row>
    <row r="246" spans="1:47" x14ac:dyDescent="0.2">
      <c r="A246" s="173" t="str">
        <f t="shared" si="118"/>
        <v>2</v>
      </c>
      <c r="B246" s="173" t="str">
        <f t="shared" si="119"/>
        <v>26</v>
      </c>
      <c r="C246" s="173" t="str">
        <f t="shared" si="120"/>
        <v>260</v>
      </c>
      <c r="D246" s="11" t="s">
        <v>1895</v>
      </c>
      <c r="E246" s="12" t="s">
        <v>1888</v>
      </c>
      <c r="F246" s="12">
        <f t="shared" si="108"/>
        <v>0</v>
      </c>
      <c r="G246" s="12">
        <f t="shared" si="109"/>
        <v>0</v>
      </c>
      <c r="H246" s="262"/>
      <c r="I246" s="262"/>
      <c r="J246" s="12">
        <f t="shared" si="143"/>
        <v>0</v>
      </c>
      <c r="K246" s="12">
        <f t="shared" si="144"/>
        <v>0</v>
      </c>
      <c r="L246" s="12">
        <f t="shared" si="110"/>
        <v>0</v>
      </c>
      <c r="M246" s="12">
        <f t="shared" si="111"/>
        <v>0</v>
      </c>
      <c r="N246" s="262"/>
      <c r="O246" s="262"/>
      <c r="P246" s="12">
        <f t="shared" si="145"/>
        <v>0</v>
      </c>
      <c r="Q246" s="12">
        <f t="shared" si="146"/>
        <v>0</v>
      </c>
      <c r="R246" s="12">
        <f t="shared" si="147"/>
        <v>0</v>
      </c>
      <c r="S246" s="12">
        <f t="shared" si="148"/>
        <v>0</v>
      </c>
      <c r="T246" s="12">
        <f t="shared" si="112"/>
        <v>0</v>
      </c>
      <c r="U246" s="12">
        <f t="shared" si="113"/>
        <v>0</v>
      </c>
      <c r="V246" s="262"/>
      <c r="W246" s="262"/>
      <c r="X246" s="12">
        <f t="shared" si="149"/>
        <v>0</v>
      </c>
      <c r="Y246" s="12">
        <f t="shared" si="150"/>
        <v>0</v>
      </c>
      <c r="Z246" s="12">
        <f t="shared" si="151"/>
        <v>0</v>
      </c>
      <c r="AA246" s="12">
        <f t="shared" si="152"/>
        <v>0</v>
      </c>
      <c r="AB246" s="12">
        <f t="shared" si="114"/>
        <v>0</v>
      </c>
      <c r="AC246" s="12">
        <f t="shared" si="115"/>
        <v>0</v>
      </c>
      <c r="AD246" s="262"/>
      <c r="AE246" s="262"/>
      <c r="AF246" s="12">
        <f t="shared" si="153"/>
        <v>0</v>
      </c>
      <c r="AG246" s="12">
        <f t="shared" si="154"/>
        <v>0</v>
      </c>
      <c r="AH246" s="12">
        <f t="shared" si="155"/>
        <v>0</v>
      </c>
      <c r="AI246" s="12">
        <f t="shared" si="156"/>
        <v>0</v>
      </c>
      <c r="AJ246" s="12">
        <f t="shared" si="116"/>
        <v>0</v>
      </c>
      <c r="AK246" s="12">
        <f t="shared" si="117"/>
        <v>0</v>
      </c>
      <c r="AL246" s="262"/>
      <c r="AM246" s="262"/>
      <c r="AN246" s="12">
        <f t="shared" si="157"/>
        <v>0</v>
      </c>
      <c r="AO246" s="12">
        <f t="shared" si="158"/>
        <v>0</v>
      </c>
      <c r="AP246" s="12">
        <f t="shared" si="159"/>
        <v>0</v>
      </c>
      <c r="AQ246" s="12">
        <f t="shared" si="160"/>
        <v>0</v>
      </c>
      <c r="AR246" s="12">
        <f t="shared" si="161"/>
        <v>0</v>
      </c>
      <c r="AS246" s="12">
        <f t="shared" si="162"/>
        <v>0</v>
      </c>
      <c r="AT246" s="12">
        <f t="shared" si="163"/>
        <v>0</v>
      </c>
      <c r="AU246" s="12" t="str">
        <f t="shared" si="164"/>
        <v/>
      </c>
    </row>
    <row r="247" spans="1:47" x14ac:dyDescent="0.2">
      <c r="A247" s="173" t="str">
        <f t="shared" si="118"/>
        <v>2</v>
      </c>
      <c r="B247" s="173" t="str">
        <f t="shared" si="119"/>
        <v>26</v>
      </c>
      <c r="C247" s="173" t="str">
        <f t="shared" si="120"/>
        <v>260</v>
      </c>
      <c r="D247" s="11" t="s">
        <v>1896</v>
      </c>
      <c r="E247" s="12" t="s">
        <v>1888</v>
      </c>
      <c r="F247" s="12">
        <f t="shared" si="108"/>
        <v>0</v>
      </c>
      <c r="G247" s="12">
        <f t="shared" si="109"/>
        <v>0</v>
      </c>
      <c r="H247" s="262"/>
      <c r="I247" s="262"/>
      <c r="J247" s="12">
        <f t="shared" si="143"/>
        <v>0</v>
      </c>
      <c r="K247" s="12">
        <f t="shared" si="144"/>
        <v>0</v>
      </c>
      <c r="L247" s="12">
        <f t="shared" si="110"/>
        <v>0</v>
      </c>
      <c r="M247" s="12">
        <f t="shared" si="111"/>
        <v>0</v>
      </c>
      <c r="N247" s="262"/>
      <c r="O247" s="262"/>
      <c r="P247" s="12">
        <f t="shared" si="145"/>
        <v>0</v>
      </c>
      <c r="Q247" s="12">
        <f t="shared" si="146"/>
        <v>0</v>
      </c>
      <c r="R247" s="12">
        <f t="shared" si="147"/>
        <v>0</v>
      </c>
      <c r="S247" s="12">
        <f t="shared" si="148"/>
        <v>0</v>
      </c>
      <c r="T247" s="12">
        <f t="shared" si="112"/>
        <v>0</v>
      </c>
      <c r="U247" s="12">
        <f t="shared" si="113"/>
        <v>0</v>
      </c>
      <c r="V247" s="262"/>
      <c r="W247" s="262"/>
      <c r="X247" s="12">
        <f t="shared" si="149"/>
        <v>0</v>
      </c>
      <c r="Y247" s="12">
        <f t="shared" si="150"/>
        <v>0</v>
      </c>
      <c r="Z247" s="12">
        <f t="shared" si="151"/>
        <v>0</v>
      </c>
      <c r="AA247" s="12">
        <f t="shared" si="152"/>
        <v>0</v>
      </c>
      <c r="AB247" s="12">
        <f t="shared" si="114"/>
        <v>0</v>
      </c>
      <c r="AC247" s="12">
        <f t="shared" si="115"/>
        <v>0</v>
      </c>
      <c r="AD247" s="262"/>
      <c r="AE247" s="262"/>
      <c r="AF247" s="12">
        <f t="shared" si="153"/>
        <v>0</v>
      </c>
      <c r="AG247" s="12">
        <f t="shared" si="154"/>
        <v>0</v>
      </c>
      <c r="AH247" s="12">
        <f t="shared" si="155"/>
        <v>0</v>
      </c>
      <c r="AI247" s="12">
        <f t="shared" si="156"/>
        <v>0</v>
      </c>
      <c r="AJ247" s="12">
        <f t="shared" si="116"/>
        <v>0</v>
      </c>
      <c r="AK247" s="12">
        <f t="shared" si="117"/>
        <v>0</v>
      </c>
      <c r="AL247" s="262"/>
      <c r="AM247" s="262"/>
      <c r="AN247" s="12">
        <f t="shared" si="157"/>
        <v>0</v>
      </c>
      <c r="AO247" s="12">
        <f t="shared" si="158"/>
        <v>0</v>
      </c>
      <c r="AP247" s="12">
        <f t="shared" si="159"/>
        <v>0</v>
      </c>
      <c r="AQ247" s="12">
        <f t="shared" si="160"/>
        <v>0</v>
      </c>
      <c r="AR247" s="12">
        <f t="shared" si="161"/>
        <v>0</v>
      </c>
      <c r="AS247" s="12">
        <f t="shared" si="162"/>
        <v>0</v>
      </c>
      <c r="AT247" s="12">
        <f t="shared" si="163"/>
        <v>0</v>
      </c>
      <c r="AU247" s="12" t="str">
        <f t="shared" si="164"/>
        <v/>
      </c>
    </row>
    <row r="248" spans="1:47" x14ac:dyDescent="0.2">
      <c r="A248" s="173" t="str">
        <f t="shared" si="118"/>
        <v>2</v>
      </c>
      <c r="B248" s="173" t="str">
        <f t="shared" si="119"/>
        <v>26</v>
      </c>
      <c r="C248" s="173" t="str">
        <f t="shared" si="120"/>
        <v>260</v>
      </c>
      <c r="D248" s="11" t="s">
        <v>1897</v>
      </c>
      <c r="E248" s="12" t="s">
        <v>1888</v>
      </c>
      <c r="F248" s="12">
        <f t="shared" si="108"/>
        <v>0</v>
      </c>
      <c r="G248" s="12">
        <f t="shared" si="109"/>
        <v>0</v>
      </c>
      <c r="H248" s="262"/>
      <c r="I248" s="262"/>
      <c r="J248" s="12">
        <f t="shared" si="143"/>
        <v>0</v>
      </c>
      <c r="K248" s="12">
        <f t="shared" si="144"/>
        <v>0</v>
      </c>
      <c r="L248" s="12">
        <f t="shared" si="110"/>
        <v>0</v>
      </c>
      <c r="M248" s="12">
        <f t="shared" si="111"/>
        <v>0</v>
      </c>
      <c r="N248" s="262"/>
      <c r="O248" s="262"/>
      <c r="P248" s="12">
        <f t="shared" si="145"/>
        <v>0</v>
      </c>
      <c r="Q248" s="12">
        <f t="shared" si="146"/>
        <v>0</v>
      </c>
      <c r="R248" s="12">
        <f t="shared" si="147"/>
        <v>0</v>
      </c>
      <c r="S248" s="12">
        <f t="shared" si="148"/>
        <v>0</v>
      </c>
      <c r="T248" s="12">
        <f t="shared" si="112"/>
        <v>0</v>
      </c>
      <c r="U248" s="12">
        <f t="shared" si="113"/>
        <v>0</v>
      </c>
      <c r="V248" s="262"/>
      <c r="W248" s="262"/>
      <c r="X248" s="12">
        <f t="shared" si="149"/>
        <v>0</v>
      </c>
      <c r="Y248" s="12">
        <f t="shared" si="150"/>
        <v>0</v>
      </c>
      <c r="Z248" s="12">
        <f t="shared" si="151"/>
        <v>0</v>
      </c>
      <c r="AA248" s="12">
        <f t="shared" si="152"/>
        <v>0</v>
      </c>
      <c r="AB248" s="12">
        <f t="shared" si="114"/>
        <v>0</v>
      </c>
      <c r="AC248" s="12">
        <f t="shared" si="115"/>
        <v>0</v>
      </c>
      <c r="AD248" s="262"/>
      <c r="AE248" s="262"/>
      <c r="AF248" s="12">
        <f t="shared" si="153"/>
        <v>0</v>
      </c>
      <c r="AG248" s="12">
        <f t="shared" si="154"/>
        <v>0</v>
      </c>
      <c r="AH248" s="12">
        <f t="shared" si="155"/>
        <v>0</v>
      </c>
      <c r="AI248" s="12">
        <f t="shared" si="156"/>
        <v>0</v>
      </c>
      <c r="AJ248" s="12">
        <f t="shared" si="116"/>
        <v>0</v>
      </c>
      <c r="AK248" s="12">
        <f t="shared" si="117"/>
        <v>0</v>
      </c>
      <c r="AL248" s="262"/>
      <c r="AM248" s="262"/>
      <c r="AN248" s="12">
        <f t="shared" si="157"/>
        <v>0</v>
      </c>
      <c r="AO248" s="12">
        <f t="shared" si="158"/>
        <v>0</v>
      </c>
      <c r="AP248" s="12">
        <f t="shared" si="159"/>
        <v>0</v>
      </c>
      <c r="AQ248" s="12">
        <f t="shared" si="160"/>
        <v>0</v>
      </c>
      <c r="AR248" s="12">
        <f t="shared" si="161"/>
        <v>0</v>
      </c>
      <c r="AS248" s="12">
        <f t="shared" si="162"/>
        <v>0</v>
      </c>
      <c r="AT248" s="12">
        <f t="shared" si="163"/>
        <v>0</v>
      </c>
      <c r="AU248" s="12" t="str">
        <f t="shared" si="164"/>
        <v/>
      </c>
    </row>
    <row r="249" spans="1:47" x14ac:dyDescent="0.2">
      <c r="A249" s="173" t="str">
        <f t="shared" si="118"/>
        <v>2</v>
      </c>
      <c r="B249" s="173" t="str">
        <f t="shared" si="119"/>
        <v>26</v>
      </c>
      <c r="C249" s="173" t="str">
        <f t="shared" si="120"/>
        <v>260</v>
      </c>
      <c r="D249" s="11" t="s">
        <v>1898</v>
      </c>
      <c r="E249" s="12" t="s">
        <v>1888</v>
      </c>
      <c r="F249" s="12">
        <f t="shared" si="108"/>
        <v>0</v>
      </c>
      <c r="G249" s="12">
        <f t="shared" si="109"/>
        <v>0</v>
      </c>
      <c r="H249" s="262"/>
      <c r="I249" s="262"/>
      <c r="J249" s="12">
        <f t="shared" si="143"/>
        <v>0</v>
      </c>
      <c r="K249" s="12">
        <f t="shared" si="144"/>
        <v>0</v>
      </c>
      <c r="L249" s="12">
        <f t="shared" si="110"/>
        <v>0</v>
      </c>
      <c r="M249" s="12">
        <f t="shared" si="111"/>
        <v>0</v>
      </c>
      <c r="N249" s="262"/>
      <c r="O249" s="262"/>
      <c r="P249" s="12">
        <f t="shared" si="145"/>
        <v>0</v>
      </c>
      <c r="Q249" s="12">
        <f t="shared" si="146"/>
        <v>0</v>
      </c>
      <c r="R249" s="12">
        <f t="shared" si="147"/>
        <v>0</v>
      </c>
      <c r="S249" s="12">
        <f t="shared" si="148"/>
        <v>0</v>
      </c>
      <c r="T249" s="12">
        <f t="shared" si="112"/>
        <v>0</v>
      </c>
      <c r="U249" s="12">
        <f t="shared" si="113"/>
        <v>0</v>
      </c>
      <c r="V249" s="262"/>
      <c r="W249" s="262"/>
      <c r="X249" s="12">
        <f t="shared" si="149"/>
        <v>0</v>
      </c>
      <c r="Y249" s="12">
        <f t="shared" si="150"/>
        <v>0</v>
      </c>
      <c r="Z249" s="12">
        <f t="shared" si="151"/>
        <v>0</v>
      </c>
      <c r="AA249" s="12">
        <f t="shared" si="152"/>
        <v>0</v>
      </c>
      <c r="AB249" s="12">
        <f t="shared" si="114"/>
        <v>0</v>
      </c>
      <c r="AC249" s="12">
        <f t="shared" si="115"/>
        <v>0</v>
      </c>
      <c r="AD249" s="262"/>
      <c r="AE249" s="262"/>
      <c r="AF249" s="12">
        <f t="shared" si="153"/>
        <v>0</v>
      </c>
      <c r="AG249" s="12">
        <f t="shared" si="154"/>
        <v>0</v>
      </c>
      <c r="AH249" s="12">
        <f t="shared" si="155"/>
        <v>0</v>
      </c>
      <c r="AI249" s="12">
        <f t="shared" si="156"/>
        <v>0</v>
      </c>
      <c r="AJ249" s="12">
        <f t="shared" si="116"/>
        <v>0</v>
      </c>
      <c r="AK249" s="12">
        <f t="shared" si="117"/>
        <v>0</v>
      </c>
      <c r="AL249" s="262"/>
      <c r="AM249" s="262"/>
      <c r="AN249" s="12">
        <f t="shared" si="157"/>
        <v>0</v>
      </c>
      <c r="AO249" s="12">
        <f t="shared" si="158"/>
        <v>0</v>
      </c>
      <c r="AP249" s="12">
        <f t="shared" si="159"/>
        <v>0</v>
      </c>
      <c r="AQ249" s="12">
        <f t="shared" si="160"/>
        <v>0</v>
      </c>
      <c r="AR249" s="12">
        <f t="shared" si="161"/>
        <v>0</v>
      </c>
      <c r="AS249" s="12">
        <f t="shared" si="162"/>
        <v>0</v>
      </c>
      <c r="AT249" s="12">
        <f t="shared" si="163"/>
        <v>0</v>
      </c>
      <c r="AU249" s="12" t="str">
        <f t="shared" si="164"/>
        <v/>
      </c>
    </row>
    <row r="250" spans="1:47" x14ac:dyDescent="0.2">
      <c r="A250" s="173" t="str">
        <f t="shared" si="118"/>
        <v>2</v>
      </c>
      <c r="B250" s="173" t="str">
        <f t="shared" si="119"/>
        <v>29</v>
      </c>
      <c r="C250" s="173" t="str">
        <f t="shared" si="120"/>
        <v>299</v>
      </c>
      <c r="D250" s="11" t="s">
        <v>790</v>
      </c>
      <c r="E250" s="12" t="s">
        <v>791</v>
      </c>
      <c r="F250" s="12">
        <f t="shared" si="108"/>
        <v>0</v>
      </c>
      <c r="G250" s="12">
        <f t="shared" si="109"/>
        <v>0</v>
      </c>
      <c r="H250" s="262"/>
      <c r="I250" s="262"/>
      <c r="J250" s="12">
        <f t="shared" si="121"/>
        <v>0</v>
      </c>
      <c r="K250" s="12">
        <f t="shared" si="122"/>
        <v>0</v>
      </c>
      <c r="L250" s="12">
        <f t="shared" si="110"/>
        <v>0</v>
      </c>
      <c r="M250" s="12">
        <f t="shared" si="111"/>
        <v>0</v>
      </c>
      <c r="N250" s="262"/>
      <c r="O250" s="262"/>
      <c r="P250" s="12">
        <f t="shared" si="123"/>
        <v>0</v>
      </c>
      <c r="Q250" s="12">
        <f t="shared" si="124"/>
        <v>0</v>
      </c>
      <c r="R250" s="12">
        <f t="shared" si="125"/>
        <v>0</v>
      </c>
      <c r="S250" s="12">
        <f t="shared" si="126"/>
        <v>0</v>
      </c>
      <c r="T250" s="12">
        <f t="shared" si="112"/>
        <v>0</v>
      </c>
      <c r="U250" s="12">
        <f t="shared" si="113"/>
        <v>0</v>
      </c>
      <c r="V250" s="262"/>
      <c r="W250" s="262"/>
      <c r="X250" s="12">
        <f t="shared" si="127"/>
        <v>0</v>
      </c>
      <c r="Y250" s="12">
        <f t="shared" si="128"/>
        <v>0</v>
      </c>
      <c r="Z250" s="12">
        <f t="shared" si="129"/>
        <v>0</v>
      </c>
      <c r="AA250" s="12">
        <f t="shared" si="130"/>
        <v>0</v>
      </c>
      <c r="AB250" s="12">
        <f t="shared" si="114"/>
        <v>0</v>
      </c>
      <c r="AC250" s="12">
        <f t="shared" si="115"/>
        <v>0</v>
      </c>
      <c r="AD250" s="262"/>
      <c r="AE250" s="262"/>
      <c r="AF250" s="12">
        <f t="shared" si="131"/>
        <v>0</v>
      </c>
      <c r="AG250" s="12">
        <f t="shared" si="132"/>
        <v>0</v>
      </c>
      <c r="AH250" s="12">
        <f t="shared" si="133"/>
        <v>0</v>
      </c>
      <c r="AI250" s="12">
        <f t="shared" si="134"/>
        <v>0</v>
      </c>
      <c r="AJ250" s="12">
        <f t="shared" si="116"/>
        <v>0</v>
      </c>
      <c r="AK250" s="12">
        <f t="shared" si="117"/>
        <v>0</v>
      </c>
      <c r="AL250" s="262"/>
      <c r="AM250" s="262"/>
      <c r="AN250" s="12">
        <f t="shared" si="135"/>
        <v>0</v>
      </c>
      <c r="AO250" s="12">
        <f t="shared" si="136"/>
        <v>0</v>
      </c>
      <c r="AP250" s="12">
        <f t="shared" si="137"/>
        <v>0</v>
      </c>
      <c r="AQ250" s="12">
        <f t="shared" si="138"/>
        <v>0</v>
      </c>
      <c r="AR250" s="12">
        <f t="shared" si="139"/>
        <v>0</v>
      </c>
      <c r="AS250" s="12">
        <f t="shared" si="140"/>
        <v>0</v>
      </c>
      <c r="AT250" s="12">
        <f t="shared" si="141"/>
        <v>0</v>
      </c>
      <c r="AU250" s="12" t="str">
        <f t="shared" si="142"/>
        <v/>
      </c>
    </row>
    <row r="251" spans="1:47" x14ac:dyDescent="0.2">
      <c r="A251" s="173" t="str">
        <f t="shared" si="118"/>
        <v>2</v>
      </c>
      <c r="B251" s="173" t="str">
        <f t="shared" si="119"/>
        <v>29</v>
      </c>
      <c r="C251" s="173" t="str">
        <f t="shared" si="120"/>
        <v>299</v>
      </c>
      <c r="D251" s="11" t="s">
        <v>792</v>
      </c>
      <c r="E251" s="12" t="s">
        <v>791</v>
      </c>
      <c r="F251" s="12">
        <f t="shared" si="108"/>
        <v>0</v>
      </c>
      <c r="G251" s="12">
        <f t="shared" si="109"/>
        <v>0</v>
      </c>
      <c r="H251" s="262"/>
      <c r="I251" s="262"/>
      <c r="J251" s="12">
        <f t="shared" si="121"/>
        <v>0</v>
      </c>
      <c r="K251" s="12">
        <f t="shared" si="122"/>
        <v>0</v>
      </c>
      <c r="L251" s="12">
        <f t="shared" si="110"/>
        <v>0</v>
      </c>
      <c r="M251" s="12">
        <f t="shared" si="111"/>
        <v>0</v>
      </c>
      <c r="N251" s="262"/>
      <c r="O251" s="262"/>
      <c r="P251" s="12">
        <f t="shared" si="123"/>
        <v>0</v>
      </c>
      <c r="Q251" s="12">
        <f t="shared" si="124"/>
        <v>0</v>
      </c>
      <c r="R251" s="12">
        <f t="shared" si="125"/>
        <v>0</v>
      </c>
      <c r="S251" s="12">
        <f t="shared" si="126"/>
        <v>0</v>
      </c>
      <c r="T251" s="12">
        <f t="shared" si="112"/>
        <v>0</v>
      </c>
      <c r="U251" s="12">
        <f t="shared" si="113"/>
        <v>0</v>
      </c>
      <c r="V251" s="262"/>
      <c r="W251" s="262"/>
      <c r="X251" s="12">
        <f t="shared" si="127"/>
        <v>0</v>
      </c>
      <c r="Y251" s="12">
        <f t="shared" si="128"/>
        <v>0</v>
      </c>
      <c r="Z251" s="12">
        <f t="shared" si="129"/>
        <v>0</v>
      </c>
      <c r="AA251" s="12">
        <f t="shared" si="130"/>
        <v>0</v>
      </c>
      <c r="AB251" s="12">
        <f t="shared" si="114"/>
        <v>0</v>
      </c>
      <c r="AC251" s="12">
        <f t="shared" si="115"/>
        <v>0</v>
      </c>
      <c r="AD251" s="262"/>
      <c r="AE251" s="262"/>
      <c r="AF251" s="12">
        <f t="shared" si="131"/>
        <v>0</v>
      </c>
      <c r="AG251" s="12">
        <f t="shared" si="132"/>
        <v>0</v>
      </c>
      <c r="AH251" s="12">
        <f t="shared" si="133"/>
        <v>0</v>
      </c>
      <c r="AI251" s="12">
        <f t="shared" si="134"/>
        <v>0</v>
      </c>
      <c r="AJ251" s="12">
        <f t="shared" si="116"/>
        <v>0</v>
      </c>
      <c r="AK251" s="12">
        <f t="shared" si="117"/>
        <v>0</v>
      </c>
      <c r="AL251" s="262"/>
      <c r="AM251" s="262"/>
      <c r="AN251" s="12">
        <f t="shared" si="135"/>
        <v>0</v>
      </c>
      <c r="AO251" s="12">
        <f t="shared" si="136"/>
        <v>0</v>
      </c>
      <c r="AP251" s="12">
        <f t="shared" si="137"/>
        <v>0</v>
      </c>
      <c r="AQ251" s="12">
        <f t="shared" si="138"/>
        <v>0</v>
      </c>
      <c r="AR251" s="12">
        <f t="shared" si="139"/>
        <v>0</v>
      </c>
      <c r="AS251" s="12">
        <f t="shared" si="140"/>
        <v>0</v>
      </c>
      <c r="AT251" s="12">
        <f t="shared" si="141"/>
        <v>0</v>
      </c>
      <c r="AU251" s="12" t="str">
        <f t="shared" si="142"/>
        <v/>
      </c>
    </row>
    <row r="252" spans="1:47" x14ac:dyDescent="0.2">
      <c r="A252" s="173" t="str">
        <f t="shared" si="118"/>
        <v>2</v>
      </c>
      <c r="B252" s="173" t="str">
        <f t="shared" si="119"/>
        <v>29</v>
      </c>
      <c r="C252" s="173" t="str">
        <f t="shared" si="120"/>
        <v>299</v>
      </c>
      <c r="D252" s="11" t="s">
        <v>793</v>
      </c>
      <c r="E252" s="12" t="s">
        <v>791</v>
      </c>
      <c r="F252" s="12">
        <f t="shared" si="108"/>
        <v>0</v>
      </c>
      <c r="G252" s="12">
        <f t="shared" si="109"/>
        <v>0</v>
      </c>
      <c r="H252" s="262"/>
      <c r="I252" s="262"/>
      <c r="J252" s="12">
        <f t="shared" si="121"/>
        <v>0</v>
      </c>
      <c r="K252" s="12">
        <f t="shared" si="122"/>
        <v>0</v>
      </c>
      <c r="L252" s="12">
        <f t="shared" si="110"/>
        <v>0</v>
      </c>
      <c r="M252" s="12">
        <f t="shared" si="111"/>
        <v>0</v>
      </c>
      <c r="N252" s="262"/>
      <c r="O252" s="262"/>
      <c r="P252" s="12">
        <f t="shared" si="123"/>
        <v>0</v>
      </c>
      <c r="Q252" s="12">
        <f t="shared" si="124"/>
        <v>0</v>
      </c>
      <c r="R252" s="12">
        <f t="shared" si="125"/>
        <v>0</v>
      </c>
      <c r="S252" s="12">
        <f t="shared" si="126"/>
        <v>0</v>
      </c>
      <c r="T252" s="12">
        <f t="shared" si="112"/>
        <v>0</v>
      </c>
      <c r="U252" s="12">
        <f t="shared" si="113"/>
        <v>0</v>
      </c>
      <c r="V252" s="262"/>
      <c r="W252" s="262"/>
      <c r="X252" s="12">
        <f t="shared" si="127"/>
        <v>0</v>
      </c>
      <c r="Y252" s="12">
        <f t="shared" si="128"/>
        <v>0</v>
      </c>
      <c r="Z252" s="12">
        <f t="shared" si="129"/>
        <v>0</v>
      </c>
      <c r="AA252" s="12">
        <f t="shared" si="130"/>
        <v>0</v>
      </c>
      <c r="AB252" s="12">
        <f t="shared" si="114"/>
        <v>0</v>
      </c>
      <c r="AC252" s="12">
        <f t="shared" si="115"/>
        <v>0</v>
      </c>
      <c r="AD252" s="262"/>
      <c r="AE252" s="262"/>
      <c r="AF252" s="12">
        <f t="shared" si="131"/>
        <v>0</v>
      </c>
      <c r="AG252" s="12">
        <f t="shared" si="132"/>
        <v>0</v>
      </c>
      <c r="AH252" s="12">
        <f t="shared" si="133"/>
        <v>0</v>
      </c>
      <c r="AI252" s="12">
        <f t="shared" si="134"/>
        <v>0</v>
      </c>
      <c r="AJ252" s="12">
        <f t="shared" si="116"/>
        <v>0</v>
      </c>
      <c r="AK252" s="12">
        <f t="shared" si="117"/>
        <v>0</v>
      </c>
      <c r="AL252" s="262"/>
      <c r="AM252" s="262"/>
      <c r="AN252" s="12">
        <f t="shared" si="135"/>
        <v>0</v>
      </c>
      <c r="AO252" s="12">
        <f t="shared" si="136"/>
        <v>0</v>
      </c>
      <c r="AP252" s="12">
        <f t="shared" si="137"/>
        <v>0</v>
      </c>
      <c r="AQ252" s="12">
        <f t="shared" si="138"/>
        <v>0</v>
      </c>
      <c r="AR252" s="12">
        <f t="shared" si="139"/>
        <v>0</v>
      </c>
      <c r="AS252" s="12">
        <f t="shared" si="140"/>
        <v>0</v>
      </c>
      <c r="AT252" s="12">
        <f t="shared" si="141"/>
        <v>0</v>
      </c>
      <c r="AU252" s="12" t="str">
        <f t="shared" si="142"/>
        <v/>
      </c>
    </row>
    <row r="253" spans="1:47" x14ac:dyDescent="0.2">
      <c r="A253" s="173" t="str">
        <f t="shared" si="118"/>
        <v>2</v>
      </c>
      <c r="B253" s="173" t="str">
        <f t="shared" si="119"/>
        <v>29</v>
      </c>
      <c r="C253" s="173" t="str">
        <f t="shared" si="120"/>
        <v>299</v>
      </c>
      <c r="D253" s="11" t="s">
        <v>794</v>
      </c>
      <c r="E253" s="12" t="s">
        <v>791</v>
      </c>
      <c r="F253" s="12">
        <f t="shared" si="108"/>
        <v>0</v>
      </c>
      <c r="G253" s="12">
        <f t="shared" si="109"/>
        <v>0</v>
      </c>
      <c r="H253" s="262"/>
      <c r="I253" s="262"/>
      <c r="J253" s="12">
        <f t="shared" si="121"/>
        <v>0</v>
      </c>
      <c r="K253" s="12">
        <f t="shared" si="122"/>
        <v>0</v>
      </c>
      <c r="L253" s="12">
        <f t="shared" si="110"/>
        <v>0</v>
      </c>
      <c r="M253" s="12">
        <f t="shared" si="111"/>
        <v>0</v>
      </c>
      <c r="N253" s="262"/>
      <c r="O253" s="262"/>
      <c r="P253" s="12">
        <f t="shared" si="123"/>
        <v>0</v>
      </c>
      <c r="Q253" s="12">
        <f t="shared" si="124"/>
        <v>0</v>
      </c>
      <c r="R253" s="12">
        <f t="shared" si="125"/>
        <v>0</v>
      </c>
      <c r="S253" s="12">
        <f t="shared" si="126"/>
        <v>0</v>
      </c>
      <c r="T253" s="12">
        <f t="shared" si="112"/>
        <v>0</v>
      </c>
      <c r="U253" s="12">
        <f t="shared" si="113"/>
        <v>0</v>
      </c>
      <c r="V253" s="262"/>
      <c r="W253" s="262"/>
      <c r="X253" s="12">
        <f t="shared" si="127"/>
        <v>0</v>
      </c>
      <c r="Y253" s="12">
        <f t="shared" si="128"/>
        <v>0</v>
      </c>
      <c r="Z253" s="12">
        <f t="shared" si="129"/>
        <v>0</v>
      </c>
      <c r="AA253" s="12">
        <f t="shared" si="130"/>
        <v>0</v>
      </c>
      <c r="AB253" s="12">
        <f t="shared" si="114"/>
        <v>0</v>
      </c>
      <c r="AC253" s="12">
        <f t="shared" si="115"/>
        <v>0</v>
      </c>
      <c r="AD253" s="262"/>
      <c r="AE253" s="262"/>
      <c r="AF253" s="12">
        <f t="shared" si="131"/>
        <v>0</v>
      </c>
      <c r="AG253" s="12">
        <f t="shared" si="132"/>
        <v>0</v>
      </c>
      <c r="AH253" s="12">
        <f t="shared" si="133"/>
        <v>0</v>
      </c>
      <c r="AI253" s="12">
        <f t="shared" si="134"/>
        <v>0</v>
      </c>
      <c r="AJ253" s="12">
        <f t="shared" si="116"/>
        <v>0</v>
      </c>
      <c r="AK253" s="12">
        <f t="shared" si="117"/>
        <v>0</v>
      </c>
      <c r="AL253" s="262"/>
      <c r="AM253" s="262"/>
      <c r="AN253" s="12">
        <f t="shared" si="135"/>
        <v>0</v>
      </c>
      <c r="AO253" s="12">
        <f t="shared" si="136"/>
        <v>0</v>
      </c>
      <c r="AP253" s="12">
        <f t="shared" si="137"/>
        <v>0</v>
      </c>
      <c r="AQ253" s="12">
        <f t="shared" si="138"/>
        <v>0</v>
      </c>
      <c r="AR253" s="12">
        <f t="shared" si="139"/>
        <v>0</v>
      </c>
      <c r="AS253" s="12">
        <f t="shared" si="140"/>
        <v>0</v>
      </c>
      <c r="AT253" s="12">
        <f t="shared" si="141"/>
        <v>0</v>
      </c>
      <c r="AU253" s="12" t="str">
        <f t="shared" si="142"/>
        <v/>
      </c>
    </row>
    <row r="254" spans="1:47" x14ac:dyDescent="0.2">
      <c r="A254" s="173" t="str">
        <f t="shared" si="118"/>
        <v>2</v>
      </c>
      <c r="B254" s="173" t="str">
        <f t="shared" si="119"/>
        <v>29</v>
      </c>
      <c r="C254" s="173" t="str">
        <f t="shared" si="120"/>
        <v>299</v>
      </c>
      <c r="D254" s="11" t="s">
        <v>795</v>
      </c>
      <c r="E254" s="12" t="s">
        <v>791</v>
      </c>
      <c r="F254" s="12">
        <f t="shared" si="108"/>
        <v>0</v>
      </c>
      <c r="G254" s="12">
        <f t="shared" si="109"/>
        <v>0</v>
      </c>
      <c r="H254" s="262"/>
      <c r="I254" s="262"/>
      <c r="J254" s="12">
        <f t="shared" si="121"/>
        <v>0</v>
      </c>
      <c r="K254" s="12">
        <f t="shared" si="122"/>
        <v>0</v>
      </c>
      <c r="L254" s="12">
        <f t="shared" si="110"/>
        <v>0</v>
      </c>
      <c r="M254" s="12">
        <f t="shared" si="111"/>
        <v>0</v>
      </c>
      <c r="N254" s="262"/>
      <c r="O254" s="262"/>
      <c r="P254" s="12">
        <f t="shared" si="123"/>
        <v>0</v>
      </c>
      <c r="Q254" s="12">
        <f t="shared" si="124"/>
        <v>0</v>
      </c>
      <c r="R254" s="12">
        <f t="shared" si="125"/>
        <v>0</v>
      </c>
      <c r="S254" s="12">
        <f t="shared" si="126"/>
        <v>0</v>
      </c>
      <c r="T254" s="12">
        <f t="shared" si="112"/>
        <v>0</v>
      </c>
      <c r="U254" s="12">
        <f t="shared" si="113"/>
        <v>0</v>
      </c>
      <c r="V254" s="262"/>
      <c r="W254" s="262"/>
      <c r="X254" s="12">
        <f t="shared" si="127"/>
        <v>0</v>
      </c>
      <c r="Y254" s="12">
        <f t="shared" si="128"/>
        <v>0</v>
      </c>
      <c r="Z254" s="12">
        <f t="shared" si="129"/>
        <v>0</v>
      </c>
      <c r="AA254" s="12">
        <f t="shared" si="130"/>
        <v>0</v>
      </c>
      <c r="AB254" s="12">
        <f t="shared" si="114"/>
        <v>0</v>
      </c>
      <c r="AC254" s="12">
        <f t="shared" si="115"/>
        <v>0</v>
      </c>
      <c r="AD254" s="262"/>
      <c r="AE254" s="262"/>
      <c r="AF254" s="12">
        <f t="shared" si="131"/>
        <v>0</v>
      </c>
      <c r="AG254" s="12">
        <f t="shared" si="132"/>
        <v>0</v>
      </c>
      <c r="AH254" s="12">
        <f t="shared" si="133"/>
        <v>0</v>
      </c>
      <c r="AI254" s="12">
        <f t="shared" si="134"/>
        <v>0</v>
      </c>
      <c r="AJ254" s="12">
        <f t="shared" si="116"/>
        <v>0</v>
      </c>
      <c r="AK254" s="12">
        <f t="shared" si="117"/>
        <v>0</v>
      </c>
      <c r="AL254" s="262"/>
      <c r="AM254" s="262"/>
      <c r="AN254" s="12">
        <f t="shared" si="135"/>
        <v>0</v>
      </c>
      <c r="AO254" s="12">
        <f t="shared" si="136"/>
        <v>0</v>
      </c>
      <c r="AP254" s="12">
        <f t="shared" si="137"/>
        <v>0</v>
      </c>
      <c r="AQ254" s="12">
        <f t="shared" si="138"/>
        <v>0</v>
      </c>
      <c r="AR254" s="12">
        <f t="shared" si="139"/>
        <v>0</v>
      </c>
      <c r="AS254" s="12">
        <f t="shared" si="140"/>
        <v>0</v>
      </c>
      <c r="AT254" s="12">
        <f t="shared" si="141"/>
        <v>0</v>
      </c>
      <c r="AU254" s="12" t="str">
        <f t="shared" si="142"/>
        <v/>
      </c>
    </row>
    <row r="255" spans="1:47" x14ac:dyDescent="0.2">
      <c r="A255" s="173" t="str">
        <f t="shared" si="118"/>
        <v>2</v>
      </c>
      <c r="B255" s="173" t="str">
        <f t="shared" si="119"/>
        <v>29</v>
      </c>
      <c r="C255" s="173" t="str">
        <f t="shared" si="120"/>
        <v>299</v>
      </c>
      <c r="D255" s="11" t="s">
        <v>796</v>
      </c>
      <c r="E255" s="12" t="s">
        <v>791</v>
      </c>
      <c r="F255" s="12">
        <f t="shared" si="108"/>
        <v>0</v>
      </c>
      <c r="G255" s="12">
        <f t="shared" si="109"/>
        <v>0</v>
      </c>
      <c r="H255" s="262"/>
      <c r="I255" s="262"/>
      <c r="J255" s="12">
        <f t="shared" si="121"/>
        <v>0</v>
      </c>
      <c r="K255" s="12">
        <f t="shared" si="122"/>
        <v>0</v>
      </c>
      <c r="L255" s="12">
        <f t="shared" si="110"/>
        <v>0</v>
      </c>
      <c r="M255" s="12">
        <f t="shared" si="111"/>
        <v>0</v>
      </c>
      <c r="N255" s="262"/>
      <c r="O255" s="262"/>
      <c r="P255" s="12">
        <f t="shared" si="123"/>
        <v>0</v>
      </c>
      <c r="Q255" s="12">
        <f t="shared" si="124"/>
        <v>0</v>
      </c>
      <c r="R255" s="12">
        <f t="shared" si="125"/>
        <v>0</v>
      </c>
      <c r="S255" s="12">
        <f t="shared" si="126"/>
        <v>0</v>
      </c>
      <c r="T255" s="12">
        <f t="shared" si="112"/>
        <v>0</v>
      </c>
      <c r="U255" s="12">
        <f t="shared" si="113"/>
        <v>0</v>
      </c>
      <c r="V255" s="262"/>
      <c r="W255" s="262"/>
      <c r="X255" s="12">
        <f t="shared" si="127"/>
        <v>0</v>
      </c>
      <c r="Y255" s="12">
        <f t="shared" si="128"/>
        <v>0</v>
      </c>
      <c r="Z255" s="12">
        <f t="shared" si="129"/>
        <v>0</v>
      </c>
      <c r="AA255" s="12">
        <f t="shared" si="130"/>
        <v>0</v>
      </c>
      <c r="AB255" s="12">
        <f t="shared" si="114"/>
        <v>0</v>
      </c>
      <c r="AC255" s="12">
        <f t="shared" si="115"/>
        <v>0</v>
      </c>
      <c r="AD255" s="262"/>
      <c r="AE255" s="262"/>
      <c r="AF255" s="12">
        <f t="shared" si="131"/>
        <v>0</v>
      </c>
      <c r="AG255" s="12">
        <f t="shared" si="132"/>
        <v>0</v>
      </c>
      <c r="AH255" s="12">
        <f t="shared" si="133"/>
        <v>0</v>
      </c>
      <c r="AI255" s="12">
        <f t="shared" si="134"/>
        <v>0</v>
      </c>
      <c r="AJ255" s="12">
        <f t="shared" si="116"/>
        <v>0</v>
      </c>
      <c r="AK255" s="12">
        <f t="shared" si="117"/>
        <v>0</v>
      </c>
      <c r="AL255" s="262"/>
      <c r="AM255" s="262"/>
      <c r="AN255" s="12">
        <f t="shared" si="135"/>
        <v>0</v>
      </c>
      <c r="AO255" s="12">
        <f t="shared" si="136"/>
        <v>0</v>
      </c>
      <c r="AP255" s="12">
        <f t="shared" si="137"/>
        <v>0</v>
      </c>
      <c r="AQ255" s="12">
        <f t="shared" si="138"/>
        <v>0</v>
      </c>
      <c r="AR255" s="12">
        <f t="shared" si="139"/>
        <v>0</v>
      </c>
      <c r="AS255" s="12">
        <f t="shared" si="140"/>
        <v>0</v>
      </c>
      <c r="AT255" s="12">
        <f t="shared" si="141"/>
        <v>0</v>
      </c>
      <c r="AU255" s="12" t="str">
        <f t="shared" si="142"/>
        <v/>
      </c>
    </row>
    <row r="256" spans="1:47" x14ac:dyDescent="0.2">
      <c r="A256" s="173" t="str">
        <f t="shared" si="118"/>
        <v>2</v>
      </c>
      <c r="B256" s="173" t="str">
        <f t="shared" si="119"/>
        <v>29</v>
      </c>
      <c r="C256" s="173" t="str">
        <f t="shared" si="120"/>
        <v>299</v>
      </c>
      <c r="D256" s="11" t="s">
        <v>797</v>
      </c>
      <c r="E256" s="12" t="s">
        <v>791</v>
      </c>
      <c r="F256" s="12">
        <f t="shared" si="108"/>
        <v>0</v>
      </c>
      <c r="G256" s="12">
        <f t="shared" si="109"/>
        <v>0</v>
      </c>
      <c r="H256" s="262"/>
      <c r="I256" s="262"/>
      <c r="J256" s="12">
        <f t="shared" si="121"/>
        <v>0</v>
      </c>
      <c r="K256" s="12">
        <f t="shared" si="122"/>
        <v>0</v>
      </c>
      <c r="L256" s="12">
        <f t="shared" si="110"/>
        <v>0</v>
      </c>
      <c r="M256" s="12">
        <f t="shared" si="111"/>
        <v>0</v>
      </c>
      <c r="N256" s="262"/>
      <c r="O256" s="262"/>
      <c r="P256" s="12">
        <f t="shared" si="123"/>
        <v>0</v>
      </c>
      <c r="Q256" s="12">
        <f t="shared" si="124"/>
        <v>0</v>
      </c>
      <c r="R256" s="12">
        <f t="shared" si="125"/>
        <v>0</v>
      </c>
      <c r="S256" s="12">
        <f t="shared" si="126"/>
        <v>0</v>
      </c>
      <c r="T256" s="12">
        <f t="shared" si="112"/>
        <v>0</v>
      </c>
      <c r="U256" s="12">
        <f t="shared" si="113"/>
        <v>0</v>
      </c>
      <c r="V256" s="262"/>
      <c r="W256" s="262"/>
      <c r="X256" s="12">
        <f t="shared" si="127"/>
        <v>0</v>
      </c>
      <c r="Y256" s="12">
        <f t="shared" si="128"/>
        <v>0</v>
      </c>
      <c r="Z256" s="12">
        <f t="shared" si="129"/>
        <v>0</v>
      </c>
      <c r="AA256" s="12">
        <f t="shared" si="130"/>
        <v>0</v>
      </c>
      <c r="AB256" s="12">
        <f t="shared" si="114"/>
        <v>0</v>
      </c>
      <c r="AC256" s="12">
        <f t="shared" si="115"/>
        <v>0</v>
      </c>
      <c r="AD256" s="262"/>
      <c r="AE256" s="262"/>
      <c r="AF256" s="12">
        <f t="shared" si="131"/>
        <v>0</v>
      </c>
      <c r="AG256" s="12">
        <f t="shared" si="132"/>
        <v>0</v>
      </c>
      <c r="AH256" s="12">
        <f t="shared" si="133"/>
        <v>0</v>
      </c>
      <c r="AI256" s="12">
        <f t="shared" si="134"/>
        <v>0</v>
      </c>
      <c r="AJ256" s="12">
        <f t="shared" si="116"/>
        <v>0</v>
      </c>
      <c r="AK256" s="12">
        <f t="shared" si="117"/>
        <v>0</v>
      </c>
      <c r="AL256" s="262"/>
      <c r="AM256" s="262"/>
      <c r="AN256" s="12">
        <f t="shared" si="135"/>
        <v>0</v>
      </c>
      <c r="AO256" s="12">
        <f t="shared" si="136"/>
        <v>0</v>
      </c>
      <c r="AP256" s="12">
        <f t="shared" si="137"/>
        <v>0</v>
      </c>
      <c r="AQ256" s="12">
        <f t="shared" si="138"/>
        <v>0</v>
      </c>
      <c r="AR256" s="12">
        <f t="shared" si="139"/>
        <v>0</v>
      </c>
      <c r="AS256" s="12">
        <f t="shared" si="140"/>
        <v>0</v>
      </c>
      <c r="AT256" s="12">
        <f t="shared" si="141"/>
        <v>0</v>
      </c>
      <c r="AU256" s="12" t="str">
        <f t="shared" si="142"/>
        <v/>
      </c>
    </row>
    <row r="257" spans="1:47" x14ac:dyDescent="0.2">
      <c r="A257" s="173" t="str">
        <f t="shared" si="118"/>
        <v>2</v>
      </c>
      <c r="B257" s="173" t="str">
        <f t="shared" si="119"/>
        <v>29</v>
      </c>
      <c r="C257" s="173" t="str">
        <f t="shared" si="120"/>
        <v>299</v>
      </c>
      <c r="D257" s="11" t="s">
        <v>798</v>
      </c>
      <c r="E257" s="12" t="s">
        <v>791</v>
      </c>
      <c r="F257" s="12">
        <f t="shared" si="108"/>
        <v>0</v>
      </c>
      <c r="G257" s="12">
        <f t="shared" si="109"/>
        <v>0</v>
      </c>
      <c r="H257" s="262"/>
      <c r="I257" s="262"/>
      <c r="J257" s="12">
        <f t="shared" si="121"/>
        <v>0</v>
      </c>
      <c r="K257" s="12">
        <f t="shared" si="122"/>
        <v>0</v>
      </c>
      <c r="L257" s="12">
        <f t="shared" si="110"/>
        <v>0</v>
      </c>
      <c r="M257" s="12">
        <f t="shared" si="111"/>
        <v>0</v>
      </c>
      <c r="N257" s="262"/>
      <c r="O257" s="262"/>
      <c r="P257" s="12">
        <f t="shared" si="123"/>
        <v>0</v>
      </c>
      <c r="Q257" s="12">
        <f t="shared" si="124"/>
        <v>0</v>
      </c>
      <c r="R257" s="12">
        <f t="shared" si="125"/>
        <v>0</v>
      </c>
      <c r="S257" s="12">
        <f t="shared" si="126"/>
        <v>0</v>
      </c>
      <c r="T257" s="12">
        <f t="shared" si="112"/>
        <v>0</v>
      </c>
      <c r="U257" s="12">
        <f t="shared" si="113"/>
        <v>0</v>
      </c>
      <c r="V257" s="262"/>
      <c r="W257" s="262"/>
      <c r="X257" s="12">
        <f t="shared" si="127"/>
        <v>0</v>
      </c>
      <c r="Y257" s="12">
        <f t="shared" si="128"/>
        <v>0</v>
      </c>
      <c r="Z257" s="12">
        <f t="shared" si="129"/>
        <v>0</v>
      </c>
      <c r="AA257" s="12">
        <f t="shared" si="130"/>
        <v>0</v>
      </c>
      <c r="AB257" s="12">
        <f t="shared" si="114"/>
        <v>0</v>
      </c>
      <c r="AC257" s="12">
        <f t="shared" si="115"/>
        <v>0</v>
      </c>
      <c r="AD257" s="262"/>
      <c r="AE257" s="262"/>
      <c r="AF257" s="12">
        <f t="shared" si="131"/>
        <v>0</v>
      </c>
      <c r="AG257" s="12">
        <f t="shared" si="132"/>
        <v>0</v>
      </c>
      <c r="AH257" s="12">
        <f t="shared" si="133"/>
        <v>0</v>
      </c>
      <c r="AI257" s="12">
        <f t="shared" si="134"/>
        <v>0</v>
      </c>
      <c r="AJ257" s="12">
        <f t="shared" si="116"/>
        <v>0</v>
      </c>
      <c r="AK257" s="12">
        <f t="shared" si="117"/>
        <v>0</v>
      </c>
      <c r="AL257" s="262"/>
      <c r="AM257" s="262"/>
      <c r="AN257" s="12">
        <f t="shared" si="135"/>
        <v>0</v>
      </c>
      <c r="AO257" s="12">
        <f t="shared" si="136"/>
        <v>0</v>
      </c>
      <c r="AP257" s="12">
        <f t="shared" si="137"/>
        <v>0</v>
      </c>
      <c r="AQ257" s="12">
        <f t="shared" si="138"/>
        <v>0</v>
      </c>
      <c r="AR257" s="12">
        <f t="shared" si="139"/>
        <v>0</v>
      </c>
      <c r="AS257" s="12">
        <f t="shared" si="140"/>
        <v>0</v>
      </c>
      <c r="AT257" s="12">
        <f t="shared" si="141"/>
        <v>0</v>
      </c>
      <c r="AU257" s="12" t="str">
        <f t="shared" si="142"/>
        <v/>
      </c>
    </row>
    <row r="258" spans="1:47" x14ac:dyDescent="0.2">
      <c r="A258" s="173" t="str">
        <f t="shared" si="118"/>
        <v>2</v>
      </c>
      <c r="B258" s="173" t="str">
        <f t="shared" si="119"/>
        <v>29</v>
      </c>
      <c r="C258" s="173" t="str">
        <f t="shared" si="120"/>
        <v>299</v>
      </c>
      <c r="D258" s="11" t="s">
        <v>799</v>
      </c>
      <c r="E258" s="12" t="s">
        <v>791</v>
      </c>
      <c r="F258" s="12">
        <f t="shared" si="108"/>
        <v>0</v>
      </c>
      <c r="G258" s="12">
        <f t="shared" si="109"/>
        <v>0</v>
      </c>
      <c r="H258" s="262"/>
      <c r="I258" s="262"/>
      <c r="J258" s="12">
        <f t="shared" si="121"/>
        <v>0</v>
      </c>
      <c r="K258" s="12">
        <f t="shared" si="122"/>
        <v>0</v>
      </c>
      <c r="L258" s="12">
        <f t="shared" si="110"/>
        <v>0</v>
      </c>
      <c r="M258" s="12">
        <f t="shared" si="111"/>
        <v>0</v>
      </c>
      <c r="N258" s="262"/>
      <c r="O258" s="262"/>
      <c r="P258" s="12">
        <f t="shared" si="123"/>
        <v>0</v>
      </c>
      <c r="Q258" s="12">
        <f t="shared" si="124"/>
        <v>0</v>
      </c>
      <c r="R258" s="12">
        <f t="shared" si="125"/>
        <v>0</v>
      </c>
      <c r="S258" s="12">
        <f t="shared" si="126"/>
        <v>0</v>
      </c>
      <c r="T258" s="12">
        <f t="shared" si="112"/>
        <v>0</v>
      </c>
      <c r="U258" s="12">
        <f t="shared" si="113"/>
        <v>0</v>
      </c>
      <c r="V258" s="262"/>
      <c r="W258" s="262"/>
      <c r="X258" s="12">
        <f t="shared" si="127"/>
        <v>0</v>
      </c>
      <c r="Y258" s="12">
        <f t="shared" si="128"/>
        <v>0</v>
      </c>
      <c r="Z258" s="12">
        <f t="shared" si="129"/>
        <v>0</v>
      </c>
      <c r="AA258" s="12">
        <f t="shared" si="130"/>
        <v>0</v>
      </c>
      <c r="AB258" s="12">
        <f t="shared" si="114"/>
        <v>0</v>
      </c>
      <c r="AC258" s="12">
        <f t="shared" si="115"/>
        <v>0</v>
      </c>
      <c r="AD258" s="262"/>
      <c r="AE258" s="262"/>
      <c r="AF258" s="12">
        <f t="shared" si="131"/>
        <v>0</v>
      </c>
      <c r="AG258" s="12">
        <f t="shared" si="132"/>
        <v>0</v>
      </c>
      <c r="AH258" s="12">
        <f t="shared" si="133"/>
        <v>0</v>
      </c>
      <c r="AI258" s="12">
        <f t="shared" si="134"/>
        <v>0</v>
      </c>
      <c r="AJ258" s="12">
        <f t="shared" si="116"/>
        <v>0</v>
      </c>
      <c r="AK258" s="12">
        <f t="shared" si="117"/>
        <v>0</v>
      </c>
      <c r="AL258" s="262"/>
      <c r="AM258" s="262"/>
      <c r="AN258" s="12">
        <f t="shared" si="135"/>
        <v>0</v>
      </c>
      <c r="AO258" s="12">
        <f t="shared" si="136"/>
        <v>0</v>
      </c>
      <c r="AP258" s="12">
        <f t="shared" si="137"/>
        <v>0</v>
      </c>
      <c r="AQ258" s="12">
        <f t="shared" si="138"/>
        <v>0</v>
      </c>
      <c r="AR258" s="12">
        <f t="shared" si="139"/>
        <v>0</v>
      </c>
      <c r="AS258" s="12">
        <f t="shared" si="140"/>
        <v>0</v>
      </c>
      <c r="AT258" s="12">
        <f t="shared" si="141"/>
        <v>0</v>
      </c>
      <c r="AU258" s="12" t="str">
        <f t="shared" si="142"/>
        <v/>
      </c>
    </row>
    <row r="259" spans="1:47" x14ac:dyDescent="0.2">
      <c r="A259" s="173" t="str">
        <f t="shared" si="118"/>
        <v>2</v>
      </c>
      <c r="B259" s="173" t="str">
        <f t="shared" si="119"/>
        <v>29</v>
      </c>
      <c r="C259" s="173" t="str">
        <f t="shared" si="120"/>
        <v>299</v>
      </c>
      <c r="D259" s="11" t="s">
        <v>800</v>
      </c>
      <c r="E259" s="12" t="s">
        <v>791</v>
      </c>
      <c r="F259" s="12">
        <f t="shared" si="108"/>
        <v>0</v>
      </c>
      <c r="G259" s="12">
        <f t="shared" si="109"/>
        <v>0</v>
      </c>
      <c r="H259" s="262"/>
      <c r="I259" s="262"/>
      <c r="J259" s="12">
        <f t="shared" si="121"/>
        <v>0</v>
      </c>
      <c r="K259" s="12">
        <f t="shared" si="122"/>
        <v>0</v>
      </c>
      <c r="L259" s="12">
        <f t="shared" si="110"/>
        <v>0</v>
      </c>
      <c r="M259" s="12">
        <f t="shared" si="111"/>
        <v>0</v>
      </c>
      <c r="N259" s="262"/>
      <c r="O259" s="262"/>
      <c r="P259" s="12">
        <f t="shared" si="123"/>
        <v>0</v>
      </c>
      <c r="Q259" s="12">
        <f t="shared" si="124"/>
        <v>0</v>
      </c>
      <c r="R259" s="12">
        <f t="shared" si="125"/>
        <v>0</v>
      </c>
      <c r="S259" s="12">
        <f t="shared" si="126"/>
        <v>0</v>
      </c>
      <c r="T259" s="12">
        <f t="shared" si="112"/>
        <v>0</v>
      </c>
      <c r="U259" s="12">
        <f t="shared" si="113"/>
        <v>0</v>
      </c>
      <c r="V259" s="262"/>
      <c r="W259" s="262"/>
      <c r="X259" s="12">
        <f t="shared" si="127"/>
        <v>0</v>
      </c>
      <c r="Y259" s="12">
        <f t="shared" si="128"/>
        <v>0</v>
      </c>
      <c r="Z259" s="12">
        <f t="shared" si="129"/>
        <v>0</v>
      </c>
      <c r="AA259" s="12">
        <f t="shared" si="130"/>
        <v>0</v>
      </c>
      <c r="AB259" s="12">
        <f t="shared" si="114"/>
        <v>0</v>
      </c>
      <c r="AC259" s="12">
        <f t="shared" si="115"/>
        <v>0</v>
      </c>
      <c r="AD259" s="262"/>
      <c r="AE259" s="262"/>
      <c r="AF259" s="12">
        <f t="shared" si="131"/>
        <v>0</v>
      </c>
      <c r="AG259" s="12">
        <f t="shared" si="132"/>
        <v>0</v>
      </c>
      <c r="AH259" s="12">
        <f t="shared" si="133"/>
        <v>0</v>
      </c>
      <c r="AI259" s="12">
        <f t="shared" si="134"/>
        <v>0</v>
      </c>
      <c r="AJ259" s="12">
        <f t="shared" si="116"/>
        <v>0</v>
      </c>
      <c r="AK259" s="12">
        <f t="shared" si="117"/>
        <v>0</v>
      </c>
      <c r="AL259" s="262"/>
      <c r="AM259" s="262"/>
      <c r="AN259" s="12">
        <f t="shared" si="135"/>
        <v>0</v>
      </c>
      <c r="AO259" s="12">
        <f t="shared" si="136"/>
        <v>0</v>
      </c>
      <c r="AP259" s="12">
        <f t="shared" si="137"/>
        <v>0</v>
      </c>
      <c r="AQ259" s="12">
        <f t="shared" si="138"/>
        <v>0</v>
      </c>
      <c r="AR259" s="12">
        <f t="shared" si="139"/>
        <v>0</v>
      </c>
      <c r="AS259" s="12">
        <f t="shared" si="140"/>
        <v>0</v>
      </c>
      <c r="AT259" s="12">
        <f t="shared" si="141"/>
        <v>0</v>
      </c>
      <c r="AU259" s="12" t="str">
        <f t="shared" si="142"/>
        <v/>
      </c>
    </row>
    <row r="260" spans="1:47" x14ac:dyDescent="0.2">
      <c r="A260" s="173" t="str">
        <f t="shared" si="118"/>
        <v>3</v>
      </c>
      <c r="B260" s="173" t="str">
        <f t="shared" si="119"/>
        <v>31</v>
      </c>
      <c r="C260" s="173" t="str">
        <f t="shared" si="120"/>
        <v>311</v>
      </c>
      <c r="D260" s="11" t="s">
        <v>801</v>
      </c>
      <c r="E260" s="12" t="s">
        <v>802</v>
      </c>
      <c r="F260" s="12">
        <f t="shared" si="108"/>
        <v>0</v>
      </c>
      <c r="G260" s="12">
        <f t="shared" si="109"/>
        <v>0</v>
      </c>
      <c r="H260" s="262"/>
      <c r="I260" s="262"/>
      <c r="J260" s="12">
        <f t="shared" si="121"/>
        <v>0</v>
      </c>
      <c r="K260" s="12">
        <f t="shared" si="122"/>
        <v>0</v>
      </c>
      <c r="L260" s="12">
        <f t="shared" si="110"/>
        <v>0</v>
      </c>
      <c r="M260" s="12">
        <f t="shared" si="111"/>
        <v>0</v>
      </c>
      <c r="N260" s="262"/>
      <c r="O260" s="262"/>
      <c r="P260" s="12">
        <f t="shared" si="123"/>
        <v>0</v>
      </c>
      <c r="Q260" s="12">
        <f t="shared" si="124"/>
        <v>0</v>
      </c>
      <c r="R260" s="12">
        <f t="shared" si="125"/>
        <v>0</v>
      </c>
      <c r="S260" s="12">
        <f t="shared" si="126"/>
        <v>0</v>
      </c>
      <c r="T260" s="12">
        <f t="shared" si="112"/>
        <v>0</v>
      </c>
      <c r="U260" s="12">
        <f t="shared" si="113"/>
        <v>0</v>
      </c>
      <c r="V260" s="262"/>
      <c r="W260" s="262"/>
      <c r="X260" s="12">
        <f t="shared" si="127"/>
        <v>0</v>
      </c>
      <c r="Y260" s="12">
        <f t="shared" si="128"/>
        <v>0</v>
      </c>
      <c r="Z260" s="12">
        <f t="shared" si="129"/>
        <v>0</v>
      </c>
      <c r="AA260" s="12">
        <f t="shared" si="130"/>
        <v>0</v>
      </c>
      <c r="AB260" s="12">
        <f t="shared" si="114"/>
        <v>0</v>
      </c>
      <c r="AC260" s="12">
        <f t="shared" si="115"/>
        <v>0</v>
      </c>
      <c r="AD260" s="262"/>
      <c r="AE260" s="262"/>
      <c r="AF260" s="12">
        <f t="shared" si="131"/>
        <v>0</v>
      </c>
      <c r="AG260" s="12">
        <f t="shared" si="132"/>
        <v>0</v>
      </c>
      <c r="AH260" s="12">
        <f t="shared" si="133"/>
        <v>0</v>
      </c>
      <c r="AI260" s="12">
        <f t="shared" si="134"/>
        <v>0</v>
      </c>
      <c r="AJ260" s="12">
        <f t="shared" si="116"/>
        <v>0</v>
      </c>
      <c r="AK260" s="12">
        <f t="shared" si="117"/>
        <v>0</v>
      </c>
      <c r="AL260" s="262"/>
      <c r="AM260" s="262"/>
      <c r="AN260" s="12">
        <f t="shared" si="135"/>
        <v>0</v>
      </c>
      <c r="AO260" s="12">
        <f t="shared" si="136"/>
        <v>0</v>
      </c>
      <c r="AP260" s="12">
        <f t="shared" si="137"/>
        <v>0</v>
      </c>
      <c r="AQ260" s="12">
        <f t="shared" si="138"/>
        <v>0</v>
      </c>
      <c r="AR260" s="12">
        <f t="shared" si="139"/>
        <v>0</v>
      </c>
      <c r="AS260" s="12">
        <f t="shared" si="140"/>
        <v>0</v>
      </c>
      <c r="AT260" s="12">
        <f t="shared" si="141"/>
        <v>0</v>
      </c>
      <c r="AU260" s="12" t="str">
        <f t="shared" si="142"/>
        <v/>
      </c>
    </row>
    <row r="261" spans="1:47" x14ac:dyDescent="0.2">
      <c r="A261" s="173" t="str">
        <f t="shared" si="118"/>
        <v>3</v>
      </c>
      <c r="B261" s="173" t="str">
        <f t="shared" si="119"/>
        <v>31</v>
      </c>
      <c r="C261" s="173" t="str">
        <f t="shared" si="120"/>
        <v>311</v>
      </c>
      <c r="D261" s="11" t="s">
        <v>803</v>
      </c>
      <c r="E261" s="12" t="s">
        <v>802</v>
      </c>
      <c r="F261" s="12">
        <f t="shared" si="108"/>
        <v>0</v>
      </c>
      <c r="G261" s="12">
        <f t="shared" si="109"/>
        <v>0</v>
      </c>
      <c r="H261" s="262"/>
      <c r="I261" s="262"/>
      <c r="J261" s="12">
        <f t="shared" si="121"/>
        <v>0</v>
      </c>
      <c r="K261" s="12">
        <f t="shared" si="122"/>
        <v>0</v>
      </c>
      <c r="L261" s="12">
        <f t="shared" si="110"/>
        <v>0</v>
      </c>
      <c r="M261" s="12">
        <f t="shared" si="111"/>
        <v>0</v>
      </c>
      <c r="N261" s="262"/>
      <c r="O261" s="262"/>
      <c r="P261" s="12">
        <f t="shared" si="123"/>
        <v>0</v>
      </c>
      <c r="Q261" s="12">
        <f t="shared" si="124"/>
        <v>0</v>
      </c>
      <c r="R261" s="12">
        <f t="shared" si="125"/>
        <v>0</v>
      </c>
      <c r="S261" s="12">
        <f t="shared" si="126"/>
        <v>0</v>
      </c>
      <c r="T261" s="12">
        <f t="shared" si="112"/>
        <v>0</v>
      </c>
      <c r="U261" s="12">
        <f t="shared" si="113"/>
        <v>0</v>
      </c>
      <c r="V261" s="262"/>
      <c r="W261" s="262"/>
      <c r="X261" s="12">
        <f t="shared" si="127"/>
        <v>0</v>
      </c>
      <c r="Y261" s="12">
        <f t="shared" si="128"/>
        <v>0</v>
      </c>
      <c r="Z261" s="12">
        <f t="shared" si="129"/>
        <v>0</v>
      </c>
      <c r="AA261" s="12">
        <f t="shared" si="130"/>
        <v>0</v>
      </c>
      <c r="AB261" s="12">
        <f t="shared" si="114"/>
        <v>0</v>
      </c>
      <c r="AC261" s="12">
        <f t="shared" si="115"/>
        <v>0</v>
      </c>
      <c r="AD261" s="262"/>
      <c r="AE261" s="262"/>
      <c r="AF261" s="12">
        <f t="shared" si="131"/>
        <v>0</v>
      </c>
      <c r="AG261" s="12">
        <f t="shared" si="132"/>
        <v>0</v>
      </c>
      <c r="AH261" s="12">
        <f t="shared" si="133"/>
        <v>0</v>
      </c>
      <c r="AI261" s="12">
        <f t="shared" si="134"/>
        <v>0</v>
      </c>
      <c r="AJ261" s="12">
        <f t="shared" si="116"/>
        <v>0</v>
      </c>
      <c r="AK261" s="12">
        <f t="shared" si="117"/>
        <v>0</v>
      </c>
      <c r="AL261" s="262"/>
      <c r="AM261" s="262"/>
      <c r="AN261" s="12">
        <f t="shared" si="135"/>
        <v>0</v>
      </c>
      <c r="AO261" s="12">
        <f t="shared" si="136"/>
        <v>0</v>
      </c>
      <c r="AP261" s="12">
        <f t="shared" si="137"/>
        <v>0</v>
      </c>
      <c r="AQ261" s="12">
        <f t="shared" si="138"/>
        <v>0</v>
      </c>
      <c r="AR261" s="12">
        <f t="shared" si="139"/>
        <v>0</v>
      </c>
      <c r="AS261" s="12">
        <f t="shared" si="140"/>
        <v>0</v>
      </c>
      <c r="AT261" s="12">
        <f t="shared" si="141"/>
        <v>0</v>
      </c>
      <c r="AU261" s="12" t="str">
        <f t="shared" si="142"/>
        <v/>
      </c>
    </row>
    <row r="262" spans="1:47" x14ac:dyDescent="0.2">
      <c r="A262" s="173" t="str">
        <f t="shared" si="118"/>
        <v>3</v>
      </c>
      <c r="B262" s="173" t="str">
        <f t="shared" si="119"/>
        <v>31</v>
      </c>
      <c r="C262" s="173" t="str">
        <f t="shared" si="120"/>
        <v>311</v>
      </c>
      <c r="D262" s="11" t="s">
        <v>804</v>
      </c>
      <c r="E262" s="12" t="s">
        <v>802</v>
      </c>
      <c r="F262" s="12">
        <f t="shared" si="108"/>
        <v>0</v>
      </c>
      <c r="G262" s="12">
        <f t="shared" si="109"/>
        <v>0</v>
      </c>
      <c r="H262" s="262"/>
      <c r="I262" s="262"/>
      <c r="J262" s="12">
        <f t="shared" si="121"/>
        <v>0</v>
      </c>
      <c r="K262" s="12">
        <f t="shared" si="122"/>
        <v>0</v>
      </c>
      <c r="L262" s="12">
        <f t="shared" si="110"/>
        <v>0</v>
      </c>
      <c r="M262" s="12">
        <f t="shared" si="111"/>
        <v>0</v>
      </c>
      <c r="N262" s="262"/>
      <c r="O262" s="262"/>
      <c r="P262" s="12">
        <f t="shared" si="123"/>
        <v>0</v>
      </c>
      <c r="Q262" s="12">
        <f t="shared" si="124"/>
        <v>0</v>
      </c>
      <c r="R262" s="12">
        <f t="shared" si="125"/>
        <v>0</v>
      </c>
      <c r="S262" s="12">
        <f t="shared" si="126"/>
        <v>0</v>
      </c>
      <c r="T262" s="12">
        <f t="shared" si="112"/>
        <v>0</v>
      </c>
      <c r="U262" s="12">
        <f t="shared" si="113"/>
        <v>0</v>
      </c>
      <c r="V262" s="262"/>
      <c r="W262" s="262"/>
      <c r="X262" s="12">
        <f t="shared" si="127"/>
        <v>0</v>
      </c>
      <c r="Y262" s="12">
        <f t="shared" si="128"/>
        <v>0</v>
      </c>
      <c r="Z262" s="12">
        <f t="shared" si="129"/>
        <v>0</v>
      </c>
      <c r="AA262" s="12">
        <f t="shared" si="130"/>
        <v>0</v>
      </c>
      <c r="AB262" s="12">
        <f t="shared" si="114"/>
        <v>0</v>
      </c>
      <c r="AC262" s="12">
        <f t="shared" si="115"/>
        <v>0</v>
      </c>
      <c r="AD262" s="262"/>
      <c r="AE262" s="262"/>
      <c r="AF262" s="12">
        <f t="shared" si="131"/>
        <v>0</v>
      </c>
      <c r="AG262" s="12">
        <f t="shared" si="132"/>
        <v>0</v>
      </c>
      <c r="AH262" s="12">
        <f t="shared" si="133"/>
        <v>0</v>
      </c>
      <c r="AI262" s="12">
        <f t="shared" si="134"/>
        <v>0</v>
      </c>
      <c r="AJ262" s="12">
        <f t="shared" si="116"/>
        <v>0</v>
      </c>
      <c r="AK262" s="12">
        <f t="shared" si="117"/>
        <v>0</v>
      </c>
      <c r="AL262" s="262"/>
      <c r="AM262" s="262"/>
      <c r="AN262" s="12">
        <f t="shared" si="135"/>
        <v>0</v>
      </c>
      <c r="AO262" s="12">
        <f t="shared" si="136"/>
        <v>0</v>
      </c>
      <c r="AP262" s="12">
        <f t="shared" si="137"/>
        <v>0</v>
      </c>
      <c r="AQ262" s="12">
        <f t="shared" si="138"/>
        <v>0</v>
      </c>
      <c r="AR262" s="12">
        <f t="shared" si="139"/>
        <v>0</v>
      </c>
      <c r="AS262" s="12">
        <f t="shared" si="140"/>
        <v>0</v>
      </c>
      <c r="AT262" s="12">
        <f t="shared" si="141"/>
        <v>0</v>
      </c>
      <c r="AU262" s="12" t="str">
        <f t="shared" si="142"/>
        <v/>
      </c>
    </row>
    <row r="263" spans="1:47" x14ac:dyDescent="0.2">
      <c r="A263" s="173" t="str">
        <f t="shared" si="118"/>
        <v>3</v>
      </c>
      <c r="B263" s="173" t="str">
        <f t="shared" si="119"/>
        <v>31</v>
      </c>
      <c r="C263" s="173" t="str">
        <f t="shared" si="120"/>
        <v>311</v>
      </c>
      <c r="D263" s="11" t="s">
        <v>805</v>
      </c>
      <c r="E263" s="12" t="s">
        <v>802</v>
      </c>
      <c r="F263" s="12">
        <f t="shared" si="108"/>
        <v>0</v>
      </c>
      <c r="G263" s="12">
        <f t="shared" si="109"/>
        <v>0</v>
      </c>
      <c r="H263" s="262"/>
      <c r="I263" s="262"/>
      <c r="J263" s="12">
        <f t="shared" si="121"/>
        <v>0</v>
      </c>
      <c r="K263" s="12">
        <f t="shared" si="122"/>
        <v>0</v>
      </c>
      <c r="L263" s="12">
        <f t="shared" si="110"/>
        <v>0</v>
      </c>
      <c r="M263" s="12">
        <f t="shared" si="111"/>
        <v>0</v>
      </c>
      <c r="N263" s="262"/>
      <c r="O263" s="262"/>
      <c r="P263" s="12">
        <f t="shared" si="123"/>
        <v>0</v>
      </c>
      <c r="Q263" s="12">
        <f t="shared" si="124"/>
        <v>0</v>
      </c>
      <c r="R263" s="12">
        <f t="shared" si="125"/>
        <v>0</v>
      </c>
      <c r="S263" s="12">
        <f t="shared" si="126"/>
        <v>0</v>
      </c>
      <c r="T263" s="12">
        <f t="shared" si="112"/>
        <v>0</v>
      </c>
      <c r="U263" s="12">
        <f t="shared" si="113"/>
        <v>0</v>
      </c>
      <c r="V263" s="262"/>
      <c r="W263" s="262"/>
      <c r="X263" s="12">
        <f t="shared" si="127"/>
        <v>0</v>
      </c>
      <c r="Y263" s="12">
        <f t="shared" si="128"/>
        <v>0</v>
      </c>
      <c r="Z263" s="12">
        <f t="shared" si="129"/>
        <v>0</v>
      </c>
      <c r="AA263" s="12">
        <f t="shared" si="130"/>
        <v>0</v>
      </c>
      <c r="AB263" s="12">
        <f t="shared" si="114"/>
        <v>0</v>
      </c>
      <c r="AC263" s="12">
        <f t="shared" si="115"/>
        <v>0</v>
      </c>
      <c r="AD263" s="262"/>
      <c r="AE263" s="262"/>
      <c r="AF263" s="12">
        <f t="shared" si="131"/>
        <v>0</v>
      </c>
      <c r="AG263" s="12">
        <f t="shared" si="132"/>
        <v>0</v>
      </c>
      <c r="AH263" s="12">
        <f t="shared" si="133"/>
        <v>0</v>
      </c>
      <c r="AI263" s="12">
        <f t="shared" si="134"/>
        <v>0</v>
      </c>
      <c r="AJ263" s="12">
        <f t="shared" si="116"/>
        <v>0</v>
      </c>
      <c r="AK263" s="12">
        <f t="shared" si="117"/>
        <v>0</v>
      </c>
      <c r="AL263" s="262"/>
      <c r="AM263" s="262"/>
      <c r="AN263" s="12">
        <f t="shared" si="135"/>
        <v>0</v>
      </c>
      <c r="AO263" s="12">
        <f t="shared" si="136"/>
        <v>0</v>
      </c>
      <c r="AP263" s="12">
        <f t="shared" si="137"/>
        <v>0</v>
      </c>
      <c r="AQ263" s="12">
        <f t="shared" si="138"/>
        <v>0</v>
      </c>
      <c r="AR263" s="12">
        <f t="shared" si="139"/>
        <v>0</v>
      </c>
      <c r="AS263" s="12">
        <f t="shared" si="140"/>
        <v>0</v>
      </c>
      <c r="AT263" s="12">
        <f t="shared" si="141"/>
        <v>0</v>
      </c>
      <c r="AU263" s="12" t="str">
        <f t="shared" si="142"/>
        <v/>
      </c>
    </row>
    <row r="264" spans="1:47" x14ac:dyDescent="0.2">
      <c r="A264" s="173" t="str">
        <f t="shared" si="118"/>
        <v>3</v>
      </c>
      <c r="B264" s="173" t="str">
        <f t="shared" si="119"/>
        <v>31</v>
      </c>
      <c r="C264" s="173" t="str">
        <f t="shared" si="120"/>
        <v>311</v>
      </c>
      <c r="D264" s="11" t="s">
        <v>806</v>
      </c>
      <c r="E264" s="12" t="s">
        <v>802</v>
      </c>
      <c r="F264" s="12">
        <f t="shared" si="108"/>
        <v>0</v>
      </c>
      <c r="G264" s="12">
        <f t="shared" si="109"/>
        <v>0</v>
      </c>
      <c r="H264" s="262"/>
      <c r="I264" s="262"/>
      <c r="J264" s="12">
        <f t="shared" si="121"/>
        <v>0</v>
      </c>
      <c r="K264" s="12">
        <f t="shared" si="122"/>
        <v>0</v>
      </c>
      <c r="L264" s="12">
        <f t="shared" si="110"/>
        <v>0</v>
      </c>
      <c r="M264" s="12">
        <f t="shared" si="111"/>
        <v>0</v>
      </c>
      <c r="N264" s="262"/>
      <c r="O264" s="262"/>
      <c r="P264" s="12">
        <f t="shared" si="123"/>
        <v>0</v>
      </c>
      <c r="Q264" s="12">
        <f t="shared" si="124"/>
        <v>0</v>
      </c>
      <c r="R264" s="12">
        <f t="shared" si="125"/>
        <v>0</v>
      </c>
      <c r="S264" s="12">
        <f t="shared" si="126"/>
        <v>0</v>
      </c>
      <c r="T264" s="12">
        <f t="shared" si="112"/>
        <v>0</v>
      </c>
      <c r="U264" s="12">
        <f t="shared" si="113"/>
        <v>0</v>
      </c>
      <c r="V264" s="262"/>
      <c r="W264" s="262"/>
      <c r="X264" s="12">
        <f t="shared" si="127"/>
        <v>0</v>
      </c>
      <c r="Y264" s="12">
        <f t="shared" si="128"/>
        <v>0</v>
      </c>
      <c r="Z264" s="12">
        <f t="shared" si="129"/>
        <v>0</v>
      </c>
      <c r="AA264" s="12">
        <f t="shared" si="130"/>
        <v>0</v>
      </c>
      <c r="AB264" s="12">
        <f t="shared" si="114"/>
        <v>0</v>
      </c>
      <c r="AC264" s="12">
        <f t="shared" si="115"/>
        <v>0</v>
      </c>
      <c r="AD264" s="262"/>
      <c r="AE264" s="262"/>
      <c r="AF264" s="12">
        <f t="shared" si="131"/>
        <v>0</v>
      </c>
      <c r="AG264" s="12">
        <f t="shared" si="132"/>
        <v>0</v>
      </c>
      <c r="AH264" s="12">
        <f t="shared" si="133"/>
        <v>0</v>
      </c>
      <c r="AI264" s="12">
        <f t="shared" si="134"/>
        <v>0</v>
      </c>
      <c r="AJ264" s="12">
        <f t="shared" si="116"/>
        <v>0</v>
      </c>
      <c r="AK264" s="12">
        <f t="shared" si="117"/>
        <v>0</v>
      </c>
      <c r="AL264" s="262"/>
      <c r="AM264" s="262"/>
      <c r="AN264" s="12">
        <f t="shared" si="135"/>
        <v>0</v>
      </c>
      <c r="AO264" s="12">
        <f t="shared" si="136"/>
        <v>0</v>
      </c>
      <c r="AP264" s="12">
        <f t="shared" si="137"/>
        <v>0</v>
      </c>
      <c r="AQ264" s="12">
        <f t="shared" si="138"/>
        <v>0</v>
      </c>
      <c r="AR264" s="12">
        <f t="shared" si="139"/>
        <v>0</v>
      </c>
      <c r="AS264" s="12">
        <f t="shared" si="140"/>
        <v>0</v>
      </c>
      <c r="AT264" s="12">
        <f t="shared" si="141"/>
        <v>0</v>
      </c>
      <c r="AU264" s="12" t="str">
        <f t="shared" si="142"/>
        <v/>
      </c>
    </row>
    <row r="265" spans="1:47" x14ac:dyDescent="0.2">
      <c r="A265" s="173" t="str">
        <f t="shared" si="118"/>
        <v>3</v>
      </c>
      <c r="B265" s="173" t="str">
        <f t="shared" si="119"/>
        <v>31</v>
      </c>
      <c r="C265" s="173" t="str">
        <f t="shared" si="120"/>
        <v>311</v>
      </c>
      <c r="D265" s="11" t="s">
        <v>807</v>
      </c>
      <c r="E265" s="12" t="s">
        <v>802</v>
      </c>
      <c r="F265" s="12">
        <f t="shared" si="108"/>
        <v>0</v>
      </c>
      <c r="G265" s="12">
        <f t="shared" si="109"/>
        <v>0</v>
      </c>
      <c r="H265" s="262"/>
      <c r="I265" s="262"/>
      <c r="J265" s="12">
        <f t="shared" si="121"/>
        <v>0</v>
      </c>
      <c r="K265" s="12">
        <f t="shared" si="122"/>
        <v>0</v>
      </c>
      <c r="L265" s="12">
        <f t="shared" si="110"/>
        <v>0</v>
      </c>
      <c r="M265" s="12">
        <f t="shared" si="111"/>
        <v>0</v>
      </c>
      <c r="N265" s="262"/>
      <c r="O265" s="262"/>
      <c r="P265" s="12">
        <f t="shared" si="123"/>
        <v>0</v>
      </c>
      <c r="Q265" s="12">
        <f t="shared" si="124"/>
        <v>0</v>
      </c>
      <c r="R265" s="12">
        <f t="shared" si="125"/>
        <v>0</v>
      </c>
      <c r="S265" s="12">
        <f t="shared" si="126"/>
        <v>0</v>
      </c>
      <c r="T265" s="12">
        <f t="shared" si="112"/>
        <v>0</v>
      </c>
      <c r="U265" s="12">
        <f t="shared" si="113"/>
        <v>0</v>
      </c>
      <c r="V265" s="262"/>
      <c r="W265" s="262"/>
      <c r="X265" s="12">
        <f t="shared" si="127"/>
        <v>0</v>
      </c>
      <c r="Y265" s="12">
        <f t="shared" si="128"/>
        <v>0</v>
      </c>
      <c r="Z265" s="12">
        <f t="shared" si="129"/>
        <v>0</v>
      </c>
      <c r="AA265" s="12">
        <f t="shared" si="130"/>
        <v>0</v>
      </c>
      <c r="AB265" s="12">
        <f t="shared" si="114"/>
        <v>0</v>
      </c>
      <c r="AC265" s="12">
        <f t="shared" si="115"/>
        <v>0</v>
      </c>
      <c r="AD265" s="262"/>
      <c r="AE265" s="262"/>
      <c r="AF265" s="12">
        <f t="shared" si="131"/>
        <v>0</v>
      </c>
      <c r="AG265" s="12">
        <f t="shared" si="132"/>
        <v>0</v>
      </c>
      <c r="AH265" s="12">
        <f t="shared" si="133"/>
        <v>0</v>
      </c>
      <c r="AI265" s="12">
        <f t="shared" si="134"/>
        <v>0</v>
      </c>
      <c r="AJ265" s="12">
        <f t="shared" si="116"/>
        <v>0</v>
      </c>
      <c r="AK265" s="12">
        <f t="shared" si="117"/>
        <v>0</v>
      </c>
      <c r="AL265" s="262"/>
      <c r="AM265" s="262"/>
      <c r="AN265" s="12">
        <f t="shared" si="135"/>
        <v>0</v>
      </c>
      <c r="AO265" s="12">
        <f t="shared" si="136"/>
        <v>0</v>
      </c>
      <c r="AP265" s="12">
        <f t="shared" si="137"/>
        <v>0</v>
      </c>
      <c r="AQ265" s="12">
        <f t="shared" si="138"/>
        <v>0</v>
      </c>
      <c r="AR265" s="12">
        <f t="shared" si="139"/>
        <v>0</v>
      </c>
      <c r="AS265" s="12">
        <f t="shared" si="140"/>
        <v>0</v>
      </c>
      <c r="AT265" s="12">
        <f t="shared" si="141"/>
        <v>0</v>
      </c>
      <c r="AU265" s="12" t="str">
        <f t="shared" si="142"/>
        <v/>
      </c>
    </row>
    <row r="266" spans="1:47" x14ac:dyDescent="0.2">
      <c r="A266" s="173" t="str">
        <f t="shared" si="118"/>
        <v>3</v>
      </c>
      <c r="B266" s="173" t="str">
        <f t="shared" si="119"/>
        <v>31</v>
      </c>
      <c r="C266" s="173" t="str">
        <f t="shared" si="120"/>
        <v>311</v>
      </c>
      <c r="D266" s="11" t="s">
        <v>808</v>
      </c>
      <c r="E266" s="12" t="s">
        <v>802</v>
      </c>
      <c r="F266" s="12">
        <f t="shared" si="108"/>
        <v>0</v>
      </c>
      <c r="G266" s="12">
        <f t="shared" si="109"/>
        <v>0</v>
      </c>
      <c r="H266" s="262"/>
      <c r="I266" s="262"/>
      <c r="J266" s="12">
        <f t="shared" si="121"/>
        <v>0</v>
      </c>
      <c r="K266" s="12">
        <f t="shared" si="122"/>
        <v>0</v>
      </c>
      <c r="L266" s="12">
        <f t="shared" si="110"/>
        <v>0</v>
      </c>
      <c r="M266" s="12">
        <f t="shared" si="111"/>
        <v>0</v>
      </c>
      <c r="N266" s="262"/>
      <c r="O266" s="262"/>
      <c r="P266" s="12">
        <f t="shared" si="123"/>
        <v>0</v>
      </c>
      <c r="Q266" s="12">
        <f t="shared" si="124"/>
        <v>0</v>
      </c>
      <c r="R266" s="12">
        <f t="shared" si="125"/>
        <v>0</v>
      </c>
      <c r="S266" s="12">
        <f t="shared" si="126"/>
        <v>0</v>
      </c>
      <c r="T266" s="12">
        <f t="shared" si="112"/>
        <v>0</v>
      </c>
      <c r="U266" s="12">
        <f t="shared" si="113"/>
        <v>0</v>
      </c>
      <c r="V266" s="262"/>
      <c r="W266" s="262"/>
      <c r="X266" s="12">
        <f t="shared" si="127"/>
        <v>0</v>
      </c>
      <c r="Y266" s="12">
        <f t="shared" si="128"/>
        <v>0</v>
      </c>
      <c r="Z266" s="12">
        <f t="shared" si="129"/>
        <v>0</v>
      </c>
      <c r="AA266" s="12">
        <f t="shared" si="130"/>
        <v>0</v>
      </c>
      <c r="AB266" s="12">
        <f t="shared" si="114"/>
        <v>0</v>
      </c>
      <c r="AC266" s="12">
        <f t="shared" si="115"/>
        <v>0</v>
      </c>
      <c r="AD266" s="262"/>
      <c r="AE266" s="262"/>
      <c r="AF266" s="12">
        <f t="shared" si="131"/>
        <v>0</v>
      </c>
      <c r="AG266" s="12">
        <f t="shared" si="132"/>
        <v>0</v>
      </c>
      <c r="AH266" s="12">
        <f t="shared" si="133"/>
        <v>0</v>
      </c>
      <c r="AI266" s="12">
        <f t="shared" si="134"/>
        <v>0</v>
      </c>
      <c r="AJ266" s="12">
        <f t="shared" si="116"/>
        <v>0</v>
      </c>
      <c r="AK266" s="12">
        <f t="shared" si="117"/>
        <v>0</v>
      </c>
      <c r="AL266" s="262"/>
      <c r="AM266" s="262"/>
      <c r="AN266" s="12">
        <f t="shared" si="135"/>
        <v>0</v>
      </c>
      <c r="AO266" s="12">
        <f t="shared" si="136"/>
        <v>0</v>
      </c>
      <c r="AP266" s="12">
        <f t="shared" si="137"/>
        <v>0</v>
      </c>
      <c r="AQ266" s="12">
        <f t="shared" si="138"/>
        <v>0</v>
      </c>
      <c r="AR266" s="12">
        <f t="shared" si="139"/>
        <v>0</v>
      </c>
      <c r="AS266" s="12">
        <f t="shared" si="140"/>
        <v>0</v>
      </c>
      <c r="AT266" s="12">
        <f t="shared" si="141"/>
        <v>0</v>
      </c>
      <c r="AU266" s="12" t="str">
        <f t="shared" si="142"/>
        <v/>
      </c>
    </row>
    <row r="267" spans="1:47" x14ac:dyDescent="0.2">
      <c r="A267" s="173" t="str">
        <f t="shared" si="118"/>
        <v>3</v>
      </c>
      <c r="B267" s="173" t="str">
        <f t="shared" si="119"/>
        <v>31</v>
      </c>
      <c r="C267" s="173" t="str">
        <f t="shared" si="120"/>
        <v>311</v>
      </c>
      <c r="D267" s="11" t="s">
        <v>809</v>
      </c>
      <c r="E267" s="12" t="s">
        <v>802</v>
      </c>
      <c r="F267" s="12">
        <f t="shared" si="108"/>
        <v>0</v>
      </c>
      <c r="G267" s="12">
        <f t="shared" si="109"/>
        <v>0</v>
      </c>
      <c r="H267" s="262"/>
      <c r="I267" s="262"/>
      <c r="J267" s="12">
        <f t="shared" si="121"/>
        <v>0</v>
      </c>
      <c r="K267" s="12">
        <f t="shared" si="122"/>
        <v>0</v>
      </c>
      <c r="L267" s="12">
        <f t="shared" si="110"/>
        <v>0</v>
      </c>
      <c r="M267" s="12">
        <f t="shared" si="111"/>
        <v>0</v>
      </c>
      <c r="N267" s="262"/>
      <c r="O267" s="262"/>
      <c r="P267" s="12">
        <f t="shared" si="123"/>
        <v>0</v>
      </c>
      <c r="Q267" s="12">
        <f t="shared" si="124"/>
        <v>0</v>
      </c>
      <c r="R267" s="12">
        <f t="shared" si="125"/>
        <v>0</v>
      </c>
      <c r="S267" s="12">
        <f t="shared" si="126"/>
        <v>0</v>
      </c>
      <c r="T267" s="12">
        <f t="shared" si="112"/>
        <v>0</v>
      </c>
      <c r="U267" s="12">
        <f t="shared" si="113"/>
        <v>0</v>
      </c>
      <c r="V267" s="262"/>
      <c r="W267" s="262"/>
      <c r="X267" s="12">
        <f t="shared" si="127"/>
        <v>0</v>
      </c>
      <c r="Y267" s="12">
        <f t="shared" si="128"/>
        <v>0</v>
      </c>
      <c r="Z267" s="12">
        <f t="shared" si="129"/>
        <v>0</v>
      </c>
      <c r="AA267" s="12">
        <f t="shared" si="130"/>
        <v>0</v>
      </c>
      <c r="AB267" s="12">
        <f t="shared" si="114"/>
        <v>0</v>
      </c>
      <c r="AC267" s="12">
        <f t="shared" si="115"/>
        <v>0</v>
      </c>
      <c r="AD267" s="262"/>
      <c r="AE267" s="262"/>
      <c r="AF267" s="12">
        <f t="shared" si="131"/>
        <v>0</v>
      </c>
      <c r="AG267" s="12">
        <f t="shared" si="132"/>
        <v>0</v>
      </c>
      <c r="AH267" s="12">
        <f t="shared" si="133"/>
        <v>0</v>
      </c>
      <c r="AI267" s="12">
        <f t="shared" si="134"/>
        <v>0</v>
      </c>
      <c r="AJ267" s="12">
        <f t="shared" si="116"/>
        <v>0</v>
      </c>
      <c r="AK267" s="12">
        <f t="shared" si="117"/>
        <v>0</v>
      </c>
      <c r="AL267" s="262"/>
      <c r="AM267" s="262"/>
      <c r="AN267" s="12">
        <f t="shared" si="135"/>
        <v>0</v>
      </c>
      <c r="AO267" s="12">
        <f t="shared" si="136"/>
        <v>0</v>
      </c>
      <c r="AP267" s="12">
        <f t="shared" si="137"/>
        <v>0</v>
      </c>
      <c r="AQ267" s="12">
        <f t="shared" si="138"/>
        <v>0</v>
      </c>
      <c r="AR267" s="12">
        <f t="shared" si="139"/>
        <v>0</v>
      </c>
      <c r="AS267" s="12">
        <f t="shared" si="140"/>
        <v>0</v>
      </c>
      <c r="AT267" s="12">
        <f t="shared" si="141"/>
        <v>0</v>
      </c>
      <c r="AU267" s="12" t="str">
        <f t="shared" si="142"/>
        <v/>
      </c>
    </row>
    <row r="268" spans="1:47" x14ac:dyDescent="0.2">
      <c r="A268" s="173" t="str">
        <f t="shared" si="118"/>
        <v>3</v>
      </c>
      <c r="B268" s="173" t="str">
        <f t="shared" si="119"/>
        <v>31</v>
      </c>
      <c r="C268" s="173" t="str">
        <f t="shared" si="120"/>
        <v>311</v>
      </c>
      <c r="D268" s="11" t="s">
        <v>810</v>
      </c>
      <c r="E268" s="12" t="s">
        <v>802</v>
      </c>
      <c r="F268" s="12">
        <f t="shared" si="108"/>
        <v>0</v>
      </c>
      <c r="G268" s="12">
        <f t="shared" si="109"/>
        <v>0</v>
      </c>
      <c r="H268" s="262"/>
      <c r="I268" s="262"/>
      <c r="J268" s="12">
        <f t="shared" si="121"/>
        <v>0</v>
      </c>
      <c r="K268" s="12">
        <f t="shared" si="122"/>
        <v>0</v>
      </c>
      <c r="L268" s="12">
        <f t="shared" si="110"/>
        <v>0</v>
      </c>
      <c r="M268" s="12">
        <f t="shared" si="111"/>
        <v>0</v>
      </c>
      <c r="N268" s="262"/>
      <c r="O268" s="262"/>
      <c r="P268" s="12">
        <f t="shared" si="123"/>
        <v>0</v>
      </c>
      <c r="Q268" s="12">
        <f t="shared" si="124"/>
        <v>0</v>
      </c>
      <c r="R268" s="12">
        <f t="shared" si="125"/>
        <v>0</v>
      </c>
      <c r="S268" s="12">
        <f t="shared" si="126"/>
        <v>0</v>
      </c>
      <c r="T268" s="12">
        <f t="shared" si="112"/>
        <v>0</v>
      </c>
      <c r="U268" s="12">
        <f t="shared" si="113"/>
        <v>0</v>
      </c>
      <c r="V268" s="262"/>
      <c r="W268" s="262"/>
      <c r="X268" s="12">
        <f t="shared" si="127"/>
        <v>0</v>
      </c>
      <c r="Y268" s="12">
        <f t="shared" si="128"/>
        <v>0</v>
      </c>
      <c r="Z268" s="12">
        <f t="shared" si="129"/>
        <v>0</v>
      </c>
      <c r="AA268" s="12">
        <f t="shared" si="130"/>
        <v>0</v>
      </c>
      <c r="AB268" s="12">
        <f t="shared" si="114"/>
        <v>0</v>
      </c>
      <c r="AC268" s="12">
        <f t="shared" si="115"/>
        <v>0</v>
      </c>
      <c r="AD268" s="262"/>
      <c r="AE268" s="262"/>
      <c r="AF268" s="12">
        <f t="shared" si="131"/>
        <v>0</v>
      </c>
      <c r="AG268" s="12">
        <f t="shared" si="132"/>
        <v>0</v>
      </c>
      <c r="AH268" s="12">
        <f t="shared" si="133"/>
        <v>0</v>
      </c>
      <c r="AI268" s="12">
        <f t="shared" si="134"/>
        <v>0</v>
      </c>
      <c r="AJ268" s="12">
        <f t="shared" si="116"/>
        <v>0</v>
      </c>
      <c r="AK268" s="12">
        <f t="shared" si="117"/>
        <v>0</v>
      </c>
      <c r="AL268" s="262"/>
      <c r="AM268" s="262"/>
      <c r="AN268" s="12">
        <f t="shared" si="135"/>
        <v>0</v>
      </c>
      <c r="AO268" s="12">
        <f t="shared" si="136"/>
        <v>0</v>
      </c>
      <c r="AP268" s="12">
        <f t="shared" si="137"/>
        <v>0</v>
      </c>
      <c r="AQ268" s="12">
        <f t="shared" si="138"/>
        <v>0</v>
      </c>
      <c r="AR268" s="12">
        <f t="shared" si="139"/>
        <v>0</v>
      </c>
      <c r="AS268" s="12">
        <f t="shared" si="140"/>
        <v>0</v>
      </c>
      <c r="AT268" s="12">
        <f t="shared" si="141"/>
        <v>0</v>
      </c>
      <c r="AU268" s="12" t="str">
        <f t="shared" si="142"/>
        <v/>
      </c>
    </row>
    <row r="269" spans="1:47" x14ac:dyDescent="0.2">
      <c r="A269" s="173" t="str">
        <f t="shared" si="118"/>
        <v>3</v>
      </c>
      <c r="B269" s="173" t="str">
        <f t="shared" si="119"/>
        <v>31</v>
      </c>
      <c r="C269" s="173" t="str">
        <f t="shared" si="120"/>
        <v>311</v>
      </c>
      <c r="D269" s="11" t="s">
        <v>811</v>
      </c>
      <c r="E269" s="12" t="s">
        <v>802</v>
      </c>
      <c r="F269" s="12">
        <f t="shared" si="108"/>
        <v>0</v>
      </c>
      <c r="G269" s="12">
        <f t="shared" si="109"/>
        <v>0</v>
      </c>
      <c r="H269" s="262"/>
      <c r="I269" s="262"/>
      <c r="J269" s="12">
        <f t="shared" si="121"/>
        <v>0</v>
      </c>
      <c r="K269" s="12">
        <f t="shared" si="122"/>
        <v>0</v>
      </c>
      <c r="L269" s="12">
        <f t="shared" si="110"/>
        <v>0</v>
      </c>
      <c r="M269" s="12">
        <f t="shared" si="111"/>
        <v>0</v>
      </c>
      <c r="N269" s="262"/>
      <c r="O269" s="262"/>
      <c r="P269" s="12">
        <f t="shared" si="123"/>
        <v>0</v>
      </c>
      <c r="Q269" s="12">
        <f t="shared" si="124"/>
        <v>0</v>
      </c>
      <c r="R269" s="12">
        <f t="shared" si="125"/>
        <v>0</v>
      </c>
      <c r="S269" s="12">
        <f t="shared" si="126"/>
        <v>0</v>
      </c>
      <c r="T269" s="12">
        <f t="shared" si="112"/>
        <v>0</v>
      </c>
      <c r="U269" s="12">
        <f t="shared" si="113"/>
        <v>0</v>
      </c>
      <c r="V269" s="262"/>
      <c r="W269" s="262"/>
      <c r="X269" s="12">
        <f t="shared" si="127"/>
        <v>0</v>
      </c>
      <c r="Y269" s="12">
        <f t="shared" si="128"/>
        <v>0</v>
      </c>
      <c r="Z269" s="12">
        <f t="shared" si="129"/>
        <v>0</v>
      </c>
      <c r="AA269" s="12">
        <f t="shared" si="130"/>
        <v>0</v>
      </c>
      <c r="AB269" s="12">
        <f t="shared" si="114"/>
        <v>0</v>
      </c>
      <c r="AC269" s="12">
        <f t="shared" si="115"/>
        <v>0</v>
      </c>
      <c r="AD269" s="262"/>
      <c r="AE269" s="262"/>
      <c r="AF269" s="12">
        <f t="shared" si="131"/>
        <v>0</v>
      </c>
      <c r="AG269" s="12">
        <f t="shared" si="132"/>
        <v>0</v>
      </c>
      <c r="AH269" s="12">
        <f t="shared" si="133"/>
        <v>0</v>
      </c>
      <c r="AI269" s="12">
        <f t="shared" si="134"/>
        <v>0</v>
      </c>
      <c r="AJ269" s="12">
        <f t="shared" si="116"/>
        <v>0</v>
      </c>
      <c r="AK269" s="12">
        <f t="shared" si="117"/>
        <v>0</v>
      </c>
      <c r="AL269" s="262"/>
      <c r="AM269" s="262"/>
      <c r="AN269" s="12">
        <f t="shared" si="135"/>
        <v>0</v>
      </c>
      <c r="AO269" s="12">
        <f t="shared" si="136"/>
        <v>0</v>
      </c>
      <c r="AP269" s="12">
        <f t="shared" si="137"/>
        <v>0</v>
      </c>
      <c r="AQ269" s="12">
        <f t="shared" si="138"/>
        <v>0</v>
      </c>
      <c r="AR269" s="12">
        <f t="shared" si="139"/>
        <v>0</v>
      </c>
      <c r="AS269" s="12">
        <f t="shared" si="140"/>
        <v>0</v>
      </c>
      <c r="AT269" s="12">
        <f t="shared" si="141"/>
        <v>0</v>
      </c>
      <c r="AU269" s="12" t="str">
        <f t="shared" si="142"/>
        <v/>
      </c>
    </row>
    <row r="270" spans="1:47" x14ac:dyDescent="0.2">
      <c r="A270" s="173" t="str">
        <f t="shared" si="118"/>
        <v>3</v>
      </c>
      <c r="B270" s="173" t="str">
        <f t="shared" si="119"/>
        <v>31</v>
      </c>
      <c r="C270" s="173" t="str">
        <f t="shared" si="120"/>
        <v>312</v>
      </c>
      <c r="D270" s="11" t="s">
        <v>812</v>
      </c>
      <c r="E270" s="12" t="s">
        <v>813</v>
      </c>
      <c r="F270" s="12">
        <f t="shared" si="108"/>
        <v>0</v>
      </c>
      <c r="G270" s="12">
        <f t="shared" si="109"/>
        <v>0</v>
      </c>
      <c r="H270" s="262"/>
      <c r="I270" s="262"/>
      <c r="J270" s="12">
        <f t="shared" si="121"/>
        <v>0</v>
      </c>
      <c r="K270" s="12">
        <f t="shared" si="122"/>
        <v>0</v>
      </c>
      <c r="L270" s="12">
        <f t="shared" si="110"/>
        <v>0</v>
      </c>
      <c r="M270" s="12">
        <f t="shared" si="111"/>
        <v>0</v>
      </c>
      <c r="N270" s="262"/>
      <c r="O270" s="262"/>
      <c r="P270" s="12">
        <f t="shared" si="123"/>
        <v>0</v>
      </c>
      <c r="Q270" s="12">
        <f t="shared" si="124"/>
        <v>0</v>
      </c>
      <c r="R270" s="12">
        <f t="shared" si="125"/>
        <v>0</v>
      </c>
      <c r="S270" s="12">
        <f t="shared" si="126"/>
        <v>0</v>
      </c>
      <c r="T270" s="12">
        <f t="shared" si="112"/>
        <v>0</v>
      </c>
      <c r="U270" s="12">
        <f t="shared" si="113"/>
        <v>0</v>
      </c>
      <c r="V270" s="262"/>
      <c r="W270" s="262"/>
      <c r="X270" s="12">
        <f t="shared" si="127"/>
        <v>0</v>
      </c>
      <c r="Y270" s="12">
        <f t="shared" si="128"/>
        <v>0</v>
      </c>
      <c r="Z270" s="12">
        <f t="shared" si="129"/>
        <v>0</v>
      </c>
      <c r="AA270" s="12">
        <f t="shared" si="130"/>
        <v>0</v>
      </c>
      <c r="AB270" s="12">
        <f t="shared" si="114"/>
        <v>0</v>
      </c>
      <c r="AC270" s="12">
        <f t="shared" si="115"/>
        <v>0</v>
      </c>
      <c r="AD270" s="262"/>
      <c r="AE270" s="262"/>
      <c r="AF270" s="12">
        <f t="shared" si="131"/>
        <v>0</v>
      </c>
      <c r="AG270" s="12">
        <f t="shared" si="132"/>
        <v>0</v>
      </c>
      <c r="AH270" s="12">
        <f t="shared" si="133"/>
        <v>0</v>
      </c>
      <c r="AI270" s="12">
        <f t="shared" si="134"/>
        <v>0</v>
      </c>
      <c r="AJ270" s="12">
        <f t="shared" si="116"/>
        <v>0</v>
      </c>
      <c r="AK270" s="12">
        <f t="shared" si="117"/>
        <v>0</v>
      </c>
      <c r="AL270" s="262"/>
      <c r="AM270" s="262"/>
      <c r="AN270" s="12">
        <f t="shared" si="135"/>
        <v>0</v>
      </c>
      <c r="AO270" s="12">
        <f t="shared" si="136"/>
        <v>0</v>
      </c>
      <c r="AP270" s="12">
        <f t="shared" si="137"/>
        <v>0</v>
      </c>
      <c r="AQ270" s="12">
        <f t="shared" si="138"/>
        <v>0</v>
      </c>
      <c r="AR270" s="12">
        <f t="shared" si="139"/>
        <v>0</v>
      </c>
      <c r="AS270" s="12">
        <f t="shared" si="140"/>
        <v>0</v>
      </c>
      <c r="AT270" s="12">
        <f t="shared" si="141"/>
        <v>0</v>
      </c>
      <c r="AU270" s="12" t="str">
        <f t="shared" si="142"/>
        <v/>
      </c>
    </row>
    <row r="271" spans="1:47" x14ac:dyDescent="0.2">
      <c r="A271" s="173" t="str">
        <f t="shared" si="118"/>
        <v>3</v>
      </c>
      <c r="B271" s="173" t="str">
        <f t="shared" si="119"/>
        <v>31</v>
      </c>
      <c r="C271" s="173" t="str">
        <f t="shared" si="120"/>
        <v>312</v>
      </c>
      <c r="D271" s="11" t="s">
        <v>814</v>
      </c>
      <c r="E271" s="12" t="s">
        <v>813</v>
      </c>
      <c r="F271" s="12">
        <f t="shared" si="108"/>
        <v>0</v>
      </c>
      <c r="G271" s="12">
        <f t="shared" si="109"/>
        <v>0</v>
      </c>
      <c r="H271" s="262"/>
      <c r="I271" s="262"/>
      <c r="J271" s="12">
        <f t="shared" si="121"/>
        <v>0</v>
      </c>
      <c r="K271" s="12">
        <f t="shared" si="122"/>
        <v>0</v>
      </c>
      <c r="L271" s="12">
        <f t="shared" si="110"/>
        <v>0</v>
      </c>
      <c r="M271" s="12">
        <f t="shared" si="111"/>
        <v>0</v>
      </c>
      <c r="N271" s="262"/>
      <c r="O271" s="262"/>
      <c r="P271" s="12">
        <f t="shared" si="123"/>
        <v>0</v>
      </c>
      <c r="Q271" s="12">
        <f t="shared" si="124"/>
        <v>0</v>
      </c>
      <c r="R271" s="12">
        <f t="shared" si="125"/>
        <v>0</v>
      </c>
      <c r="S271" s="12">
        <f t="shared" si="126"/>
        <v>0</v>
      </c>
      <c r="T271" s="12">
        <f t="shared" si="112"/>
        <v>0</v>
      </c>
      <c r="U271" s="12">
        <f t="shared" si="113"/>
        <v>0</v>
      </c>
      <c r="V271" s="262"/>
      <c r="W271" s="262"/>
      <c r="X271" s="12">
        <f t="shared" si="127"/>
        <v>0</v>
      </c>
      <c r="Y271" s="12">
        <f t="shared" si="128"/>
        <v>0</v>
      </c>
      <c r="Z271" s="12">
        <f t="shared" si="129"/>
        <v>0</v>
      </c>
      <c r="AA271" s="12">
        <f t="shared" si="130"/>
        <v>0</v>
      </c>
      <c r="AB271" s="12">
        <f t="shared" si="114"/>
        <v>0</v>
      </c>
      <c r="AC271" s="12">
        <f t="shared" si="115"/>
        <v>0</v>
      </c>
      <c r="AD271" s="262"/>
      <c r="AE271" s="262"/>
      <c r="AF271" s="12">
        <f t="shared" si="131"/>
        <v>0</v>
      </c>
      <c r="AG271" s="12">
        <f t="shared" si="132"/>
        <v>0</v>
      </c>
      <c r="AH271" s="12">
        <f t="shared" si="133"/>
        <v>0</v>
      </c>
      <c r="AI271" s="12">
        <f t="shared" si="134"/>
        <v>0</v>
      </c>
      <c r="AJ271" s="12">
        <f t="shared" si="116"/>
        <v>0</v>
      </c>
      <c r="AK271" s="12">
        <f t="shared" si="117"/>
        <v>0</v>
      </c>
      <c r="AL271" s="262"/>
      <c r="AM271" s="262"/>
      <c r="AN271" s="12">
        <f t="shared" si="135"/>
        <v>0</v>
      </c>
      <c r="AO271" s="12">
        <f t="shared" si="136"/>
        <v>0</v>
      </c>
      <c r="AP271" s="12">
        <f t="shared" si="137"/>
        <v>0</v>
      </c>
      <c r="AQ271" s="12">
        <f t="shared" si="138"/>
        <v>0</v>
      </c>
      <c r="AR271" s="12">
        <f t="shared" si="139"/>
        <v>0</v>
      </c>
      <c r="AS271" s="12">
        <f t="shared" si="140"/>
        <v>0</v>
      </c>
      <c r="AT271" s="12">
        <f t="shared" si="141"/>
        <v>0</v>
      </c>
      <c r="AU271" s="12" t="str">
        <f t="shared" si="142"/>
        <v/>
      </c>
    </row>
    <row r="272" spans="1:47" x14ac:dyDescent="0.2">
      <c r="A272" s="173" t="str">
        <f t="shared" si="118"/>
        <v>3</v>
      </c>
      <c r="B272" s="173" t="str">
        <f t="shared" si="119"/>
        <v>31</v>
      </c>
      <c r="C272" s="173" t="str">
        <f t="shared" si="120"/>
        <v>312</v>
      </c>
      <c r="D272" s="11" t="s">
        <v>815</v>
      </c>
      <c r="E272" s="12" t="s">
        <v>813</v>
      </c>
      <c r="F272" s="12">
        <f t="shared" si="108"/>
        <v>0</v>
      </c>
      <c r="G272" s="12">
        <f t="shared" si="109"/>
        <v>0</v>
      </c>
      <c r="H272" s="262"/>
      <c r="I272" s="262"/>
      <c r="J272" s="12">
        <f t="shared" si="121"/>
        <v>0</v>
      </c>
      <c r="K272" s="12">
        <f t="shared" si="122"/>
        <v>0</v>
      </c>
      <c r="L272" s="12">
        <f t="shared" si="110"/>
        <v>0</v>
      </c>
      <c r="M272" s="12">
        <f t="shared" si="111"/>
        <v>0</v>
      </c>
      <c r="N272" s="262"/>
      <c r="O272" s="262"/>
      <c r="P272" s="12">
        <f t="shared" si="123"/>
        <v>0</v>
      </c>
      <c r="Q272" s="12">
        <f t="shared" si="124"/>
        <v>0</v>
      </c>
      <c r="R272" s="12">
        <f t="shared" si="125"/>
        <v>0</v>
      </c>
      <c r="S272" s="12">
        <f t="shared" si="126"/>
        <v>0</v>
      </c>
      <c r="T272" s="12">
        <f t="shared" si="112"/>
        <v>0</v>
      </c>
      <c r="U272" s="12">
        <f t="shared" si="113"/>
        <v>0</v>
      </c>
      <c r="V272" s="262"/>
      <c r="W272" s="262"/>
      <c r="X272" s="12">
        <f t="shared" si="127"/>
        <v>0</v>
      </c>
      <c r="Y272" s="12">
        <f t="shared" si="128"/>
        <v>0</v>
      </c>
      <c r="Z272" s="12">
        <f t="shared" si="129"/>
        <v>0</v>
      </c>
      <c r="AA272" s="12">
        <f t="shared" si="130"/>
        <v>0</v>
      </c>
      <c r="AB272" s="12">
        <f t="shared" si="114"/>
        <v>0</v>
      </c>
      <c r="AC272" s="12">
        <f t="shared" si="115"/>
        <v>0</v>
      </c>
      <c r="AD272" s="262"/>
      <c r="AE272" s="262"/>
      <c r="AF272" s="12">
        <f t="shared" si="131"/>
        <v>0</v>
      </c>
      <c r="AG272" s="12">
        <f t="shared" si="132"/>
        <v>0</v>
      </c>
      <c r="AH272" s="12">
        <f t="shared" si="133"/>
        <v>0</v>
      </c>
      <c r="AI272" s="12">
        <f t="shared" si="134"/>
        <v>0</v>
      </c>
      <c r="AJ272" s="12">
        <f t="shared" si="116"/>
        <v>0</v>
      </c>
      <c r="AK272" s="12">
        <f t="shared" si="117"/>
        <v>0</v>
      </c>
      <c r="AL272" s="262"/>
      <c r="AM272" s="262"/>
      <c r="AN272" s="12">
        <f t="shared" si="135"/>
        <v>0</v>
      </c>
      <c r="AO272" s="12">
        <f t="shared" si="136"/>
        <v>0</v>
      </c>
      <c r="AP272" s="12">
        <f t="shared" si="137"/>
        <v>0</v>
      </c>
      <c r="AQ272" s="12">
        <f t="shared" si="138"/>
        <v>0</v>
      </c>
      <c r="AR272" s="12">
        <f t="shared" si="139"/>
        <v>0</v>
      </c>
      <c r="AS272" s="12">
        <f t="shared" si="140"/>
        <v>0</v>
      </c>
      <c r="AT272" s="12">
        <f t="shared" si="141"/>
        <v>0</v>
      </c>
      <c r="AU272" s="12" t="str">
        <f t="shared" si="142"/>
        <v/>
      </c>
    </row>
    <row r="273" spans="1:47" x14ac:dyDescent="0.2">
      <c r="A273" s="173" t="str">
        <f t="shared" si="118"/>
        <v>3</v>
      </c>
      <c r="B273" s="173" t="str">
        <f t="shared" si="119"/>
        <v>31</v>
      </c>
      <c r="C273" s="173" t="str">
        <f t="shared" si="120"/>
        <v>312</v>
      </c>
      <c r="D273" s="11" t="s">
        <v>816</v>
      </c>
      <c r="E273" s="12" t="s">
        <v>813</v>
      </c>
      <c r="F273" s="12">
        <f t="shared" si="108"/>
        <v>0</v>
      </c>
      <c r="G273" s="12">
        <f t="shared" si="109"/>
        <v>0</v>
      </c>
      <c r="H273" s="262"/>
      <c r="I273" s="262"/>
      <c r="J273" s="12">
        <f t="shared" si="121"/>
        <v>0</v>
      </c>
      <c r="K273" s="12">
        <f t="shared" si="122"/>
        <v>0</v>
      </c>
      <c r="L273" s="12">
        <f t="shared" si="110"/>
        <v>0</v>
      </c>
      <c r="M273" s="12">
        <f t="shared" si="111"/>
        <v>0</v>
      </c>
      <c r="N273" s="262"/>
      <c r="O273" s="262"/>
      <c r="P273" s="12">
        <f t="shared" si="123"/>
        <v>0</v>
      </c>
      <c r="Q273" s="12">
        <f t="shared" si="124"/>
        <v>0</v>
      </c>
      <c r="R273" s="12">
        <f t="shared" si="125"/>
        <v>0</v>
      </c>
      <c r="S273" s="12">
        <f t="shared" si="126"/>
        <v>0</v>
      </c>
      <c r="T273" s="12">
        <f t="shared" si="112"/>
        <v>0</v>
      </c>
      <c r="U273" s="12">
        <f t="shared" si="113"/>
        <v>0</v>
      </c>
      <c r="V273" s="262"/>
      <c r="W273" s="262"/>
      <c r="X273" s="12">
        <f t="shared" si="127"/>
        <v>0</v>
      </c>
      <c r="Y273" s="12">
        <f t="shared" si="128"/>
        <v>0</v>
      </c>
      <c r="Z273" s="12">
        <f t="shared" si="129"/>
        <v>0</v>
      </c>
      <c r="AA273" s="12">
        <f t="shared" si="130"/>
        <v>0</v>
      </c>
      <c r="AB273" s="12">
        <f t="shared" si="114"/>
        <v>0</v>
      </c>
      <c r="AC273" s="12">
        <f t="shared" si="115"/>
        <v>0</v>
      </c>
      <c r="AD273" s="262"/>
      <c r="AE273" s="262"/>
      <c r="AF273" s="12">
        <f t="shared" si="131"/>
        <v>0</v>
      </c>
      <c r="AG273" s="12">
        <f t="shared" si="132"/>
        <v>0</v>
      </c>
      <c r="AH273" s="12">
        <f t="shared" si="133"/>
        <v>0</v>
      </c>
      <c r="AI273" s="12">
        <f t="shared" si="134"/>
        <v>0</v>
      </c>
      <c r="AJ273" s="12">
        <f t="shared" si="116"/>
        <v>0</v>
      </c>
      <c r="AK273" s="12">
        <f t="shared" si="117"/>
        <v>0</v>
      </c>
      <c r="AL273" s="262"/>
      <c r="AM273" s="262"/>
      <c r="AN273" s="12">
        <f t="shared" si="135"/>
        <v>0</v>
      </c>
      <c r="AO273" s="12">
        <f t="shared" si="136"/>
        <v>0</v>
      </c>
      <c r="AP273" s="12">
        <f t="shared" si="137"/>
        <v>0</v>
      </c>
      <c r="AQ273" s="12">
        <f t="shared" si="138"/>
        <v>0</v>
      </c>
      <c r="AR273" s="12">
        <f t="shared" si="139"/>
        <v>0</v>
      </c>
      <c r="AS273" s="12">
        <f t="shared" si="140"/>
        <v>0</v>
      </c>
      <c r="AT273" s="12">
        <f t="shared" si="141"/>
        <v>0</v>
      </c>
      <c r="AU273" s="12" t="str">
        <f t="shared" si="142"/>
        <v/>
      </c>
    </row>
    <row r="274" spans="1:47" x14ac:dyDescent="0.2">
      <c r="A274" s="173" t="str">
        <f t="shared" si="118"/>
        <v>3</v>
      </c>
      <c r="B274" s="173" t="str">
        <f t="shared" si="119"/>
        <v>31</v>
      </c>
      <c r="C274" s="173" t="str">
        <f t="shared" si="120"/>
        <v>312</v>
      </c>
      <c r="D274" s="11" t="s">
        <v>817</v>
      </c>
      <c r="E274" s="12" t="s">
        <v>813</v>
      </c>
      <c r="F274" s="12">
        <f t="shared" si="108"/>
        <v>0</v>
      </c>
      <c r="G274" s="12">
        <f t="shared" si="109"/>
        <v>0</v>
      </c>
      <c r="H274" s="262"/>
      <c r="I274" s="262"/>
      <c r="J274" s="12">
        <f t="shared" si="121"/>
        <v>0</v>
      </c>
      <c r="K274" s="12">
        <f t="shared" si="122"/>
        <v>0</v>
      </c>
      <c r="L274" s="12">
        <f t="shared" si="110"/>
        <v>0</v>
      </c>
      <c r="M274" s="12">
        <f t="shared" si="111"/>
        <v>0</v>
      </c>
      <c r="N274" s="262"/>
      <c r="O274" s="262"/>
      <c r="P274" s="12">
        <f t="shared" si="123"/>
        <v>0</v>
      </c>
      <c r="Q274" s="12">
        <f t="shared" si="124"/>
        <v>0</v>
      </c>
      <c r="R274" s="12">
        <f t="shared" si="125"/>
        <v>0</v>
      </c>
      <c r="S274" s="12">
        <f t="shared" si="126"/>
        <v>0</v>
      </c>
      <c r="T274" s="12">
        <f t="shared" si="112"/>
        <v>0</v>
      </c>
      <c r="U274" s="12">
        <f t="shared" si="113"/>
        <v>0</v>
      </c>
      <c r="V274" s="262"/>
      <c r="W274" s="262"/>
      <c r="X274" s="12">
        <f t="shared" si="127"/>
        <v>0</v>
      </c>
      <c r="Y274" s="12">
        <f t="shared" si="128"/>
        <v>0</v>
      </c>
      <c r="Z274" s="12">
        <f t="shared" si="129"/>
        <v>0</v>
      </c>
      <c r="AA274" s="12">
        <f t="shared" si="130"/>
        <v>0</v>
      </c>
      <c r="AB274" s="12">
        <f t="shared" si="114"/>
        <v>0</v>
      </c>
      <c r="AC274" s="12">
        <f t="shared" si="115"/>
        <v>0</v>
      </c>
      <c r="AD274" s="262"/>
      <c r="AE274" s="262"/>
      <c r="AF274" s="12">
        <f t="shared" si="131"/>
        <v>0</v>
      </c>
      <c r="AG274" s="12">
        <f t="shared" si="132"/>
        <v>0</v>
      </c>
      <c r="AH274" s="12">
        <f t="shared" si="133"/>
        <v>0</v>
      </c>
      <c r="AI274" s="12">
        <f t="shared" si="134"/>
        <v>0</v>
      </c>
      <c r="AJ274" s="12">
        <f t="shared" si="116"/>
        <v>0</v>
      </c>
      <c r="AK274" s="12">
        <f t="shared" si="117"/>
        <v>0</v>
      </c>
      <c r="AL274" s="262"/>
      <c r="AM274" s="262"/>
      <c r="AN274" s="12">
        <f t="shared" si="135"/>
        <v>0</v>
      </c>
      <c r="AO274" s="12">
        <f t="shared" si="136"/>
        <v>0</v>
      </c>
      <c r="AP274" s="12">
        <f t="shared" si="137"/>
        <v>0</v>
      </c>
      <c r="AQ274" s="12">
        <f t="shared" si="138"/>
        <v>0</v>
      </c>
      <c r="AR274" s="12">
        <f t="shared" si="139"/>
        <v>0</v>
      </c>
      <c r="AS274" s="12">
        <f t="shared" si="140"/>
        <v>0</v>
      </c>
      <c r="AT274" s="12">
        <f t="shared" si="141"/>
        <v>0</v>
      </c>
      <c r="AU274" s="12" t="str">
        <f t="shared" si="142"/>
        <v/>
      </c>
    </row>
    <row r="275" spans="1:47" x14ac:dyDescent="0.2">
      <c r="A275" s="173" t="str">
        <f t="shared" si="118"/>
        <v>3</v>
      </c>
      <c r="B275" s="173" t="str">
        <f t="shared" si="119"/>
        <v>31</v>
      </c>
      <c r="C275" s="173" t="str">
        <f t="shared" si="120"/>
        <v>312</v>
      </c>
      <c r="D275" s="11" t="s">
        <v>818</v>
      </c>
      <c r="E275" s="12" t="s">
        <v>813</v>
      </c>
      <c r="F275" s="12">
        <f t="shared" si="108"/>
        <v>0</v>
      </c>
      <c r="G275" s="12">
        <f t="shared" si="109"/>
        <v>0</v>
      </c>
      <c r="H275" s="262"/>
      <c r="I275" s="262"/>
      <c r="J275" s="12">
        <f t="shared" si="121"/>
        <v>0</v>
      </c>
      <c r="K275" s="12">
        <f t="shared" si="122"/>
        <v>0</v>
      </c>
      <c r="L275" s="12">
        <f t="shared" si="110"/>
        <v>0</v>
      </c>
      <c r="M275" s="12">
        <f t="shared" si="111"/>
        <v>0</v>
      </c>
      <c r="N275" s="262"/>
      <c r="O275" s="262"/>
      <c r="P275" s="12">
        <f t="shared" si="123"/>
        <v>0</v>
      </c>
      <c r="Q275" s="12">
        <f t="shared" si="124"/>
        <v>0</v>
      </c>
      <c r="R275" s="12">
        <f t="shared" si="125"/>
        <v>0</v>
      </c>
      <c r="S275" s="12">
        <f t="shared" si="126"/>
        <v>0</v>
      </c>
      <c r="T275" s="12">
        <f t="shared" si="112"/>
        <v>0</v>
      </c>
      <c r="U275" s="12">
        <f t="shared" si="113"/>
        <v>0</v>
      </c>
      <c r="V275" s="262"/>
      <c r="W275" s="262"/>
      <c r="X275" s="12">
        <f t="shared" si="127"/>
        <v>0</v>
      </c>
      <c r="Y275" s="12">
        <f t="shared" si="128"/>
        <v>0</v>
      </c>
      <c r="Z275" s="12">
        <f t="shared" si="129"/>
        <v>0</v>
      </c>
      <c r="AA275" s="12">
        <f t="shared" si="130"/>
        <v>0</v>
      </c>
      <c r="AB275" s="12">
        <f t="shared" si="114"/>
        <v>0</v>
      </c>
      <c r="AC275" s="12">
        <f t="shared" si="115"/>
        <v>0</v>
      </c>
      <c r="AD275" s="262"/>
      <c r="AE275" s="262"/>
      <c r="AF275" s="12">
        <f t="shared" si="131"/>
        <v>0</v>
      </c>
      <c r="AG275" s="12">
        <f t="shared" si="132"/>
        <v>0</v>
      </c>
      <c r="AH275" s="12">
        <f t="shared" si="133"/>
        <v>0</v>
      </c>
      <c r="AI275" s="12">
        <f t="shared" si="134"/>
        <v>0</v>
      </c>
      <c r="AJ275" s="12">
        <f t="shared" si="116"/>
        <v>0</v>
      </c>
      <c r="AK275" s="12">
        <f t="shared" si="117"/>
        <v>0</v>
      </c>
      <c r="AL275" s="262"/>
      <c r="AM275" s="262"/>
      <c r="AN275" s="12">
        <f t="shared" si="135"/>
        <v>0</v>
      </c>
      <c r="AO275" s="12">
        <f t="shared" si="136"/>
        <v>0</v>
      </c>
      <c r="AP275" s="12">
        <f t="shared" si="137"/>
        <v>0</v>
      </c>
      <c r="AQ275" s="12">
        <f t="shared" si="138"/>
        <v>0</v>
      </c>
      <c r="AR275" s="12">
        <f t="shared" si="139"/>
        <v>0</v>
      </c>
      <c r="AS275" s="12">
        <f t="shared" si="140"/>
        <v>0</v>
      </c>
      <c r="AT275" s="12">
        <f t="shared" si="141"/>
        <v>0</v>
      </c>
      <c r="AU275" s="12" t="str">
        <f t="shared" si="142"/>
        <v/>
      </c>
    </row>
    <row r="276" spans="1:47" x14ac:dyDescent="0.2">
      <c r="A276" s="173" t="str">
        <f t="shared" si="118"/>
        <v>3</v>
      </c>
      <c r="B276" s="173" t="str">
        <f t="shared" si="119"/>
        <v>31</v>
      </c>
      <c r="C276" s="173" t="str">
        <f t="shared" si="120"/>
        <v>312</v>
      </c>
      <c r="D276" s="11" t="s">
        <v>819</v>
      </c>
      <c r="E276" s="12" t="s">
        <v>813</v>
      </c>
      <c r="F276" s="12">
        <f t="shared" ref="F276:F339" si="165">SUMIF(DatenERPGFkt,$D276,DatenERPGAufwand)</f>
        <v>0</v>
      </c>
      <c r="G276" s="12">
        <f t="shared" ref="G276:G339" si="166">SUMIF(DatenERPGFkt,$D276,DatenERPGErtrag)</f>
        <v>0</v>
      </c>
      <c r="H276" s="262"/>
      <c r="I276" s="262"/>
      <c r="J276" s="12">
        <f t="shared" si="121"/>
        <v>0</v>
      </c>
      <c r="K276" s="12">
        <f t="shared" si="122"/>
        <v>0</v>
      </c>
      <c r="L276" s="12">
        <f t="shared" ref="L276:L339" si="167">SUMIF(DatenERPSG1Fkt,$D276,DatenERPSG1Aufwand)</f>
        <v>0</v>
      </c>
      <c r="M276" s="12">
        <f t="shared" ref="M276:M339" si="168">SUMIF(DatenERPSG1Fkt,$D276,DatenERPSG1Ertrag)</f>
        <v>0</v>
      </c>
      <c r="N276" s="262"/>
      <c r="O276" s="262"/>
      <c r="P276" s="12">
        <f t="shared" si="123"/>
        <v>0</v>
      </c>
      <c r="Q276" s="12">
        <f t="shared" si="124"/>
        <v>0</v>
      </c>
      <c r="R276" s="12">
        <f t="shared" si="125"/>
        <v>0</v>
      </c>
      <c r="S276" s="12">
        <f t="shared" si="126"/>
        <v>0</v>
      </c>
      <c r="T276" s="12">
        <f t="shared" ref="T276:T339" si="169">SUMIF(DatenERPSG2Fkt,$D276,DatenERPSG2Aufwand)</f>
        <v>0</v>
      </c>
      <c r="U276" s="12">
        <f t="shared" ref="U276:U339" si="170">SUMIF(DatenERPSG2Fkt,$D276,DatenERPSG2Ertrag)</f>
        <v>0</v>
      </c>
      <c r="V276" s="262"/>
      <c r="W276" s="262"/>
      <c r="X276" s="12">
        <f t="shared" si="127"/>
        <v>0</v>
      </c>
      <c r="Y276" s="12">
        <f t="shared" si="128"/>
        <v>0</v>
      </c>
      <c r="Z276" s="12">
        <f t="shared" si="129"/>
        <v>0</v>
      </c>
      <c r="AA276" s="12">
        <f t="shared" si="130"/>
        <v>0</v>
      </c>
      <c r="AB276" s="12">
        <f t="shared" ref="AB276:AB339" si="171">SUMIF(DatenEROS1Fkt,$D276,DatenEROS1Aufwand)</f>
        <v>0</v>
      </c>
      <c r="AC276" s="12">
        <f t="shared" ref="AC276:AC339" si="172">SUMIF(DatenEROS1Fkt,$D276,DatenEROS1Ertrag)</f>
        <v>0</v>
      </c>
      <c r="AD276" s="262"/>
      <c r="AE276" s="262"/>
      <c r="AF276" s="12">
        <f t="shared" si="131"/>
        <v>0</v>
      </c>
      <c r="AG276" s="12">
        <f t="shared" si="132"/>
        <v>0</v>
      </c>
      <c r="AH276" s="12">
        <f t="shared" si="133"/>
        <v>0</v>
      </c>
      <c r="AI276" s="12">
        <f t="shared" si="134"/>
        <v>0</v>
      </c>
      <c r="AJ276" s="12">
        <f t="shared" ref="AJ276:AJ339" si="173">SUMIF(DatenEROS2Fkt,$D276,DatenEROS2Aufwand)</f>
        <v>0</v>
      </c>
      <c r="AK276" s="12">
        <f t="shared" ref="AK276:AK339" si="174">SUMIF(DatenEROS2Fkt,$D276,DatenEROS2Ertrag)</f>
        <v>0</v>
      </c>
      <c r="AL276" s="262"/>
      <c r="AM276" s="262"/>
      <c r="AN276" s="12">
        <f t="shared" si="135"/>
        <v>0</v>
      </c>
      <c r="AO276" s="12">
        <f t="shared" si="136"/>
        <v>0</v>
      </c>
      <c r="AP276" s="12">
        <f t="shared" si="137"/>
        <v>0</v>
      </c>
      <c r="AQ276" s="12">
        <f t="shared" si="138"/>
        <v>0</v>
      </c>
      <c r="AR276" s="12">
        <f t="shared" si="139"/>
        <v>0</v>
      </c>
      <c r="AS276" s="12">
        <f t="shared" si="140"/>
        <v>0</v>
      </c>
      <c r="AT276" s="12">
        <f t="shared" si="141"/>
        <v>0</v>
      </c>
      <c r="AU276" s="12" t="str">
        <f t="shared" si="142"/>
        <v/>
      </c>
    </row>
    <row r="277" spans="1:47" x14ac:dyDescent="0.2">
      <c r="A277" s="173" t="str">
        <f t="shared" ref="A277:A340" si="175">LEFT($D277,1)</f>
        <v>3</v>
      </c>
      <c r="B277" s="173" t="str">
        <f t="shared" ref="B277:B340" si="176">LEFT($D277,2)</f>
        <v>31</v>
      </c>
      <c r="C277" s="173" t="str">
        <f t="shared" ref="C277:C340" si="177">LEFT($D277,3)</f>
        <v>312</v>
      </c>
      <c r="D277" s="11" t="s">
        <v>820</v>
      </c>
      <c r="E277" s="12" t="s">
        <v>813</v>
      </c>
      <c r="F277" s="12">
        <f t="shared" si="165"/>
        <v>0</v>
      </c>
      <c r="G277" s="12">
        <f t="shared" si="166"/>
        <v>0</v>
      </c>
      <c r="H277" s="262"/>
      <c r="I277" s="262"/>
      <c r="J277" s="12">
        <f t="shared" ref="J277:J340" si="178">F277+H277</f>
        <v>0</v>
      </c>
      <c r="K277" s="12">
        <f t="shared" ref="K277:K340" si="179">G277+I277</f>
        <v>0</v>
      </c>
      <c r="L277" s="12">
        <f t="shared" si="167"/>
        <v>0</v>
      </c>
      <c r="M277" s="12">
        <f t="shared" si="168"/>
        <v>0</v>
      </c>
      <c r="N277" s="262"/>
      <c r="O277" s="262"/>
      <c r="P277" s="12">
        <f t="shared" ref="P277:P340" si="180">L277+N277</f>
        <v>0</v>
      </c>
      <c r="Q277" s="12">
        <f t="shared" ref="Q277:Q340" si="181">M277+O277</f>
        <v>0</v>
      </c>
      <c r="R277" s="12">
        <f t="shared" ref="R277:R340" si="182">P277*S$3</f>
        <v>0</v>
      </c>
      <c r="S277" s="12">
        <f t="shared" ref="S277:S340" si="183">Q277*S$3</f>
        <v>0</v>
      </c>
      <c r="T277" s="12">
        <f t="shared" si="169"/>
        <v>0</v>
      </c>
      <c r="U277" s="12">
        <f t="shared" si="170"/>
        <v>0</v>
      </c>
      <c r="V277" s="262"/>
      <c r="W277" s="262"/>
      <c r="X277" s="12">
        <f t="shared" ref="X277:X340" si="184">T277+V277</f>
        <v>0</v>
      </c>
      <c r="Y277" s="12">
        <f t="shared" ref="Y277:Y340" si="185">U277+W277</f>
        <v>0</v>
      </c>
      <c r="Z277" s="12">
        <f t="shared" ref="Z277:Z340" si="186">X277*AA$3</f>
        <v>0</v>
      </c>
      <c r="AA277" s="12">
        <f t="shared" ref="AA277:AA340" si="187">Y277*AA$3</f>
        <v>0</v>
      </c>
      <c r="AB277" s="12">
        <f t="shared" si="171"/>
        <v>0</v>
      </c>
      <c r="AC277" s="12">
        <f t="shared" si="172"/>
        <v>0</v>
      </c>
      <c r="AD277" s="262"/>
      <c r="AE277" s="262"/>
      <c r="AF277" s="12">
        <f t="shared" ref="AF277:AF340" si="188">AB277+AD277</f>
        <v>0</v>
      </c>
      <c r="AG277" s="12">
        <f t="shared" ref="AG277:AG340" si="189">AC277+AE277</f>
        <v>0</v>
      </c>
      <c r="AH277" s="12">
        <f t="shared" ref="AH277:AH340" si="190">AF277*AI$3</f>
        <v>0</v>
      </c>
      <c r="AI277" s="12">
        <f t="shared" ref="AI277:AI340" si="191">AG277*AI$3</f>
        <v>0</v>
      </c>
      <c r="AJ277" s="12">
        <f t="shared" si="173"/>
        <v>0</v>
      </c>
      <c r="AK277" s="12">
        <f t="shared" si="174"/>
        <v>0</v>
      </c>
      <c r="AL277" s="262"/>
      <c r="AM277" s="262"/>
      <c r="AN277" s="12">
        <f t="shared" ref="AN277:AN340" si="192">AJ277+AL277</f>
        <v>0</v>
      </c>
      <c r="AO277" s="12">
        <f t="shared" ref="AO277:AO340" si="193">AK277+AM277</f>
        <v>0</v>
      </c>
      <c r="AP277" s="12">
        <f t="shared" ref="AP277:AP340" si="194">AN277*AQ$3</f>
        <v>0</v>
      </c>
      <c r="AQ277" s="12">
        <f t="shared" ref="AQ277:AQ340" si="195">AO277*AQ$3</f>
        <v>0</v>
      </c>
      <c r="AR277" s="12">
        <f t="shared" ref="AR277:AR340" si="196">J277+R277+Z277+AH277+AP277</f>
        <v>0</v>
      </c>
      <c r="AS277" s="12">
        <f t="shared" ref="AS277:AS340" si="197">K277+S277+AA277+AI277+AQ277</f>
        <v>0</v>
      </c>
      <c r="AT277" s="12">
        <f t="shared" ref="AT277:AT340" si="198">AR277-AS277</f>
        <v>0</v>
      </c>
      <c r="AU277" s="12" t="str">
        <f t="shared" ref="AU277:AU340" si="199">IF($AU$3&gt;0,AT277/$AU$3,"")</f>
        <v/>
      </c>
    </row>
    <row r="278" spans="1:47" x14ac:dyDescent="0.2">
      <c r="A278" s="173" t="str">
        <f t="shared" si="175"/>
        <v>3</v>
      </c>
      <c r="B278" s="173" t="str">
        <f t="shared" si="176"/>
        <v>31</v>
      </c>
      <c r="C278" s="173" t="str">
        <f t="shared" si="177"/>
        <v>312</v>
      </c>
      <c r="D278" s="11" t="s">
        <v>821</v>
      </c>
      <c r="E278" s="12" t="s">
        <v>813</v>
      </c>
      <c r="F278" s="12">
        <f t="shared" si="165"/>
        <v>0</v>
      </c>
      <c r="G278" s="12">
        <f t="shared" si="166"/>
        <v>0</v>
      </c>
      <c r="H278" s="262"/>
      <c r="I278" s="262"/>
      <c r="J278" s="12">
        <f t="shared" si="178"/>
        <v>0</v>
      </c>
      <c r="K278" s="12">
        <f t="shared" si="179"/>
        <v>0</v>
      </c>
      <c r="L278" s="12">
        <f t="shared" si="167"/>
        <v>0</v>
      </c>
      <c r="M278" s="12">
        <f t="shared" si="168"/>
        <v>0</v>
      </c>
      <c r="N278" s="262"/>
      <c r="O278" s="262"/>
      <c r="P278" s="12">
        <f t="shared" si="180"/>
        <v>0</v>
      </c>
      <c r="Q278" s="12">
        <f t="shared" si="181"/>
        <v>0</v>
      </c>
      <c r="R278" s="12">
        <f t="shared" si="182"/>
        <v>0</v>
      </c>
      <c r="S278" s="12">
        <f t="shared" si="183"/>
        <v>0</v>
      </c>
      <c r="T278" s="12">
        <f t="shared" si="169"/>
        <v>0</v>
      </c>
      <c r="U278" s="12">
        <f t="shared" si="170"/>
        <v>0</v>
      </c>
      <c r="V278" s="262"/>
      <c r="W278" s="262"/>
      <c r="X278" s="12">
        <f t="shared" si="184"/>
        <v>0</v>
      </c>
      <c r="Y278" s="12">
        <f t="shared" si="185"/>
        <v>0</v>
      </c>
      <c r="Z278" s="12">
        <f t="shared" si="186"/>
        <v>0</v>
      </c>
      <c r="AA278" s="12">
        <f t="shared" si="187"/>
        <v>0</v>
      </c>
      <c r="AB278" s="12">
        <f t="shared" si="171"/>
        <v>0</v>
      </c>
      <c r="AC278" s="12">
        <f t="shared" si="172"/>
        <v>0</v>
      </c>
      <c r="AD278" s="262"/>
      <c r="AE278" s="262"/>
      <c r="AF278" s="12">
        <f t="shared" si="188"/>
        <v>0</v>
      </c>
      <c r="AG278" s="12">
        <f t="shared" si="189"/>
        <v>0</v>
      </c>
      <c r="AH278" s="12">
        <f t="shared" si="190"/>
        <v>0</v>
      </c>
      <c r="AI278" s="12">
        <f t="shared" si="191"/>
        <v>0</v>
      </c>
      <c r="AJ278" s="12">
        <f t="shared" si="173"/>
        <v>0</v>
      </c>
      <c r="AK278" s="12">
        <f t="shared" si="174"/>
        <v>0</v>
      </c>
      <c r="AL278" s="262"/>
      <c r="AM278" s="262"/>
      <c r="AN278" s="12">
        <f t="shared" si="192"/>
        <v>0</v>
      </c>
      <c r="AO278" s="12">
        <f t="shared" si="193"/>
        <v>0</v>
      </c>
      <c r="AP278" s="12">
        <f t="shared" si="194"/>
        <v>0</v>
      </c>
      <c r="AQ278" s="12">
        <f t="shared" si="195"/>
        <v>0</v>
      </c>
      <c r="AR278" s="12">
        <f t="shared" si="196"/>
        <v>0</v>
      </c>
      <c r="AS278" s="12">
        <f t="shared" si="197"/>
        <v>0</v>
      </c>
      <c r="AT278" s="12">
        <f t="shared" si="198"/>
        <v>0</v>
      </c>
      <c r="AU278" s="12" t="str">
        <f t="shared" si="199"/>
        <v/>
      </c>
    </row>
    <row r="279" spans="1:47" x14ac:dyDescent="0.2">
      <c r="A279" s="173" t="str">
        <f t="shared" si="175"/>
        <v>3</v>
      </c>
      <c r="B279" s="173" t="str">
        <f t="shared" si="176"/>
        <v>31</v>
      </c>
      <c r="C279" s="173" t="str">
        <f t="shared" si="177"/>
        <v>312</v>
      </c>
      <c r="D279" s="11" t="s">
        <v>822</v>
      </c>
      <c r="E279" s="12" t="s">
        <v>813</v>
      </c>
      <c r="F279" s="12">
        <f t="shared" si="165"/>
        <v>0</v>
      </c>
      <c r="G279" s="12">
        <f t="shared" si="166"/>
        <v>0</v>
      </c>
      <c r="H279" s="262"/>
      <c r="I279" s="262"/>
      <c r="J279" s="12">
        <f t="shared" si="178"/>
        <v>0</v>
      </c>
      <c r="K279" s="12">
        <f t="shared" si="179"/>
        <v>0</v>
      </c>
      <c r="L279" s="12">
        <f t="shared" si="167"/>
        <v>0</v>
      </c>
      <c r="M279" s="12">
        <f t="shared" si="168"/>
        <v>0</v>
      </c>
      <c r="N279" s="262"/>
      <c r="O279" s="262"/>
      <c r="P279" s="12">
        <f t="shared" si="180"/>
        <v>0</v>
      </c>
      <c r="Q279" s="12">
        <f t="shared" si="181"/>
        <v>0</v>
      </c>
      <c r="R279" s="12">
        <f t="shared" si="182"/>
        <v>0</v>
      </c>
      <c r="S279" s="12">
        <f t="shared" si="183"/>
        <v>0</v>
      </c>
      <c r="T279" s="12">
        <f t="shared" si="169"/>
        <v>0</v>
      </c>
      <c r="U279" s="12">
        <f t="shared" si="170"/>
        <v>0</v>
      </c>
      <c r="V279" s="262"/>
      <c r="W279" s="262"/>
      <c r="X279" s="12">
        <f t="shared" si="184"/>
        <v>0</v>
      </c>
      <c r="Y279" s="12">
        <f t="shared" si="185"/>
        <v>0</v>
      </c>
      <c r="Z279" s="12">
        <f t="shared" si="186"/>
        <v>0</v>
      </c>
      <c r="AA279" s="12">
        <f t="shared" si="187"/>
        <v>0</v>
      </c>
      <c r="AB279" s="12">
        <f t="shared" si="171"/>
        <v>0</v>
      </c>
      <c r="AC279" s="12">
        <f t="shared" si="172"/>
        <v>0</v>
      </c>
      <c r="AD279" s="262"/>
      <c r="AE279" s="262"/>
      <c r="AF279" s="12">
        <f t="shared" si="188"/>
        <v>0</v>
      </c>
      <c r="AG279" s="12">
        <f t="shared" si="189"/>
        <v>0</v>
      </c>
      <c r="AH279" s="12">
        <f t="shared" si="190"/>
        <v>0</v>
      </c>
      <c r="AI279" s="12">
        <f t="shared" si="191"/>
        <v>0</v>
      </c>
      <c r="AJ279" s="12">
        <f t="shared" si="173"/>
        <v>0</v>
      </c>
      <c r="AK279" s="12">
        <f t="shared" si="174"/>
        <v>0</v>
      </c>
      <c r="AL279" s="262"/>
      <c r="AM279" s="262"/>
      <c r="AN279" s="12">
        <f t="shared" si="192"/>
        <v>0</v>
      </c>
      <c r="AO279" s="12">
        <f t="shared" si="193"/>
        <v>0</v>
      </c>
      <c r="AP279" s="12">
        <f t="shared" si="194"/>
        <v>0</v>
      </c>
      <c r="AQ279" s="12">
        <f t="shared" si="195"/>
        <v>0</v>
      </c>
      <c r="AR279" s="12">
        <f t="shared" si="196"/>
        <v>0</v>
      </c>
      <c r="AS279" s="12">
        <f t="shared" si="197"/>
        <v>0</v>
      </c>
      <c r="AT279" s="12">
        <f t="shared" si="198"/>
        <v>0</v>
      </c>
      <c r="AU279" s="12" t="str">
        <f t="shared" si="199"/>
        <v/>
      </c>
    </row>
    <row r="280" spans="1:47" x14ac:dyDescent="0.2">
      <c r="A280" s="173" t="str">
        <f t="shared" si="175"/>
        <v>3</v>
      </c>
      <c r="B280" s="173" t="str">
        <f t="shared" si="176"/>
        <v>32</v>
      </c>
      <c r="C280" s="173" t="str">
        <f t="shared" si="177"/>
        <v>321</v>
      </c>
      <c r="D280" s="11" t="s">
        <v>459</v>
      </c>
      <c r="E280" s="12" t="s">
        <v>1899</v>
      </c>
      <c r="F280" s="12">
        <f t="shared" si="165"/>
        <v>0</v>
      </c>
      <c r="G280" s="12">
        <f t="shared" si="166"/>
        <v>0</v>
      </c>
      <c r="H280" s="262"/>
      <c r="I280" s="262"/>
      <c r="J280" s="12">
        <f t="shared" si="178"/>
        <v>0</v>
      </c>
      <c r="K280" s="12">
        <f t="shared" si="179"/>
        <v>0</v>
      </c>
      <c r="L280" s="12">
        <f t="shared" si="167"/>
        <v>0</v>
      </c>
      <c r="M280" s="12">
        <f t="shared" si="168"/>
        <v>0</v>
      </c>
      <c r="N280" s="262"/>
      <c r="O280" s="262"/>
      <c r="P280" s="12">
        <f t="shared" si="180"/>
        <v>0</v>
      </c>
      <c r="Q280" s="12">
        <f t="shared" si="181"/>
        <v>0</v>
      </c>
      <c r="R280" s="12">
        <f t="shared" si="182"/>
        <v>0</v>
      </c>
      <c r="S280" s="12">
        <f t="shared" si="183"/>
        <v>0</v>
      </c>
      <c r="T280" s="12">
        <f t="shared" si="169"/>
        <v>0</v>
      </c>
      <c r="U280" s="12">
        <f t="shared" si="170"/>
        <v>0</v>
      </c>
      <c r="V280" s="262"/>
      <c r="W280" s="262"/>
      <c r="X280" s="12">
        <f t="shared" si="184"/>
        <v>0</v>
      </c>
      <c r="Y280" s="12">
        <f t="shared" si="185"/>
        <v>0</v>
      </c>
      <c r="Z280" s="12">
        <f t="shared" si="186"/>
        <v>0</v>
      </c>
      <c r="AA280" s="12">
        <f t="shared" si="187"/>
        <v>0</v>
      </c>
      <c r="AB280" s="12">
        <f t="shared" si="171"/>
        <v>0</v>
      </c>
      <c r="AC280" s="12">
        <f t="shared" si="172"/>
        <v>0</v>
      </c>
      <c r="AD280" s="262"/>
      <c r="AE280" s="262"/>
      <c r="AF280" s="12">
        <f t="shared" si="188"/>
        <v>0</v>
      </c>
      <c r="AG280" s="12">
        <f t="shared" si="189"/>
        <v>0</v>
      </c>
      <c r="AH280" s="12">
        <f t="shared" si="190"/>
        <v>0</v>
      </c>
      <c r="AI280" s="12">
        <f t="shared" si="191"/>
        <v>0</v>
      </c>
      <c r="AJ280" s="12">
        <f t="shared" si="173"/>
        <v>0</v>
      </c>
      <c r="AK280" s="12">
        <f t="shared" si="174"/>
        <v>0</v>
      </c>
      <c r="AL280" s="262"/>
      <c r="AM280" s="262"/>
      <c r="AN280" s="12">
        <f t="shared" si="192"/>
        <v>0</v>
      </c>
      <c r="AO280" s="12">
        <f t="shared" si="193"/>
        <v>0</v>
      </c>
      <c r="AP280" s="12">
        <f t="shared" si="194"/>
        <v>0</v>
      </c>
      <c r="AQ280" s="12">
        <f t="shared" si="195"/>
        <v>0</v>
      </c>
      <c r="AR280" s="12">
        <f t="shared" si="196"/>
        <v>0</v>
      </c>
      <c r="AS280" s="12">
        <f t="shared" si="197"/>
        <v>0</v>
      </c>
      <c r="AT280" s="12">
        <f t="shared" si="198"/>
        <v>0</v>
      </c>
      <c r="AU280" s="12" t="str">
        <f t="shared" si="199"/>
        <v/>
      </c>
    </row>
    <row r="281" spans="1:47" x14ac:dyDescent="0.2">
      <c r="A281" s="173" t="str">
        <f t="shared" si="175"/>
        <v>3</v>
      </c>
      <c r="B281" s="173" t="str">
        <f t="shared" si="176"/>
        <v>32</v>
      </c>
      <c r="C281" s="173" t="str">
        <f t="shared" si="177"/>
        <v>321</v>
      </c>
      <c r="D281" s="11" t="s">
        <v>823</v>
      </c>
      <c r="E281" s="12" t="s">
        <v>1899</v>
      </c>
      <c r="F281" s="12">
        <f t="shared" si="165"/>
        <v>0</v>
      </c>
      <c r="G281" s="12">
        <f t="shared" si="166"/>
        <v>0</v>
      </c>
      <c r="H281" s="262"/>
      <c r="I281" s="262"/>
      <c r="J281" s="12">
        <f t="shared" si="178"/>
        <v>0</v>
      </c>
      <c r="K281" s="12">
        <f t="shared" si="179"/>
        <v>0</v>
      </c>
      <c r="L281" s="12">
        <f t="shared" si="167"/>
        <v>0</v>
      </c>
      <c r="M281" s="12">
        <f t="shared" si="168"/>
        <v>0</v>
      </c>
      <c r="N281" s="262"/>
      <c r="O281" s="262"/>
      <c r="P281" s="12">
        <f t="shared" si="180"/>
        <v>0</v>
      </c>
      <c r="Q281" s="12">
        <f t="shared" si="181"/>
        <v>0</v>
      </c>
      <c r="R281" s="12">
        <f t="shared" si="182"/>
        <v>0</v>
      </c>
      <c r="S281" s="12">
        <f t="shared" si="183"/>
        <v>0</v>
      </c>
      <c r="T281" s="12">
        <f t="shared" si="169"/>
        <v>0</v>
      </c>
      <c r="U281" s="12">
        <f t="shared" si="170"/>
        <v>0</v>
      </c>
      <c r="V281" s="262"/>
      <c r="W281" s="262"/>
      <c r="X281" s="12">
        <f t="shared" si="184"/>
        <v>0</v>
      </c>
      <c r="Y281" s="12">
        <f t="shared" si="185"/>
        <v>0</v>
      </c>
      <c r="Z281" s="12">
        <f t="shared" si="186"/>
        <v>0</v>
      </c>
      <c r="AA281" s="12">
        <f t="shared" si="187"/>
        <v>0</v>
      </c>
      <c r="AB281" s="12">
        <f t="shared" si="171"/>
        <v>0</v>
      </c>
      <c r="AC281" s="12">
        <f t="shared" si="172"/>
        <v>0</v>
      </c>
      <c r="AD281" s="262"/>
      <c r="AE281" s="262"/>
      <c r="AF281" s="12">
        <f t="shared" si="188"/>
        <v>0</v>
      </c>
      <c r="AG281" s="12">
        <f t="shared" si="189"/>
        <v>0</v>
      </c>
      <c r="AH281" s="12">
        <f t="shared" si="190"/>
        <v>0</v>
      </c>
      <c r="AI281" s="12">
        <f t="shared" si="191"/>
        <v>0</v>
      </c>
      <c r="AJ281" s="12">
        <f t="shared" si="173"/>
        <v>0</v>
      </c>
      <c r="AK281" s="12">
        <f t="shared" si="174"/>
        <v>0</v>
      </c>
      <c r="AL281" s="262"/>
      <c r="AM281" s="262"/>
      <c r="AN281" s="12">
        <f t="shared" si="192"/>
        <v>0</v>
      </c>
      <c r="AO281" s="12">
        <f t="shared" si="193"/>
        <v>0</v>
      </c>
      <c r="AP281" s="12">
        <f t="shared" si="194"/>
        <v>0</v>
      </c>
      <c r="AQ281" s="12">
        <f t="shared" si="195"/>
        <v>0</v>
      </c>
      <c r="AR281" s="12">
        <f t="shared" si="196"/>
        <v>0</v>
      </c>
      <c r="AS281" s="12">
        <f t="shared" si="197"/>
        <v>0</v>
      </c>
      <c r="AT281" s="12">
        <f t="shared" si="198"/>
        <v>0</v>
      </c>
      <c r="AU281" s="12" t="str">
        <f t="shared" si="199"/>
        <v/>
      </c>
    </row>
    <row r="282" spans="1:47" x14ac:dyDescent="0.2">
      <c r="A282" s="173" t="str">
        <f t="shared" si="175"/>
        <v>3</v>
      </c>
      <c r="B282" s="173" t="str">
        <f t="shared" si="176"/>
        <v>32</v>
      </c>
      <c r="C282" s="173" t="str">
        <f t="shared" si="177"/>
        <v>321</v>
      </c>
      <c r="D282" s="11" t="s">
        <v>824</v>
      </c>
      <c r="E282" s="12" t="s">
        <v>1899</v>
      </c>
      <c r="F282" s="12">
        <f t="shared" si="165"/>
        <v>0</v>
      </c>
      <c r="G282" s="12">
        <f t="shared" si="166"/>
        <v>0</v>
      </c>
      <c r="H282" s="262"/>
      <c r="I282" s="262"/>
      <c r="J282" s="12">
        <f t="shared" si="178"/>
        <v>0</v>
      </c>
      <c r="K282" s="12">
        <f t="shared" si="179"/>
        <v>0</v>
      </c>
      <c r="L282" s="12">
        <f t="shared" si="167"/>
        <v>0</v>
      </c>
      <c r="M282" s="12">
        <f t="shared" si="168"/>
        <v>0</v>
      </c>
      <c r="N282" s="262"/>
      <c r="O282" s="262"/>
      <c r="P282" s="12">
        <f t="shared" si="180"/>
        <v>0</v>
      </c>
      <c r="Q282" s="12">
        <f t="shared" si="181"/>
        <v>0</v>
      </c>
      <c r="R282" s="12">
        <f t="shared" si="182"/>
        <v>0</v>
      </c>
      <c r="S282" s="12">
        <f t="shared" si="183"/>
        <v>0</v>
      </c>
      <c r="T282" s="12">
        <f t="shared" si="169"/>
        <v>0</v>
      </c>
      <c r="U282" s="12">
        <f t="shared" si="170"/>
        <v>0</v>
      </c>
      <c r="V282" s="262"/>
      <c r="W282" s="262"/>
      <c r="X282" s="12">
        <f t="shared" si="184"/>
        <v>0</v>
      </c>
      <c r="Y282" s="12">
        <f t="shared" si="185"/>
        <v>0</v>
      </c>
      <c r="Z282" s="12">
        <f t="shared" si="186"/>
        <v>0</v>
      </c>
      <c r="AA282" s="12">
        <f t="shared" si="187"/>
        <v>0</v>
      </c>
      <c r="AB282" s="12">
        <f t="shared" si="171"/>
        <v>0</v>
      </c>
      <c r="AC282" s="12">
        <f t="shared" si="172"/>
        <v>0</v>
      </c>
      <c r="AD282" s="262"/>
      <c r="AE282" s="262"/>
      <c r="AF282" s="12">
        <f t="shared" si="188"/>
        <v>0</v>
      </c>
      <c r="AG282" s="12">
        <f t="shared" si="189"/>
        <v>0</v>
      </c>
      <c r="AH282" s="12">
        <f t="shared" si="190"/>
        <v>0</v>
      </c>
      <c r="AI282" s="12">
        <f t="shared" si="191"/>
        <v>0</v>
      </c>
      <c r="AJ282" s="12">
        <f t="shared" si="173"/>
        <v>0</v>
      </c>
      <c r="AK282" s="12">
        <f t="shared" si="174"/>
        <v>0</v>
      </c>
      <c r="AL282" s="262"/>
      <c r="AM282" s="262"/>
      <c r="AN282" s="12">
        <f t="shared" si="192"/>
        <v>0</v>
      </c>
      <c r="AO282" s="12">
        <f t="shared" si="193"/>
        <v>0</v>
      </c>
      <c r="AP282" s="12">
        <f t="shared" si="194"/>
        <v>0</v>
      </c>
      <c r="AQ282" s="12">
        <f t="shared" si="195"/>
        <v>0</v>
      </c>
      <c r="AR282" s="12">
        <f t="shared" si="196"/>
        <v>0</v>
      </c>
      <c r="AS282" s="12">
        <f t="shared" si="197"/>
        <v>0</v>
      </c>
      <c r="AT282" s="12">
        <f t="shared" si="198"/>
        <v>0</v>
      </c>
      <c r="AU282" s="12" t="str">
        <f t="shared" si="199"/>
        <v/>
      </c>
    </row>
    <row r="283" spans="1:47" x14ac:dyDescent="0.2">
      <c r="A283" s="173" t="str">
        <f t="shared" si="175"/>
        <v>3</v>
      </c>
      <c r="B283" s="173" t="str">
        <f t="shared" si="176"/>
        <v>32</v>
      </c>
      <c r="C283" s="173" t="str">
        <f t="shared" si="177"/>
        <v>321</v>
      </c>
      <c r="D283" s="11" t="s">
        <v>825</v>
      </c>
      <c r="E283" s="12" t="s">
        <v>1899</v>
      </c>
      <c r="F283" s="12">
        <f t="shared" si="165"/>
        <v>0</v>
      </c>
      <c r="G283" s="12">
        <f t="shared" si="166"/>
        <v>0</v>
      </c>
      <c r="H283" s="262"/>
      <c r="I283" s="262"/>
      <c r="J283" s="12">
        <f t="shared" si="178"/>
        <v>0</v>
      </c>
      <c r="K283" s="12">
        <f t="shared" si="179"/>
        <v>0</v>
      </c>
      <c r="L283" s="12">
        <f t="shared" si="167"/>
        <v>0</v>
      </c>
      <c r="M283" s="12">
        <f t="shared" si="168"/>
        <v>0</v>
      </c>
      <c r="N283" s="262"/>
      <c r="O283" s="262"/>
      <c r="P283" s="12">
        <f t="shared" si="180"/>
        <v>0</v>
      </c>
      <c r="Q283" s="12">
        <f t="shared" si="181"/>
        <v>0</v>
      </c>
      <c r="R283" s="12">
        <f t="shared" si="182"/>
        <v>0</v>
      </c>
      <c r="S283" s="12">
        <f t="shared" si="183"/>
        <v>0</v>
      </c>
      <c r="T283" s="12">
        <f t="shared" si="169"/>
        <v>0</v>
      </c>
      <c r="U283" s="12">
        <f t="shared" si="170"/>
        <v>0</v>
      </c>
      <c r="V283" s="262"/>
      <c r="W283" s="262"/>
      <c r="X283" s="12">
        <f t="shared" si="184"/>
        <v>0</v>
      </c>
      <c r="Y283" s="12">
        <f t="shared" si="185"/>
        <v>0</v>
      </c>
      <c r="Z283" s="12">
        <f t="shared" si="186"/>
        <v>0</v>
      </c>
      <c r="AA283" s="12">
        <f t="shared" si="187"/>
        <v>0</v>
      </c>
      <c r="AB283" s="12">
        <f t="shared" si="171"/>
        <v>0</v>
      </c>
      <c r="AC283" s="12">
        <f t="shared" si="172"/>
        <v>0</v>
      </c>
      <c r="AD283" s="262"/>
      <c r="AE283" s="262"/>
      <c r="AF283" s="12">
        <f t="shared" si="188"/>
        <v>0</v>
      </c>
      <c r="AG283" s="12">
        <f t="shared" si="189"/>
        <v>0</v>
      </c>
      <c r="AH283" s="12">
        <f t="shared" si="190"/>
        <v>0</v>
      </c>
      <c r="AI283" s="12">
        <f t="shared" si="191"/>
        <v>0</v>
      </c>
      <c r="AJ283" s="12">
        <f t="shared" si="173"/>
        <v>0</v>
      </c>
      <c r="AK283" s="12">
        <f t="shared" si="174"/>
        <v>0</v>
      </c>
      <c r="AL283" s="262"/>
      <c r="AM283" s="262"/>
      <c r="AN283" s="12">
        <f t="shared" si="192"/>
        <v>0</v>
      </c>
      <c r="AO283" s="12">
        <f t="shared" si="193"/>
        <v>0</v>
      </c>
      <c r="AP283" s="12">
        <f t="shared" si="194"/>
        <v>0</v>
      </c>
      <c r="AQ283" s="12">
        <f t="shared" si="195"/>
        <v>0</v>
      </c>
      <c r="AR283" s="12">
        <f t="shared" si="196"/>
        <v>0</v>
      </c>
      <c r="AS283" s="12">
        <f t="shared" si="197"/>
        <v>0</v>
      </c>
      <c r="AT283" s="12">
        <f t="shared" si="198"/>
        <v>0</v>
      </c>
      <c r="AU283" s="12" t="str">
        <f t="shared" si="199"/>
        <v/>
      </c>
    </row>
    <row r="284" spans="1:47" x14ac:dyDescent="0.2">
      <c r="A284" s="173" t="str">
        <f t="shared" si="175"/>
        <v>3</v>
      </c>
      <c r="B284" s="173" t="str">
        <f t="shared" si="176"/>
        <v>32</v>
      </c>
      <c r="C284" s="173" t="str">
        <f t="shared" si="177"/>
        <v>321</v>
      </c>
      <c r="D284" s="11" t="s">
        <v>826</v>
      </c>
      <c r="E284" s="12" t="s">
        <v>1899</v>
      </c>
      <c r="F284" s="12">
        <f t="shared" si="165"/>
        <v>0</v>
      </c>
      <c r="G284" s="12">
        <f t="shared" si="166"/>
        <v>0</v>
      </c>
      <c r="H284" s="262"/>
      <c r="I284" s="262"/>
      <c r="J284" s="12">
        <f t="shared" si="178"/>
        <v>0</v>
      </c>
      <c r="K284" s="12">
        <f t="shared" si="179"/>
        <v>0</v>
      </c>
      <c r="L284" s="12">
        <f t="shared" si="167"/>
        <v>0</v>
      </c>
      <c r="M284" s="12">
        <f t="shared" si="168"/>
        <v>0</v>
      </c>
      <c r="N284" s="262"/>
      <c r="O284" s="262"/>
      <c r="P284" s="12">
        <f t="shared" si="180"/>
        <v>0</v>
      </c>
      <c r="Q284" s="12">
        <f t="shared" si="181"/>
        <v>0</v>
      </c>
      <c r="R284" s="12">
        <f t="shared" si="182"/>
        <v>0</v>
      </c>
      <c r="S284" s="12">
        <f t="shared" si="183"/>
        <v>0</v>
      </c>
      <c r="T284" s="12">
        <f t="shared" si="169"/>
        <v>0</v>
      </c>
      <c r="U284" s="12">
        <f t="shared" si="170"/>
        <v>0</v>
      </c>
      <c r="V284" s="262"/>
      <c r="W284" s="262"/>
      <c r="X284" s="12">
        <f t="shared" si="184"/>
        <v>0</v>
      </c>
      <c r="Y284" s="12">
        <f t="shared" si="185"/>
        <v>0</v>
      </c>
      <c r="Z284" s="12">
        <f t="shared" si="186"/>
        <v>0</v>
      </c>
      <c r="AA284" s="12">
        <f t="shared" si="187"/>
        <v>0</v>
      </c>
      <c r="AB284" s="12">
        <f t="shared" si="171"/>
        <v>0</v>
      </c>
      <c r="AC284" s="12">
        <f t="shared" si="172"/>
        <v>0</v>
      </c>
      <c r="AD284" s="262"/>
      <c r="AE284" s="262"/>
      <c r="AF284" s="12">
        <f t="shared" si="188"/>
        <v>0</v>
      </c>
      <c r="AG284" s="12">
        <f t="shared" si="189"/>
        <v>0</v>
      </c>
      <c r="AH284" s="12">
        <f t="shared" si="190"/>
        <v>0</v>
      </c>
      <c r="AI284" s="12">
        <f t="shared" si="191"/>
        <v>0</v>
      </c>
      <c r="AJ284" s="12">
        <f t="shared" si="173"/>
        <v>0</v>
      </c>
      <c r="AK284" s="12">
        <f t="shared" si="174"/>
        <v>0</v>
      </c>
      <c r="AL284" s="262"/>
      <c r="AM284" s="262"/>
      <c r="AN284" s="12">
        <f t="shared" si="192"/>
        <v>0</v>
      </c>
      <c r="AO284" s="12">
        <f t="shared" si="193"/>
        <v>0</v>
      </c>
      <c r="AP284" s="12">
        <f t="shared" si="194"/>
        <v>0</v>
      </c>
      <c r="AQ284" s="12">
        <f t="shared" si="195"/>
        <v>0</v>
      </c>
      <c r="AR284" s="12">
        <f t="shared" si="196"/>
        <v>0</v>
      </c>
      <c r="AS284" s="12">
        <f t="shared" si="197"/>
        <v>0</v>
      </c>
      <c r="AT284" s="12">
        <f t="shared" si="198"/>
        <v>0</v>
      </c>
      <c r="AU284" s="12" t="str">
        <f t="shared" si="199"/>
        <v/>
      </c>
    </row>
    <row r="285" spans="1:47" x14ac:dyDescent="0.2">
      <c r="A285" s="173" t="str">
        <f t="shared" si="175"/>
        <v>3</v>
      </c>
      <c r="B285" s="173" t="str">
        <f t="shared" si="176"/>
        <v>32</v>
      </c>
      <c r="C285" s="173" t="str">
        <f t="shared" si="177"/>
        <v>321</v>
      </c>
      <c r="D285" s="11" t="s">
        <v>827</v>
      </c>
      <c r="E285" s="12" t="s">
        <v>1899</v>
      </c>
      <c r="F285" s="12">
        <f t="shared" si="165"/>
        <v>0</v>
      </c>
      <c r="G285" s="12">
        <f t="shared" si="166"/>
        <v>0</v>
      </c>
      <c r="H285" s="262"/>
      <c r="I285" s="262"/>
      <c r="J285" s="12">
        <f t="shared" si="178"/>
        <v>0</v>
      </c>
      <c r="K285" s="12">
        <f t="shared" si="179"/>
        <v>0</v>
      </c>
      <c r="L285" s="12">
        <f t="shared" si="167"/>
        <v>0</v>
      </c>
      <c r="M285" s="12">
        <f t="shared" si="168"/>
        <v>0</v>
      </c>
      <c r="N285" s="262"/>
      <c r="O285" s="262"/>
      <c r="P285" s="12">
        <f t="shared" si="180"/>
        <v>0</v>
      </c>
      <c r="Q285" s="12">
        <f t="shared" si="181"/>
        <v>0</v>
      </c>
      <c r="R285" s="12">
        <f t="shared" si="182"/>
        <v>0</v>
      </c>
      <c r="S285" s="12">
        <f t="shared" si="183"/>
        <v>0</v>
      </c>
      <c r="T285" s="12">
        <f t="shared" si="169"/>
        <v>0</v>
      </c>
      <c r="U285" s="12">
        <f t="shared" si="170"/>
        <v>0</v>
      </c>
      <c r="V285" s="262"/>
      <c r="W285" s="262"/>
      <c r="X285" s="12">
        <f t="shared" si="184"/>
        <v>0</v>
      </c>
      <c r="Y285" s="12">
        <f t="shared" si="185"/>
        <v>0</v>
      </c>
      <c r="Z285" s="12">
        <f t="shared" si="186"/>
        <v>0</v>
      </c>
      <c r="AA285" s="12">
        <f t="shared" si="187"/>
        <v>0</v>
      </c>
      <c r="AB285" s="12">
        <f t="shared" si="171"/>
        <v>0</v>
      </c>
      <c r="AC285" s="12">
        <f t="shared" si="172"/>
        <v>0</v>
      </c>
      <c r="AD285" s="262"/>
      <c r="AE285" s="262"/>
      <c r="AF285" s="12">
        <f t="shared" si="188"/>
        <v>0</v>
      </c>
      <c r="AG285" s="12">
        <f t="shared" si="189"/>
        <v>0</v>
      </c>
      <c r="AH285" s="12">
        <f t="shared" si="190"/>
        <v>0</v>
      </c>
      <c r="AI285" s="12">
        <f t="shared" si="191"/>
        <v>0</v>
      </c>
      <c r="AJ285" s="12">
        <f t="shared" si="173"/>
        <v>0</v>
      </c>
      <c r="AK285" s="12">
        <f t="shared" si="174"/>
        <v>0</v>
      </c>
      <c r="AL285" s="262"/>
      <c r="AM285" s="262"/>
      <c r="AN285" s="12">
        <f t="shared" si="192"/>
        <v>0</v>
      </c>
      <c r="AO285" s="12">
        <f t="shared" si="193"/>
        <v>0</v>
      </c>
      <c r="AP285" s="12">
        <f t="shared" si="194"/>
        <v>0</v>
      </c>
      <c r="AQ285" s="12">
        <f t="shared" si="195"/>
        <v>0</v>
      </c>
      <c r="AR285" s="12">
        <f t="shared" si="196"/>
        <v>0</v>
      </c>
      <c r="AS285" s="12">
        <f t="shared" si="197"/>
        <v>0</v>
      </c>
      <c r="AT285" s="12">
        <f t="shared" si="198"/>
        <v>0</v>
      </c>
      <c r="AU285" s="12" t="str">
        <f t="shared" si="199"/>
        <v/>
      </c>
    </row>
    <row r="286" spans="1:47" x14ac:dyDescent="0.2">
      <c r="A286" s="173" t="str">
        <f t="shared" si="175"/>
        <v>3</v>
      </c>
      <c r="B286" s="173" t="str">
        <f t="shared" si="176"/>
        <v>32</v>
      </c>
      <c r="C286" s="173" t="str">
        <f t="shared" si="177"/>
        <v>321</v>
      </c>
      <c r="D286" s="11" t="s">
        <v>828</v>
      </c>
      <c r="E286" s="12" t="s">
        <v>1899</v>
      </c>
      <c r="F286" s="12">
        <f t="shared" si="165"/>
        <v>0</v>
      </c>
      <c r="G286" s="12">
        <f t="shared" si="166"/>
        <v>0</v>
      </c>
      <c r="H286" s="262"/>
      <c r="I286" s="262"/>
      <c r="J286" s="12">
        <f t="shared" si="178"/>
        <v>0</v>
      </c>
      <c r="K286" s="12">
        <f t="shared" si="179"/>
        <v>0</v>
      </c>
      <c r="L286" s="12">
        <f t="shared" si="167"/>
        <v>0</v>
      </c>
      <c r="M286" s="12">
        <f t="shared" si="168"/>
        <v>0</v>
      </c>
      <c r="N286" s="262"/>
      <c r="O286" s="262"/>
      <c r="P286" s="12">
        <f t="shared" si="180"/>
        <v>0</v>
      </c>
      <c r="Q286" s="12">
        <f t="shared" si="181"/>
        <v>0</v>
      </c>
      <c r="R286" s="12">
        <f t="shared" si="182"/>
        <v>0</v>
      </c>
      <c r="S286" s="12">
        <f t="shared" si="183"/>
        <v>0</v>
      </c>
      <c r="T286" s="12">
        <f t="shared" si="169"/>
        <v>0</v>
      </c>
      <c r="U286" s="12">
        <f t="shared" si="170"/>
        <v>0</v>
      </c>
      <c r="V286" s="262"/>
      <c r="W286" s="262"/>
      <c r="X286" s="12">
        <f t="shared" si="184"/>
        <v>0</v>
      </c>
      <c r="Y286" s="12">
        <f t="shared" si="185"/>
        <v>0</v>
      </c>
      <c r="Z286" s="12">
        <f t="shared" si="186"/>
        <v>0</v>
      </c>
      <c r="AA286" s="12">
        <f t="shared" si="187"/>
        <v>0</v>
      </c>
      <c r="AB286" s="12">
        <f t="shared" si="171"/>
        <v>0</v>
      </c>
      <c r="AC286" s="12">
        <f t="shared" si="172"/>
        <v>0</v>
      </c>
      <c r="AD286" s="262"/>
      <c r="AE286" s="262"/>
      <c r="AF286" s="12">
        <f t="shared" si="188"/>
        <v>0</v>
      </c>
      <c r="AG286" s="12">
        <f t="shared" si="189"/>
        <v>0</v>
      </c>
      <c r="AH286" s="12">
        <f t="shared" si="190"/>
        <v>0</v>
      </c>
      <c r="AI286" s="12">
        <f t="shared" si="191"/>
        <v>0</v>
      </c>
      <c r="AJ286" s="12">
        <f t="shared" si="173"/>
        <v>0</v>
      </c>
      <c r="AK286" s="12">
        <f t="shared" si="174"/>
        <v>0</v>
      </c>
      <c r="AL286" s="262"/>
      <c r="AM286" s="262"/>
      <c r="AN286" s="12">
        <f t="shared" si="192"/>
        <v>0</v>
      </c>
      <c r="AO286" s="12">
        <f t="shared" si="193"/>
        <v>0</v>
      </c>
      <c r="AP286" s="12">
        <f t="shared" si="194"/>
        <v>0</v>
      </c>
      <c r="AQ286" s="12">
        <f t="shared" si="195"/>
        <v>0</v>
      </c>
      <c r="AR286" s="12">
        <f t="shared" si="196"/>
        <v>0</v>
      </c>
      <c r="AS286" s="12">
        <f t="shared" si="197"/>
        <v>0</v>
      </c>
      <c r="AT286" s="12">
        <f t="shared" si="198"/>
        <v>0</v>
      </c>
      <c r="AU286" s="12" t="str">
        <f t="shared" si="199"/>
        <v/>
      </c>
    </row>
    <row r="287" spans="1:47" x14ac:dyDescent="0.2">
      <c r="A287" s="173" t="str">
        <f t="shared" si="175"/>
        <v>3</v>
      </c>
      <c r="B287" s="173" t="str">
        <f t="shared" si="176"/>
        <v>32</v>
      </c>
      <c r="C287" s="173" t="str">
        <f t="shared" si="177"/>
        <v>321</v>
      </c>
      <c r="D287" s="11" t="s">
        <v>829</v>
      </c>
      <c r="E287" s="12" t="s">
        <v>1899</v>
      </c>
      <c r="F287" s="12">
        <f t="shared" si="165"/>
        <v>0</v>
      </c>
      <c r="G287" s="12">
        <f t="shared" si="166"/>
        <v>0</v>
      </c>
      <c r="H287" s="262"/>
      <c r="I287" s="262"/>
      <c r="J287" s="12">
        <f t="shared" si="178"/>
        <v>0</v>
      </c>
      <c r="K287" s="12">
        <f t="shared" si="179"/>
        <v>0</v>
      </c>
      <c r="L287" s="12">
        <f t="shared" si="167"/>
        <v>0</v>
      </c>
      <c r="M287" s="12">
        <f t="shared" si="168"/>
        <v>0</v>
      </c>
      <c r="N287" s="262"/>
      <c r="O287" s="262"/>
      <c r="P287" s="12">
        <f t="shared" si="180"/>
        <v>0</v>
      </c>
      <c r="Q287" s="12">
        <f t="shared" si="181"/>
        <v>0</v>
      </c>
      <c r="R287" s="12">
        <f t="shared" si="182"/>
        <v>0</v>
      </c>
      <c r="S287" s="12">
        <f t="shared" si="183"/>
        <v>0</v>
      </c>
      <c r="T287" s="12">
        <f t="shared" si="169"/>
        <v>0</v>
      </c>
      <c r="U287" s="12">
        <f t="shared" si="170"/>
        <v>0</v>
      </c>
      <c r="V287" s="262"/>
      <c r="W287" s="262"/>
      <c r="X287" s="12">
        <f t="shared" si="184"/>
        <v>0</v>
      </c>
      <c r="Y287" s="12">
        <f t="shared" si="185"/>
        <v>0</v>
      </c>
      <c r="Z287" s="12">
        <f t="shared" si="186"/>
        <v>0</v>
      </c>
      <c r="AA287" s="12">
        <f t="shared" si="187"/>
        <v>0</v>
      </c>
      <c r="AB287" s="12">
        <f t="shared" si="171"/>
        <v>0</v>
      </c>
      <c r="AC287" s="12">
        <f t="shared" si="172"/>
        <v>0</v>
      </c>
      <c r="AD287" s="262"/>
      <c r="AE287" s="262"/>
      <c r="AF287" s="12">
        <f t="shared" si="188"/>
        <v>0</v>
      </c>
      <c r="AG287" s="12">
        <f t="shared" si="189"/>
        <v>0</v>
      </c>
      <c r="AH287" s="12">
        <f t="shared" si="190"/>
        <v>0</v>
      </c>
      <c r="AI287" s="12">
        <f t="shared" si="191"/>
        <v>0</v>
      </c>
      <c r="AJ287" s="12">
        <f t="shared" si="173"/>
        <v>0</v>
      </c>
      <c r="AK287" s="12">
        <f t="shared" si="174"/>
        <v>0</v>
      </c>
      <c r="AL287" s="262"/>
      <c r="AM287" s="262"/>
      <c r="AN287" s="12">
        <f t="shared" si="192"/>
        <v>0</v>
      </c>
      <c r="AO287" s="12">
        <f t="shared" si="193"/>
        <v>0</v>
      </c>
      <c r="AP287" s="12">
        <f t="shared" si="194"/>
        <v>0</v>
      </c>
      <c r="AQ287" s="12">
        <f t="shared" si="195"/>
        <v>0</v>
      </c>
      <c r="AR287" s="12">
        <f t="shared" si="196"/>
        <v>0</v>
      </c>
      <c r="AS287" s="12">
        <f t="shared" si="197"/>
        <v>0</v>
      </c>
      <c r="AT287" s="12">
        <f t="shared" si="198"/>
        <v>0</v>
      </c>
      <c r="AU287" s="12" t="str">
        <f t="shared" si="199"/>
        <v/>
      </c>
    </row>
    <row r="288" spans="1:47" x14ac:dyDescent="0.2">
      <c r="A288" s="173" t="str">
        <f t="shared" si="175"/>
        <v>3</v>
      </c>
      <c r="B288" s="173" t="str">
        <f t="shared" si="176"/>
        <v>32</v>
      </c>
      <c r="C288" s="173" t="str">
        <f t="shared" si="177"/>
        <v>321</v>
      </c>
      <c r="D288" s="11" t="s">
        <v>830</v>
      </c>
      <c r="E288" s="12" t="s">
        <v>1899</v>
      </c>
      <c r="F288" s="12">
        <f t="shared" si="165"/>
        <v>0</v>
      </c>
      <c r="G288" s="12">
        <f t="shared" si="166"/>
        <v>0</v>
      </c>
      <c r="H288" s="262"/>
      <c r="I288" s="262"/>
      <c r="J288" s="12">
        <f t="shared" si="178"/>
        <v>0</v>
      </c>
      <c r="K288" s="12">
        <f t="shared" si="179"/>
        <v>0</v>
      </c>
      <c r="L288" s="12">
        <f t="shared" si="167"/>
        <v>0</v>
      </c>
      <c r="M288" s="12">
        <f t="shared" si="168"/>
        <v>0</v>
      </c>
      <c r="N288" s="262"/>
      <c r="O288" s="262"/>
      <c r="P288" s="12">
        <f t="shared" si="180"/>
        <v>0</v>
      </c>
      <c r="Q288" s="12">
        <f t="shared" si="181"/>
        <v>0</v>
      </c>
      <c r="R288" s="12">
        <f t="shared" si="182"/>
        <v>0</v>
      </c>
      <c r="S288" s="12">
        <f t="shared" si="183"/>
        <v>0</v>
      </c>
      <c r="T288" s="12">
        <f t="shared" si="169"/>
        <v>0</v>
      </c>
      <c r="U288" s="12">
        <f t="shared" si="170"/>
        <v>0</v>
      </c>
      <c r="V288" s="262"/>
      <c r="W288" s="262"/>
      <c r="X288" s="12">
        <f t="shared" si="184"/>
        <v>0</v>
      </c>
      <c r="Y288" s="12">
        <f t="shared" si="185"/>
        <v>0</v>
      </c>
      <c r="Z288" s="12">
        <f t="shared" si="186"/>
        <v>0</v>
      </c>
      <c r="AA288" s="12">
        <f t="shared" si="187"/>
        <v>0</v>
      </c>
      <c r="AB288" s="12">
        <f t="shared" si="171"/>
        <v>0</v>
      </c>
      <c r="AC288" s="12">
        <f t="shared" si="172"/>
        <v>0</v>
      </c>
      <c r="AD288" s="262"/>
      <c r="AE288" s="262"/>
      <c r="AF288" s="12">
        <f t="shared" si="188"/>
        <v>0</v>
      </c>
      <c r="AG288" s="12">
        <f t="shared" si="189"/>
        <v>0</v>
      </c>
      <c r="AH288" s="12">
        <f t="shared" si="190"/>
        <v>0</v>
      </c>
      <c r="AI288" s="12">
        <f t="shared" si="191"/>
        <v>0</v>
      </c>
      <c r="AJ288" s="12">
        <f t="shared" si="173"/>
        <v>0</v>
      </c>
      <c r="AK288" s="12">
        <f t="shared" si="174"/>
        <v>0</v>
      </c>
      <c r="AL288" s="262"/>
      <c r="AM288" s="262"/>
      <c r="AN288" s="12">
        <f t="shared" si="192"/>
        <v>0</v>
      </c>
      <c r="AO288" s="12">
        <f t="shared" si="193"/>
        <v>0</v>
      </c>
      <c r="AP288" s="12">
        <f t="shared" si="194"/>
        <v>0</v>
      </c>
      <c r="AQ288" s="12">
        <f t="shared" si="195"/>
        <v>0</v>
      </c>
      <c r="AR288" s="12">
        <f t="shared" si="196"/>
        <v>0</v>
      </c>
      <c r="AS288" s="12">
        <f t="shared" si="197"/>
        <v>0</v>
      </c>
      <c r="AT288" s="12">
        <f t="shared" si="198"/>
        <v>0</v>
      </c>
      <c r="AU288" s="12" t="str">
        <f t="shared" si="199"/>
        <v/>
      </c>
    </row>
    <row r="289" spans="1:47" x14ac:dyDescent="0.2">
      <c r="A289" s="173" t="str">
        <f t="shared" si="175"/>
        <v>3</v>
      </c>
      <c r="B289" s="173" t="str">
        <f t="shared" si="176"/>
        <v>32</v>
      </c>
      <c r="C289" s="173" t="str">
        <f t="shared" si="177"/>
        <v>321</v>
      </c>
      <c r="D289" s="11" t="s">
        <v>831</v>
      </c>
      <c r="E289" s="12" t="s">
        <v>1899</v>
      </c>
      <c r="F289" s="12">
        <f t="shared" si="165"/>
        <v>0</v>
      </c>
      <c r="G289" s="12">
        <f t="shared" si="166"/>
        <v>0</v>
      </c>
      <c r="H289" s="262"/>
      <c r="I289" s="262"/>
      <c r="J289" s="12">
        <f t="shared" si="178"/>
        <v>0</v>
      </c>
      <c r="K289" s="12">
        <f t="shared" si="179"/>
        <v>0</v>
      </c>
      <c r="L289" s="12">
        <f t="shared" si="167"/>
        <v>0</v>
      </c>
      <c r="M289" s="12">
        <f t="shared" si="168"/>
        <v>0</v>
      </c>
      <c r="N289" s="262"/>
      <c r="O289" s="262"/>
      <c r="P289" s="12">
        <f t="shared" si="180"/>
        <v>0</v>
      </c>
      <c r="Q289" s="12">
        <f t="shared" si="181"/>
        <v>0</v>
      </c>
      <c r="R289" s="12">
        <f t="shared" si="182"/>
        <v>0</v>
      </c>
      <c r="S289" s="12">
        <f t="shared" si="183"/>
        <v>0</v>
      </c>
      <c r="T289" s="12">
        <f t="shared" si="169"/>
        <v>0</v>
      </c>
      <c r="U289" s="12">
        <f t="shared" si="170"/>
        <v>0</v>
      </c>
      <c r="V289" s="262"/>
      <c r="W289" s="262"/>
      <c r="X289" s="12">
        <f t="shared" si="184"/>
        <v>0</v>
      </c>
      <c r="Y289" s="12">
        <f t="shared" si="185"/>
        <v>0</v>
      </c>
      <c r="Z289" s="12">
        <f t="shared" si="186"/>
        <v>0</v>
      </c>
      <c r="AA289" s="12">
        <f t="shared" si="187"/>
        <v>0</v>
      </c>
      <c r="AB289" s="12">
        <f t="shared" si="171"/>
        <v>0</v>
      </c>
      <c r="AC289" s="12">
        <f t="shared" si="172"/>
        <v>0</v>
      </c>
      <c r="AD289" s="262"/>
      <c r="AE289" s="262"/>
      <c r="AF289" s="12">
        <f t="shared" si="188"/>
        <v>0</v>
      </c>
      <c r="AG289" s="12">
        <f t="shared" si="189"/>
        <v>0</v>
      </c>
      <c r="AH289" s="12">
        <f t="shared" si="190"/>
        <v>0</v>
      </c>
      <c r="AI289" s="12">
        <f t="shared" si="191"/>
        <v>0</v>
      </c>
      <c r="AJ289" s="12">
        <f t="shared" si="173"/>
        <v>0</v>
      </c>
      <c r="AK289" s="12">
        <f t="shared" si="174"/>
        <v>0</v>
      </c>
      <c r="AL289" s="262"/>
      <c r="AM289" s="262"/>
      <c r="AN289" s="12">
        <f t="shared" si="192"/>
        <v>0</v>
      </c>
      <c r="AO289" s="12">
        <f t="shared" si="193"/>
        <v>0</v>
      </c>
      <c r="AP289" s="12">
        <f t="shared" si="194"/>
        <v>0</v>
      </c>
      <c r="AQ289" s="12">
        <f t="shared" si="195"/>
        <v>0</v>
      </c>
      <c r="AR289" s="12">
        <f t="shared" si="196"/>
        <v>0</v>
      </c>
      <c r="AS289" s="12">
        <f t="shared" si="197"/>
        <v>0</v>
      </c>
      <c r="AT289" s="12">
        <f t="shared" si="198"/>
        <v>0</v>
      </c>
      <c r="AU289" s="12" t="str">
        <f t="shared" si="199"/>
        <v/>
      </c>
    </row>
    <row r="290" spans="1:47" x14ac:dyDescent="0.2">
      <c r="A290" s="173" t="str">
        <f t="shared" si="175"/>
        <v>3</v>
      </c>
      <c r="B290" s="173" t="str">
        <f t="shared" si="176"/>
        <v>32</v>
      </c>
      <c r="C290" s="173" t="str">
        <f t="shared" si="177"/>
        <v>322</v>
      </c>
      <c r="D290" s="11" t="s">
        <v>832</v>
      </c>
      <c r="E290" s="12" t="s">
        <v>833</v>
      </c>
      <c r="F290" s="12">
        <f t="shared" si="165"/>
        <v>0</v>
      </c>
      <c r="G290" s="12">
        <f t="shared" si="166"/>
        <v>0</v>
      </c>
      <c r="H290" s="262"/>
      <c r="I290" s="262"/>
      <c r="J290" s="12">
        <f t="shared" si="178"/>
        <v>0</v>
      </c>
      <c r="K290" s="12">
        <f t="shared" si="179"/>
        <v>0</v>
      </c>
      <c r="L290" s="12">
        <f t="shared" si="167"/>
        <v>0</v>
      </c>
      <c r="M290" s="12">
        <f t="shared" si="168"/>
        <v>0</v>
      </c>
      <c r="N290" s="262"/>
      <c r="O290" s="262"/>
      <c r="P290" s="12">
        <f t="shared" si="180"/>
        <v>0</v>
      </c>
      <c r="Q290" s="12">
        <f t="shared" si="181"/>
        <v>0</v>
      </c>
      <c r="R290" s="12">
        <f t="shared" si="182"/>
        <v>0</v>
      </c>
      <c r="S290" s="12">
        <f t="shared" si="183"/>
        <v>0</v>
      </c>
      <c r="T290" s="12">
        <f t="shared" si="169"/>
        <v>0</v>
      </c>
      <c r="U290" s="12">
        <f t="shared" si="170"/>
        <v>0</v>
      </c>
      <c r="V290" s="262"/>
      <c r="W290" s="262"/>
      <c r="X290" s="12">
        <f t="shared" si="184"/>
        <v>0</v>
      </c>
      <c r="Y290" s="12">
        <f t="shared" si="185"/>
        <v>0</v>
      </c>
      <c r="Z290" s="12">
        <f t="shared" si="186"/>
        <v>0</v>
      </c>
      <c r="AA290" s="12">
        <f t="shared" si="187"/>
        <v>0</v>
      </c>
      <c r="AB290" s="12">
        <f t="shared" si="171"/>
        <v>0</v>
      </c>
      <c r="AC290" s="12">
        <f t="shared" si="172"/>
        <v>0</v>
      </c>
      <c r="AD290" s="262"/>
      <c r="AE290" s="262"/>
      <c r="AF290" s="12">
        <f t="shared" si="188"/>
        <v>0</v>
      </c>
      <c r="AG290" s="12">
        <f t="shared" si="189"/>
        <v>0</v>
      </c>
      <c r="AH290" s="12">
        <f t="shared" si="190"/>
        <v>0</v>
      </c>
      <c r="AI290" s="12">
        <f t="shared" si="191"/>
        <v>0</v>
      </c>
      <c r="AJ290" s="12">
        <f t="shared" si="173"/>
        <v>0</v>
      </c>
      <c r="AK290" s="12">
        <f t="shared" si="174"/>
        <v>0</v>
      </c>
      <c r="AL290" s="262"/>
      <c r="AM290" s="262"/>
      <c r="AN290" s="12">
        <f t="shared" si="192"/>
        <v>0</v>
      </c>
      <c r="AO290" s="12">
        <f t="shared" si="193"/>
        <v>0</v>
      </c>
      <c r="AP290" s="12">
        <f t="shared" si="194"/>
        <v>0</v>
      </c>
      <c r="AQ290" s="12">
        <f t="shared" si="195"/>
        <v>0</v>
      </c>
      <c r="AR290" s="12">
        <f t="shared" si="196"/>
        <v>0</v>
      </c>
      <c r="AS290" s="12">
        <f t="shared" si="197"/>
        <v>0</v>
      </c>
      <c r="AT290" s="12">
        <f t="shared" si="198"/>
        <v>0</v>
      </c>
      <c r="AU290" s="12" t="str">
        <f t="shared" si="199"/>
        <v/>
      </c>
    </row>
    <row r="291" spans="1:47" x14ac:dyDescent="0.2">
      <c r="A291" s="173" t="str">
        <f t="shared" si="175"/>
        <v>3</v>
      </c>
      <c r="B291" s="173" t="str">
        <f t="shared" si="176"/>
        <v>32</v>
      </c>
      <c r="C291" s="173" t="str">
        <f t="shared" si="177"/>
        <v>322</v>
      </c>
      <c r="D291" s="11" t="s">
        <v>834</v>
      </c>
      <c r="E291" s="12" t="s">
        <v>833</v>
      </c>
      <c r="F291" s="12">
        <f t="shared" si="165"/>
        <v>0</v>
      </c>
      <c r="G291" s="12">
        <f t="shared" si="166"/>
        <v>0</v>
      </c>
      <c r="H291" s="262"/>
      <c r="I291" s="262"/>
      <c r="J291" s="12">
        <f t="shared" si="178"/>
        <v>0</v>
      </c>
      <c r="K291" s="12">
        <f t="shared" si="179"/>
        <v>0</v>
      </c>
      <c r="L291" s="12">
        <f t="shared" si="167"/>
        <v>0</v>
      </c>
      <c r="M291" s="12">
        <f t="shared" si="168"/>
        <v>0</v>
      </c>
      <c r="N291" s="262"/>
      <c r="O291" s="262"/>
      <c r="P291" s="12">
        <f t="shared" si="180"/>
        <v>0</v>
      </c>
      <c r="Q291" s="12">
        <f t="shared" si="181"/>
        <v>0</v>
      </c>
      <c r="R291" s="12">
        <f t="shared" si="182"/>
        <v>0</v>
      </c>
      <c r="S291" s="12">
        <f t="shared" si="183"/>
        <v>0</v>
      </c>
      <c r="T291" s="12">
        <f t="shared" si="169"/>
        <v>0</v>
      </c>
      <c r="U291" s="12">
        <f t="shared" si="170"/>
        <v>0</v>
      </c>
      <c r="V291" s="262"/>
      <c r="W291" s="262"/>
      <c r="X291" s="12">
        <f t="shared" si="184"/>
        <v>0</v>
      </c>
      <c r="Y291" s="12">
        <f t="shared" si="185"/>
        <v>0</v>
      </c>
      <c r="Z291" s="12">
        <f t="shared" si="186"/>
        <v>0</v>
      </c>
      <c r="AA291" s="12">
        <f t="shared" si="187"/>
        <v>0</v>
      </c>
      <c r="AB291" s="12">
        <f t="shared" si="171"/>
        <v>0</v>
      </c>
      <c r="AC291" s="12">
        <f t="shared" si="172"/>
        <v>0</v>
      </c>
      <c r="AD291" s="262"/>
      <c r="AE291" s="262"/>
      <c r="AF291" s="12">
        <f t="shared" si="188"/>
        <v>0</v>
      </c>
      <c r="AG291" s="12">
        <f t="shared" si="189"/>
        <v>0</v>
      </c>
      <c r="AH291" s="12">
        <f t="shared" si="190"/>
        <v>0</v>
      </c>
      <c r="AI291" s="12">
        <f t="shared" si="191"/>
        <v>0</v>
      </c>
      <c r="AJ291" s="12">
        <f t="shared" si="173"/>
        <v>0</v>
      </c>
      <c r="AK291" s="12">
        <f t="shared" si="174"/>
        <v>0</v>
      </c>
      <c r="AL291" s="262"/>
      <c r="AM291" s="262"/>
      <c r="AN291" s="12">
        <f t="shared" si="192"/>
        <v>0</v>
      </c>
      <c r="AO291" s="12">
        <f t="shared" si="193"/>
        <v>0</v>
      </c>
      <c r="AP291" s="12">
        <f t="shared" si="194"/>
        <v>0</v>
      </c>
      <c r="AQ291" s="12">
        <f t="shared" si="195"/>
        <v>0</v>
      </c>
      <c r="AR291" s="12">
        <f t="shared" si="196"/>
        <v>0</v>
      </c>
      <c r="AS291" s="12">
        <f t="shared" si="197"/>
        <v>0</v>
      </c>
      <c r="AT291" s="12">
        <f t="shared" si="198"/>
        <v>0</v>
      </c>
      <c r="AU291" s="12" t="str">
        <f t="shared" si="199"/>
        <v/>
      </c>
    </row>
    <row r="292" spans="1:47" x14ac:dyDescent="0.2">
      <c r="A292" s="173" t="str">
        <f t="shared" si="175"/>
        <v>3</v>
      </c>
      <c r="B292" s="173" t="str">
        <f t="shared" si="176"/>
        <v>32</v>
      </c>
      <c r="C292" s="173" t="str">
        <f t="shared" si="177"/>
        <v>322</v>
      </c>
      <c r="D292" s="11" t="s">
        <v>835</v>
      </c>
      <c r="E292" s="12" t="s">
        <v>833</v>
      </c>
      <c r="F292" s="12">
        <f t="shared" si="165"/>
        <v>0</v>
      </c>
      <c r="G292" s="12">
        <f t="shared" si="166"/>
        <v>0</v>
      </c>
      <c r="H292" s="262"/>
      <c r="I292" s="262"/>
      <c r="J292" s="12">
        <f t="shared" si="178"/>
        <v>0</v>
      </c>
      <c r="K292" s="12">
        <f t="shared" si="179"/>
        <v>0</v>
      </c>
      <c r="L292" s="12">
        <f t="shared" si="167"/>
        <v>0</v>
      </c>
      <c r="M292" s="12">
        <f t="shared" si="168"/>
        <v>0</v>
      </c>
      <c r="N292" s="262"/>
      <c r="O292" s="262"/>
      <c r="P292" s="12">
        <f t="shared" si="180"/>
        <v>0</v>
      </c>
      <c r="Q292" s="12">
        <f t="shared" si="181"/>
        <v>0</v>
      </c>
      <c r="R292" s="12">
        <f t="shared" si="182"/>
        <v>0</v>
      </c>
      <c r="S292" s="12">
        <f t="shared" si="183"/>
        <v>0</v>
      </c>
      <c r="T292" s="12">
        <f t="shared" si="169"/>
        <v>0</v>
      </c>
      <c r="U292" s="12">
        <f t="shared" si="170"/>
        <v>0</v>
      </c>
      <c r="V292" s="262"/>
      <c r="W292" s="262"/>
      <c r="X292" s="12">
        <f t="shared" si="184"/>
        <v>0</v>
      </c>
      <c r="Y292" s="12">
        <f t="shared" si="185"/>
        <v>0</v>
      </c>
      <c r="Z292" s="12">
        <f t="shared" si="186"/>
        <v>0</v>
      </c>
      <c r="AA292" s="12">
        <f t="shared" si="187"/>
        <v>0</v>
      </c>
      <c r="AB292" s="12">
        <f t="shared" si="171"/>
        <v>0</v>
      </c>
      <c r="AC292" s="12">
        <f t="shared" si="172"/>
        <v>0</v>
      </c>
      <c r="AD292" s="262"/>
      <c r="AE292" s="262"/>
      <c r="AF292" s="12">
        <f t="shared" si="188"/>
        <v>0</v>
      </c>
      <c r="AG292" s="12">
        <f t="shared" si="189"/>
        <v>0</v>
      </c>
      <c r="AH292" s="12">
        <f t="shared" si="190"/>
        <v>0</v>
      </c>
      <c r="AI292" s="12">
        <f t="shared" si="191"/>
        <v>0</v>
      </c>
      <c r="AJ292" s="12">
        <f t="shared" si="173"/>
        <v>0</v>
      </c>
      <c r="AK292" s="12">
        <f t="shared" si="174"/>
        <v>0</v>
      </c>
      <c r="AL292" s="262"/>
      <c r="AM292" s="262"/>
      <c r="AN292" s="12">
        <f t="shared" si="192"/>
        <v>0</v>
      </c>
      <c r="AO292" s="12">
        <f t="shared" si="193"/>
        <v>0</v>
      </c>
      <c r="AP292" s="12">
        <f t="shared" si="194"/>
        <v>0</v>
      </c>
      <c r="AQ292" s="12">
        <f t="shared" si="195"/>
        <v>0</v>
      </c>
      <c r="AR292" s="12">
        <f t="shared" si="196"/>
        <v>0</v>
      </c>
      <c r="AS292" s="12">
        <f t="shared" si="197"/>
        <v>0</v>
      </c>
      <c r="AT292" s="12">
        <f t="shared" si="198"/>
        <v>0</v>
      </c>
      <c r="AU292" s="12" t="str">
        <f t="shared" si="199"/>
        <v/>
      </c>
    </row>
    <row r="293" spans="1:47" x14ac:dyDescent="0.2">
      <c r="A293" s="173" t="str">
        <f t="shared" si="175"/>
        <v>3</v>
      </c>
      <c r="B293" s="173" t="str">
        <f t="shared" si="176"/>
        <v>32</v>
      </c>
      <c r="C293" s="173" t="str">
        <f t="shared" si="177"/>
        <v>322</v>
      </c>
      <c r="D293" s="11" t="s">
        <v>836</v>
      </c>
      <c r="E293" s="12" t="s">
        <v>833</v>
      </c>
      <c r="F293" s="12">
        <f t="shared" si="165"/>
        <v>0</v>
      </c>
      <c r="G293" s="12">
        <f t="shared" si="166"/>
        <v>0</v>
      </c>
      <c r="H293" s="262"/>
      <c r="I293" s="262"/>
      <c r="J293" s="12">
        <f t="shared" si="178"/>
        <v>0</v>
      </c>
      <c r="K293" s="12">
        <f t="shared" si="179"/>
        <v>0</v>
      </c>
      <c r="L293" s="12">
        <f t="shared" si="167"/>
        <v>0</v>
      </c>
      <c r="M293" s="12">
        <f t="shared" si="168"/>
        <v>0</v>
      </c>
      <c r="N293" s="262"/>
      <c r="O293" s="262"/>
      <c r="P293" s="12">
        <f t="shared" si="180"/>
        <v>0</v>
      </c>
      <c r="Q293" s="12">
        <f t="shared" si="181"/>
        <v>0</v>
      </c>
      <c r="R293" s="12">
        <f t="shared" si="182"/>
        <v>0</v>
      </c>
      <c r="S293" s="12">
        <f t="shared" si="183"/>
        <v>0</v>
      </c>
      <c r="T293" s="12">
        <f t="shared" si="169"/>
        <v>0</v>
      </c>
      <c r="U293" s="12">
        <f t="shared" si="170"/>
        <v>0</v>
      </c>
      <c r="V293" s="262"/>
      <c r="W293" s="262"/>
      <c r="X293" s="12">
        <f t="shared" si="184"/>
        <v>0</v>
      </c>
      <c r="Y293" s="12">
        <f t="shared" si="185"/>
        <v>0</v>
      </c>
      <c r="Z293" s="12">
        <f t="shared" si="186"/>
        <v>0</v>
      </c>
      <c r="AA293" s="12">
        <f t="shared" si="187"/>
        <v>0</v>
      </c>
      <c r="AB293" s="12">
        <f t="shared" si="171"/>
        <v>0</v>
      </c>
      <c r="AC293" s="12">
        <f t="shared" si="172"/>
        <v>0</v>
      </c>
      <c r="AD293" s="262"/>
      <c r="AE293" s="262"/>
      <c r="AF293" s="12">
        <f t="shared" si="188"/>
        <v>0</v>
      </c>
      <c r="AG293" s="12">
        <f t="shared" si="189"/>
        <v>0</v>
      </c>
      <c r="AH293" s="12">
        <f t="shared" si="190"/>
        <v>0</v>
      </c>
      <c r="AI293" s="12">
        <f t="shared" si="191"/>
        <v>0</v>
      </c>
      <c r="AJ293" s="12">
        <f t="shared" si="173"/>
        <v>0</v>
      </c>
      <c r="AK293" s="12">
        <f t="shared" si="174"/>
        <v>0</v>
      </c>
      <c r="AL293" s="262"/>
      <c r="AM293" s="262"/>
      <c r="AN293" s="12">
        <f t="shared" si="192"/>
        <v>0</v>
      </c>
      <c r="AO293" s="12">
        <f t="shared" si="193"/>
        <v>0</v>
      </c>
      <c r="AP293" s="12">
        <f t="shared" si="194"/>
        <v>0</v>
      </c>
      <c r="AQ293" s="12">
        <f t="shared" si="195"/>
        <v>0</v>
      </c>
      <c r="AR293" s="12">
        <f t="shared" si="196"/>
        <v>0</v>
      </c>
      <c r="AS293" s="12">
        <f t="shared" si="197"/>
        <v>0</v>
      </c>
      <c r="AT293" s="12">
        <f t="shared" si="198"/>
        <v>0</v>
      </c>
      <c r="AU293" s="12" t="str">
        <f t="shared" si="199"/>
        <v/>
      </c>
    </row>
    <row r="294" spans="1:47" x14ac:dyDescent="0.2">
      <c r="A294" s="173" t="str">
        <f t="shared" si="175"/>
        <v>3</v>
      </c>
      <c r="B294" s="173" t="str">
        <f t="shared" si="176"/>
        <v>32</v>
      </c>
      <c r="C294" s="173" t="str">
        <f t="shared" si="177"/>
        <v>322</v>
      </c>
      <c r="D294" s="11" t="s">
        <v>837</v>
      </c>
      <c r="E294" s="12" t="s">
        <v>833</v>
      </c>
      <c r="F294" s="12">
        <f t="shared" si="165"/>
        <v>0</v>
      </c>
      <c r="G294" s="12">
        <f t="shared" si="166"/>
        <v>0</v>
      </c>
      <c r="H294" s="262"/>
      <c r="I294" s="262"/>
      <c r="J294" s="12">
        <f t="shared" si="178"/>
        <v>0</v>
      </c>
      <c r="K294" s="12">
        <f t="shared" si="179"/>
        <v>0</v>
      </c>
      <c r="L294" s="12">
        <f t="shared" si="167"/>
        <v>0</v>
      </c>
      <c r="M294" s="12">
        <f t="shared" si="168"/>
        <v>0</v>
      </c>
      <c r="N294" s="262"/>
      <c r="O294" s="262"/>
      <c r="P294" s="12">
        <f t="shared" si="180"/>
        <v>0</v>
      </c>
      <c r="Q294" s="12">
        <f t="shared" si="181"/>
        <v>0</v>
      </c>
      <c r="R294" s="12">
        <f t="shared" si="182"/>
        <v>0</v>
      </c>
      <c r="S294" s="12">
        <f t="shared" si="183"/>
        <v>0</v>
      </c>
      <c r="T294" s="12">
        <f t="shared" si="169"/>
        <v>0</v>
      </c>
      <c r="U294" s="12">
        <f t="shared" si="170"/>
        <v>0</v>
      </c>
      <c r="V294" s="262"/>
      <c r="W294" s="262"/>
      <c r="X294" s="12">
        <f t="shared" si="184"/>
        <v>0</v>
      </c>
      <c r="Y294" s="12">
        <f t="shared" si="185"/>
        <v>0</v>
      </c>
      <c r="Z294" s="12">
        <f t="shared" si="186"/>
        <v>0</v>
      </c>
      <c r="AA294" s="12">
        <f t="shared" si="187"/>
        <v>0</v>
      </c>
      <c r="AB294" s="12">
        <f t="shared" si="171"/>
        <v>0</v>
      </c>
      <c r="AC294" s="12">
        <f t="shared" si="172"/>
        <v>0</v>
      </c>
      <c r="AD294" s="262"/>
      <c r="AE294" s="262"/>
      <c r="AF294" s="12">
        <f t="shared" si="188"/>
        <v>0</v>
      </c>
      <c r="AG294" s="12">
        <f t="shared" si="189"/>
        <v>0</v>
      </c>
      <c r="AH294" s="12">
        <f t="shared" si="190"/>
        <v>0</v>
      </c>
      <c r="AI294" s="12">
        <f t="shared" si="191"/>
        <v>0</v>
      </c>
      <c r="AJ294" s="12">
        <f t="shared" si="173"/>
        <v>0</v>
      </c>
      <c r="AK294" s="12">
        <f t="shared" si="174"/>
        <v>0</v>
      </c>
      <c r="AL294" s="262"/>
      <c r="AM294" s="262"/>
      <c r="AN294" s="12">
        <f t="shared" si="192"/>
        <v>0</v>
      </c>
      <c r="AO294" s="12">
        <f t="shared" si="193"/>
        <v>0</v>
      </c>
      <c r="AP294" s="12">
        <f t="shared" si="194"/>
        <v>0</v>
      </c>
      <c r="AQ294" s="12">
        <f t="shared" si="195"/>
        <v>0</v>
      </c>
      <c r="AR294" s="12">
        <f t="shared" si="196"/>
        <v>0</v>
      </c>
      <c r="AS294" s="12">
        <f t="shared" si="197"/>
        <v>0</v>
      </c>
      <c r="AT294" s="12">
        <f t="shared" si="198"/>
        <v>0</v>
      </c>
      <c r="AU294" s="12" t="str">
        <f t="shared" si="199"/>
        <v/>
      </c>
    </row>
    <row r="295" spans="1:47" x14ac:dyDescent="0.2">
      <c r="A295" s="173" t="str">
        <f t="shared" si="175"/>
        <v>3</v>
      </c>
      <c r="B295" s="173" t="str">
        <f t="shared" si="176"/>
        <v>32</v>
      </c>
      <c r="C295" s="173" t="str">
        <f t="shared" si="177"/>
        <v>322</v>
      </c>
      <c r="D295" s="11" t="s">
        <v>838</v>
      </c>
      <c r="E295" s="12" t="s">
        <v>833</v>
      </c>
      <c r="F295" s="12">
        <f t="shared" si="165"/>
        <v>0</v>
      </c>
      <c r="G295" s="12">
        <f t="shared" si="166"/>
        <v>0</v>
      </c>
      <c r="H295" s="262"/>
      <c r="I295" s="262"/>
      <c r="J295" s="12">
        <f t="shared" si="178"/>
        <v>0</v>
      </c>
      <c r="K295" s="12">
        <f t="shared" si="179"/>
        <v>0</v>
      </c>
      <c r="L295" s="12">
        <f t="shared" si="167"/>
        <v>0</v>
      </c>
      <c r="M295" s="12">
        <f t="shared" si="168"/>
        <v>0</v>
      </c>
      <c r="N295" s="262"/>
      <c r="O295" s="262"/>
      <c r="P295" s="12">
        <f t="shared" si="180"/>
        <v>0</v>
      </c>
      <c r="Q295" s="12">
        <f t="shared" si="181"/>
        <v>0</v>
      </c>
      <c r="R295" s="12">
        <f t="shared" si="182"/>
        <v>0</v>
      </c>
      <c r="S295" s="12">
        <f t="shared" si="183"/>
        <v>0</v>
      </c>
      <c r="T295" s="12">
        <f t="shared" si="169"/>
        <v>0</v>
      </c>
      <c r="U295" s="12">
        <f t="shared" si="170"/>
        <v>0</v>
      </c>
      <c r="V295" s="262"/>
      <c r="W295" s="262"/>
      <c r="X295" s="12">
        <f t="shared" si="184"/>
        <v>0</v>
      </c>
      <c r="Y295" s="12">
        <f t="shared" si="185"/>
        <v>0</v>
      </c>
      <c r="Z295" s="12">
        <f t="shared" si="186"/>
        <v>0</v>
      </c>
      <c r="AA295" s="12">
        <f t="shared" si="187"/>
        <v>0</v>
      </c>
      <c r="AB295" s="12">
        <f t="shared" si="171"/>
        <v>0</v>
      </c>
      <c r="AC295" s="12">
        <f t="shared" si="172"/>
        <v>0</v>
      </c>
      <c r="AD295" s="262"/>
      <c r="AE295" s="262"/>
      <c r="AF295" s="12">
        <f t="shared" si="188"/>
        <v>0</v>
      </c>
      <c r="AG295" s="12">
        <f t="shared" si="189"/>
        <v>0</v>
      </c>
      <c r="AH295" s="12">
        <f t="shared" si="190"/>
        <v>0</v>
      </c>
      <c r="AI295" s="12">
        <f t="shared" si="191"/>
        <v>0</v>
      </c>
      <c r="AJ295" s="12">
        <f t="shared" si="173"/>
        <v>0</v>
      </c>
      <c r="AK295" s="12">
        <f t="shared" si="174"/>
        <v>0</v>
      </c>
      <c r="AL295" s="262"/>
      <c r="AM295" s="262"/>
      <c r="AN295" s="12">
        <f t="shared" si="192"/>
        <v>0</v>
      </c>
      <c r="AO295" s="12">
        <f t="shared" si="193"/>
        <v>0</v>
      </c>
      <c r="AP295" s="12">
        <f t="shared" si="194"/>
        <v>0</v>
      </c>
      <c r="AQ295" s="12">
        <f t="shared" si="195"/>
        <v>0</v>
      </c>
      <c r="AR295" s="12">
        <f t="shared" si="196"/>
        <v>0</v>
      </c>
      <c r="AS295" s="12">
        <f t="shared" si="197"/>
        <v>0</v>
      </c>
      <c r="AT295" s="12">
        <f t="shared" si="198"/>
        <v>0</v>
      </c>
      <c r="AU295" s="12" t="str">
        <f t="shared" si="199"/>
        <v/>
      </c>
    </row>
    <row r="296" spans="1:47" x14ac:dyDescent="0.2">
      <c r="A296" s="173" t="str">
        <f t="shared" si="175"/>
        <v>3</v>
      </c>
      <c r="B296" s="173" t="str">
        <f t="shared" si="176"/>
        <v>32</v>
      </c>
      <c r="C296" s="173" t="str">
        <f t="shared" si="177"/>
        <v>322</v>
      </c>
      <c r="D296" s="11" t="s">
        <v>839</v>
      </c>
      <c r="E296" s="12" t="s">
        <v>833</v>
      </c>
      <c r="F296" s="12">
        <f t="shared" si="165"/>
        <v>0</v>
      </c>
      <c r="G296" s="12">
        <f t="shared" si="166"/>
        <v>0</v>
      </c>
      <c r="H296" s="262"/>
      <c r="I296" s="262"/>
      <c r="J296" s="12">
        <f t="shared" si="178"/>
        <v>0</v>
      </c>
      <c r="K296" s="12">
        <f t="shared" si="179"/>
        <v>0</v>
      </c>
      <c r="L296" s="12">
        <f t="shared" si="167"/>
        <v>0</v>
      </c>
      <c r="M296" s="12">
        <f t="shared" si="168"/>
        <v>0</v>
      </c>
      <c r="N296" s="262"/>
      <c r="O296" s="262"/>
      <c r="P296" s="12">
        <f t="shared" si="180"/>
        <v>0</v>
      </c>
      <c r="Q296" s="12">
        <f t="shared" si="181"/>
        <v>0</v>
      </c>
      <c r="R296" s="12">
        <f t="shared" si="182"/>
        <v>0</v>
      </c>
      <c r="S296" s="12">
        <f t="shared" si="183"/>
        <v>0</v>
      </c>
      <c r="T296" s="12">
        <f t="shared" si="169"/>
        <v>0</v>
      </c>
      <c r="U296" s="12">
        <f t="shared" si="170"/>
        <v>0</v>
      </c>
      <c r="V296" s="262"/>
      <c r="W296" s="262"/>
      <c r="X296" s="12">
        <f t="shared" si="184"/>
        <v>0</v>
      </c>
      <c r="Y296" s="12">
        <f t="shared" si="185"/>
        <v>0</v>
      </c>
      <c r="Z296" s="12">
        <f t="shared" si="186"/>
        <v>0</v>
      </c>
      <c r="AA296" s="12">
        <f t="shared" si="187"/>
        <v>0</v>
      </c>
      <c r="AB296" s="12">
        <f t="shared" si="171"/>
        <v>0</v>
      </c>
      <c r="AC296" s="12">
        <f t="shared" si="172"/>
        <v>0</v>
      </c>
      <c r="AD296" s="262"/>
      <c r="AE296" s="262"/>
      <c r="AF296" s="12">
        <f t="shared" si="188"/>
        <v>0</v>
      </c>
      <c r="AG296" s="12">
        <f t="shared" si="189"/>
        <v>0</v>
      </c>
      <c r="AH296" s="12">
        <f t="shared" si="190"/>
        <v>0</v>
      </c>
      <c r="AI296" s="12">
        <f t="shared" si="191"/>
        <v>0</v>
      </c>
      <c r="AJ296" s="12">
        <f t="shared" si="173"/>
        <v>0</v>
      </c>
      <c r="AK296" s="12">
        <f t="shared" si="174"/>
        <v>0</v>
      </c>
      <c r="AL296" s="262"/>
      <c r="AM296" s="262"/>
      <c r="AN296" s="12">
        <f t="shared" si="192"/>
        <v>0</v>
      </c>
      <c r="AO296" s="12">
        <f t="shared" si="193"/>
        <v>0</v>
      </c>
      <c r="AP296" s="12">
        <f t="shared" si="194"/>
        <v>0</v>
      </c>
      <c r="AQ296" s="12">
        <f t="shared" si="195"/>
        <v>0</v>
      </c>
      <c r="AR296" s="12">
        <f t="shared" si="196"/>
        <v>0</v>
      </c>
      <c r="AS296" s="12">
        <f t="shared" si="197"/>
        <v>0</v>
      </c>
      <c r="AT296" s="12">
        <f t="shared" si="198"/>
        <v>0</v>
      </c>
      <c r="AU296" s="12" t="str">
        <f t="shared" si="199"/>
        <v/>
      </c>
    </row>
    <row r="297" spans="1:47" x14ac:dyDescent="0.2">
      <c r="A297" s="173" t="str">
        <f t="shared" si="175"/>
        <v>3</v>
      </c>
      <c r="B297" s="173" t="str">
        <f t="shared" si="176"/>
        <v>32</v>
      </c>
      <c r="C297" s="173" t="str">
        <f t="shared" si="177"/>
        <v>322</v>
      </c>
      <c r="D297" s="11" t="s">
        <v>840</v>
      </c>
      <c r="E297" s="12" t="s">
        <v>833</v>
      </c>
      <c r="F297" s="12">
        <f t="shared" si="165"/>
        <v>0</v>
      </c>
      <c r="G297" s="12">
        <f t="shared" si="166"/>
        <v>0</v>
      </c>
      <c r="H297" s="262"/>
      <c r="I297" s="262"/>
      <c r="J297" s="12">
        <f t="shared" si="178"/>
        <v>0</v>
      </c>
      <c r="K297" s="12">
        <f t="shared" si="179"/>
        <v>0</v>
      </c>
      <c r="L297" s="12">
        <f t="shared" si="167"/>
        <v>0</v>
      </c>
      <c r="M297" s="12">
        <f t="shared" si="168"/>
        <v>0</v>
      </c>
      <c r="N297" s="262"/>
      <c r="O297" s="262"/>
      <c r="P297" s="12">
        <f t="shared" si="180"/>
        <v>0</v>
      </c>
      <c r="Q297" s="12">
        <f t="shared" si="181"/>
        <v>0</v>
      </c>
      <c r="R297" s="12">
        <f t="shared" si="182"/>
        <v>0</v>
      </c>
      <c r="S297" s="12">
        <f t="shared" si="183"/>
        <v>0</v>
      </c>
      <c r="T297" s="12">
        <f t="shared" si="169"/>
        <v>0</v>
      </c>
      <c r="U297" s="12">
        <f t="shared" si="170"/>
        <v>0</v>
      </c>
      <c r="V297" s="262"/>
      <c r="W297" s="262"/>
      <c r="X297" s="12">
        <f t="shared" si="184"/>
        <v>0</v>
      </c>
      <c r="Y297" s="12">
        <f t="shared" si="185"/>
        <v>0</v>
      </c>
      <c r="Z297" s="12">
        <f t="shared" si="186"/>
        <v>0</v>
      </c>
      <c r="AA297" s="12">
        <f t="shared" si="187"/>
        <v>0</v>
      </c>
      <c r="AB297" s="12">
        <f t="shared" si="171"/>
        <v>0</v>
      </c>
      <c r="AC297" s="12">
        <f t="shared" si="172"/>
        <v>0</v>
      </c>
      <c r="AD297" s="262"/>
      <c r="AE297" s="262"/>
      <c r="AF297" s="12">
        <f t="shared" si="188"/>
        <v>0</v>
      </c>
      <c r="AG297" s="12">
        <f t="shared" si="189"/>
        <v>0</v>
      </c>
      <c r="AH297" s="12">
        <f t="shared" si="190"/>
        <v>0</v>
      </c>
      <c r="AI297" s="12">
        <f t="shared" si="191"/>
        <v>0</v>
      </c>
      <c r="AJ297" s="12">
        <f t="shared" si="173"/>
        <v>0</v>
      </c>
      <c r="AK297" s="12">
        <f t="shared" si="174"/>
        <v>0</v>
      </c>
      <c r="AL297" s="262"/>
      <c r="AM297" s="262"/>
      <c r="AN297" s="12">
        <f t="shared" si="192"/>
        <v>0</v>
      </c>
      <c r="AO297" s="12">
        <f t="shared" si="193"/>
        <v>0</v>
      </c>
      <c r="AP297" s="12">
        <f t="shared" si="194"/>
        <v>0</v>
      </c>
      <c r="AQ297" s="12">
        <f t="shared" si="195"/>
        <v>0</v>
      </c>
      <c r="AR297" s="12">
        <f t="shared" si="196"/>
        <v>0</v>
      </c>
      <c r="AS297" s="12">
        <f t="shared" si="197"/>
        <v>0</v>
      </c>
      <c r="AT297" s="12">
        <f t="shared" si="198"/>
        <v>0</v>
      </c>
      <c r="AU297" s="12" t="str">
        <f t="shared" si="199"/>
        <v/>
      </c>
    </row>
    <row r="298" spans="1:47" x14ac:dyDescent="0.2">
      <c r="A298" s="173" t="str">
        <f t="shared" si="175"/>
        <v>3</v>
      </c>
      <c r="B298" s="173" t="str">
        <f t="shared" si="176"/>
        <v>32</v>
      </c>
      <c r="C298" s="173" t="str">
        <f t="shared" si="177"/>
        <v>322</v>
      </c>
      <c r="D298" s="11" t="s">
        <v>841</v>
      </c>
      <c r="E298" s="12" t="s">
        <v>833</v>
      </c>
      <c r="F298" s="12">
        <f t="shared" si="165"/>
        <v>0</v>
      </c>
      <c r="G298" s="12">
        <f t="shared" si="166"/>
        <v>0</v>
      </c>
      <c r="H298" s="262"/>
      <c r="I298" s="262"/>
      <c r="J298" s="12">
        <f t="shared" si="178"/>
        <v>0</v>
      </c>
      <c r="K298" s="12">
        <f t="shared" si="179"/>
        <v>0</v>
      </c>
      <c r="L298" s="12">
        <f t="shared" si="167"/>
        <v>0</v>
      </c>
      <c r="M298" s="12">
        <f t="shared" si="168"/>
        <v>0</v>
      </c>
      <c r="N298" s="262"/>
      <c r="O298" s="262"/>
      <c r="P298" s="12">
        <f t="shared" si="180"/>
        <v>0</v>
      </c>
      <c r="Q298" s="12">
        <f t="shared" si="181"/>
        <v>0</v>
      </c>
      <c r="R298" s="12">
        <f t="shared" si="182"/>
        <v>0</v>
      </c>
      <c r="S298" s="12">
        <f t="shared" si="183"/>
        <v>0</v>
      </c>
      <c r="T298" s="12">
        <f t="shared" si="169"/>
        <v>0</v>
      </c>
      <c r="U298" s="12">
        <f t="shared" si="170"/>
        <v>0</v>
      </c>
      <c r="V298" s="262"/>
      <c r="W298" s="262"/>
      <c r="X298" s="12">
        <f t="shared" si="184"/>
        <v>0</v>
      </c>
      <c r="Y298" s="12">
        <f t="shared" si="185"/>
        <v>0</v>
      </c>
      <c r="Z298" s="12">
        <f t="shared" si="186"/>
        <v>0</v>
      </c>
      <c r="AA298" s="12">
        <f t="shared" si="187"/>
        <v>0</v>
      </c>
      <c r="AB298" s="12">
        <f t="shared" si="171"/>
        <v>0</v>
      </c>
      <c r="AC298" s="12">
        <f t="shared" si="172"/>
        <v>0</v>
      </c>
      <c r="AD298" s="262"/>
      <c r="AE298" s="262"/>
      <c r="AF298" s="12">
        <f t="shared" si="188"/>
        <v>0</v>
      </c>
      <c r="AG298" s="12">
        <f t="shared" si="189"/>
        <v>0</v>
      </c>
      <c r="AH298" s="12">
        <f t="shared" si="190"/>
        <v>0</v>
      </c>
      <c r="AI298" s="12">
        <f t="shared" si="191"/>
        <v>0</v>
      </c>
      <c r="AJ298" s="12">
        <f t="shared" si="173"/>
        <v>0</v>
      </c>
      <c r="AK298" s="12">
        <f t="shared" si="174"/>
        <v>0</v>
      </c>
      <c r="AL298" s="262"/>
      <c r="AM298" s="262"/>
      <c r="AN298" s="12">
        <f t="shared" si="192"/>
        <v>0</v>
      </c>
      <c r="AO298" s="12">
        <f t="shared" si="193"/>
        <v>0</v>
      </c>
      <c r="AP298" s="12">
        <f t="shared" si="194"/>
        <v>0</v>
      </c>
      <c r="AQ298" s="12">
        <f t="shared" si="195"/>
        <v>0</v>
      </c>
      <c r="AR298" s="12">
        <f t="shared" si="196"/>
        <v>0</v>
      </c>
      <c r="AS298" s="12">
        <f t="shared" si="197"/>
        <v>0</v>
      </c>
      <c r="AT298" s="12">
        <f t="shared" si="198"/>
        <v>0</v>
      </c>
      <c r="AU298" s="12" t="str">
        <f t="shared" si="199"/>
        <v/>
      </c>
    </row>
    <row r="299" spans="1:47" x14ac:dyDescent="0.2">
      <c r="A299" s="173" t="str">
        <f t="shared" si="175"/>
        <v>3</v>
      </c>
      <c r="B299" s="173" t="str">
        <f t="shared" si="176"/>
        <v>32</v>
      </c>
      <c r="C299" s="173" t="str">
        <f t="shared" si="177"/>
        <v>322</v>
      </c>
      <c r="D299" s="11" t="s">
        <v>842</v>
      </c>
      <c r="E299" s="12" t="s">
        <v>833</v>
      </c>
      <c r="F299" s="12">
        <f t="shared" si="165"/>
        <v>0</v>
      </c>
      <c r="G299" s="12">
        <f t="shared" si="166"/>
        <v>0</v>
      </c>
      <c r="H299" s="262"/>
      <c r="I299" s="262"/>
      <c r="J299" s="12">
        <f t="shared" si="178"/>
        <v>0</v>
      </c>
      <c r="K299" s="12">
        <f t="shared" si="179"/>
        <v>0</v>
      </c>
      <c r="L299" s="12">
        <f t="shared" si="167"/>
        <v>0</v>
      </c>
      <c r="M299" s="12">
        <f t="shared" si="168"/>
        <v>0</v>
      </c>
      <c r="N299" s="262"/>
      <c r="O299" s="262"/>
      <c r="P299" s="12">
        <f t="shared" si="180"/>
        <v>0</v>
      </c>
      <c r="Q299" s="12">
        <f t="shared" si="181"/>
        <v>0</v>
      </c>
      <c r="R299" s="12">
        <f t="shared" si="182"/>
        <v>0</v>
      </c>
      <c r="S299" s="12">
        <f t="shared" si="183"/>
        <v>0</v>
      </c>
      <c r="T299" s="12">
        <f t="shared" si="169"/>
        <v>0</v>
      </c>
      <c r="U299" s="12">
        <f t="shared" si="170"/>
        <v>0</v>
      </c>
      <c r="V299" s="262"/>
      <c r="W299" s="262"/>
      <c r="X299" s="12">
        <f t="shared" si="184"/>
        <v>0</v>
      </c>
      <c r="Y299" s="12">
        <f t="shared" si="185"/>
        <v>0</v>
      </c>
      <c r="Z299" s="12">
        <f t="shared" si="186"/>
        <v>0</v>
      </c>
      <c r="AA299" s="12">
        <f t="shared" si="187"/>
        <v>0</v>
      </c>
      <c r="AB299" s="12">
        <f t="shared" si="171"/>
        <v>0</v>
      </c>
      <c r="AC299" s="12">
        <f t="shared" si="172"/>
        <v>0</v>
      </c>
      <c r="AD299" s="262"/>
      <c r="AE299" s="262"/>
      <c r="AF299" s="12">
        <f t="shared" si="188"/>
        <v>0</v>
      </c>
      <c r="AG299" s="12">
        <f t="shared" si="189"/>
        <v>0</v>
      </c>
      <c r="AH299" s="12">
        <f t="shared" si="190"/>
        <v>0</v>
      </c>
      <c r="AI299" s="12">
        <f t="shared" si="191"/>
        <v>0</v>
      </c>
      <c r="AJ299" s="12">
        <f t="shared" si="173"/>
        <v>0</v>
      </c>
      <c r="AK299" s="12">
        <f t="shared" si="174"/>
        <v>0</v>
      </c>
      <c r="AL299" s="262"/>
      <c r="AM299" s="262"/>
      <c r="AN299" s="12">
        <f t="shared" si="192"/>
        <v>0</v>
      </c>
      <c r="AO299" s="12">
        <f t="shared" si="193"/>
        <v>0</v>
      </c>
      <c r="AP299" s="12">
        <f t="shared" si="194"/>
        <v>0</v>
      </c>
      <c r="AQ299" s="12">
        <f t="shared" si="195"/>
        <v>0</v>
      </c>
      <c r="AR299" s="12">
        <f t="shared" si="196"/>
        <v>0</v>
      </c>
      <c r="AS299" s="12">
        <f t="shared" si="197"/>
        <v>0</v>
      </c>
      <c r="AT299" s="12">
        <f t="shared" si="198"/>
        <v>0</v>
      </c>
      <c r="AU299" s="12" t="str">
        <f t="shared" si="199"/>
        <v/>
      </c>
    </row>
    <row r="300" spans="1:47" x14ac:dyDescent="0.2">
      <c r="A300" s="173" t="str">
        <f t="shared" si="175"/>
        <v>3</v>
      </c>
      <c r="B300" s="173" t="str">
        <f t="shared" si="176"/>
        <v>32</v>
      </c>
      <c r="C300" s="173" t="str">
        <f t="shared" si="177"/>
        <v>329</v>
      </c>
      <c r="D300" s="11" t="s">
        <v>460</v>
      </c>
      <c r="E300" s="12" t="s">
        <v>843</v>
      </c>
      <c r="F300" s="12">
        <f t="shared" si="165"/>
        <v>0</v>
      </c>
      <c r="G300" s="12">
        <f t="shared" si="166"/>
        <v>0</v>
      </c>
      <c r="H300" s="262"/>
      <c r="I300" s="262"/>
      <c r="J300" s="12">
        <f t="shared" si="178"/>
        <v>0</v>
      </c>
      <c r="K300" s="12">
        <f t="shared" si="179"/>
        <v>0</v>
      </c>
      <c r="L300" s="12">
        <f t="shared" si="167"/>
        <v>0</v>
      </c>
      <c r="M300" s="12">
        <f t="shared" si="168"/>
        <v>0</v>
      </c>
      <c r="N300" s="262"/>
      <c r="O300" s="262"/>
      <c r="P300" s="12">
        <f t="shared" si="180"/>
        <v>0</v>
      </c>
      <c r="Q300" s="12">
        <f t="shared" si="181"/>
        <v>0</v>
      </c>
      <c r="R300" s="12">
        <f t="shared" si="182"/>
        <v>0</v>
      </c>
      <c r="S300" s="12">
        <f t="shared" si="183"/>
        <v>0</v>
      </c>
      <c r="T300" s="12">
        <f t="shared" si="169"/>
        <v>0</v>
      </c>
      <c r="U300" s="12">
        <f t="shared" si="170"/>
        <v>0</v>
      </c>
      <c r="V300" s="262"/>
      <c r="W300" s="262"/>
      <c r="X300" s="12">
        <f t="shared" si="184"/>
        <v>0</v>
      </c>
      <c r="Y300" s="12">
        <f t="shared" si="185"/>
        <v>0</v>
      </c>
      <c r="Z300" s="12">
        <f t="shared" si="186"/>
        <v>0</v>
      </c>
      <c r="AA300" s="12">
        <f t="shared" si="187"/>
        <v>0</v>
      </c>
      <c r="AB300" s="12">
        <f t="shared" si="171"/>
        <v>0</v>
      </c>
      <c r="AC300" s="12">
        <f t="shared" si="172"/>
        <v>0</v>
      </c>
      <c r="AD300" s="262"/>
      <c r="AE300" s="262"/>
      <c r="AF300" s="12">
        <f t="shared" si="188"/>
        <v>0</v>
      </c>
      <c r="AG300" s="12">
        <f t="shared" si="189"/>
        <v>0</v>
      </c>
      <c r="AH300" s="12">
        <f t="shared" si="190"/>
        <v>0</v>
      </c>
      <c r="AI300" s="12">
        <f t="shared" si="191"/>
        <v>0</v>
      </c>
      <c r="AJ300" s="12">
        <f t="shared" si="173"/>
        <v>0</v>
      </c>
      <c r="AK300" s="12">
        <f t="shared" si="174"/>
        <v>0</v>
      </c>
      <c r="AL300" s="262"/>
      <c r="AM300" s="262"/>
      <c r="AN300" s="12">
        <f t="shared" si="192"/>
        <v>0</v>
      </c>
      <c r="AO300" s="12">
        <f t="shared" si="193"/>
        <v>0</v>
      </c>
      <c r="AP300" s="12">
        <f t="shared" si="194"/>
        <v>0</v>
      </c>
      <c r="AQ300" s="12">
        <f t="shared" si="195"/>
        <v>0</v>
      </c>
      <c r="AR300" s="12">
        <f t="shared" si="196"/>
        <v>0</v>
      </c>
      <c r="AS300" s="12">
        <f t="shared" si="197"/>
        <v>0</v>
      </c>
      <c r="AT300" s="12">
        <f t="shared" si="198"/>
        <v>0</v>
      </c>
      <c r="AU300" s="12" t="str">
        <f t="shared" si="199"/>
        <v/>
      </c>
    </row>
    <row r="301" spans="1:47" x14ac:dyDescent="0.2">
      <c r="A301" s="173" t="str">
        <f t="shared" si="175"/>
        <v>3</v>
      </c>
      <c r="B301" s="173" t="str">
        <f t="shared" si="176"/>
        <v>32</v>
      </c>
      <c r="C301" s="173" t="str">
        <f t="shared" si="177"/>
        <v>329</v>
      </c>
      <c r="D301" s="11" t="s">
        <v>844</v>
      </c>
      <c r="E301" s="12" t="s">
        <v>843</v>
      </c>
      <c r="F301" s="12">
        <f t="shared" si="165"/>
        <v>0</v>
      </c>
      <c r="G301" s="12">
        <f t="shared" si="166"/>
        <v>0</v>
      </c>
      <c r="H301" s="262"/>
      <c r="I301" s="262"/>
      <c r="J301" s="12">
        <f t="shared" si="178"/>
        <v>0</v>
      </c>
      <c r="K301" s="12">
        <f t="shared" si="179"/>
        <v>0</v>
      </c>
      <c r="L301" s="12">
        <f t="shared" si="167"/>
        <v>0</v>
      </c>
      <c r="M301" s="12">
        <f t="shared" si="168"/>
        <v>0</v>
      </c>
      <c r="N301" s="262"/>
      <c r="O301" s="262"/>
      <c r="P301" s="12">
        <f t="shared" si="180"/>
        <v>0</v>
      </c>
      <c r="Q301" s="12">
        <f t="shared" si="181"/>
        <v>0</v>
      </c>
      <c r="R301" s="12">
        <f t="shared" si="182"/>
        <v>0</v>
      </c>
      <c r="S301" s="12">
        <f t="shared" si="183"/>
        <v>0</v>
      </c>
      <c r="T301" s="12">
        <f t="shared" si="169"/>
        <v>0</v>
      </c>
      <c r="U301" s="12">
        <f t="shared" si="170"/>
        <v>0</v>
      </c>
      <c r="V301" s="262"/>
      <c r="W301" s="262"/>
      <c r="X301" s="12">
        <f t="shared" si="184"/>
        <v>0</v>
      </c>
      <c r="Y301" s="12">
        <f t="shared" si="185"/>
        <v>0</v>
      </c>
      <c r="Z301" s="12">
        <f t="shared" si="186"/>
        <v>0</v>
      </c>
      <c r="AA301" s="12">
        <f t="shared" si="187"/>
        <v>0</v>
      </c>
      <c r="AB301" s="12">
        <f t="shared" si="171"/>
        <v>0</v>
      </c>
      <c r="AC301" s="12">
        <f t="shared" si="172"/>
        <v>0</v>
      </c>
      <c r="AD301" s="262"/>
      <c r="AE301" s="262"/>
      <c r="AF301" s="12">
        <f t="shared" si="188"/>
        <v>0</v>
      </c>
      <c r="AG301" s="12">
        <f t="shared" si="189"/>
        <v>0</v>
      </c>
      <c r="AH301" s="12">
        <f t="shared" si="190"/>
        <v>0</v>
      </c>
      <c r="AI301" s="12">
        <f t="shared" si="191"/>
        <v>0</v>
      </c>
      <c r="AJ301" s="12">
        <f t="shared" si="173"/>
        <v>0</v>
      </c>
      <c r="AK301" s="12">
        <f t="shared" si="174"/>
        <v>0</v>
      </c>
      <c r="AL301" s="262"/>
      <c r="AM301" s="262"/>
      <c r="AN301" s="12">
        <f t="shared" si="192"/>
        <v>0</v>
      </c>
      <c r="AO301" s="12">
        <f t="shared" si="193"/>
        <v>0</v>
      </c>
      <c r="AP301" s="12">
        <f t="shared" si="194"/>
        <v>0</v>
      </c>
      <c r="AQ301" s="12">
        <f t="shared" si="195"/>
        <v>0</v>
      </c>
      <c r="AR301" s="12">
        <f t="shared" si="196"/>
        <v>0</v>
      </c>
      <c r="AS301" s="12">
        <f t="shared" si="197"/>
        <v>0</v>
      </c>
      <c r="AT301" s="12">
        <f t="shared" si="198"/>
        <v>0</v>
      </c>
      <c r="AU301" s="12" t="str">
        <f t="shared" si="199"/>
        <v/>
      </c>
    </row>
    <row r="302" spans="1:47" x14ac:dyDescent="0.2">
      <c r="A302" s="173" t="str">
        <f t="shared" si="175"/>
        <v>3</v>
      </c>
      <c r="B302" s="173" t="str">
        <f t="shared" si="176"/>
        <v>32</v>
      </c>
      <c r="C302" s="173" t="str">
        <f t="shared" si="177"/>
        <v>329</v>
      </c>
      <c r="D302" s="11" t="s">
        <v>845</v>
      </c>
      <c r="E302" s="12" t="s">
        <v>843</v>
      </c>
      <c r="F302" s="12">
        <f t="shared" si="165"/>
        <v>0</v>
      </c>
      <c r="G302" s="12">
        <f t="shared" si="166"/>
        <v>0</v>
      </c>
      <c r="H302" s="262"/>
      <c r="I302" s="262"/>
      <c r="J302" s="12">
        <f t="shared" si="178"/>
        <v>0</v>
      </c>
      <c r="K302" s="12">
        <f t="shared" si="179"/>
        <v>0</v>
      </c>
      <c r="L302" s="12">
        <f t="shared" si="167"/>
        <v>0</v>
      </c>
      <c r="M302" s="12">
        <f t="shared" si="168"/>
        <v>0</v>
      </c>
      <c r="N302" s="262"/>
      <c r="O302" s="262"/>
      <c r="P302" s="12">
        <f t="shared" si="180"/>
        <v>0</v>
      </c>
      <c r="Q302" s="12">
        <f t="shared" si="181"/>
        <v>0</v>
      </c>
      <c r="R302" s="12">
        <f t="shared" si="182"/>
        <v>0</v>
      </c>
      <c r="S302" s="12">
        <f t="shared" si="183"/>
        <v>0</v>
      </c>
      <c r="T302" s="12">
        <f t="shared" si="169"/>
        <v>0</v>
      </c>
      <c r="U302" s="12">
        <f t="shared" si="170"/>
        <v>0</v>
      </c>
      <c r="V302" s="262"/>
      <c r="W302" s="262"/>
      <c r="X302" s="12">
        <f t="shared" si="184"/>
        <v>0</v>
      </c>
      <c r="Y302" s="12">
        <f t="shared" si="185"/>
        <v>0</v>
      </c>
      <c r="Z302" s="12">
        <f t="shared" si="186"/>
        <v>0</v>
      </c>
      <c r="AA302" s="12">
        <f t="shared" si="187"/>
        <v>0</v>
      </c>
      <c r="AB302" s="12">
        <f t="shared" si="171"/>
        <v>0</v>
      </c>
      <c r="AC302" s="12">
        <f t="shared" si="172"/>
        <v>0</v>
      </c>
      <c r="AD302" s="262"/>
      <c r="AE302" s="262"/>
      <c r="AF302" s="12">
        <f t="shared" si="188"/>
        <v>0</v>
      </c>
      <c r="AG302" s="12">
        <f t="shared" si="189"/>
        <v>0</v>
      </c>
      <c r="AH302" s="12">
        <f t="shared" si="190"/>
        <v>0</v>
      </c>
      <c r="AI302" s="12">
        <f t="shared" si="191"/>
        <v>0</v>
      </c>
      <c r="AJ302" s="12">
        <f t="shared" si="173"/>
        <v>0</v>
      </c>
      <c r="AK302" s="12">
        <f t="shared" si="174"/>
        <v>0</v>
      </c>
      <c r="AL302" s="262"/>
      <c r="AM302" s="262"/>
      <c r="AN302" s="12">
        <f t="shared" si="192"/>
        <v>0</v>
      </c>
      <c r="AO302" s="12">
        <f t="shared" si="193"/>
        <v>0</v>
      </c>
      <c r="AP302" s="12">
        <f t="shared" si="194"/>
        <v>0</v>
      </c>
      <c r="AQ302" s="12">
        <f t="shared" si="195"/>
        <v>0</v>
      </c>
      <c r="AR302" s="12">
        <f t="shared" si="196"/>
        <v>0</v>
      </c>
      <c r="AS302" s="12">
        <f t="shared" si="197"/>
        <v>0</v>
      </c>
      <c r="AT302" s="12">
        <f t="shared" si="198"/>
        <v>0</v>
      </c>
      <c r="AU302" s="12" t="str">
        <f t="shared" si="199"/>
        <v/>
      </c>
    </row>
    <row r="303" spans="1:47" x14ac:dyDescent="0.2">
      <c r="A303" s="173" t="str">
        <f t="shared" si="175"/>
        <v>3</v>
      </c>
      <c r="B303" s="173" t="str">
        <f t="shared" si="176"/>
        <v>32</v>
      </c>
      <c r="C303" s="173" t="str">
        <f t="shared" si="177"/>
        <v>329</v>
      </c>
      <c r="D303" s="11" t="s">
        <v>846</v>
      </c>
      <c r="E303" s="12" t="s">
        <v>843</v>
      </c>
      <c r="F303" s="12">
        <f t="shared" si="165"/>
        <v>0</v>
      </c>
      <c r="G303" s="12">
        <f t="shared" si="166"/>
        <v>0</v>
      </c>
      <c r="H303" s="262"/>
      <c r="I303" s="262"/>
      <c r="J303" s="12">
        <f t="shared" si="178"/>
        <v>0</v>
      </c>
      <c r="K303" s="12">
        <f t="shared" si="179"/>
        <v>0</v>
      </c>
      <c r="L303" s="12">
        <f t="shared" si="167"/>
        <v>0</v>
      </c>
      <c r="M303" s="12">
        <f t="shared" si="168"/>
        <v>0</v>
      </c>
      <c r="N303" s="262"/>
      <c r="O303" s="262"/>
      <c r="P303" s="12">
        <f t="shared" si="180"/>
        <v>0</v>
      </c>
      <c r="Q303" s="12">
        <f t="shared" si="181"/>
        <v>0</v>
      </c>
      <c r="R303" s="12">
        <f t="shared" si="182"/>
        <v>0</v>
      </c>
      <c r="S303" s="12">
        <f t="shared" si="183"/>
        <v>0</v>
      </c>
      <c r="T303" s="12">
        <f t="shared" si="169"/>
        <v>0</v>
      </c>
      <c r="U303" s="12">
        <f t="shared" si="170"/>
        <v>0</v>
      </c>
      <c r="V303" s="262"/>
      <c r="W303" s="262"/>
      <c r="X303" s="12">
        <f t="shared" si="184"/>
        <v>0</v>
      </c>
      <c r="Y303" s="12">
        <f t="shared" si="185"/>
        <v>0</v>
      </c>
      <c r="Z303" s="12">
        <f t="shared" si="186"/>
        <v>0</v>
      </c>
      <c r="AA303" s="12">
        <f t="shared" si="187"/>
        <v>0</v>
      </c>
      <c r="AB303" s="12">
        <f t="shared" si="171"/>
        <v>0</v>
      </c>
      <c r="AC303" s="12">
        <f t="shared" si="172"/>
        <v>0</v>
      </c>
      <c r="AD303" s="262"/>
      <c r="AE303" s="262"/>
      <c r="AF303" s="12">
        <f t="shared" si="188"/>
        <v>0</v>
      </c>
      <c r="AG303" s="12">
        <f t="shared" si="189"/>
        <v>0</v>
      </c>
      <c r="AH303" s="12">
        <f t="shared" si="190"/>
        <v>0</v>
      </c>
      <c r="AI303" s="12">
        <f t="shared" si="191"/>
        <v>0</v>
      </c>
      <c r="AJ303" s="12">
        <f t="shared" si="173"/>
        <v>0</v>
      </c>
      <c r="AK303" s="12">
        <f t="shared" si="174"/>
        <v>0</v>
      </c>
      <c r="AL303" s="262"/>
      <c r="AM303" s="262"/>
      <c r="AN303" s="12">
        <f t="shared" si="192"/>
        <v>0</v>
      </c>
      <c r="AO303" s="12">
        <f t="shared" si="193"/>
        <v>0</v>
      </c>
      <c r="AP303" s="12">
        <f t="shared" si="194"/>
        <v>0</v>
      </c>
      <c r="AQ303" s="12">
        <f t="shared" si="195"/>
        <v>0</v>
      </c>
      <c r="AR303" s="12">
        <f t="shared" si="196"/>
        <v>0</v>
      </c>
      <c r="AS303" s="12">
        <f t="shared" si="197"/>
        <v>0</v>
      </c>
      <c r="AT303" s="12">
        <f t="shared" si="198"/>
        <v>0</v>
      </c>
      <c r="AU303" s="12" t="str">
        <f t="shared" si="199"/>
        <v/>
      </c>
    </row>
    <row r="304" spans="1:47" x14ac:dyDescent="0.2">
      <c r="A304" s="173" t="str">
        <f t="shared" si="175"/>
        <v>3</v>
      </c>
      <c r="B304" s="173" t="str">
        <f t="shared" si="176"/>
        <v>32</v>
      </c>
      <c r="C304" s="173" t="str">
        <f t="shared" si="177"/>
        <v>329</v>
      </c>
      <c r="D304" s="11" t="s">
        <v>847</v>
      </c>
      <c r="E304" s="12" t="s">
        <v>843</v>
      </c>
      <c r="F304" s="12">
        <f t="shared" si="165"/>
        <v>0</v>
      </c>
      <c r="G304" s="12">
        <f t="shared" si="166"/>
        <v>0</v>
      </c>
      <c r="H304" s="262"/>
      <c r="I304" s="262"/>
      <c r="J304" s="12">
        <f t="shared" si="178"/>
        <v>0</v>
      </c>
      <c r="K304" s="12">
        <f t="shared" si="179"/>
        <v>0</v>
      </c>
      <c r="L304" s="12">
        <f t="shared" si="167"/>
        <v>0</v>
      </c>
      <c r="M304" s="12">
        <f t="shared" si="168"/>
        <v>0</v>
      </c>
      <c r="N304" s="262"/>
      <c r="O304" s="262"/>
      <c r="P304" s="12">
        <f t="shared" si="180"/>
        <v>0</v>
      </c>
      <c r="Q304" s="12">
        <f t="shared" si="181"/>
        <v>0</v>
      </c>
      <c r="R304" s="12">
        <f t="shared" si="182"/>
        <v>0</v>
      </c>
      <c r="S304" s="12">
        <f t="shared" si="183"/>
        <v>0</v>
      </c>
      <c r="T304" s="12">
        <f t="shared" si="169"/>
        <v>0</v>
      </c>
      <c r="U304" s="12">
        <f t="shared" si="170"/>
        <v>0</v>
      </c>
      <c r="V304" s="262"/>
      <c r="W304" s="262"/>
      <c r="X304" s="12">
        <f t="shared" si="184"/>
        <v>0</v>
      </c>
      <c r="Y304" s="12">
        <f t="shared" si="185"/>
        <v>0</v>
      </c>
      <c r="Z304" s="12">
        <f t="shared" si="186"/>
        <v>0</v>
      </c>
      <c r="AA304" s="12">
        <f t="shared" si="187"/>
        <v>0</v>
      </c>
      <c r="AB304" s="12">
        <f t="shared" si="171"/>
        <v>0</v>
      </c>
      <c r="AC304" s="12">
        <f t="shared" si="172"/>
        <v>0</v>
      </c>
      <c r="AD304" s="262"/>
      <c r="AE304" s="262"/>
      <c r="AF304" s="12">
        <f t="shared" si="188"/>
        <v>0</v>
      </c>
      <c r="AG304" s="12">
        <f t="shared" si="189"/>
        <v>0</v>
      </c>
      <c r="AH304" s="12">
        <f t="shared" si="190"/>
        <v>0</v>
      </c>
      <c r="AI304" s="12">
        <f t="shared" si="191"/>
        <v>0</v>
      </c>
      <c r="AJ304" s="12">
        <f t="shared" si="173"/>
        <v>0</v>
      </c>
      <c r="AK304" s="12">
        <f t="shared" si="174"/>
        <v>0</v>
      </c>
      <c r="AL304" s="262"/>
      <c r="AM304" s="262"/>
      <c r="AN304" s="12">
        <f t="shared" si="192"/>
        <v>0</v>
      </c>
      <c r="AO304" s="12">
        <f t="shared" si="193"/>
        <v>0</v>
      </c>
      <c r="AP304" s="12">
        <f t="shared" si="194"/>
        <v>0</v>
      </c>
      <c r="AQ304" s="12">
        <f t="shared" si="195"/>
        <v>0</v>
      </c>
      <c r="AR304" s="12">
        <f t="shared" si="196"/>
        <v>0</v>
      </c>
      <c r="AS304" s="12">
        <f t="shared" si="197"/>
        <v>0</v>
      </c>
      <c r="AT304" s="12">
        <f t="shared" si="198"/>
        <v>0</v>
      </c>
      <c r="AU304" s="12" t="str">
        <f t="shared" si="199"/>
        <v/>
      </c>
    </row>
    <row r="305" spans="1:47" x14ac:dyDescent="0.2">
      <c r="A305" s="173" t="str">
        <f t="shared" si="175"/>
        <v>3</v>
      </c>
      <c r="B305" s="173" t="str">
        <f t="shared" si="176"/>
        <v>32</v>
      </c>
      <c r="C305" s="173" t="str">
        <f t="shared" si="177"/>
        <v>329</v>
      </c>
      <c r="D305" s="11" t="s">
        <v>848</v>
      </c>
      <c r="E305" s="12" t="s">
        <v>843</v>
      </c>
      <c r="F305" s="12">
        <f t="shared" si="165"/>
        <v>0</v>
      </c>
      <c r="G305" s="12">
        <f t="shared" si="166"/>
        <v>0</v>
      </c>
      <c r="H305" s="262"/>
      <c r="I305" s="262"/>
      <c r="J305" s="12">
        <f t="shared" si="178"/>
        <v>0</v>
      </c>
      <c r="K305" s="12">
        <f t="shared" si="179"/>
        <v>0</v>
      </c>
      <c r="L305" s="12">
        <f t="shared" si="167"/>
        <v>0</v>
      </c>
      <c r="M305" s="12">
        <f t="shared" si="168"/>
        <v>0</v>
      </c>
      <c r="N305" s="262"/>
      <c r="O305" s="262"/>
      <c r="P305" s="12">
        <f t="shared" si="180"/>
        <v>0</v>
      </c>
      <c r="Q305" s="12">
        <f t="shared" si="181"/>
        <v>0</v>
      </c>
      <c r="R305" s="12">
        <f t="shared" si="182"/>
        <v>0</v>
      </c>
      <c r="S305" s="12">
        <f t="shared" si="183"/>
        <v>0</v>
      </c>
      <c r="T305" s="12">
        <f t="shared" si="169"/>
        <v>0</v>
      </c>
      <c r="U305" s="12">
        <f t="shared" si="170"/>
        <v>0</v>
      </c>
      <c r="V305" s="262"/>
      <c r="W305" s="262"/>
      <c r="X305" s="12">
        <f t="shared" si="184"/>
        <v>0</v>
      </c>
      <c r="Y305" s="12">
        <f t="shared" si="185"/>
        <v>0</v>
      </c>
      <c r="Z305" s="12">
        <f t="shared" si="186"/>
        <v>0</v>
      </c>
      <c r="AA305" s="12">
        <f t="shared" si="187"/>
        <v>0</v>
      </c>
      <c r="AB305" s="12">
        <f t="shared" si="171"/>
        <v>0</v>
      </c>
      <c r="AC305" s="12">
        <f t="shared" si="172"/>
        <v>0</v>
      </c>
      <c r="AD305" s="262"/>
      <c r="AE305" s="262"/>
      <c r="AF305" s="12">
        <f t="shared" si="188"/>
        <v>0</v>
      </c>
      <c r="AG305" s="12">
        <f t="shared" si="189"/>
        <v>0</v>
      </c>
      <c r="AH305" s="12">
        <f t="shared" si="190"/>
        <v>0</v>
      </c>
      <c r="AI305" s="12">
        <f t="shared" si="191"/>
        <v>0</v>
      </c>
      <c r="AJ305" s="12">
        <f t="shared" si="173"/>
        <v>0</v>
      </c>
      <c r="AK305" s="12">
        <f t="shared" si="174"/>
        <v>0</v>
      </c>
      <c r="AL305" s="262"/>
      <c r="AM305" s="262"/>
      <c r="AN305" s="12">
        <f t="shared" si="192"/>
        <v>0</v>
      </c>
      <c r="AO305" s="12">
        <f t="shared" si="193"/>
        <v>0</v>
      </c>
      <c r="AP305" s="12">
        <f t="shared" si="194"/>
        <v>0</v>
      </c>
      <c r="AQ305" s="12">
        <f t="shared" si="195"/>
        <v>0</v>
      </c>
      <c r="AR305" s="12">
        <f t="shared" si="196"/>
        <v>0</v>
      </c>
      <c r="AS305" s="12">
        <f t="shared" si="197"/>
        <v>0</v>
      </c>
      <c r="AT305" s="12">
        <f t="shared" si="198"/>
        <v>0</v>
      </c>
      <c r="AU305" s="12" t="str">
        <f t="shared" si="199"/>
        <v/>
      </c>
    </row>
    <row r="306" spans="1:47" x14ac:dyDescent="0.2">
      <c r="A306" s="173" t="str">
        <f t="shared" si="175"/>
        <v>3</v>
      </c>
      <c r="B306" s="173" t="str">
        <f t="shared" si="176"/>
        <v>32</v>
      </c>
      <c r="C306" s="173" t="str">
        <f t="shared" si="177"/>
        <v>329</v>
      </c>
      <c r="D306" s="11" t="s">
        <v>849</v>
      </c>
      <c r="E306" s="12" t="s">
        <v>843</v>
      </c>
      <c r="F306" s="12">
        <f t="shared" si="165"/>
        <v>0</v>
      </c>
      <c r="G306" s="12">
        <f t="shared" si="166"/>
        <v>0</v>
      </c>
      <c r="H306" s="262"/>
      <c r="I306" s="262"/>
      <c r="J306" s="12">
        <f t="shared" si="178"/>
        <v>0</v>
      </c>
      <c r="K306" s="12">
        <f t="shared" si="179"/>
        <v>0</v>
      </c>
      <c r="L306" s="12">
        <f t="shared" si="167"/>
        <v>0</v>
      </c>
      <c r="M306" s="12">
        <f t="shared" si="168"/>
        <v>0</v>
      </c>
      <c r="N306" s="262"/>
      <c r="O306" s="262"/>
      <c r="P306" s="12">
        <f t="shared" si="180"/>
        <v>0</v>
      </c>
      <c r="Q306" s="12">
        <f t="shared" si="181"/>
        <v>0</v>
      </c>
      <c r="R306" s="12">
        <f t="shared" si="182"/>
        <v>0</v>
      </c>
      <c r="S306" s="12">
        <f t="shared" si="183"/>
        <v>0</v>
      </c>
      <c r="T306" s="12">
        <f t="shared" si="169"/>
        <v>0</v>
      </c>
      <c r="U306" s="12">
        <f t="shared" si="170"/>
        <v>0</v>
      </c>
      <c r="V306" s="262"/>
      <c r="W306" s="262"/>
      <c r="X306" s="12">
        <f t="shared" si="184"/>
        <v>0</v>
      </c>
      <c r="Y306" s="12">
        <f t="shared" si="185"/>
        <v>0</v>
      </c>
      <c r="Z306" s="12">
        <f t="shared" si="186"/>
        <v>0</v>
      </c>
      <c r="AA306" s="12">
        <f t="shared" si="187"/>
        <v>0</v>
      </c>
      <c r="AB306" s="12">
        <f t="shared" si="171"/>
        <v>0</v>
      </c>
      <c r="AC306" s="12">
        <f t="shared" si="172"/>
        <v>0</v>
      </c>
      <c r="AD306" s="262"/>
      <c r="AE306" s="262"/>
      <c r="AF306" s="12">
        <f t="shared" si="188"/>
        <v>0</v>
      </c>
      <c r="AG306" s="12">
        <f t="shared" si="189"/>
        <v>0</v>
      </c>
      <c r="AH306" s="12">
        <f t="shared" si="190"/>
        <v>0</v>
      </c>
      <c r="AI306" s="12">
        <f t="shared" si="191"/>
        <v>0</v>
      </c>
      <c r="AJ306" s="12">
        <f t="shared" si="173"/>
        <v>0</v>
      </c>
      <c r="AK306" s="12">
        <f t="shared" si="174"/>
        <v>0</v>
      </c>
      <c r="AL306" s="262"/>
      <c r="AM306" s="262"/>
      <c r="AN306" s="12">
        <f t="shared" si="192"/>
        <v>0</v>
      </c>
      <c r="AO306" s="12">
        <f t="shared" si="193"/>
        <v>0</v>
      </c>
      <c r="AP306" s="12">
        <f t="shared" si="194"/>
        <v>0</v>
      </c>
      <c r="AQ306" s="12">
        <f t="shared" si="195"/>
        <v>0</v>
      </c>
      <c r="AR306" s="12">
        <f t="shared" si="196"/>
        <v>0</v>
      </c>
      <c r="AS306" s="12">
        <f t="shared" si="197"/>
        <v>0</v>
      </c>
      <c r="AT306" s="12">
        <f t="shared" si="198"/>
        <v>0</v>
      </c>
      <c r="AU306" s="12" t="str">
        <f t="shared" si="199"/>
        <v/>
      </c>
    </row>
    <row r="307" spans="1:47" x14ac:dyDescent="0.2">
      <c r="A307" s="173" t="str">
        <f t="shared" si="175"/>
        <v>3</v>
      </c>
      <c r="B307" s="173" t="str">
        <f t="shared" si="176"/>
        <v>32</v>
      </c>
      <c r="C307" s="173" t="str">
        <f t="shared" si="177"/>
        <v>329</v>
      </c>
      <c r="D307" s="11" t="s">
        <v>850</v>
      </c>
      <c r="E307" s="12" t="s">
        <v>843</v>
      </c>
      <c r="F307" s="12">
        <f t="shared" si="165"/>
        <v>0</v>
      </c>
      <c r="G307" s="12">
        <f t="shared" si="166"/>
        <v>0</v>
      </c>
      <c r="H307" s="262"/>
      <c r="I307" s="262"/>
      <c r="J307" s="12">
        <f t="shared" si="178"/>
        <v>0</v>
      </c>
      <c r="K307" s="12">
        <f t="shared" si="179"/>
        <v>0</v>
      </c>
      <c r="L307" s="12">
        <f t="shared" si="167"/>
        <v>0</v>
      </c>
      <c r="M307" s="12">
        <f t="shared" si="168"/>
        <v>0</v>
      </c>
      <c r="N307" s="262"/>
      <c r="O307" s="262"/>
      <c r="P307" s="12">
        <f t="shared" si="180"/>
        <v>0</v>
      </c>
      <c r="Q307" s="12">
        <f t="shared" si="181"/>
        <v>0</v>
      </c>
      <c r="R307" s="12">
        <f t="shared" si="182"/>
        <v>0</v>
      </c>
      <c r="S307" s="12">
        <f t="shared" si="183"/>
        <v>0</v>
      </c>
      <c r="T307" s="12">
        <f t="shared" si="169"/>
        <v>0</v>
      </c>
      <c r="U307" s="12">
        <f t="shared" si="170"/>
        <v>0</v>
      </c>
      <c r="V307" s="262"/>
      <c r="W307" s="262"/>
      <c r="X307" s="12">
        <f t="shared" si="184"/>
        <v>0</v>
      </c>
      <c r="Y307" s="12">
        <f t="shared" si="185"/>
        <v>0</v>
      </c>
      <c r="Z307" s="12">
        <f t="shared" si="186"/>
        <v>0</v>
      </c>
      <c r="AA307" s="12">
        <f t="shared" si="187"/>
        <v>0</v>
      </c>
      <c r="AB307" s="12">
        <f t="shared" si="171"/>
        <v>0</v>
      </c>
      <c r="AC307" s="12">
        <f t="shared" si="172"/>
        <v>0</v>
      </c>
      <c r="AD307" s="262"/>
      <c r="AE307" s="262"/>
      <c r="AF307" s="12">
        <f t="shared" si="188"/>
        <v>0</v>
      </c>
      <c r="AG307" s="12">
        <f t="shared" si="189"/>
        <v>0</v>
      </c>
      <c r="AH307" s="12">
        <f t="shared" si="190"/>
        <v>0</v>
      </c>
      <c r="AI307" s="12">
        <f t="shared" si="191"/>
        <v>0</v>
      </c>
      <c r="AJ307" s="12">
        <f t="shared" si="173"/>
        <v>0</v>
      </c>
      <c r="AK307" s="12">
        <f t="shared" si="174"/>
        <v>0</v>
      </c>
      <c r="AL307" s="262"/>
      <c r="AM307" s="262"/>
      <c r="AN307" s="12">
        <f t="shared" si="192"/>
        <v>0</v>
      </c>
      <c r="AO307" s="12">
        <f t="shared" si="193"/>
        <v>0</v>
      </c>
      <c r="AP307" s="12">
        <f t="shared" si="194"/>
        <v>0</v>
      </c>
      <c r="AQ307" s="12">
        <f t="shared" si="195"/>
        <v>0</v>
      </c>
      <c r="AR307" s="12">
        <f t="shared" si="196"/>
        <v>0</v>
      </c>
      <c r="AS307" s="12">
        <f t="shared" si="197"/>
        <v>0</v>
      </c>
      <c r="AT307" s="12">
        <f t="shared" si="198"/>
        <v>0</v>
      </c>
      <c r="AU307" s="12" t="str">
        <f t="shared" si="199"/>
        <v/>
      </c>
    </row>
    <row r="308" spans="1:47" x14ac:dyDescent="0.2">
      <c r="A308" s="173" t="str">
        <f t="shared" si="175"/>
        <v>3</v>
      </c>
      <c r="B308" s="173" t="str">
        <f t="shared" si="176"/>
        <v>32</v>
      </c>
      <c r="C308" s="173" t="str">
        <f t="shared" si="177"/>
        <v>329</v>
      </c>
      <c r="D308" s="11" t="s">
        <v>851</v>
      </c>
      <c r="E308" s="12" t="s">
        <v>843</v>
      </c>
      <c r="F308" s="12">
        <f t="shared" si="165"/>
        <v>0</v>
      </c>
      <c r="G308" s="12">
        <f t="shared" si="166"/>
        <v>0</v>
      </c>
      <c r="H308" s="262"/>
      <c r="I308" s="262"/>
      <c r="J308" s="12">
        <f t="shared" si="178"/>
        <v>0</v>
      </c>
      <c r="K308" s="12">
        <f t="shared" si="179"/>
        <v>0</v>
      </c>
      <c r="L308" s="12">
        <f t="shared" si="167"/>
        <v>0</v>
      </c>
      <c r="M308" s="12">
        <f t="shared" si="168"/>
        <v>0</v>
      </c>
      <c r="N308" s="262"/>
      <c r="O308" s="262"/>
      <c r="P308" s="12">
        <f t="shared" si="180"/>
        <v>0</v>
      </c>
      <c r="Q308" s="12">
        <f t="shared" si="181"/>
        <v>0</v>
      </c>
      <c r="R308" s="12">
        <f t="shared" si="182"/>
        <v>0</v>
      </c>
      <c r="S308" s="12">
        <f t="shared" si="183"/>
        <v>0</v>
      </c>
      <c r="T308" s="12">
        <f t="shared" si="169"/>
        <v>0</v>
      </c>
      <c r="U308" s="12">
        <f t="shared" si="170"/>
        <v>0</v>
      </c>
      <c r="V308" s="262"/>
      <c r="W308" s="262"/>
      <c r="X308" s="12">
        <f t="shared" si="184"/>
        <v>0</v>
      </c>
      <c r="Y308" s="12">
        <f t="shared" si="185"/>
        <v>0</v>
      </c>
      <c r="Z308" s="12">
        <f t="shared" si="186"/>
        <v>0</v>
      </c>
      <c r="AA308" s="12">
        <f t="shared" si="187"/>
        <v>0</v>
      </c>
      <c r="AB308" s="12">
        <f t="shared" si="171"/>
        <v>0</v>
      </c>
      <c r="AC308" s="12">
        <f t="shared" si="172"/>
        <v>0</v>
      </c>
      <c r="AD308" s="262"/>
      <c r="AE308" s="262"/>
      <c r="AF308" s="12">
        <f t="shared" si="188"/>
        <v>0</v>
      </c>
      <c r="AG308" s="12">
        <f t="shared" si="189"/>
        <v>0</v>
      </c>
      <c r="AH308" s="12">
        <f t="shared" si="190"/>
        <v>0</v>
      </c>
      <c r="AI308" s="12">
        <f t="shared" si="191"/>
        <v>0</v>
      </c>
      <c r="AJ308" s="12">
        <f t="shared" si="173"/>
        <v>0</v>
      </c>
      <c r="AK308" s="12">
        <f t="shared" si="174"/>
        <v>0</v>
      </c>
      <c r="AL308" s="262"/>
      <c r="AM308" s="262"/>
      <c r="AN308" s="12">
        <f t="shared" si="192"/>
        <v>0</v>
      </c>
      <c r="AO308" s="12">
        <f t="shared" si="193"/>
        <v>0</v>
      </c>
      <c r="AP308" s="12">
        <f t="shared" si="194"/>
        <v>0</v>
      </c>
      <c r="AQ308" s="12">
        <f t="shared" si="195"/>
        <v>0</v>
      </c>
      <c r="AR308" s="12">
        <f t="shared" si="196"/>
        <v>0</v>
      </c>
      <c r="AS308" s="12">
        <f t="shared" si="197"/>
        <v>0</v>
      </c>
      <c r="AT308" s="12">
        <f t="shared" si="198"/>
        <v>0</v>
      </c>
      <c r="AU308" s="12" t="str">
        <f t="shared" si="199"/>
        <v/>
      </c>
    </row>
    <row r="309" spans="1:47" x14ac:dyDescent="0.2">
      <c r="A309" s="173" t="str">
        <f t="shared" si="175"/>
        <v>3</v>
      </c>
      <c r="B309" s="173" t="str">
        <f t="shared" si="176"/>
        <v>32</v>
      </c>
      <c r="C309" s="173" t="str">
        <f t="shared" si="177"/>
        <v>329</v>
      </c>
      <c r="D309" s="11" t="s">
        <v>852</v>
      </c>
      <c r="E309" s="12" t="s">
        <v>843</v>
      </c>
      <c r="F309" s="12">
        <f t="shared" si="165"/>
        <v>0</v>
      </c>
      <c r="G309" s="12">
        <f t="shared" si="166"/>
        <v>0</v>
      </c>
      <c r="H309" s="262"/>
      <c r="I309" s="262"/>
      <c r="J309" s="12">
        <f t="shared" si="178"/>
        <v>0</v>
      </c>
      <c r="K309" s="12">
        <f t="shared" si="179"/>
        <v>0</v>
      </c>
      <c r="L309" s="12">
        <f t="shared" si="167"/>
        <v>0</v>
      </c>
      <c r="M309" s="12">
        <f t="shared" si="168"/>
        <v>0</v>
      </c>
      <c r="N309" s="262"/>
      <c r="O309" s="262"/>
      <c r="P309" s="12">
        <f t="shared" si="180"/>
        <v>0</v>
      </c>
      <c r="Q309" s="12">
        <f t="shared" si="181"/>
        <v>0</v>
      </c>
      <c r="R309" s="12">
        <f t="shared" si="182"/>
        <v>0</v>
      </c>
      <c r="S309" s="12">
        <f t="shared" si="183"/>
        <v>0</v>
      </c>
      <c r="T309" s="12">
        <f t="shared" si="169"/>
        <v>0</v>
      </c>
      <c r="U309" s="12">
        <f t="shared" si="170"/>
        <v>0</v>
      </c>
      <c r="V309" s="262"/>
      <c r="W309" s="262"/>
      <c r="X309" s="12">
        <f t="shared" si="184"/>
        <v>0</v>
      </c>
      <c r="Y309" s="12">
        <f t="shared" si="185"/>
        <v>0</v>
      </c>
      <c r="Z309" s="12">
        <f t="shared" si="186"/>
        <v>0</v>
      </c>
      <c r="AA309" s="12">
        <f t="shared" si="187"/>
        <v>0</v>
      </c>
      <c r="AB309" s="12">
        <f t="shared" si="171"/>
        <v>0</v>
      </c>
      <c r="AC309" s="12">
        <f t="shared" si="172"/>
        <v>0</v>
      </c>
      <c r="AD309" s="262"/>
      <c r="AE309" s="262"/>
      <c r="AF309" s="12">
        <f t="shared" si="188"/>
        <v>0</v>
      </c>
      <c r="AG309" s="12">
        <f t="shared" si="189"/>
        <v>0</v>
      </c>
      <c r="AH309" s="12">
        <f t="shared" si="190"/>
        <v>0</v>
      </c>
      <c r="AI309" s="12">
        <f t="shared" si="191"/>
        <v>0</v>
      </c>
      <c r="AJ309" s="12">
        <f t="shared" si="173"/>
        <v>0</v>
      </c>
      <c r="AK309" s="12">
        <f t="shared" si="174"/>
        <v>0</v>
      </c>
      <c r="AL309" s="262"/>
      <c r="AM309" s="262"/>
      <c r="AN309" s="12">
        <f t="shared" si="192"/>
        <v>0</v>
      </c>
      <c r="AO309" s="12">
        <f t="shared" si="193"/>
        <v>0</v>
      </c>
      <c r="AP309" s="12">
        <f t="shared" si="194"/>
        <v>0</v>
      </c>
      <c r="AQ309" s="12">
        <f t="shared" si="195"/>
        <v>0</v>
      </c>
      <c r="AR309" s="12">
        <f t="shared" si="196"/>
        <v>0</v>
      </c>
      <c r="AS309" s="12">
        <f t="shared" si="197"/>
        <v>0</v>
      </c>
      <c r="AT309" s="12">
        <f t="shared" si="198"/>
        <v>0</v>
      </c>
      <c r="AU309" s="12" t="str">
        <f t="shared" si="199"/>
        <v/>
      </c>
    </row>
    <row r="310" spans="1:47" x14ac:dyDescent="0.2">
      <c r="A310" s="173" t="str">
        <f t="shared" si="175"/>
        <v>3</v>
      </c>
      <c r="B310" s="173" t="str">
        <f t="shared" si="176"/>
        <v>33</v>
      </c>
      <c r="C310" s="173" t="str">
        <f t="shared" si="177"/>
        <v>331</v>
      </c>
      <c r="D310" s="11" t="s">
        <v>853</v>
      </c>
      <c r="E310" s="12" t="s">
        <v>854</v>
      </c>
      <c r="F310" s="12">
        <f t="shared" si="165"/>
        <v>0</v>
      </c>
      <c r="G310" s="12">
        <f t="shared" si="166"/>
        <v>0</v>
      </c>
      <c r="H310" s="262"/>
      <c r="I310" s="262"/>
      <c r="J310" s="12">
        <f t="shared" si="178"/>
        <v>0</v>
      </c>
      <c r="K310" s="12">
        <f t="shared" si="179"/>
        <v>0</v>
      </c>
      <c r="L310" s="12">
        <f t="shared" si="167"/>
        <v>0</v>
      </c>
      <c r="M310" s="12">
        <f t="shared" si="168"/>
        <v>0</v>
      </c>
      <c r="N310" s="262"/>
      <c r="O310" s="262"/>
      <c r="P310" s="12">
        <f t="shared" si="180"/>
        <v>0</v>
      </c>
      <c r="Q310" s="12">
        <f t="shared" si="181"/>
        <v>0</v>
      </c>
      <c r="R310" s="12">
        <f t="shared" si="182"/>
        <v>0</v>
      </c>
      <c r="S310" s="12">
        <f t="shared" si="183"/>
        <v>0</v>
      </c>
      <c r="T310" s="12">
        <f t="shared" si="169"/>
        <v>0</v>
      </c>
      <c r="U310" s="12">
        <f t="shared" si="170"/>
        <v>0</v>
      </c>
      <c r="V310" s="262"/>
      <c r="W310" s="262"/>
      <c r="X310" s="12">
        <f t="shared" si="184"/>
        <v>0</v>
      </c>
      <c r="Y310" s="12">
        <f t="shared" si="185"/>
        <v>0</v>
      </c>
      <c r="Z310" s="12">
        <f t="shared" si="186"/>
        <v>0</v>
      </c>
      <c r="AA310" s="12">
        <f t="shared" si="187"/>
        <v>0</v>
      </c>
      <c r="AB310" s="12">
        <f t="shared" si="171"/>
        <v>0</v>
      </c>
      <c r="AC310" s="12">
        <f t="shared" si="172"/>
        <v>0</v>
      </c>
      <c r="AD310" s="262"/>
      <c r="AE310" s="262"/>
      <c r="AF310" s="12">
        <f t="shared" si="188"/>
        <v>0</v>
      </c>
      <c r="AG310" s="12">
        <f t="shared" si="189"/>
        <v>0</v>
      </c>
      <c r="AH310" s="12">
        <f t="shared" si="190"/>
        <v>0</v>
      </c>
      <c r="AI310" s="12">
        <f t="shared" si="191"/>
        <v>0</v>
      </c>
      <c r="AJ310" s="12">
        <f t="shared" si="173"/>
        <v>0</v>
      </c>
      <c r="AK310" s="12">
        <f t="shared" si="174"/>
        <v>0</v>
      </c>
      <c r="AL310" s="262"/>
      <c r="AM310" s="262"/>
      <c r="AN310" s="12">
        <f t="shared" si="192"/>
        <v>0</v>
      </c>
      <c r="AO310" s="12">
        <f t="shared" si="193"/>
        <v>0</v>
      </c>
      <c r="AP310" s="12">
        <f t="shared" si="194"/>
        <v>0</v>
      </c>
      <c r="AQ310" s="12">
        <f t="shared" si="195"/>
        <v>0</v>
      </c>
      <c r="AR310" s="12">
        <f t="shared" si="196"/>
        <v>0</v>
      </c>
      <c r="AS310" s="12">
        <f t="shared" si="197"/>
        <v>0</v>
      </c>
      <c r="AT310" s="12">
        <f t="shared" si="198"/>
        <v>0</v>
      </c>
      <c r="AU310" s="12" t="str">
        <f t="shared" si="199"/>
        <v/>
      </c>
    </row>
    <row r="311" spans="1:47" x14ac:dyDescent="0.2">
      <c r="A311" s="173" t="str">
        <f t="shared" si="175"/>
        <v>3</v>
      </c>
      <c r="B311" s="173" t="str">
        <f t="shared" si="176"/>
        <v>33</v>
      </c>
      <c r="C311" s="173" t="str">
        <f t="shared" si="177"/>
        <v>331</v>
      </c>
      <c r="D311" s="11" t="s">
        <v>855</v>
      </c>
      <c r="E311" s="12" t="s">
        <v>854</v>
      </c>
      <c r="F311" s="12">
        <f t="shared" si="165"/>
        <v>0</v>
      </c>
      <c r="G311" s="12">
        <f t="shared" si="166"/>
        <v>0</v>
      </c>
      <c r="H311" s="262"/>
      <c r="I311" s="262"/>
      <c r="J311" s="12">
        <f t="shared" si="178"/>
        <v>0</v>
      </c>
      <c r="K311" s="12">
        <f t="shared" si="179"/>
        <v>0</v>
      </c>
      <c r="L311" s="12">
        <f t="shared" si="167"/>
        <v>0</v>
      </c>
      <c r="M311" s="12">
        <f t="shared" si="168"/>
        <v>0</v>
      </c>
      <c r="N311" s="262"/>
      <c r="O311" s="262"/>
      <c r="P311" s="12">
        <f t="shared" si="180"/>
        <v>0</v>
      </c>
      <c r="Q311" s="12">
        <f t="shared" si="181"/>
        <v>0</v>
      </c>
      <c r="R311" s="12">
        <f t="shared" si="182"/>
        <v>0</v>
      </c>
      <c r="S311" s="12">
        <f t="shared" si="183"/>
        <v>0</v>
      </c>
      <c r="T311" s="12">
        <f t="shared" si="169"/>
        <v>0</v>
      </c>
      <c r="U311" s="12">
        <f t="shared" si="170"/>
        <v>0</v>
      </c>
      <c r="V311" s="262"/>
      <c r="W311" s="262"/>
      <c r="X311" s="12">
        <f t="shared" si="184"/>
        <v>0</v>
      </c>
      <c r="Y311" s="12">
        <f t="shared" si="185"/>
        <v>0</v>
      </c>
      <c r="Z311" s="12">
        <f t="shared" si="186"/>
        <v>0</v>
      </c>
      <c r="AA311" s="12">
        <f t="shared" si="187"/>
        <v>0</v>
      </c>
      <c r="AB311" s="12">
        <f t="shared" si="171"/>
        <v>0</v>
      </c>
      <c r="AC311" s="12">
        <f t="shared" si="172"/>
        <v>0</v>
      </c>
      <c r="AD311" s="262"/>
      <c r="AE311" s="262"/>
      <c r="AF311" s="12">
        <f t="shared" si="188"/>
        <v>0</v>
      </c>
      <c r="AG311" s="12">
        <f t="shared" si="189"/>
        <v>0</v>
      </c>
      <c r="AH311" s="12">
        <f t="shared" si="190"/>
        <v>0</v>
      </c>
      <c r="AI311" s="12">
        <f t="shared" si="191"/>
        <v>0</v>
      </c>
      <c r="AJ311" s="12">
        <f t="shared" si="173"/>
        <v>0</v>
      </c>
      <c r="AK311" s="12">
        <f t="shared" si="174"/>
        <v>0</v>
      </c>
      <c r="AL311" s="262"/>
      <c r="AM311" s="262"/>
      <c r="AN311" s="12">
        <f t="shared" si="192"/>
        <v>0</v>
      </c>
      <c r="AO311" s="12">
        <f t="shared" si="193"/>
        <v>0</v>
      </c>
      <c r="AP311" s="12">
        <f t="shared" si="194"/>
        <v>0</v>
      </c>
      <c r="AQ311" s="12">
        <f t="shared" si="195"/>
        <v>0</v>
      </c>
      <c r="AR311" s="12">
        <f t="shared" si="196"/>
        <v>0</v>
      </c>
      <c r="AS311" s="12">
        <f t="shared" si="197"/>
        <v>0</v>
      </c>
      <c r="AT311" s="12">
        <f t="shared" si="198"/>
        <v>0</v>
      </c>
      <c r="AU311" s="12" t="str">
        <f t="shared" si="199"/>
        <v/>
      </c>
    </row>
    <row r="312" spans="1:47" x14ac:dyDescent="0.2">
      <c r="A312" s="173" t="str">
        <f t="shared" si="175"/>
        <v>3</v>
      </c>
      <c r="B312" s="173" t="str">
        <f t="shared" si="176"/>
        <v>33</v>
      </c>
      <c r="C312" s="173" t="str">
        <f t="shared" si="177"/>
        <v>331</v>
      </c>
      <c r="D312" s="11" t="s">
        <v>856</v>
      </c>
      <c r="E312" s="12" t="s">
        <v>854</v>
      </c>
      <c r="F312" s="12">
        <f t="shared" si="165"/>
        <v>0</v>
      </c>
      <c r="G312" s="12">
        <f t="shared" si="166"/>
        <v>0</v>
      </c>
      <c r="H312" s="262"/>
      <c r="I312" s="262"/>
      <c r="J312" s="12">
        <f t="shared" si="178"/>
        <v>0</v>
      </c>
      <c r="K312" s="12">
        <f t="shared" si="179"/>
        <v>0</v>
      </c>
      <c r="L312" s="12">
        <f t="shared" si="167"/>
        <v>0</v>
      </c>
      <c r="M312" s="12">
        <f t="shared" si="168"/>
        <v>0</v>
      </c>
      <c r="N312" s="262"/>
      <c r="O312" s="262"/>
      <c r="P312" s="12">
        <f t="shared" si="180"/>
        <v>0</v>
      </c>
      <c r="Q312" s="12">
        <f t="shared" si="181"/>
        <v>0</v>
      </c>
      <c r="R312" s="12">
        <f t="shared" si="182"/>
        <v>0</v>
      </c>
      <c r="S312" s="12">
        <f t="shared" si="183"/>
        <v>0</v>
      </c>
      <c r="T312" s="12">
        <f t="shared" si="169"/>
        <v>0</v>
      </c>
      <c r="U312" s="12">
        <f t="shared" si="170"/>
        <v>0</v>
      </c>
      <c r="V312" s="262"/>
      <c r="W312" s="262"/>
      <c r="X312" s="12">
        <f t="shared" si="184"/>
        <v>0</v>
      </c>
      <c r="Y312" s="12">
        <f t="shared" si="185"/>
        <v>0</v>
      </c>
      <c r="Z312" s="12">
        <f t="shared" si="186"/>
        <v>0</v>
      </c>
      <c r="AA312" s="12">
        <f t="shared" si="187"/>
        <v>0</v>
      </c>
      <c r="AB312" s="12">
        <f t="shared" si="171"/>
        <v>0</v>
      </c>
      <c r="AC312" s="12">
        <f t="shared" si="172"/>
        <v>0</v>
      </c>
      <c r="AD312" s="262"/>
      <c r="AE312" s="262"/>
      <c r="AF312" s="12">
        <f t="shared" si="188"/>
        <v>0</v>
      </c>
      <c r="AG312" s="12">
        <f t="shared" si="189"/>
        <v>0</v>
      </c>
      <c r="AH312" s="12">
        <f t="shared" si="190"/>
        <v>0</v>
      </c>
      <c r="AI312" s="12">
        <f t="shared" si="191"/>
        <v>0</v>
      </c>
      <c r="AJ312" s="12">
        <f t="shared" si="173"/>
        <v>0</v>
      </c>
      <c r="AK312" s="12">
        <f t="shared" si="174"/>
        <v>0</v>
      </c>
      <c r="AL312" s="262"/>
      <c r="AM312" s="262"/>
      <c r="AN312" s="12">
        <f t="shared" si="192"/>
        <v>0</v>
      </c>
      <c r="AO312" s="12">
        <f t="shared" si="193"/>
        <v>0</v>
      </c>
      <c r="AP312" s="12">
        <f t="shared" si="194"/>
        <v>0</v>
      </c>
      <c r="AQ312" s="12">
        <f t="shared" si="195"/>
        <v>0</v>
      </c>
      <c r="AR312" s="12">
        <f t="shared" si="196"/>
        <v>0</v>
      </c>
      <c r="AS312" s="12">
        <f t="shared" si="197"/>
        <v>0</v>
      </c>
      <c r="AT312" s="12">
        <f t="shared" si="198"/>
        <v>0</v>
      </c>
      <c r="AU312" s="12" t="str">
        <f t="shared" si="199"/>
        <v/>
      </c>
    </row>
    <row r="313" spans="1:47" x14ac:dyDescent="0.2">
      <c r="A313" s="173" t="str">
        <f t="shared" si="175"/>
        <v>3</v>
      </c>
      <c r="B313" s="173" t="str">
        <f t="shared" si="176"/>
        <v>33</v>
      </c>
      <c r="C313" s="173" t="str">
        <f t="shared" si="177"/>
        <v>331</v>
      </c>
      <c r="D313" s="11" t="s">
        <v>857</v>
      </c>
      <c r="E313" s="12" t="s">
        <v>854</v>
      </c>
      <c r="F313" s="12">
        <f t="shared" si="165"/>
        <v>0</v>
      </c>
      <c r="G313" s="12">
        <f t="shared" si="166"/>
        <v>0</v>
      </c>
      <c r="H313" s="262"/>
      <c r="I313" s="262"/>
      <c r="J313" s="12">
        <f t="shared" si="178"/>
        <v>0</v>
      </c>
      <c r="K313" s="12">
        <f t="shared" si="179"/>
        <v>0</v>
      </c>
      <c r="L313" s="12">
        <f t="shared" si="167"/>
        <v>0</v>
      </c>
      <c r="M313" s="12">
        <f t="shared" si="168"/>
        <v>0</v>
      </c>
      <c r="N313" s="262"/>
      <c r="O313" s="262"/>
      <c r="P313" s="12">
        <f t="shared" si="180"/>
        <v>0</v>
      </c>
      <c r="Q313" s="12">
        <f t="shared" si="181"/>
        <v>0</v>
      </c>
      <c r="R313" s="12">
        <f t="shared" si="182"/>
        <v>0</v>
      </c>
      <c r="S313" s="12">
        <f t="shared" si="183"/>
        <v>0</v>
      </c>
      <c r="T313" s="12">
        <f t="shared" si="169"/>
        <v>0</v>
      </c>
      <c r="U313" s="12">
        <f t="shared" si="170"/>
        <v>0</v>
      </c>
      <c r="V313" s="262"/>
      <c r="W313" s="262"/>
      <c r="X313" s="12">
        <f t="shared" si="184"/>
        <v>0</v>
      </c>
      <c r="Y313" s="12">
        <f t="shared" si="185"/>
        <v>0</v>
      </c>
      <c r="Z313" s="12">
        <f t="shared" si="186"/>
        <v>0</v>
      </c>
      <c r="AA313" s="12">
        <f t="shared" si="187"/>
        <v>0</v>
      </c>
      <c r="AB313" s="12">
        <f t="shared" si="171"/>
        <v>0</v>
      </c>
      <c r="AC313" s="12">
        <f t="shared" si="172"/>
        <v>0</v>
      </c>
      <c r="AD313" s="262"/>
      <c r="AE313" s="262"/>
      <c r="AF313" s="12">
        <f t="shared" si="188"/>
        <v>0</v>
      </c>
      <c r="AG313" s="12">
        <f t="shared" si="189"/>
        <v>0</v>
      </c>
      <c r="AH313" s="12">
        <f t="shared" si="190"/>
        <v>0</v>
      </c>
      <c r="AI313" s="12">
        <f t="shared" si="191"/>
        <v>0</v>
      </c>
      <c r="AJ313" s="12">
        <f t="shared" si="173"/>
        <v>0</v>
      </c>
      <c r="AK313" s="12">
        <f t="shared" si="174"/>
        <v>0</v>
      </c>
      <c r="AL313" s="262"/>
      <c r="AM313" s="262"/>
      <c r="AN313" s="12">
        <f t="shared" si="192"/>
        <v>0</v>
      </c>
      <c r="AO313" s="12">
        <f t="shared" si="193"/>
        <v>0</v>
      </c>
      <c r="AP313" s="12">
        <f t="shared" si="194"/>
        <v>0</v>
      </c>
      <c r="AQ313" s="12">
        <f t="shared" si="195"/>
        <v>0</v>
      </c>
      <c r="AR313" s="12">
        <f t="shared" si="196"/>
        <v>0</v>
      </c>
      <c r="AS313" s="12">
        <f t="shared" si="197"/>
        <v>0</v>
      </c>
      <c r="AT313" s="12">
        <f t="shared" si="198"/>
        <v>0</v>
      </c>
      <c r="AU313" s="12" t="str">
        <f t="shared" si="199"/>
        <v/>
      </c>
    </row>
    <row r="314" spans="1:47" x14ac:dyDescent="0.2">
      <c r="A314" s="173" t="str">
        <f t="shared" si="175"/>
        <v>3</v>
      </c>
      <c r="B314" s="173" t="str">
        <f t="shared" si="176"/>
        <v>33</v>
      </c>
      <c r="C314" s="173" t="str">
        <f t="shared" si="177"/>
        <v>331</v>
      </c>
      <c r="D314" s="11" t="s">
        <v>858</v>
      </c>
      <c r="E314" s="12" t="s">
        <v>854</v>
      </c>
      <c r="F314" s="12">
        <f t="shared" si="165"/>
        <v>0</v>
      </c>
      <c r="G314" s="12">
        <f t="shared" si="166"/>
        <v>0</v>
      </c>
      <c r="H314" s="262"/>
      <c r="I314" s="262"/>
      <c r="J314" s="12">
        <f t="shared" si="178"/>
        <v>0</v>
      </c>
      <c r="K314" s="12">
        <f t="shared" si="179"/>
        <v>0</v>
      </c>
      <c r="L314" s="12">
        <f t="shared" si="167"/>
        <v>0</v>
      </c>
      <c r="M314" s="12">
        <f t="shared" si="168"/>
        <v>0</v>
      </c>
      <c r="N314" s="262"/>
      <c r="O314" s="262"/>
      <c r="P314" s="12">
        <f t="shared" si="180"/>
        <v>0</v>
      </c>
      <c r="Q314" s="12">
        <f t="shared" si="181"/>
        <v>0</v>
      </c>
      <c r="R314" s="12">
        <f t="shared" si="182"/>
        <v>0</v>
      </c>
      <c r="S314" s="12">
        <f t="shared" si="183"/>
        <v>0</v>
      </c>
      <c r="T314" s="12">
        <f t="shared" si="169"/>
        <v>0</v>
      </c>
      <c r="U314" s="12">
        <f t="shared" si="170"/>
        <v>0</v>
      </c>
      <c r="V314" s="262"/>
      <c r="W314" s="262"/>
      <c r="X314" s="12">
        <f t="shared" si="184"/>
        <v>0</v>
      </c>
      <c r="Y314" s="12">
        <f t="shared" si="185"/>
        <v>0</v>
      </c>
      <c r="Z314" s="12">
        <f t="shared" si="186"/>
        <v>0</v>
      </c>
      <c r="AA314" s="12">
        <f t="shared" si="187"/>
        <v>0</v>
      </c>
      <c r="AB314" s="12">
        <f t="shared" si="171"/>
        <v>0</v>
      </c>
      <c r="AC314" s="12">
        <f t="shared" si="172"/>
        <v>0</v>
      </c>
      <c r="AD314" s="262"/>
      <c r="AE314" s="262"/>
      <c r="AF314" s="12">
        <f t="shared" si="188"/>
        <v>0</v>
      </c>
      <c r="AG314" s="12">
        <f t="shared" si="189"/>
        <v>0</v>
      </c>
      <c r="AH314" s="12">
        <f t="shared" si="190"/>
        <v>0</v>
      </c>
      <c r="AI314" s="12">
        <f t="shared" si="191"/>
        <v>0</v>
      </c>
      <c r="AJ314" s="12">
        <f t="shared" si="173"/>
        <v>0</v>
      </c>
      <c r="AK314" s="12">
        <f t="shared" si="174"/>
        <v>0</v>
      </c>
      <c r="AL314" s="262"/>
      <c r="AM314" s="262"/>
      <c r="AN314" s="12">
        <f t="shared" si="192"/>
        <v>0</v>
      </c>
      <c r="AO314" s="12">
        <f t="shared" si="193"/>
        <v>0</v>
      </c>
      <c r="AP314" s="12">
        <f t="shared" si="194"/>
        <v>0</v>
      </c>
      <c r="AQ314" s="12">
        <f t="shared" si="195"/>
        <v>0</v>
      </c>
      <c r="AR314" s="12">
        <f t="shared" si="196"/>
        <v>0</v>
      </c>
      <c r="AS314" s="12">
        <f t="shared" si="197"/>
        <v>0</v>
      </c>
      <c r="AT314" s="12">
        <f t="shared" si="198"/>
        <v>0</v>
      </c>
      <c r="AU314" s="12" t="str">
        <f t="shared" si="199"/>
        <v/>
      </c>
    </row>
    <row r="315" spans="1:47" x14ac:dyDescent="0.2">
      <c r="A315" s="173" t="str">
        <f t="shared" si="175"/>
        <v>3</v>
      </c>
      <c r="B315" s="173" t="str">
        <f t="shared" si="176"/>
        <v>33</v>
      </c>
      <c r="C315" s="173" t="str">
        <f t="shared" si="177"/>
        <v>331</v>
      </c>
      <c r="D315" s="11" t="s">
        <v>859</v>
      </c>
      <c r="E315" s="12" t="s">
        <v>854</v>
      </c>
      <c r="F315" s="12">
        <f t="shared" si="165"/>
        <v>0</v>
      </c>
      <c r="G315" s="12">
        <f t="shared" si="166"/>
        <v>0</v>
      </c>
      <c r="H315" s="262"/>
      <c r="I315" s="262"/>
      <c r="J315" s="12">
        <f t="shared" si="178"/>
        <v>0</v>
      </c>
      <c r="K315" s="12">
        <f t="shared" si="179"/>
        <v>0</v>
      </c>
      <c r="L315" s="12">
        <f t="shared" si="167"/>
        <v>0</v>
      </c>
      <c r="M315" s="12">
        <f t="shared" si="168"/>
        <v>0</v>
      </c>
      <c r="N315" s="262"/>
      <c r="O315" s="262"/>
      <c r="P315" s="12">
        <f t="shared" si="180"/>
        <v>0</v>
      </c>
      <c r="Q315" s="12">
        <f t="shared" si="181"/>
        <v>0</v>
      </c>
      <c r="R315" s="12">
        <f t="shared" si="182"/>
        <v>0</v>
      </c>
      <c r="S315" s="12">
        <f t="shared" si="183"/>
        <v>0</v>
      </c>
      <c r="T315" s="12">
        <f t="shared" si="169"/>
        <v>0</v>
      </c>
      <c r="U315" s="12">
        <f t="shared" si="170"/>
        <v>0</v>
      </c>
      <c r="V315" s="262"/>
      <c r="W315" s="262"/>
      <c r="X315" s="12">
        <f t="shared" si="184"/>
        <v>0</v>
      </c>
      <c r="Y315" s="12">
        <f t="shared" si="185"/>
        <v>0</v>
      </c>
      <c r="Z315" s="12">
        <f t="shared" si="186"/>
        <v>0</v>
      </c>
      <c r="AA315" s="12">
        <f t="shared" si="187"/>
        <v>0</v>
      </c>
      <c r="AB315" s="12">
        <f t="shared" si="171"/>
        <v>0</v>
      </c>
      <c r="AC315" s="12">
        <f t="shared" si="172"/>
        <v>0</v>
      </c>
      <c r="AD315" s="262"/>
      <c r="AE315" s="262"/>
      <c r="AF315" s="12">
        <f t="shared" si="188"/>
        <v>0</v>
      </c>
      <c r="AG315" s="12">
        <f t="shared" si="189"/>
        <v>0</v>
      </c>
      <c r="AH315" s="12">
        <f t="shared" si="190"/>
        <v>0</v>
      </c>
      <c r="AI315" s="12">
        <f t="shared" si="191"/>
        <v>0</v>
      </c>
      <c r="AJ315" s="12">
        <f t="shared" si="173"/>
        <v>0</v>
      </c>
      <c r="AK315" s="12">
        <f t="shared" si="174"/>
        <v>0</v>
      </c>
      <c r="AL315" s="262"/>
      <c r="AM315" s="262"/>
      <c r="AN315" s="12">
        <f t="shared" si="192"/>
        <v>0</v>
      </c>
      <c r="AO315" s="12">
        <f t="shared" si="193"/>
        <v>0</v>
      </c>
      <c r="AP315" s="12">
        <f t="shared" si="194"/>
        <v>0</v>
      </c>
      <c r="AQ315" s="12">
        <f t="shared" si="195"/>
        <v>0</v>
      </c>
      <c r="AR315" s="12">
        <f t="shared" si="196"/>
        <v>0</v>
      </c>
      <c r="AS315" s="12">
        <f t="shared" si="197"/>
        <v>0</v>
      </c>
      <c r="AT315" s="12">
        <f t="shared" si="198"/>
        <v>0</v>
      </c>
      <c r="AU315" s="12" t="str">
        <f t="shared" si="199"/>
        <v/>
      </c>
    </row>
    <row r="316" spans="1:47" x14ac:dyDescent="0.2">
      <c r="A316" s="173" t="str">
        <f t="shared" si="175"/>
        <v>3</v>
      </c>
      <c r="B316" s="173" t="str">
        <f t="shared" si="176"/>
        <v>33</v>
      </c>
      <c r="C316" s="173" t="str">
        <f t="shared" si="177"/>
        <v>331</v>
      </c>
      <c r="D316" s="11" t="s">
        <v>860</v>
      </c>
      <c r="E316" s="12" t="s">
        <v>854</v>
      </c>
      <c r="F316" s="12">
        <f t="shared" si="165"/>
        <v>0</v>
      </c>
      <c r="G316" s="12">
        <f t="shared" si="166"/>
        <v>0</v>
      </c>
      <c r="H316" s="262"/>
      <c r="I316" s="262"/>
      <c r="J316" s="12">
        <f t="shared" si="178"/>
        <v>0</v>
      </c>
      <c r="K316" s="12">
        <f t="shared" si="179"/>
        <v>0</v>
      </c>
      <c r="L316" s="12">
        <f t="shared" si="167"/>
        <v>0</v>
      </c>
      <c r="M316" s="12">
        <f t="shared" si="168"/>
        <v>0</v>
      </c>
      <c r="N316" s="262"/>
      <c r="O316" s="262"/>
      <c r="P316" s="12">
        <f t="shared" si="180"/>
        <v>0</v>
      </c>
      <c r="Q316" s="12">
        <f t="shared" si="181"/>
        <v>0</v>
      </c>
      <c r="R316" s="12">
        <f t="shared" si="182"/>
        <v>0</v>
      </c>
      <c r="S316" s="12">
        <f t="shared" si="183"/>
        <v>0</v>
      </c>
      <c r="T316" s="12">
        <f t="shared" si="169"/>
        <v>0</v>
      </c>
      <c r="U316" s="12">
        <f t="shared" si="170"/>
        <v>0</v>
      </c>
      <c r="V316" s="262"/>
      <c r="W316" s="262"/>
      <c r="X316" s="12">
        <f t="shared" si="184"/>
        <v>0</v>
      </c>
      <c r="Y316" s="12">
        <f t="shared" si="185"/>
        <v>0</v>
      </c>
      <c r="Z316" s="12">
        <f t="shared" si="186"/>
        <v>0</v>
      </c>
      <c r="AA316" s="12">
        <f t="shared" si="187"/>
        <v>0</v>
      </c>
      <c r="AB316" s="12">
        <f t="shared" si="171"/>
        <v>0</v>
      </c>
      <c r="AC316" s="12">
        <f t="shared" si="172"/>
        <v>0</v>
      </c>
      <c r="AD316" s="262"/>
      <c r="AE316" s="262"/>
      <c r="AF316" s="12">
        <f t="shared" si="188"/>
        <v>0</v>
      </c>
      <c r="AG316" s="12">
        <f t="shared" si="189"/>
        <v>0</v>
      </c>
      <c r="AH316" s="12">
        <f t="shared" si="190"/>
        <v>0</v>
      </c>
      <c r="AI316" s="12">
        <f t="shared" si="191"/>
        <v>0</v>
      </c>
      <c r="AJ316" s="12">
        <f t="shared" si="173"/>
        <v>0</v>
      </c>
      <c r="AK316" s="12">
        <f t="shared" si="174"/>
        <v>0</v>
      </c>
      <c r="AL316" s="262"/>
      <c r="AM316" s="262"/>
      <c r="AN316" s="12">
        <f t="shared" si="192"/>
        <v>0</v>
      </c>
      <c r="AO316" s="12">
        <f t="shared" si="193"/>
        <v>0</v>
      </c>
      <c r="AP316" s="12">
        <f t="shared" si="194"/>
        <v>0</v>
      </c>
      <c r="AQ316" s="12">
        <f t="shared" si="195"/>
        <v>0</v>
      </c>
      <c r="AR316" s="12">
        <f t="shared" si="196"/>
        <v>0</v>
      </c>
      <c r="AS316" s="12">
        <f t="shared" si="197"/>
        <v>0</v>
      </c>
      <c r="AT316" s="12">
        <f t="shared" si="198"/>
        <v>0</v>
      </c>
      <c r="AU316" s="12" t="str">
        <f t="shared" si="199"/>
        <v/>
      </c>
    </row>
    <row r="317" spans="1:47" x14ac:dyDescent="0.2">
      <c r="A317" s="173" t="str">
        <f t="shared" si="175"/>
        <v>3</v>
      </c>
      <c r="B317" s="173" t="str">
        <f t="shared" si="176"/>
        <v>33</v>
      </c>
      <c r="C317" s="173" t="str">
        <f t="shared" si="177"/>
        <v>331</v>
      </c>
      <c r="D317" s="11" t="s">
        <v>861</v>
      </c>
      <c r="E317" s="12" t="s">
        <v>854</v>
      </c>
      <c r="F317" s="12">
        <f t="shared" si="165"/>
        <v>0</v>
      </c>
      <c r="G317" s="12">
        <f t="shared" si="166"/>
        <v>0</v>
      </c>
      <c r="H317" s="262"/>
      <c r="I317" s="262"/>
      <c r="J317" s="12">
        <f t="shared" si="178"/>
        <v>0</v>
      </c>
      <c r="K317" s="12">
        <f t="shared" si="179"/>
        <v>0</v>
      </c>
      <c r="L317" s="12">
        <f t="shared" si="167"/>
        <v>0</v>
      </c>
      <c r="M317" s="12">
        <f t="shared" si="168"/>
        <v>0</v>
      </c>
      <c r="N317" s="262"/>
      <c r="O317" s="262"/>
      <c r="P317" s="12">
        <f t="shared" si="180"/>
        <v>0</v>
      </c>
      <c r="Q317" s="12">
        <f t="shared" si="181"/>
        <v>0</v>
      </c>
      <c r="R317" s="12">
        <f t="shared" si="182"/>
        <v>0</v>
      </c>
      <c r="S317" s="12">
        <f t="shared" si="183"/>
        <v>0</v>
      </c>
      <c r="T317" s="12">
        <f t="shared" si="169"/>
        <v>0</v>
      </c>
      <c r="U317" s="12">
        <f t="shared" si="170"/>
        <v>0</v>
      </c>
      <c r="V317" s="262"/>
      <c r="W317" s="262"/>
      <c r="X317" s="12">
        <f t="shared" si="184"/>
        <v>0</v>
      </c>
      <c r="Y317" s="12">
        <f t="shared" si="185"/>
        <v>0</v>
      </c>
      <c r="Z317" s="12">
        <f t="shared" si="186"/>
        <v>0</v>
      </c>
      <c r="AA317" s="12">
        <f t="shared" si="187"/>
        <v>0</v>
      </c>
      <c r="AB317" s="12">
        <f t="shared" si="171"/>
        <v>0</v>
      </c>
      <c r="AC317" s="12">
        <f t="shared" si="172"/>
        <v>0</v>
      </c>
      <c r="AD317" s="262"/>
      <c r="AE317" s="262"/>
      <c r="AF317" s="12">
        <f t="shared" si="188"/>
        <v>0</v>
      </c>
      <c r="AG317" s="12">
        <f t="shared" si="189"/>
        <v>0</v>
      </c>
      <c r="AH317" s="12">
        <f t="shared" si="190"/>
        <v>0</v>
      </c>
      <c r="AI317" s="12">
        <f t="shared" si="191"/>
        <v>0</v>
      </c>
      <c r="AJ317" s="12">
        <f t="shared" si="173"/>
        <v>0</v>
      </c>
      <c r="AK317" s="12">
        <f t="shared" si="174"/>
        <v>0</v>
      </c>
      <c r="AL317" s="262"/>
      <c r="AM317" s="262"/>
      <c r="AN317" s="12">
        <f t="shared" si="192"/>
        <v>0</v>
      </c>
      <c r="AO317" s="12">
        <f t="shared" si="193"/>
        <v>0</v>
      </c>
      <c r="AP317" s="12">
        <f t="shared" si="194"/>
        <v>0</v>
      </c>
      <c r="AQ317" s="12">
        <f t="shared" si="195"/>
        <v>0</v>
      </c>
      <c r="AR317" s="12">
        <f t="shared" si="196"/>
        <v>0</v>
      </c>
      <c r="AS317" s="12">
        <f t="shared" si="197"/>
        <v>0</v>
      </c>
      <c r="AT317" s="12">
        <f t="shared" si="198"/>
        <v>0</v>
      </c>
      <c r="AU317" s="12" t="str">
        <f t="shared" si="199"/>
        <v/>
      </c>
    </row>
    <row r="318" spans="1:47" x14ac:dyDescent="0.2">
      <c r="A318" s="173" t="str">
        <f t="shared" si="175"/>
        <v>3</v>
      </c>
      <c r="B318" s="173" t="str">
        <f t="shared" si="176"/>
        <v>33</v>
      </c>
      <c r="C318" s="173" t="str">
        <f t="shared" si="177"/>
        <v>331</v>
      </c>
      <c r="D318" s="11" t="s">
        <v>862</v>
      </c>
      <c r="E318" s="12" t="s">
        <v>854</v>
      </c>
      <c r="F318" s="12">
        <f t="shared" si="165"/>
        <v>0</v>
      </c>
      <c r="G318" s="12">
        <f t="shared" si="166"/>
        <v>0</v>
      </c>
      <c r="H318" s="262"/>
      <c r="I318" s="262"/>
      <c r="J318" s="12">
        <f t="shared" si="178"/>
        <v>0</v>
      </c>
      <c r="K318" s="12">
        <f t="shared" si="179"/>
        <v>0</v>
      </c>
      <c r="L318" s="12">
        <f t="shared" si="167"/>
        <v>0</v>
      </c>
      <c r="M318" s="12">
        <f t="shared" si="168"/>
        <v>0</v>
      </c>
      <c r="N318" s="262"/>
      <c r="O318" s="262"/>
      <c r="P318" s="12">
        <f t="shared" si="180"/>
        <v>0</v>
      </c>
      <c r="Q318" s="12">
        <f t="shared" si="181"/>
        <v>0</v>
      </c>
      <c r="R318" s="12">
        <f t="shared" si="182"/>
        <v>0</v>
      </c>
      <c r="S318" s="12">
        <f t="shared" si="183"/>
        <v>0</v>
      </c>
      <c r="T318" s="12">
        <f t="shared" si="169"/>
        <v>0</v>
      </c>
      <c r="U318" s="12">
        <f t="shared" si="170"/>
        <v>0</v>
      </c>
      <c r="V318" s="262"/>
      <c r="W318" s="262"/>
      <c r="X318" s="12">
        <f t="shared" si="184"/>
        <v>0</v>
      </c>
      <c r="Y318" s="12">
        <f t="shared" si="185"/>
        <v>0</v>
      </c>
      <c r="Z318" s="12">
        <f t="shared" si="186"/>
        <v>0</v>
      </c>
      <c r="AA318" s="12">
        <f t="shared" si="187"/>
        <v>0</v>
      </c>
      <c r="AB318" s="12">
        <f t="shared" si="171"/>
        <v>0</v>
      </c>
      <c r="AC318" s="12">
        <f t="shared" si="172"/>
        <v>0</v>
      </c>
      <c r="AD318" s="262"/>
      <c r="AE318" s="262"/>
      <c r="AF318" s="12">
        <f t="shared" si="188"/>
        <v>0</v>
      </c>
      <c r="AG318" s="12">
        <f t="shared" si="189"/>
        <v>0</v>
      </c>
      <c r="AH318" s="12">
        <f t="shared" si="190"/>
        <v>0</v>
      </c>
      <c r="AI318" s="12">
        <f t="shared" si="191"/>
        <v>0</v>
      </c>
      <c r="AJ318" s="12">
        <f t="shared" si="173"/>
        <v>0</v>
      </c>
      <c r="AK318" s="12">
        <f t="shared" si="174"/>
        <v>0</v>
      </c>
      <c r="AL318" s="262"/>
      <c r="AM318" s="262"/>
      <c r="AN318" s="12">
        <f t="shared" si="192"/>
        <v>0</v>
      </c>
      <c r="AO318" s="12">
        <f t="shared" si="193"/>
        <v>0</v>
      </c>
      <c r="AP318" s="12">
        <f t="shared" si="194"/>
        <v>0</v>
      </c>
      <c r="AQ318" s="12">
        <f t="shared" si="195"/>
        <v>0</v>
      </c>
      <c r="AR318" s="12">
        <f t="shared" si="196"/>
        <v>0</v>
      </c>
      <c r="AS318" s="12">
        <f t="shared" si="197"/>
        <v>0</v>
      </c>
      <c r="AT318" s="12">
        <f t="shared" si="198"/>
        <v>0</v>
      </c>
      <c r="AU318" s="12" t="str">
        <f t="shared" si="199"/>
        <v/>
      </c>
    </row>
    <row r="319" spans="1:47" x14ac:dyDescent="0.2">
      <c r="A319" s="173" t="str">
        <f t="shared" si="175"/>
        <v>3</v>
      </c>
      <c r="B319" s="173" t="str">
        <f t="shared" si="176"/>
        <v>33</v>
      </c>
      <c r="C319" s="173" t="str">
        <f t="shared" si="177"/>
        <v>331</v>
      </c>
      <c r="D319" s="11" t="s">
        <v>863</v>
      </c>
      <c r="E319" s="12" t="s">
        <v>854</v>
      </c>
      <c r="F319" s="12">
        <f t="shared" si="165"/>
        <v>0</v>
      </c>
      <c r="G319" s="12">
        <f t="shared" si="166"/>
        <v>0</v>
      </c>
      <c r="H319" s="262"/>
      <c r="I319" s="262"/>
      <c r="J319" s="12">
        <f t="shared" si="178"/>
        <v>0</v>
      </c>
      <c r="K319" s="12">
        <f t="shared" si="179"/>
        <v>0</v>
      </c>
      <c r="L319" s="12">
        <f t="shared" si="167"/>
        <v>0</v>
      </c>
      <c r="M319" s="12">
        <f t="shared" si="168"/>
        <v>0</v>
      </c>
      <c r="N319" s="262"/>
      <c r="O319" s="262"/>
      <c r="P319" s="12">
        <f t="shared" si="180"/>
        <v>0</v>
      </c>
      <c r="Q319" s="12">
        <f t="shared" si="181"/>
        <v>0</v>
      </c>
      <c r="R319" s="12">
        <f t="shared" si="182"/>
        <v>0</v>
      </c>
      <c r="S319" s="12">
        <f t="shared" si="183"/>
        <v>0</v>
      </c>
      <c r="T319" s="12">
        <f t="shared" si="169"/>
        <v>0</v>
      </c>
      <c r="U319" s="12">
        <f t="shared" si="170"/>
        <v>0</v>
      </c>
      <c r="V319" s="262"/>
      <c r="W319" s="262"/>
      <c r="X319" s="12">
        <f t="shared" si="184"/>
        <v>0</v>
      </c>
      <c r="Y319" s="12">
        <f t="shared" si="185"/>
        <v>0</v>
      </c>
      <c r="Z319" s="12">
        <f t="shared" si="186"/>
        <v>0</v>
      </c>
      <c r="AA319" s="12">
        <f t="shared" si="187"/>
        <v>0</v>
      </c>
      <c r="AB319" s="12">
        <f t="shared" si="171"/>
        <v>0</v>
      </c>
      <c r="AC319" s="12">
        <f t="shared" si="172"/>
        <v>0</v>
      </c>
      <c r="AD319" s="262"/>
      <c r="AE319" s="262"/>
      <c r="AF319" s="12">
        <f t="shared" si="188"/>
        <v>0</v>
      </c>
      <c r="AG319" s="12">
        <f t="shared" si="189"/>
        <v>0</v>
      </c>
      <c r="AH319" s="12">
        <f t="shared" si="190"/>
        <v>0</v>
      </c>
      <c r="AI319" s="12">
        <f t="shared" si="191"/>
        <v>0</v>
      </c>
      <c r="AJ319" s="12">
        <f t="shared" si="173"/>
        <v>0</v>
      </c>
      <c r="AK319" s="12">
        <f t="shared" si="174"/>
        <v>0</v>
      </c>
      <c r="AL319" s="262"/>
      <c r="AM319" s="262"/>
      <c r="AN319" s="12">
        <f t="shared" si="192"/>
        <v>0</v>
      </c>
      <c r="AO319" s="12">
        <f t="shared" si="193"/>
        <v>0</v>
      </c>
      <c r="AP319" s="12">
        <f t="shared" si="194"/>
        <v>0</v>
      </c>
      <c r="AQ319" s="12">
        <f t="shared" si="195"/>
        <v>0</v>
      </c>
      <c r="AR319" s="12">
        <f t="shared" si="196"/>
        <v>0</v>
      </c>
      <c r="AS319" s="12">
        <f t="shared" si="197"/>
        <v>0</v>
      </c>
      <c r="AT319" s="12">
        <f t="shared" si="198"/>
        <v>0</v>
      </c>
      <c r="AU319" s="12" t="str">
        <f t="shared" si="199"/>
        <v/>
      </c>
    </row>
    <row r="320" spans="1:47" x14ac:dyDescent="0.2">
      <c r="A320" s="173" t="str">
        <f t="shared" si="175"/>
        <v>3</v>
      </c>
      <c r="B320" s="173" t="str">
        <f t="shared" si="176"/>
        <v>33</v>
      </c>
      <c r="C320" s="173" t="str">
        <f t="shared" si="177"/>
        <v>332</v>
      </c>
      <c r="D320" s="11" t="s">
        <v>461</v>
      </c>
      <c r="E320" s="12" t="s">
        <v>51</v>
      </c>
      <c r="F320" s="12">
        <f t="shared" si="165"/>
        <v>0</v>
      </c>
      <c r="G320" s="12">
        <f t="shared" si="166"/>
        <v>0</v>
      </c>
      <c r="H320" s="262"/>
      <c r="I320" s="262"/>
      <c r="J320" s="12">
        <f t="shared" si="178"/>
        <v>0</v>
      </c>
      <c r="K320" s="12">
        <f t="shared" si="179"/>
        <v>0</v>
      </c>
      <c r="L320" s="12">
        <f t="shared" si="167"/>
        <v>0</v>
      </c>
      <c r="M320" s="12">
        <f t="shared" si="168"/>
        <v>0</v>
      </c>
      <c r="N320" s="262"/>
      <c r="O320" s="262"/>
      <c r="P320" s="12">
        <f t="shared" si="180"/>
        <v>0</v>
      </c>
      <c r="Q320" s="12">
        <f t="shared" si="181"/>
        <v>0</v>
      </c>
      <c r="R320" s="12">
        <f t="shared" si="182"/>
        <v>0</v>
      </c>
      <c r="S320" s="12">
        <f t="shared" si="183"/>
        <v>0</v>
      </c>
      <c r="T320" s="12">
        <f t="shared" si="169"/>
        <v>0</v>
      </c>
      <c r="U320" s="12">
        <f t="shared" si="170"/>
        <v>0</v>
      </c>
      <c r="V320" s="262"/>
      <c r="W320" s="262"/>
      <c r="X320" s="12">
        <f t="shared" si="184"/>
        <v>0</v>
      </c>
      <c r="Y320" s="12">
        <f t="shared" si="185"/>
        <v>0</v>
      </c>
      <c r="Z320" s="12">
        <f t="shared" si="186"/>
        <v>0</v>
      </c>
      <c r="AA320" s="12">
        <f t="shared" si="187"/>
        <v>0</v>
      </c>
      <c r="AB320" s="12">
        <f t="shared" si="171"/>
        <v>0</v>
      </c>
      <c r="AC320" s="12">
        <f t="shared" si="172"/>
        <v>0</v>
      </c>
      <c r="AD320" s="262"/>
      <c r="AE320" s="262"/>
      <c r="AF320" s="12">
        <f t="shared" si="188"/>
        <v>0</v>
      </c>
      <c r="AG320" s="12">
        <f t="shared" si="189"/>
        <v>0</v>
      </c>
      <c r="AH320" s="12">
        <f t="shared" si="190"/>
        <v>0</v>
      </c>
      <c r="AI320" s="12">
        <f t="shared" si="191"/>
        <v>0</v>
      </c>
      <c r="AJ320" s="12">
        <f t="shared" si="173"/>
        <v>0</v>
      </c>
      <c r="AK320" s="12">
        <f t="shared" si="174"/>
        <v>0</v>
      </c>
      <c r="AL320" s="262"/>
      <c r="AM320" s="262"/>
      <c r="AN320" s="12">
        <f t="shared" si="192"/>
        <v>0</v>
      </c>
      <c r="AO320" s="12">
        <f t="shared" si="193"/>
        <v>0</v>
      </c>
      <c r="AP320" s="12">
        <f t="shared" si="194"/>
        <v>0</v>
      </c>
      <c r="AQ320" s="12">
        <f t="shared" si="195"/>
        <v>0</v>
      </c>
      <c r="AR320" s="12">
        <f t="shared" si="196"/>
        <v>0</v>
      </c>
      <c r="AS320" s="12">
        <f t="shared" si="197"/>
        <v>0</v>
      </c>
      <c r="AT320" s="12">
        <f t="shared" si="198"/>
        <v>0</v>
      </c>
      <c r="AU320" s="12" t="str">
        <f t="shared" si="199"/>
        <v/>
      </c>
    </row>
    <row r="321" spans="1:47" x14ac:dyDescent="0.2">
      <c r="A321" s="173" t="str">
        <f t="shared" si="175"/>
        <v>3</v>
      </c>
      <c r="B321" s="173" t="str">
        <f t="shared" si="176"/>
        <v>33</v>
      </c>
      <c r="C321" s="173" t="str">
        <f t="shared" si="177"/>
        <v>332</v>
      </c>
      <c r="D321" s="11" t="s">
        <v>462</v>
      </c>
      <c r="E321" s="12" t="s">
        <v>51</v>
      </c>
      <c r="F321" s="12">
        <f t="shared" si="165"/>
        <v>0</v>
      </c>
      <c r="G321" s="12">
        <f t="shared" si="166"/>
        <v>0</v>
      </c>
      <c r="H321" s="262"/>
      <c r="I321" s="262"/>
      <c r="J321" s="12">
        <f t="shared" si="178"/>
        <v>0</v>
      </c>
      <c r="K321" s="12">
        <f t="shared" si="179"/>
        <v>0</v>
      </c>
      <c r="L321" s="12">
        <f t="shared" si="167"/>
        <v>0</v>
      </c>
      <c r="M321" s="12">
        <f t="shared" si="168"/>
        <v>0</v>
      </c>
      <c r="N321" s="262"/>
      <c r="O321" s="262"/>
      <c r="P321" s="12">
        <f t="shared" si="180"/>
        <v>0</v>
      </c>
      <c r="Q321" s="12">
        <f t="shared" si="181"/>
        <v>0</v>
      </c>
      <c r="R321" s="12">
        <f t="shared" si="182"/>
        <v>0</v>
      </c>
      <c r="S321" s="12">
        <f t="shared" si="183"/>
        <v>0</v>
      </c>
      <c r="T321" s="12">
        <f t="shared" si="169"/>
        <v>0</v>
      </c>
      <c r="U321" s="12">
        <f t="shared" si="170"/>
        <v>0</v>
      </c>
      <c r="V321" s="262"/>
      <c r="W321" s="262"/>
      <c r="X321" s="12">
        <f t="shared" si="184"/>
        <v>0</v>
      </c>
      <c r="Y321" s="12">
        <f t="shared" si="185"/>
        <v>0</v>
      </c>
      <c r="Z321" s="12">
        <f t="shared" si="186"/>
        <v>0</v>
      </c>
      <c r="AA321" s="12">
        <f t="shared" si="187"/>
        <v>0</v>
      </c>
      <c r="AB321" s="12">
        <f t="shared" si="171"/>
        <v>0</v>
      </c>
      <c r="AC321" s="12">
        <f t="shared" si="172"/>
        <v>0</v>
      </c>
      <c r="AD321" s="262"/>
      <c r="AE321" s="262"/>
      <c r="AF321" s="12">
        <f t="shared" si="188"/>
        <v>0</v>
      </c>
      <c r="AG321" s="12">
        <f t="shared" si="189"/>
        <v>0</v>
      </c>
      <c r="AH321" s="12">
        <f t="shared" si="190"/>
        <v>0</v>
      </c>
      <c r="AI321" s="12">
        <f t="shared" si="191"/>
        <v>0</v>
      </c>
      <c r="AJ321" s="12">
        <f t="shared" si="173"/>
        <v>0</v>
      </c>
      <c r="AK321" s="12">
        <f t="shared" si="174"/>
        <v>0</v>
      </c>
      <c r="AL321" s="262"/>
      <c r="AM321" s="262"/>
      <c r="AN321" s="12">
        <f t="shared" si="192"/>
        <v>0</v>
      </c>
      <c r="AO321" s="12">
        <f t="shared" si="193"/>
        <v>0</v>
      </c>
      <c r="AP321" s="12">
        <f t="shared" si="194"/>
        <v>0</v>
      </c>
      <c r="AQ321" s="12">
        <f t="shared" si="195"/>
        <v>0</v>
      </c>
      <c r="AR321" s="12">
        <f t="shared" si="196"/>
        <v>0</v>
      </c>
      <c r="AS321" s="12">
        <f t="shared" si="197"/>
        <v>0</v>
      </c>
      <c r="AT321" s="12">
        <f t="shared" si="198"/>
        <v>0</v>
      </c>
      <c r="AU321" s="12" t="str">
        <f t="shared" si="199"/>
        <v/>
      </c>
    </row>
    <row r="322" spans="1:47" x14ac:dyDescent="0.2">
      <c r="A322" s="173" t="str">
        <f t="shared" si="175"/>
        <v>3</v>
      </c>
      <c r="B322" s="173" t="str">
        <f t="shared" si="176"/>
        <v>33</v>
      </c>
      <c r="C322" s="173" t="str">
        <f t="shared" si="177"/>
        <v>332</v>
      </c>
      <c r="D322" s="11" t="s">
        <v>864</v>
      </c>
      <c r="E322" s="12" t="s">
        <v>51</v>
      </c>
      <c r="F322" s="12">
        <f t="shared" si="165"/>
        <v>0</v>
      </c>
      <c r="G322" s="12">
        <f t="shared" si="166"/>
        <v>0</v>
      </c>
      <c r="H322" s="262"/>
      <c r="I322" s="262"/>
      <c r="J322" s="12">
        <f t="shared" si="178"/>
        <v>0</v>
      </c>
      <c r="K322" s="12">
        <f t="shared" si="179"/>
        <v>0</v>
      </c>
      <c r="L322" s="12">
        <f t="shared" si="167"/>
        <v>0</v>
      </c>
      <c r="M322" s="12">
        <f t="shared" si="168"/>
        <v>0</v>
      </c>
      <c r="N322" s="262"/>
      <c r="O322" s="262"/>
      <c r="P322" s="12">
        <f t="shared" si="180"/>
        <v>0</v>
      </c>
      <c r="Q322" s="12">
        <f t="shared" si="181"/>
        <v>0</v>
      </c>
      <c r="R322" s="12">
        <f t="shared" si="182"/>
        <v>0</v>
      </c>
      <c r="S322" s="12">
        <f t="shared" si="183"/>
        <v>0</v>
      </c>
      <c r="T322" s="12">
        <f t="shared" si="169"/>
        <v>0</v>
      </c>
      <c r="U322" s="12">
        <f t="shared" si="170"/>
        <v>0</v>
      </c>
      <c r="V322" s="262"/>
      <c r="W322" s="262"/>
      <c r="X322" s="12">
        <f t="shared" si="184"/>
        <v>0</v>
      </c>
      <c r="Y322" s="12">
        <f t="shared" si="185"/>
        <v>0</v>
      </c>
      <c r="Z322" s="12">
        <f t="shared" si="186"/>
        <v>0</v>
      </c>
      <c r="AA322" s="12">
        <f t="shared" si="187"/>
        <v>0</v>
      </c>
      <c r="AB322" s="12">
        <f t="shared" si="171"/>
        <v>0</v>
      </c>
      <c r="AC322" s="12">
        <f t="shared" si="172"/>
        <v>0</v>
      </c>
      <c r="AD322" s="262"/>
      <c r="AE322" s="262"/>
      <c r="AF322" s="12">
        <f t="shared" si="188"/>
        <v>0</v>
      </c>
      <c r="AG322" s="12">
        <f t="shared" si="189"/>
        <v>0</v>
      </c>
      <c r="AH322" s="12">
        <f t="shared" si="190"/>
        <v>0</v>
      </c>
      <c r="AI322" s="12">
        <f t="shared" si="191"/>
        <v>0</v>
      </c>
      <c r="AJ322" s="12">
        <f t="shared" si="173"/>
        <v>0</v>
      </c>
      <c r="AK322" s="12">
        <f t="shared" si="174"/>
        <v>0</v>
      </c>
      <c r="AL322" s="262"/>
      <c r="AM322" s="262"/>
      <c r="AN322" s="12">
        <f t="shared" si="192"/>
        <v>0</v>
      </c>
      <c r="AO322" s="12">
        <f t="shared" si="193"/>
        <v>0</v>
      </c>
      <c r="AP322" s="12">
        <f t="shared" si="194"/>
        <v>0</v>
      </c>
      <c r="AQ322" s="12">
        <f t="shared" si="195"/>
        <v>0</v>
      </c>
      <c r="AR322" s="12">
        <f t="shared" si="196"/>
        <v>0</v>
      </c>
      <c r="AS322" s="12">
        <f t="shared" si="197"/>
        <v>0</v>
      </c>
      <c r="AT322" s="12">
        <f t="shared" si="198"/>
        <v>0</v>
      </c>
      <c r="AU322" s="12" t="str">
        <f t="shared" si="199"/>
        <v/>
      </c>
    </row>
    <row r="323" spans="1:47" x14ac:dyDescent="0.2">
      <c r="A323" s="173" t="str">
        <f t="shared" si="175"/>
        <v>3</v>
      </c>
      <c r="B323" s="173" t="str">
        <f t="shared" si="176"/>
        <v>33</v>
      </c>
      <c r="C323" s="173" t="str">
        <f t="shared" si="177"/>
        <v>332</v>
      </c>
      <c r="D323" s="11" t="s">
        <v>865</v>
      </c>
      <c r="E323" s="12" t="s">
        <v>51</v>
      </c>
      <c r="F323" s="12">
        <f t="shared" si="165"/>
        <v>0</v>
      </c>
      <c r="G323" s="12">
        <f t="shared" si="166"/>
        <v>0</v>
      </c>
      <c r="H323" s="262"/>
      <c r="I323" s="262"/>
      <c r="J323" s="12">
        <f t="shared" si="178"/>
        <v>0</v>
      </c>
      <c r="K323" s="12">
        <f t="shared" si="179"/>
        <v>0</v>
      </c>
      <c r="L323" s="12">
        <f t="shared" si="167"/>
        <v>0</v>
      </c>
      <c r="M323" s="12">
        <f t="shared" si="168"/>
        <v>0</v>
      </c>
      <c r="N323" s="262"/>
      <c r="O323" s="262"/>
      <c r="P323" s="12">
        <f t="shared" si="180"/>
        <v>0</v>
      </c>
      <c r="Q323" s="12">
        <f t="shared" si="181"/>
        <v>0</v>
      </c>
      <c r="R323" s="12">
        <f t="shared" si="182"/>
        <v>0</v>
      </c>
      <c r="S323" s="12">
        <f t="shared" si="183"/>
        <v>0</v>
      </c>
      <c r="T323" s="12">
        <f t="shared" si="169"/>
        <v>0</v>
      </c>
      <c r="U323" s="12">
        <f t="shared" si="170"/>
        <v>0</v>
      </c>
      <c r="V323" s="262"/>
      <c r="W323" s="262"/>
      <c r="X323" s="12">
        <f t="shared" si="184"/>
        <v>0</v>
      </c>
      <c r="Y323" s="12">
        <f t="shared" si="185"/>
        <v>0</v>
      </c>
      <c r="Z323" s="12">
        <f t="shared" si="186"/>
        <v>0</v>
      </c>
      <c r="AA323" s="12">
        <f t="shared" si="187"/>
        <v>0</v>
      </c>
      <c r="AB323" s="12">
        <f t="shared" si="171"/>
        <v>0</v>
      </c>
      <c r="AC323" s="12">
        <f t="shared" si="172"/>
        <v>0</v>
      </c>
      <c r="AD323" s="262"/>
      <c r="AE323" s="262"/>
      <c r="AF323" s="12">
        <f t="shared" si="188"/>
        <v>0</v>
      </c>
      <c r="AG323" s="12">
        <f t="shared" si="189"/>
        <v>0</v>
      </c>
      <c r="AH323" s="12">
        <f t="shared" si="190"/>
        <v>0</v>
      </c>
      <c r="AI323" s="12">
        <f t="shared" si="191"/>
        <v>0</v>
      </c>
      <c r="AJ323" s="12">
        <f t="shared" si="173"/>
        <v>0</v>
      </c>
      <c r="AK323" s="12">
        <f t="shared" si="174"/>
        <v>0</v>
      </c>
      <c r="AL323" s="262"/>
      <c r="AM323" s="262"/>
      <c r="AN323" s="12">
        <f t="shared" si="192"/>
        <v>0</v>
      </c>
      <c r="AO323" s="12">
        <f t="shared" si="193"/>
        <v>0</v>
      </c>
      <c r="AP323" s="12">
        <f t="shared" si="194"/>
        <v>0</v>
      </c>
      <c r="AQ323" s="12">
        <f t="shared" si="195"/>
        <v>0</v>
      </c>
      <c r="AR323" s="12">
        <f t="shared" si="196"/>
        <v>0</v>
      </c>
      <c r="AS323" s="12">
        <f t="shared" si="197"/>
        <v>0</v>
      </c>
      <c r="AT323" s="12">
        <f t="shared" si="198"/>
        <v>0</v>
      </c>
      <c r="AU323" s="12" t="str">
        <f t="shared" si="199"/>
        <v/>
      </c>
    </row>
    <row r="324" spans="1:47" x14ac:dyDescent="0.2">
      <c r="A324" s="173" t="str">
        <f t="shared" si="175"/>
        <v>3</v>
      </c>
      <c r="B324" s="173" t="str">
        <f t="shared" si="176"/>
        <v>33</v>
      </c>
      <c r="C324" s="173" t="str">
        <f t="shared" si="177"/>
        <v>332</v>
      </c>
      <c r="D324" s="11" t="s">
        <v>866</v>
      </c>
      <c r="E324" s="12" t="s">
        <v>51</v>
      </c>
      <c r="F324" s="12">
        <f t="shared" si="165"/>
        <v>0</v>
      </c>
      <c r="G324" s="12">
        <f t="shared" si="166"/>
        <v>0</v>
      </c>
      <c r="H324" s="262"/>
      <c r="I324" s="262"/>
      <c r="J324" s="12">
        <f t="shared" si="178"/>
        <v>0</v>
      </c>
      <c r="K324" s="12">
        <f t="shared" si="179"/>
        <v>0</v>
      </c>
      <c r="L324" s="12">
        <f t="shared" si="167"/>
        <v>0</v>
      </c>
      <c r="M324" s="12">
        <f t="shared" si="168"/>
        <v>0</v>
      </c>
      <c r="N324" s="262"/>
      <c r="O324" s="262"/>
      <c r="P324" s="12">
        <f t="shared" si="180"/>
        <v>0</v>
      </c>
      <c r="Q324" s="12">
        <f t="shared" si="181"/>
        <v>0</v>
      </c>
      <c r="R324" s="12">
        <f t="shared" si="182"/>
        <v>0</v>
      </c>
      <c r="S324" s="12">
        <f t="shared" si="183"/>
        <v>0</v>
      </c>
      <c r="T324" s="12">
        <f t="shared" si="169"/>
        <v>0</v>
      </c>
      <c r="U324" s="12">
        <f t="shared" si="170"/>
        <v>0</v>
      </c>
      <c r="V324" s="262"/>
      <c r="W324" s="262"/>
      <c r="X324" s="12">
        <f t="shared" si="184"/>
        <v>0</v>
      </c>
      <c r="Y324" s="12">
        <f t="shared" si="185"/>
        <v>0</v>
      </c>
      <c r="Z324" s="12">
        <f t="shared" si="186"/>
        <v>0</v>
      </c>
      <c r="AA324" s="12">
        <f t="shared" si="187"/>
        <v>0</v>
      </c>
      <c r="AB324" s="12">
        <f t="shared" si="171"/>
        <v>0</v>
      </c>
      <c r="AC324" s="12">
        <f t="shared" si="172"/>
        <v>0</v>
      </c>
      <c r="AD324" s="262"/>
      <c r="AE324" s="262"/>
      <c r="AF324" s="12">
        <f t="shared" si="188"/>
        <v>0</v>
      </c>
      <c r="AG324" s="12">
        <f t="shared" si="189"/>
        <v>0</v>
      </c>
      <c r="AH324" s="12">
        <f t="shared" si="190"/>
        <v>0</v>
      </c>
      <c r="AI324" s="12">
        <f t="shared" si="191"/>
        <v>0</v>
      </c>
      <c r="AJ324" s="12">
        <f t="shared" si="173"/>
        <v>0</v>
      </c>
      <c r="AK324" s="12">
        <f t="shared" si="174"/>
        <v>0</v>
      </c>
      <c r="AL324" s="262"/>
      <c r="AM324" s="262"/>
      <c r="AN324" s="12">
        <f t="shared" si="192"/>
        <v>0</v>
      </c>
      <c r="AO324" s="12">
        <f t="shared" si="193"/>
        <v>0</v>
      </c>
      <c r="AP324" s="12">
        <f t="shared" si="194"/>
        <v>0</v>
      </c>
      <c r="AQ324" s="12">
        <f t="shared" si="195"/>
        <v>0</v>
      </c>
      <c r="AR324" s="12">
        <f t="shared" si="196"/>
        <v>0</v>
      </c>
      <c r="AS324" s="12">
        <f t="shared" si="197"/>
        <v>0</v>
      </c>
      <c r="AT324" s="12">
        <f t="shared" si="198"/>
        <v>0</v>
      </c>
      <c r="AU324" s="12" t="str">
        <f t="shared" si="199"/>
        <v/>
      </c>
    </row>
    <row r="325" spans="1:47" x14ac:dyDescent="0.2">
      <c r="A325" s="173" t="str">
        <f t="shared" si="175"/>
        <v>3</v>
      </c>
      <c r="B325" s="173" t="str">
        <f t="shared" si="176"/>
        <v>33</v>
      </c>
      <c r="C325" s="173" t="str">
        <f t="shared" si="177"/>
        <v>332</v>
      </c>
      <c r="D325" s="11" t="s">
        <v>867</v>
      </c>
      <c r="E325" s="12" t="s">
        <v>51</v>
      </c>
      <c r="F325" s="12">
        <f t="shared" si="165"/>
        <v>0</v>
      </c>
      <c r="G325" s="12">
        <f t="shared" si="166"/>
        <v>0</v>
      </c>
      <c r="H325" s="262"/>
      <c r="I325" s="262"/>
      <c r="J325" s="12">
        <f t="shared" si="178"/>
        <v>0</v>
      </c>
      <c r="K325" s="12">
        <f t="shared" si="179"/>
        <v>0</v>
      </c>
      <c r="L325" s="12">
        <f t="shared" si="167"/>
        <v>0</v>
      </c>
      <c r="M325" s="12">
        <f t="shared" si="168"/>
        <v>0</v>
      </c>
      <c r="N325" s="262"/>
      <c r="O325" s="262"/>
      <c r="P325" s="12">
        <f t="shared" si="180"/>
        <v>0</v>
      </c>
      <c r="Q325" s="12">
        <f t="shared" si="181"/>
        <v>0</v>
      </c>
      <c r="R325" s="12">
        <f t="shared" si="182"/>
        <v>0</v>
      </c>
      <c r="S325" s="12">
        <f t="shared" si="183"/>
        <v>0</v>
      </c>
      <c r="T325" s="12">
        <f t="shared" si="169"/>
        <v>0</v>
      </c>
      <c r="U325" s="12">
        <f t="shared" si="170"/>
        <v>0</v>
      </c>
      <c r="V325" s="262"/>
      <c r="W325" s="262"/>
      <c r="X325" s="12">
        <f t="shared" si="184"/>
        <v>0</v>
      </c>
      <c r="Y325" s="12">
        <f t="shared" si="185"/>
        <v>0</v>
      </c>
      <c r="Z325" s="12">
        <f t="shared" si="186"/>
        <v>0</v>
      </c>
      <c r="AA325" s="12">
        <f t="shared" si="187"/>
        <v>0</v>
      </c>
      <c r="AB325" s="12">
        <f t="shared" si="171"/>
        <v>0</v>
      </c>
      <c r="AC325" s="12">
        <f t="shared" si="172"/>
        <v>0</v>
      </c>
      <c r="AD325" s="262"/>
      <c r="AE325" s="262"/>
      <c r="AF325" s="12">
        <f t="shared" si="188"/>
        <v>0</v>
      </c>
      <c r="AG325" s="12">
        <f t="shared" si="189"/>
        <v>0</v>
      </c>
      <c r="AH325" s="12">
        <f t="shared" si="190"/>
        <v>0</v>
      </c>
      <c r="AI325" s="12">
        <f t="shared" si="191"/>
        <v>0</v>
      </c>
      <c r="AJ325" s="12">
        <f t="shared" si="173"/>
        <v>0</v>
      </c>
      <c r="AK325" s="12">
        <f t="shared" si="174"/>
        <v>0</v>
      </c>
      <c r="AL325" s="262"/>
      <c r="AM325" s="262"/>
      <c r="AN325" s="12">
        <f t="shared" si="192"/>
        <v>0</v>
      </c>
      <c r="AO325" s="12">
        <f t="shared" si="193"/>
        <v>0</v>
      </c>
      <c r="AP325" s="12">
        <f t="shared" si="194"/>
        <v>0</v>
      </c>
      <c r="AQ325" s="12">
        <f t="shared" si="195"/>
        <v>0</v>
      </c>
      <c r="AR325" s="12">
        <f t="shared" si="196"/>
        <v>0</v>
      </c>
      <c r="AS325" s="12">
        <f t="shared" si="197"/>
        <v>0</v>
      </c>
      <c r="AT325" s="12">
        <f t="shared" si="198"/>
        <v>0</v>
      </c>
      <c r="AU325" s="12" t="str">
        <f t="shared" si="199"/>
        <v/>
      </c>
    </row>
    <row r="326" spans="1:47" x14ac:dyDescent="0.2">
      <c r="A326" s="173" t="str">
        <f t="shared" si="175"/>
        <v>3</v>
      </c>
      <c r="B326" s="173" t="str">
        <f t="shared" si="176"/>
        <v>33</v>
      </c>
      <c r="C326" s="173" t="str">
        <f t="shared" si="177"/>
        <v>332</v>
      </c>
      <c r="D326" s="11" t="s">
        <v>868</v>
      </c>
      <c r="E326" s="12" t="s">
        <v>51</v>
      </c>
      <c r="F326" s="12">
        <f t="shared" si="165"/>
        <v>0</v>
      </c>
      <c r="G326" s="12">
        <f t="shared" si="166"/>
        <v>0</v>
      </c>
      <c r="H326" s="262"/>
      <c r="I326" s="262"/>
      <c r="J326" s="12">
        <f t="shared" si="178"/>
        <v>0</v>
      </c>
      <c r="K326" s="12">
        <f t="shared" si="179"/>
        <v>0</v>
      </c>
      <c r="L326" s="12">
        <f t="shared" si="167"/>
        <v>0</v>
      </c>
      <c r="M326" s="12">
        <f t="shared" si="168"/>
        <v>0</v>
      </c>
      <c r="N326" s="262"/>
      <c r="O326" s="262"/>
      <c r="P326" s="12">
        <f t="shared" si="180"/>
        <v>0</v>
      </c>
      <c r="Q326" s="12">
        <f t="shared" si="181"/>
        <v>0</v>
      </c>
      <c r="R326" s="12">
        <f t="shared" si="182"/>
        <v>0</v>
      </c>
      <c r="S326" s="12">
        <f t="shared" si="183"/>
        <v>0</v>
      </c>
      <c r="T326" s="12">
        <f t="shared" si="169"/>
        <v>0</v>
      </c>
      <c r="U326" s="12">
        <f t="shared" si="170"/>
        <v>0</v>
      </c>
      <c r="V326" s="262"/>
      <c r="W326" s="262"/>
      <c r="X326" s="12">
        <f t="shared" si="184"/>
        <v>0</v>
      </c>
      <c r="Y326" s="12">
        <f t="shared" si="185"/>
        <v>0</v>
      </c>
      <c r="Z326" s="12">
        <f t="shared" si="186"/>
        <v>0</v>
      </c>
      <c r="AA326" s="12">
        <f t="shared" si="187"/>
        <v>0</v>
      </c>
      <c r="AB326" s="12">
        <f t="shared" si="171"/>
        <v>0</v>
      </c>
      <c r="AC326" s="12">
        <f t="shared" si="172"/>
        <v>0</v>
      </c>
      <c r="AD326" s="262"/>
      <c r="AE326" s="262"/>
      <c r="AF326" s="12">
        <f t="shared" si="188"/>
        <v>0</v>
      </c>
      <c r="AG326" s="12">
        <f t="shared" si="189"/>
        <v>0</v>
      </c>
      <c r="AH326" s="12">
        <f t="shared" si="190"/>
        <v>0</v>
      </c>
      <c r="AI326" s="12">
        <f t="shared" si="191"/>
        <v>0</v>
      </c>
      <c r="AJ326" s="12">
        <f t="shared" si="173"/>
        <v>0</v>
      </c>
      <c r="AK326" s="12">
        <f t="shared" si="174"/>
        <v>0</v>
      </c>
      <c r="AL326" s="262"/>
      <c r="AM326" s="262"/>
      <c r="AN326" s="12">
        <f t="shared" si="192"/>
        <v>0</v>
      </c>
      <c r="AO326" s="12">
        <f t="shared" si="193"/>
        <v>0</v>
      </c>
      <c r="AP326" s="12">
        <f t="shared" si="194"/>
        <v>0</v>
      </c>
      <c r="AQ326" s="12">
        <f t="shared" si="195"/>
        <v>0</v>
      </c>
      <c r="AR326" s="12">
        <f t="shared" si="196"/>
        <v>0</v>
      </c>
      <c r="AS326" s="12">
        <f t="shared" si="197"/>
        <v>0</v>
      </c>
      <c r="AT326" s="12">
        <f t="shared" si="198"/>
        <v>0</v>
      </c>
      <c r="AU326" s="12" t="str">
        <f t="shared" si="199"/>
        <v/>
      </c>
    </row>
    <row r="327" spans="1:47" x14ac:dyDescent="0.2">
      <c r="A327" s="173" t="str">
        <f t="shared" si="175"/>
        <v>3</v>
      </c>
      <c r="B327" s="173" t="str">
        <f t="shared" si="176"/>
        <v>33</v>
      </c>
      <c r="C327" s="173" t="str">
        <f t="shared" si="177"/>
        <v>332</v>
      </c>
      <c r="D327" s="11" t="s">
        <v>869</v>
      </c>
      <c r="E327" s="12" t="s">
        <v>51</v>
      </c>
      <c r="F327" s="12">
        <f t="shared" si="165"/>
        <v>0</v>
      </c>
      <c r="G327" s="12">
        <f t="shared" si="166"/>
        <v>0</v>
      </c>
      <c r="H327" s="262"/>
      <c r="I327" s="262"/>
      <c r="J327" s="12">
        <f t="shared" si="178"/>
        <v>0</v>
      </c>
      <c r="K327" s="12">
        <f t="shared" si="179"/>
        <v>0</v>
      </c>
      <c r="L327" s="12">
        <f t="shared" si="167"/>
        <v>0</v>
      </c>
      <c r="M327" s="12">
        <f t="shared" si="168"/>
        <v>0</v>
      </c>
      <c r="N327" s="262"/>
      <c r="O327" s="262"/>
      <c r="P327" s="12">
        <f t="shared" si="180"/>
        <v>0</v>
      </c>
      <c r="Q327" s="12">
        <f t="shared" si="181"/>
        <v>0</v>
      </c>
      <c r="R327" s="12">
        <f t="shared" si="182"/>
        <v>0</v>
      </c>
      <c r="S327" s="12">
        <f t="shared" si="183"/>
        <v>0</v>
      </c>
      <c r="T327" s="12">
        <f t="shared" si="169"/>
        <v>0</v>
      </c>
      <c r="U327" s="12">
        <f t="shared" si="170"/>
        <v>0</v>
      </c>
      <c r="V327" s="262"/>
      <c r="W327" s="262"/>
      <c r="X327" s="12">
        <f t="shared" si="184"/>
        <v>0</v>
      </c>
      <c r="Y327" s="12">
        <f t="shared" si="185"/>
        <v>0</v>
      </c>
      <c r="Z327" s="12">
        <f t="shared" si="186"/>
        <v>0</v>
      </c>
      <c r="AA327" s="12">
        <f t="shared" si="187"/>
        <v>0</v>
      </c>
      <c r="AB327" s="12">
        <f t="shared" si="171"/>
        <v>0</v>
      </c>
      <c r="AC327" s="12">
        <f t="shared" si="172"/>
        <v>0</v>
      </c>
      <c r="AD327" s="262"/>
      <c r="AE327" s="262"/>
      <c r="AF327" s="12">
        <f t="shared" si="188"/>
        <v>0</v>
      </c>
      <c r="AG327" s="12">
        <f t="shared" si="189"/>
        <v>0</v>
      </c>
      <c r="AH327" s="12">
        <f t="shared" si="190"/>
        <v>0</v>
      </c>
      <c r="AI327" s="12">
        <f t="shared" si="191"/>
        <v>0</v>
      </c>
      <c r="AJ327" s="12">
        <f t="shared" si="173"/>
        <v>0</v>
      </c>
      <c r="AK327" s="12">
        <f t="shared" si="174"/>
        <v>0</v>
      </c>
      <c r="AL327" s="262"/>
      <c r="AM327" s="262"/>
      <c r="AN327" s="12">
        <f t="shared" si="192"/>
        <v>0</v>
      </c>
      <c r="AO327" s="12">
        <f t="shared" si="193"/>
        <v>0</v>
      </c>
      <c r="AP327" s="12">
        <f t="shared" si="194"/>
        <v>0</v>
      </c>
      <c r="AQ327" s="12">
        <f t="shared" si="195"/>
        <v>0</v>
      </c>
      <c r="AR327" s="12">
        <f t="shared" si="196"/>
        <v>0</v>
      </c>
      <c r="AS327" s="12">
        <f t="shared" si="197"/>
        <v>0</v>
      </c>
      <c r="AT327" s="12">
        <f t="shared" si="198"/>
        <v>0</v>
      </c>
      <c r="AU327" s="12" t="str">
        <f t="shared" si="199"/>
        <v/>
      </c>
    </row>
    <row r="328" spans="1:47" x14ac:dyDescent="0.2">
      <c r="A328" s="173" t="str">
        <f t="shared" si="175"/>
        <v>3</v>
      </c>
      <c r="B328" s="173" t="str">
        <f t="shared" si="176"/>
        <v>33</v>
      </c>
      <c r="C328" s="173" t="str">
        <f t="shared" si="177"/>
        <v>332</v>
      </c>
      <c r="D328" s="11" t="s">
        <v>870</v>
      </c>
      <c r="E328" s="12" t="s">
        <v>51</v>
      </c>
      <c r="F328" s="12">
        <f t="shared" si="165"/>
        <v>0</v>
      </c>
      <c r="G328" s="12">
        <f t="shared" si="166"/>
        <v>0</v>
      </c>
      <c r="H328" s="262"/>
      <c r="I328" s="262"/>
      <c r="J328" s="12">
        <f t="shared" si="178"/>
        <v>0</v>
      </c>
      <c r="K328" s="12">
        <f t="shared" si="179"/>
        <v>0</v>
      </c>
      <c r="L328" s="12">
        <f t="shared" si="167"/>
        <v>0</v>
      </c>
      <c r="M328" s="12">
        <f t="shared" si="168"/>
        <v>0</v>
      </c>
      <c r="N328" s="262"/>
      <c r="O328" s="262"/>
      <c r="P328" s="12">
        <f t="shared" si="180"/>
        <v>0</v>
      </c>
      <c r="Q328" s="12">
        <f t="shared" si="181"/>
        <v>0</v>
      </c>
      <c r="R328" s="12">
        <f t="shared" si="182"/>
        <v>0</v>
      </c>
      <c r="S328" s="12">
        <f t="shared" si="183"/>
        <v>0</v>
      </c>
      <c r="T328" s="12">
        <f t="shared" si="169"/>
        <v>0</v>
      </c>
      <c r="U328" s="12">
        <f t="shared" si="170"/>
        <v>0</v>
      </c>
      <c r="V328" s="262"/>
      <c r="W328" s="262"/>
      <c r="X328" s="12">
        <f t="shared" si="184"/>
        <v>0</v>
      </c>
      <c r="Y328" s="12">
        <f t="shared" si="185"/>
        <v>0</v>
      </c>
      <c r="Z328" s="12">
        <f t="shared" si="186"/>
        <v>0</v>
      </c>
      <c r="AA328" s="12">
        <f t="shared" si="187"/>
        <v>0</v>
      </c>
      <c r="AB328" s="12">
        <f t="shared" si="171"/>
        <v>0</v>
      </c>
      <c r="AC328" s="12">
        <f t="shared" si="172"/>
        <v>0</v>
      </c>
      <c r="AD328" s="262"/>
      <c r="AE328" s="262"/>
      <c r="AF328" s="12">
        <f t="shared" si="188"/>
        <v>0</v>
      </c>
      <c r="AG328" s="12">
        <f t="shared" si="189"/>
        <v>0</v>
      </c>
      <c r="AH328" s="12">
        <f t="shared" si="190"/>
        <v>0</v>
      </c>
      <c r="AI328" s="12">
        <f t="shared" si="191"/>
        <v>0</v>
      </c>
      <c r="AJ328" s="12">
        <f t="shared" si="173"/>
        <v>0</v>
      </c>
      <c r="AK328" s="12">
        <f t="shared" si="174"/>
        <v>0</v>
      </c>
      <c r="AL328" s="262"/>
      <c r="AM328" s="262"/>
      <c r="AN328" s="12">
        <f t="shared" si="192"/>
        <v>0</v>
      </c>
      <c r="AO328" s="12">
        <f t="shared" si="193"/>
        <v>0</v>
      </c>
      <c r="AP328" s="12">
        <f t="shared" si="194"/>
        <v>0</v>
      </c>
      <c r="AQ328" s="12">
        <f t="shared" si="195"/>
        <v>0</v>
      </c>
      <c r="AR328" s="12">
        <f t="shared" si="196"/>
        <v>0</v>
      </c>
      <c r="AS328" s="12">
        <f t="shared" si="197"/>
        <v>0</v>
      </c>
      <c r="AT328" s="12">
        <f t="shared" si="198"/>
        <v>0</v>
      </c>
      <c r="AU328" s="12" t="str">
        <f t="shared" si="199"/>
        <v/>
      </c>
    </row>
    <row r="329" spans="1:47" x14ac:dyDescent="0.2">
      <c r="A329" s="173" t="str">
        <f t="shared" si="175"/>
        <v>3</v>
      </c>
      <c r="B329" s="173" t="str">
        <f t="shared" si="176"/>
        <v>33</v>
      </c>
      <c r="C329" s="173" t="str">
        <f t="shared" si="177"/>
        <v>332</v>
      </c>
      <c r="D329" s="11" t="s">
        <v>871</v>
      </c>
      <c r="E329" s="12" t="s">
        <v>51</v>
      </c>
      <c r="F329" s="12">
        <f t="shared" si="165"/>
        <v>0</v>
      </c>
      <c r="G329" s="12">
        <f t="shared" si="166"/>
        <v>0</v>
      </c>
      <c r="H329" s="262"/>
      <c r="I329" s="262"/>
      <c r="J329" s="12">
        <f t="shared" si="178"/>
        <v>0</v>
      </c>
      <c r="K329" s="12">
        <f t="shared" si="179"/>
        <v>0</v>
      </c>
      <c r="L329" s="12">
        <f t="shared" si="167"/>
        <v>0</v>
      </c>
      <c r="M329" s="12">
        <f t="shared" si="168"/>
        <v>0</v>
      </c>
      <c r="N329" s="262"/>
      <c r="O329" s="262"/>
      <c r="P329" s="12">
        <f t="shared" si="180"/>
        <v>0</v>
      </c>
      <c r="Q329" s="12">
        <f t="shared" si="181"/>
        <v>0</v>
      </c>
      <c r="R329" s="12">
        <f t="shared" si="182"/>
        <v>0</v>
      </c>
      <c r="S329" s="12">
        <f t="shared" si="183"/>
        <v>0</v>
      </c>
      <c r="T329" s="12">
        <f t="shared" si="169"/>
        <v>0</v>
      </c>
      <c r="U329" s="12">
        <f t="shared" si="170"/>
        <v>0</v>
      </c>
      <c r="V329" s="262"/>
      <c r="W329" s="262"/>
      <c r="X329" s="12">
        <f t="shared" si="184"/>
        <v>0</v>
      </c>
      <c r="Y329" s="12">
        <f t="shared" si="185"/>
        <v>0</v>
      </c>
      <c r="Z329" s="12">
        <f t="shared" si="186"/>
        <v>0</v>
      </c>
      <c r="AA329" s="12">
        <f t="shared" si="187"/>
        <v>0</v>
      </c>
      <c r="AB329" s="12">
        <f t="shared" si="171"/>
        <v>0</v>
      </c>
      <c r="AC329" s="12">
        <f t="shared" si="172"/>
        <v>0</v>
      </c>
      <c r="AD329" s="262"/>
      <c r="AE329" s="262"/>
      <c r="AF329" s="12">
        <f t="shared" si="188"/>
        <v>0</v>
      </c>
      <c r="AG329" s="12">
        <f t="shared" si="189"/>
        <v>0</v>
      </c>
      <c r="AH329" s="12">
        <f t="shared" si="190"/>
        <v>0</v>
      </c>
      <c r="AI329" s="12">
        <f t="shared" si="191"/>
        <v>0</v>
      </c>
      <c r="AJ329" s="12">
        <f t="shared" si="173"/>
        <v>0</v>
      </c>
      <c r="AK329" s="12">
        <f t="shared" si="174"/>
        <v>0</v>
      </c>
      <c r="AL329" s="262"/>
      <c r="AM329" s="262"/>
      <c r="AN329" s="12">
        <f t="shared" si="192"/>
        <v>0</v>
      </c>
      <c r="AO329" s="12">
        <f t="shared" si="193"/>
        <v>0</v>
      </c>
      <c r="AP329" s="12">
        <f t="shared" si="194"/>
        <v>0</v>
      </c>
      <c r="AQ329" s="12">
        <f t="shared" si="195"/>
        <v>0</v>
      </c>
      <c r="AR329" s="12">
        <f t="shared" si="196"/>
        <v>0</v>
      </c>
      <c r="AS329" s="12">
        <f t="shared" si="197"/>
        <v>0</v>
      </c>
      <c r="AT329" s="12">
        <f t="shared" si="198"/>
        <v>0</v>
      </c>
      <c r="AU329" s="12" t="str">
        <f t="shared" si="199"/>
        <v/>
      </c>
    </row>
    <row r="330" spans="1:47" x14ac:dyDescent="0.2">
      <c r="A330" s="173" t="str">
        <f t="shared" si="175"/>
        <v>3</v>
      </c>
      <c r="B330" s="173" t="str">
        <f t="shared" si="176"/>
        <v>34</v>
      </c>
      <c r="C330" s="173" t="str">
        <f t="shared" si="177"/>
        <v>341</v>
      </c>
      <c r="D330" s="11" t="s">
        <v>463</v>
      </c>
      <c r="E330" s="12" t="s">
        <v>52</v>
      </c>
      <c r="F330" s="12">
        <f t="shared" si="165"/>
        <v>0</v>
      </c>
      <c r="G330" s="12">
        <f t="shared" si="166"/>
        <v>0</v>
      </c>
      <c r="H330" s="262"/>
      <c r="I330" s="262"/>
      <c r="J330" s="12">
        <f t="shared" si="178"/>
        <v>0</v>
      </c>
      <c r="K330" s="12">
        <f t="shared" si="179"/>
        <v>0</v>
      </c>
      <c r="L330" s="12">
        <f t="shared" si="167"/>
        <v>0</v>
      </c>
      <c r="M330" s="12">
        <f t="shared" si="168"/>
        <v>0</v>
      </c>
      <c r="N330" s="262"/>
      <c r="O330" s="262"/>
      <c r="P330" s="12">
        <f t="shared" si="180"/>
        <v>0</v>
      </c>
      <c r="Q330" s="12">
        <f t="shared" si="181"/>
        <v>0</v>
      </c>
      <c r="R330" s="12">
        <f t="shared" si="182"/>
        <v>0</v>
      </c>
      <c r="S330" s="12">
        <f t="shared" si="183"/>
        <v>0</v>
      </c>
      <c r="T330" s="12">
        <f t="shared" si="169"/>
        <v>0</v>
      </c>
      <c r="U330" s="12">
        <f t="shared" si="170"/>
        <v>0</v>
      </c>
      <c r="V330" s="262"/>
      <c r="W330" s="262"/>
      <c r="X330" s="12">
        <f t="shared" si="184"/>
        <v>0</v>
      </c>
      <c r="Y330" s="12">
        <f t="shared" si="185"/>
        <v>0</v>
      </c>
      <c r="Z330" s="12">
        <f t="shared" si="186"/>
        <v>0</v>
      </c>
      <c r="AA330" s="12">
        <f t="shared" si="187"/>
        <v>0</v>
      </c>
      <c r="AB330" s="12">
        <f t="shared" si="171"/>
        <v>0</v>
      </c>
      <c r="AC330" s="12">
        <f t="shared" si="172"/>
        <v>0</v>
      </c>
      <c r="AD330" s="262"/>
      <c r="AE330" s="262"/>
      <c r="AF330" s="12">
        <f t="shared" si="188"/>
        <v>0</v>
      </c>
      <c r="AG330" s="12">
        <f t="shared" si="189"/>
        <v>0</v>
      </c>
      <c r="AH330" s="12">
        <f t="shared" si="190"/>
        <v>0</v>
      </c>
      <c r="AI330" s="12">
        <f t="shared" si="191"/>
        <v>0</v>
      </c>
      <c r="AJ330" s="12">
        <f t="shared" si="173"/>
        <v>0</v>
      </c>
      <c r="AK330" s="12">
        <f t="shared" si="174"/>
        <v>0</v>
      </c>
      <c r="AL330" s="262"/>
      <c r="AM330" s="262"/>
      <c r="AN330" s="12">
        <f t="shared" si="192"/>
        <v>0</v>
      </c>
      <c r="AO330" s="12">
        <f t="shared" si="193"/>
        <v>0</v>
      </c>
      <c r="AP330" s="12">
        <f t="shared" si="194"/>
        <v>0</v>
      </c>
      <c r="AQ330" s="12">
        <f t="shared" si="195"/>
        <v>0</v>
      </c>
      <c r="AR330" s="12">
        <f t="shared" si="196"/>
        <v>0</v>
      </c>
      <c r="AS330" s="12">
        <f t="shared" si="197"/>
        <v>0</v>
      </c>
      <c r="AT330" s="12">
        <f t="shared" si="198"/>
        <v>0</v>
      </c>
      <c r="AU330" s="12" t="str">
        <f t="shared" si="199"/>
        <v/>
      </c>
    </row>
    <row r="331" spans="1:47" x14ac:dyDescent="0.2">
      <c r="A331" s="173" t="str">
        <f t="shared" si="175"/>
        <v>3</v>
      </c>
      <c r="B331" s="173" t="str">
        <f t="shared" si="176"/>
        <v>34</v>
      </c>
      <c r="C331" s="173" t="str">
        <f t="shared" si="177"/>
        <v>341</v>
      </c>
      <c r="D331" s="11" t="s">
        <v>464</v>
      </c>
      <c r="E331" s="12" t="s">
        <v>52</v>
      </c>
      <c r="F331" s="12">
        <f t="shared" si="165"/>
        <v>0</v>
      </c>
      <c r="G331" s="12">
        <f t="shared" si="166"/>
        <v>0</v>
      </c>
      <c r="H331" s="262"/>
      <c r="I331" s="262"/>
      <c r="J331" s="12">
        <f t="shared" si="178"/>
        <v>0</v>
      </c>
      <c r="K331" s="12">
        <f t="shared" si="179"/>
        <v>0</v>
      </c>
      <c r="L331" s="12">
        <f t="shared" si="167"/>
        <v>0</v>
      </c>
      <c r="M331" s="12">
        <f t="shared" si="168"/>
        <v>0</v>
      </c>
      <c r="N331" s="262"/>
      <c r="O331" s="262"/>
      <c r="P331" s="12">
        <f t="shared" si="180"/>
        <v>0</v>
      </c>
      <c r="Q331" s="12">
        <f t="shared" si="181"/>
        <v>0</v>
      </c>
      <c r="R331" s="12">
        <f t="shared" si="182"/>
        <v>0</v>
      </c>
      <c r="S331" s="12">
        <f t="shared" si="183"/>
        <v>0</v>
      </c>
      <c r="T331" s="12">
        <f t="shared" si="169"/>
        <v>0</v>
      </c>
      <c r="U331" s="12">
        <f t="shared" si="170"/>
        <v>0</v>
      </c>
      <c r="V331" s="262"/>
      <c r="W331" s="262"/>
      <c r="X331" s="12">
        <f t="shared" si="184"/>
        <v>0</v>
      </c>
      <c r="Y331" s="12">
        <f t="shared" si="185"/>
        <v>0</v>
      </c>
      <c r="Z331" s="12">
        <f t="shared" si="186"/>
        <v>0</v>
      </c>
      <c r="AA331" s="12">
        <f t="shared" si="187"/>
        <v>0</v>
      </c>
      <c r="AB331" s="12">
        <f t="shared" si="171"/>
        <v>0</v>
      </c>
      <c r="AC331" s="12">
        <f t="shared" si="172"/>
        <v>0</v>
      </c>
      <c r="AD331" s="262"/>
      <c r="AE331" s="262"/>
      <c r="AF331" s="12">
        <f t="shared" si="188"/>
        <v>0</v>
      </c>
      <c r="AG331" s="12">
        <f t="shared" si="189"/>
        <v>0</v>
      </c>
      <c r="AH331" s="12">
        <f t="shared" si="190"/>
        <v>0</v>
      </c>
      <c r="AI331" s="12">
        <f t="shared" si="191"/>
        <v>0</v>
      </c>
      <c r="AJ331" s="12">
        <f t="shared" si="173"/>
        <v>0</v>
      </c>
      <c r="AK331" s="12">
        <f t="shared" si="174"/>
        <v>0</v>
      </c>
      <c r="AL331" s="262"/>
      <c r="AM331" s="262"/>
      <c r="AN331" s="12">
        <f t="shared" si="192"/>
        <v>0</v>
      </c>
      <c r="AO331" s="12">
        <f t="shared" si="193"/>
        <v>0</v>
      </c>
      <c r="AP331" s="12">
        <f t="shared" si="194"/>
        <v>0</v>
      </c>
      <c r="AQ331" s="12">
        <f t="shared" si="195"/>
        <v>0</v>
      </c>
      <c r="AR331" s="12">
        <f t="shared" si="196"/>
        <v>0</v>
      </c>
      <c r="AS331" s="12">
        <f t="shared" si="197"/>
        <v>0</v>
      </c>
      <c r="AT331" s="12">
        <f t="shared" si="198"/>
        <v>0</v>
      </c>
      <c r="AU331" s="12" t="str">
        <f t="shared" si="199"/>
        <v/>
      </c>
    </row>
    <row r="332" spans="1:47" x14ac:dyDescent="0.2">
      <c r="A332" s="173" t="str">
        <f t="shared" si="175"/>
        <v>3</v>
      </c>
      <c r="B332" s="173" t="str">
        <f t="shared" si="176"/>
        <v>34</v>
      </c>
      <c r="C332" s="173" t="str">
        <f t="shared" si="177"/>
        <v>341</v>
      </c>
      <c r="D332" s="11" t="s">
        <v>872</v>
      </c>
      <c r="E332" s="12" t="s">
        <v>52</v>
      </c>
      <c r="F332" s="12">
        <f t="shared" si="165"/>
        <v>0</v>
      </c>
      <c r="G332" s="12">
        <f t="shared" si="166"/>
        <v>0</v>
      </c>
      <c r="H332" s="262"/>
      <c r="I332" s="262"/>
      <c r="J332" s="12">
        <f t="shared" si="178"/>
        <v>0</v>
      </c>
      <c r="K332" s="12">
        <f t="shared" si="179"/>
        <v>0</v>
      </c>
      <c r="L332" s="12">
        <f t="shared" si="167"/>
        <v>0</v>
      </c>
      <c r="M332" s="12">
        <f t="shared" si="168"/>
        <v>0</v>
      </c>
      <c r="N332" s="262"/>
      <c r="O332" s="262"/>
      <c r="P332" s="12">
        <f t="shared" si="180"/>
        <v>0</v>
      </c>
      <c r="Q332" s="12">
        <f t="shared" si="181"/>
        <v>0</v>
      </c>
      <c r="R332" s="12">
        <f t="shared" si="182"/>
        <v>0</v>
      </c>
      <c r="S332" s="12">
        <f t="shared" si="183"/>
        <v>0</v>
      </c>
      <c r="T332" s="12">
        <f t="shared" si="169"/>
        <v>0</v>
      </c>
      <c r="U332" s="12">
        <f t="shared" si="170"/>
        <v>0</v>
      </c>
      <c r="V332" s="262"/>
      <c r="W332" s="262"/>
      <c r="X332" s="12">
        <f t="shared" si="184"/>
        <v>0</v>
      </c>
      <c r="Y332" s="12">
        <f t="shared" si="185"/>
        <v>0</v>
      </c>
      <c r="Z332" s="12">
        <f t="shared" si="186"/>
        <v>0</v>
      </c>
      <c r="AA332" s="12">
        <f t="shared" si="187"/>
        <v>0</v>
      </c>
      <c r="AB332" s="12">
        <f t="shared" si="171"/>
        <v>0</v>
      </c>
      <c r="AC332" s="12">
        <f t="shared" si="172"/>
        <v>0</v>
      </c>
      <c r="AD332" s="262"/>
      <c r="AE332" s="262"/>
      <c r="AF332" s="12">
        <f t="shared" si="188"/>
        <v>0</v>
      </c>
      <c r="AG332" s="12">
        <f t="shared" si="189"/>
        <v>0</v>
      </c>
      <c r="AH332" s="12">
        <f t="shared" si="190"/>
        <v>0</v>
      </c>
      <c r="AI332" s="12">
        <f t="shared" si="191"/>
        <v>0</v>
      </c>
      <c r="AJ332" s="12">
        <f t="shared" si="173"/>
        <v>0</v>
      </c>
      <c r="AK332" s="12">
        <f t="shared" si="174"/>
        <v>0</v>
      </c>
      <c r="AL332" s="262"/>
      <c r="AM332" s="262"/>
      <c r="AN332" s="12">
        <f t="shared" si="192"/>
        <v>0</v>
      </c>
      <c r="AO332" s="12">
        <f t="shared" si="193"/>
        <v>0</v>
      </c>
      <c r="AP332" s="12">
        <f t="shared" si="194"/>
        <v>0</v>
      </c>
      <c r="AQ332" s="12">
        <f t="shared" si="195"/>
        <v>0</v>
      </c>
      <c r="AR332" s="12">
        <f t="shared" si="196"/>
        <v>0</v>
      </c>
      <c r="AS332" s="12">
        <f t="shared" si="197"/>
        <v>0</v>
      </c>
      <c r="AT332" s="12">
        <f t="shared" si="198"/>
        <v>0</v>
      </c>
      <c r="AU332" s="12" t="str">
        <f t="shared" si="199"/>
        <v/>
      </c>
    </row>
    <row r="333" spans="1:47" x14ac:dyDescent="0.2">
      <c r="A333" s="173" t="str">
        <f t="shared" si="175"/>
        <v>3</v>
      </c>
      <c r="B333" s="173" t="str">
        <f t="shared" si="176"/>
        <v>34</v>
      </c>
      <c r="C333" s="173" t="str">
        <f t="shared" si="177"/>
        <v>341</v>
      </c>
      <c r="D333" s="11" t="s">
        <v>873</v>
      </c>
      <c r="E333" s="12" t="s">
        <v>52</v>
      </c>
      <c r="F333" s="12">
        <f t="shared" si="165"/>
        <v>0</v>
      </c>
      <c r="G333" s="12">
        <f t="shared" si="166"/>
        <v>0</v>
      </c>
      <c r="H333" s="262"/>
      <c r="I333" s="262"/>
      <c r="J333" s="12">
        <f t="shared" si="178"/>
        <v>0</v>
      </c>
      <c r="K333" s="12">
        <f t="shared" si="179"/>
        <v>0</v>
      </c>
      <c r="L333" s="12">
        <f t="shared" si="167"/>
        <v>0</v>
      </c>
      <c r="M333" s="12">
        <f t="shared" si="168"/>
        <v>0</v>
      </c>
      <c r="N333" s="262"/>
      <c r="O333" s="262"/>
      <c r="P333" s="12">
        <f t="shared" si="180"/>
        <v>0</v>
      </c>
      <c r="Q333" s="12">
        <f t="shared" si="181"/>
        <v>0</v>
      </c>
      <c r="R333" s="12">
        <f t="shared" si="182"/>
        <v>0</v>
      </c>
      <c r="S333" s="12">
        <f t="shared" si="183"/>
        <v>0</v>
      </c>
      <c r="T333" s="12">
        <f t="shared" si="169"/>
        <v>0</v>
      </c>
      <c r="U333" s="12">
        <f t="shared" si="170"/>
        <v>0</v>
      </c>
      <c r="V333" s="262"/>
      <c r="W333" s="262"/>
      <c r="X333" s="12">
        <f t="shared" si="184"/>
        <v>0</v>
      </c>
      <c r="Y333" s="12">
        <f t="shared" si="185"/>
        <v>0</v>
      </c>
      <c r="Z333" s="12">
        <f t="shared" si="186"/>
        <v>0</v>
      </c>
      <c r="AA333" s="12">
        <f t="shared" si="187"/>
        <v>0</v>
      </c>
      <c r="AB333" s="12">
        <f t="shared" si="171"/>
        <v>0</v>
      </c>
      <c r="AC333" s="12">
        <f t="shared" si="172"/>
        <v>0</v>
      </c>
      <c r="AD333" s="262"/>
      <c r="AE333" s="262"/>
      <c r="AF333" s="12">
        <f t="shared" si="188"/>
        <v>0</v>
      </c>
      <c r="AG333" s="12">
        <f t="shared" si="189"/>
        <v>0</v>
      </c>
      <c r="AH333" s="12">
        <f t="shared" si="190"/>
        <v>0</v>
      </c>
      <c r="AI333" s="12">
        <f t="shared" si="191"/>
        <v>0</v>
      </c>
      <c r="AJ333" s="12">
        <f t="shared" si="173"/>
        <v>0</v>
      </c>
      <c r="AK333" s="12">
        <f t="shared" si="174"/>
        <v>0</v>
      </c>
      <c r="AL333" s="262"/>
      <c r="AM333" s="262"/>
      <c r="AN333" s="12">
        <f t="shared" si="192"/>
        <v>0</v>
      </c>
      <c r="AO333" s="12">
        <f t="shared" si="193"/>
        <v>0</v>
      </c>
      <c r="AP333" s="12">
        <f t="shared" si="194"/>
        <v>0</v>
      </c>
      <c r="AQ333" s="12">
        <f t="shared" si="195"/>
        <v>0</v>
      </c>
      <c r="AR333" s="12">
        <f t="shared" si="196"/>
        <v>0</v>
      </c>
      <c r="AS333" s="12">
        <f t="shared" si="197"/>
        <v>0</v>
      </c>
      <c r="AT333" s="12">
        <f t="shared" si="198"/>
        <v>0</v>
      </c>
      <c r="AU333" s="12" t="str">
        <f t="shared" si="199"/>
        <v/>
      </c>
    </row>
    <row r="334" spans="1:47" x14ac:dyDescent="0.2">
      <c r="A334" s="173" t="str">
        <f t="shared" si="175"/>
        <v>3</v>
      </c>
      <c r="B334" s="173" t="str">
        <f t="shared" si="176"/>
        <v>34</v>
      </c>
      <c r="C334" s="173" t="str">
        <f t="shared" si="177"/>
        <v>341</v>
      </c>
      <c r="D334" s="11" t="s">
        <v>874</v>
      </c>
      <c r="E334" s="12" t="s">
        <v>52</v>
      </c>
      <c r="F334" s="12">
        <f t="shared" si="165"/>
        <v>0</v>
      </c>
      <c r="G334" s="12">
        <f t="shared" si="166"/>
        <v>0</v>
      </c>
      <c r="H334" s="262"/>
      <c r="I334" s="262"/>
      <c r="J334" s="12">
        <f t="shared" si="178"/>
        <v>0</v>
      </c>
      <c r="K334" s="12">
        <f t="shared" si="179"/>
        <v>0</v>
      </c>
      <c r="L334" s="12">
        <f t="shared" si="167"/>
        <v>0</v>
      </c>
      <c r="M334" s="12">
        <f t="shared" si="168"/>
        <v>0</v>
      </c>
      <c r="N334" s="262"/>
      <c r="O334" s="262"/>
      <c r="P334" s="12">
        <f t="shared" si="180"/>
        <v>0</v>
      </c>
      <c r="Q334" s="12">
        <f t="shared" si="181"/>
        <v>0</v>
      </c>
      <c r="R334" s="12">
        <f t="shared" si="182"/>
        <v>0</v>
      </c>
      <c r="S334" s="12">
        <f t="shared" si="183"/>
        <v>0</v>
      </c>
      <c r="T334" s="12">
        <f t="shared" si="169"/>
        <v>0</v>
      </c>
      <c r="U334" s="12">
        <f t="shared" si="170"/>
        <v>0</v>
      </c>
      <c r="V334" s="262"/>
      <c r="W334" s="262"/>
      <c r="X334" s="12">
        <f t="shared" si="184"/>
        <v>0</v>
      </c>
      <c r="Y334" s="12">
        <f t="shared" si="185"/>
        <v>0</v>
      </c>
      <c r="Z334" s="12">
        <f t="shared" si="186"/>
        <v>0</v>
      </c>
      <c r="AA334" s="12">
        <f t="shared" si="187"/>
        <v>0</v>
      </c>
      <c r="AB334" s="12">
        <f t="shared" si="171"/>
        <v>0</v>
      </c>
      <c r="AC334" s="12">
        <f t="shared" si="172"/>
        <v>0</v>
      </c>
      <c r="AD334" s="262"/>
      <c r="AE334" s="262"/>
      <c r="AF334" s="12">
        <f t="shared" si="188"/>
        <v>0</v>
      </c>
      <c r="AG334" s="12">
        <f t="shared" si="189"/>
        <v>0</v>
      </c>
      <c r="AH334" s="12">
        <f t="shared" si="190"/>
        <v>0</v>
      </c>
      <c r="AI334" s="12">
        <f t="shared" si="191"/>
        <v>0</v>
      </c>
      <c r="AJ334" s="12">
        <f t="shared" si="173"/>
        <v>0</v>
      </c>
      <c r="AK334" s="12">
        <f t="shared" si="174"/>
        <v>0</v>
      </c>
      <c r="AL334" s="262"/>
      <c r="AM334" s="262"/>
      <c r="AN334" s="12">
        <f t="shared" si="192"/>
        <v>0</v>
      </c>
      <c r="AO334" s="12">
        <f t="shared" si="193"/>
        <v>0</v>
      </c>
      <c r="AP334" s="12">
        <f t="shared" si="194"/>
        <v>0</v>
      </c>
      <c r="AQ334" s="12">
        <f t="shared" si="195"/>
        <v>0</v>
      </c>
      <c r="AR334" s="12">
        <f t="shared" si="196"/>
        <v>0</v>
      </c>
      <c r="AS334" s="12">
        <f t="shared" si="197"/>
        <v>0</v>
      </c>
      <c r="AT334" s="12">
        <f t="shared" si="198"/>
        <v>0</v>
      </c>
      <c r="AU334" s="12" t="str">
        <f t="shared" si="199"/>
        <v/>
      </c>
    </row>
    <row r="335" spans="1:47" x14ac:dyDescent="0.2">
      <c r="A335" s="173" t="str">
        <f t="shared" si="175"/>
        <v>3</v>
      </c>
      <c r="B335" s="173" t="str">
        <f t="shared" si="176"/>
        <v>34</v>
      </c>
      <c r="C335" s="173" t="str">
        <f t="shared" si="177"/>
        <v>341</v>
      </c>
      <c r="D335" s="11" t="s">
        <v>875</v>
      </c>
      <c r="E335" s="12" t="s">
        <v>52</v>
      </c>
      <c r="F335" s="12">
        <f t="shared" si="165"/>
        <v>0</v>
      </c>
      <c r="G335" s="12">
        <f t="shared" si="166"/>
        <v>0</v>
      </c>
      <c r="H335" s="262"/>
      <c r="I335" s="262"/>
      <c r="J335" s="12">
        <f t="shared" si="178"/>
        <v>0</v>
      </c>
      <c r="K335" s="12">
        <f t="shared" si="179"/>
        <v>0</v>
      </c>
      <c r="L335" s="12">
        <f t="shared" si="167"/>
        <v>0</v>
      </c>
      <c r="M335" s="12">
        <f t="shared" si="168"/>
        <v>0</v>
      </c>
      <c r="N335" s="262"/>
      <c r="O335" s="262"/>
      <c r="P335" s="12">
        <f t="shared" si="180"/>
        <v>0</v>
      </c>
      <c r="Q335" s="12">
        <f t="shared" si="181"/>
        <v>0</v>
      </c>
      <c r="R335" s="12">
        <f t="shared" si="182"/>
        <v>0</v>
      </c>
      <c r="S335" s="12">
        <f t="shared" si="183"/>
        <v>0</v>
      </c>
      <c r="T335" s="12">
        <f t="shared" si="169"/>
        <v>0</v>
      </c>
      <c r="U335" s="12">
        <f t="shared" si="170"/>
        <v>0</v>
      </c>
      <c r="V335" s="262"/>
      <c r="W335" s="262"/>
      <c r="X335" s="12">
        <f t="shared" si="184"/>
        <v>0</v>
      </c>
      <c r="Y335" s="12">
        <f t="shared" si="185"/>
        <v>0</v>
      </c>
      <c r="Z335" s="12">
        <f t="shared" si="186"/>
        <v>0</v>
      </c>
      <c r="AA335" s="12">
        <f t="shared" si="187"/>
        <v>0</v>
      </c>
      <c r="AB335" s="12">
        <f t="shared" si="171"/>
        <v>0</v>
      </c>
      <c r="AC335" s="12">
        <f t="shared" si="172"/>
        <v>0</v>
      </c>
      <c r="AD335" s="262"/>
      <c r="AE335" s="262"/>
      <c r="AF335" s="12">
        <f t="shared" si="188"/>
        <v>0</v>
      </c>
      <c r="AG335" s="12">
        <f t="shared" si="189"/>
        <v>0</v>
      </c>
      <c r="AH335" s="12">
        <f t="shared" si="190"/>
        <v>0</v>
      </c>
      <c r="AI335" s="12">
        <f t="shared" si="191"/>
        <v>0</v>
      </c>
      <c r="AJ335" s="12">
        <f t="shared" si="173"/>
        <v>0</v>
      </c>
      <c r="AK335" s="12">
        <f t="shared" si="174"/>
        <v>0</v>
      </c>
      <c r="AL335" s="262"/>
      <c r="AM335" s="262"/>
      <c r="AN335" s="12">
        <f t="shared" si="192"/>
        <v>0</v>
      </c>
      <c r="AO335" s="12">
        <f t="shared" si="193"/>
        <v>0</v>
      </c>
      <c r="AP335" s="12">
        <f t="shared" si="194"/>
        <v>0</v>
      </c>
      <c r="AQ335" s="12">
        <f t="shared" si="195"/>
        <v>0</v>
      </c>
      <c r="AR335" s="12">
        <f t="shared" si="196"/>
        <v>0</v>
      </c>
      <c r="AS335" s="12">
        <f t="shared" si="197"/>
        <v>0</v>
      </c>
      <c r="AT335" s="12">
        <f t="shared" si="198"/>
        <v>0</v>
      </c>
      <c r="AU335" s="12" t="str">
        <f t="shared" si="199"/>
        <v/>
      </c>
    </row>
    <row r="336" spans="1:47" x14ac:dyDescent="0.2">
      <c r="A336" s="173" t="str">
        <f t="shared" si="175"/>
        <v>3</v>
      </c>
      <c r="B336" s="173" t="str">
        <f t="shared" si="176"/>
        <v>34</v>
      </c>
      <c r="C336" s="173" t="str">
        <f t="shared" si="177"/>
        <v>341</v>
      </c>
      <c r="D336" s="11" t="s">
        <v>876</v>
      </c>
      <c r="E336" s="12" t="s">
        <v>52</v>
      </c>
      <c r="F336" s="12">
        <f t="shared" si="165"/>
        <v>0</v>
      </c>
      <c r="G336" s="12">
        <f t="shared" si="166"/>
        <v>0</v>
      </c>
      <c r="H336" s="262"/>
      <c r="I336" s="262"/>
      <c r="J336" s="12">
        <f t="shared" si="178"/>
        <v>0</v>
      </c>
      <c r="K336" s="12">
        <f t="shared" si="179"/>
        <v>0</v>
      </c>
      <c r="L336" s="12">
        <f t="shared" si="167"/>
        <v>0</v>
      </c>
      <c r="M336" s="12">
        <f t="shared" si="168"/>
        <v>0</v>
      </c>
      <c r="N336" s="262"/>
      <c r="O336" s="262"/>
      <c r="P336" s="12">
        <f t="shared" si="180"/>
        <v>0</v>
      </c>
      <c r="Q336" s="12">
        <f t="shared" si="181"/>
        <v>0</v>
      </c>
      <c r="R336" s="12">
        <f t="shared" si="182"/>
        <v>0</v>
      </c>
      <c r="S336" s="12">
        <f t="shared" si="183"/>
        <v>0</v>
      </c>
      <c r="T336" s="12">
        <f t="shared" si="169"/>
        <v>0</v>
      </c>
      <c r="U336" s="12">
        <f t="shared" si="170"/>
        <v>0</v>
      </c>
      <c r="V336" s="262"/>
      <c r="W336" s="262"/>
      <c r="X336" s="12">
        <f t="shared" si="184"/>
        <v>0</v>
      </c>
      <c r="Y336" s="12">
        <f t="shared" si="185"/>
        <v>0</v>
      </c>
      <c r="Z336" s="12">
        <f t="shared" si="186"/>
        <v>0</v>
      </c>
      <c r="AA336" s="12">
        <f t="shared" si="187"/>
        <v>0</v>
      </c>
      <c r="AB336" s="12">
        <f t="shared" si="171"/>
        <v>0</v>
      </c>
      <c r="AC336" s="12">
        <f t="shared" si="172"/>
        <v>0</v>
      </c>
      <c r="AD336" s="262"/>
      <c r="AE336" s="262"/>
      <c r="AF336" s="12">
        <f t="shared" si="188"/>
        <v>0</v>
      </c>
      <c r="AG336" s="12">
        <f t="shared" si="189"/>
        <v>0</v>
      </c>
      <c r="AH336" s="12">
        <f t="shared" si="190"/>
        <v>0</v>
      </c>
      <c r="AI336" s="12">
        <f t="shared" si="191"/>
        <v>0</v>
      </c>
      <c r="AJ336" s="12">
        <f t="shared" si="173"/>
        <v>0</v>
      </c>
      <c r="AK336" s="12">
        <f t="shared" si="174"/>
        <v>0</v>
      </c>
      <c r="AL336" s="262"/>
      <c r="AM336" s="262"/>
      <c r="AN336" s="12">
        <f t="shared" si="192"/>
        <v>0</v>
      </c>
      <c r="AO336" s="12">
        <f t="shared" si="193"/>
        <v>0</v>
      </c>
      <c r="AP336" s="12">
        <f t="shared" si="194"/>
        <v>0</v>
      </c>
      <c r="AQ336" s="12">
        <f t="shared" si="195"/>
        <v>0</v>
      </c>
      <c r="AR336" s="12">
        <f t="shared" si="196"/>
        <v>0</v>
      </c>
      <c r="AS336" s="12">
        <f t="shared" si="197"/>
        <v>0</v>
      </c>
      <c r="AT336" s="12">
        <f t="shared" si="198"/>
        <v>0</v>
      </c>
      <c r="AU336" s="12" t="str">
        <f t="shared" si="199"/>
        <v/>
      </c>
    </row>
    <row r="337" spans="1:47" x14ac:dyDescent="0.2">
      <c r="A337" s="173" t="str">
        <f t="shared" si="175"/>
        <v>3</v>
      </c>
      <c r="B337" s="173" t="str">
        <f t="shared" si="176"/>
        <v>34</v>
      </c>
      <c r="C337" s="173" t="str">
        <f t="shared" si="177"/>
        <v>341</v>
      </c>
      <c r="D337" s="11" t="s">
        <v>877</v>
      </c>
      <c r="E337" s="12" t="s">
        <v>52</v>
      </c>
      <c r="F337" s="12">
        <f t="shared" si="165"/>
        <v>0</v>
      </c>
      <c r="G337" s="12">
        <f t="shared" si="166"/>
        <v>0</v>
      </c>
      <c r="H337" s="262"/>
      <c r="I337" s="262"/>
      <c r="J337" s="12">
        <f t="shared" si="178"/>
        <v>0</v>
      </c>
      <c r="K337" s="12">
        <f t="shared" si="179"/>
        <v>0</v>
      </c>
      <c r="L337" s="12">
        <f t="shared" si="167"/>
        <v>0</v>
      </c>
      <c r="M337" s="12">
        <f t="shared" si="168"/>
        <v>0</v>
      </c>
      <c r="N337" s="262"/>
      <c r="O337" s="262"/>
      <c r="P337" s="12">
        <f t="shared" si="180"/>
        <v>0</v>
      </c>
      <c r="Q337" s="12">
        <f t="shared" si="181"/>
        <v>0</v>
      </c>
      <c r="R337" s="12">
        <f t="shared" si="182"/>
        <v>0</v>
      </c>
      <c r="S337" s="12">
        <f t="shared" si="183"/>
        <v>0</v>
      </c>
      <c r="T337" s="12">
        <f t="shared" si="169"/>
        <v>0</v>
      </c>
      <c r="U337" s="12">
        <f t="shared" si="170"/>
        <v>0</v>
      </c>
      <c r="V337" s="262"/>
      <c r="W337" s="262"/>
      <c r="X337" s="12">
        <f t="shared" si="184"/>
        <v>0</v>
      </c>
      <c r="Y337" s="12">
        <f t="shared" si="185"/>
        <v>0</v>
      </c>
      <c r="Z337" s="12">
        <f t="shared" si="186"/>
        <v>0</v>
      </c>
      <c r="AA337" s="12">
        <f t="shared" si="187"/>
        <v>0</v>
      </c>
      <c r="AB337" s="12">
        <f t="shared" si="171"/>
        <v>0</v>
      </c>
      <c r="AC337" s="12">
        <f t="shared" si="172"/>
        <v>0</v>
      </c>
      <c r="AD337" s="262"/>
      <c r="AE337" s="262"/>
      <c r="AF337" s="12">
        <f t="shared" si="188"/>
        <v>0</v>
      </c>
      <c r="AG337" s="12">
        <f t="shared" si="189"/>
        <v>0</v>
      </c>
      <c r="AH337" s="12">
        <f t="shared" si="190"/>
        <v>0</v>
      </c>
      <c r="AI337" s="12">
        <f t="shared" si="191"/>
        <v>0</v>
      </c>
      <c r="AJ337" s="12">
        <f t="shared" si="173"/>
        <v>0</v>
      </c>
      <c r="AK337" s="12">
        <f t="shared" si="174"/>
        <v>0</v>
      </c>
      <c r="AL337" s="262"/>
      <c r="AM337" s="262"/>
      <c r="AN337" s="12">
        <f t="shared" si="192"/>
        <v>0</v>
      </c>
      <c r="AO337" s="12">
        <f t="shared" si="193"/>
        <v>0</v>
      </c>
      <c r="AP337" s="12">
        <f t="shared" si="194"/>
        <v>0</v>
      </c>
      <c r="AQ337" s="12">
        <f t="shared" si="195"/>
        <v>0</v>
      </c>
      <c r="AR337" s="12">
        <f t="shared" si="196"/>
        <v>0</v>
      </c>
      <c r="AS337" s="12">
        <f t="shared" si="197"/>
        <v>0</v>
      </c>
      <c r="AT337" s="12">
        <f t="shared" si="198"/>
        <v>0</v>
      </c>
      <c r="AU337" s="12" t="str">
        <f t="shared" si="199"/>
        <v/>
      </c>
    </row>
    <row r="338" spans="1:47" x14ac:dyDescent="0.2">
      <c r="A338" s="173" t="str">
        <f t="shared" si="175"/>
        <v>3</v>
      </c>
      <c r="B338" s="173" t="str">
        <f t="shared" si="176"/>
        <v>34</v>
      </c>
      <c r="C338" s="173" t="str">
        <f t="shared" si="177"/>
        <v>341</v>
      </c>
      <c r="D338" s="11" t="s">
        <v>878</v>
      </c>
      <c r="E338" s="12" t="s">
        <v>52</v>
      </c>
      <c r="F338" s="12">
        <f t="shared" si="165"/>
        <v>0</v>
      </c>
      <c r="G338" s="12">
        <f t="shared" si="166"/>
        <v>0</v>
      </c>
      <c r="H338" s="262"/>
      <c r="I338" s="262"/>
      <c r="J338" s="12">
        <f t="shared" si="178"/>
        <v>0</v>
      </c>
      <c r="K338" s="12">
        <f t="shared" si="179"/>
        <v>0</v>
      </c>
      <c r="L338" s="12">
        <f t="shared" si="167"/>
        <v>0</v>
      </c>
      <c r="M338" s="12">
        <f t="shared" si="168"/>
        <v>0</v>
      </c>
      <c r="N338" s="262"/>
      <c r="O338" s="262"/>
      <c r="P338" s="12">
        <f t="shared" si="180"/>
        <v>0</v>
      </c>
      <c r="Q338" s="12">
        <f t="shared" si="181"/>
        <v>0</v>
      </c>
      <c r="R338" s="12">
        <f t="shared" si="182"/>
        <v>0</v>
      </c>
      <c r="S338" s="12">
        <f t="shared" si="183"/>
        <v>0</v>
      </c>
      <c r="T338" s="12">
        <f t="shared" si="169"/>
        <v>0</v>
      </c>
      <c r="U338" s="12">
        <f t="shared" si="170"/>
        <v>0</v>
      </c>
      <c r="V338" s="262"/>
      <c r="W338" s="262"/>
      <c r="X338" s="12">
        <f t="shared" si="184"/>
        <v>0</v>
      </c>
      <c r="Y338" s="12">
        <f t="shared" si="185"/>
        <v>0</v>
      </c>
      <c r="Z338" s="12">
        <f t="shared" si="186"/>
        <v>0</v>
      </c>
      <c r="AA338" s="12">
        <f t="shared" si="187"/>
        <v>0</v>
      </c>
      <c r="AB338" s="12">
        <f t="shared" si="171"/>
        <v>0</v>
      </c>
      <c r="AC338" s="12">
        <f t="shared" si="172"/>
        <v>0</v>
      </c>
      <c r="AD338" s="262"/>
      <c r="AE338" s="262"/>
      <c r="AF338" s="12">
        <f t="shared" si="188"/>
        <v>0</v>
      </c>
      <c r="AG338" s="12">
        <f t="shared" si="189"/>
        <v>0</v>
      </c>
      <c r="AH338" s="12">
        <f t="shared" si="190"/>
        <v>0</v>
      </c>
      <c r="AI338" s="12">
        <f t="shared" si="191"/>
        <v>0</v>
      </c>
      <c r="AJ338" s="12">
        <f t="shared" si="173"/>
        <v>0</v>
      </c>
      <c r="AK338" s="12">
        <f t="shared" si="174"/>
        <v>0</v>
      </c>
      <c r="AL338" s="262"/>
      <c r="AM338" s="262"/>
      <c r="AN338" s="12">
        <f t="shared" si="192"/>
        <v>0</v>
      </c>
      <c r="AO338" s="12">
        <f t="shared" si="193"/>
        <v>0</v>
      </c>
      <c r="AP338" s="12">
        <f t="shared" si="194"/>
        <v>0</v>
      </c>
      <c r="AQ338" s="12">
        <f t="shared" si="195"/>
        <v>0</v>
      </c>
      <c r="AR338" s="12">
        <f t="shared" si="196"/>
        <v>0</v>
      </c>
      <c r="AS338" s="12">
        <f t="shared" si="197"/>
        <v>0</v>
      </c>
      <c r="AT338" s="12">
        <f t="shared" si="198"/>
        <v>0</v>
      </c>
      <c r="AU338" s="12" t="str">
        <f t="shared" si="199"/>
        <v/>
      </c>
    </row>
    <row r="339" spans="1:47" x14ac:dyDescent="0.2">
      <c r="A339" s="173" t="str">
        <f t="shared" si="175"/>
        <v>3</v>
      </c>
      <c r="B339" s="173" t="str">
        <f t="shared" si="176"/>
        <v>34</v>
      </c>
      <c r="C339" s="173" t="str">
        <f t="shared" si="177"/>
        <v>341</v>
      </c>
      <c r="D339" s="11" t="s">
        <v>879</v>
      </c>
      <c r="E339" s="12" t="s">
        <v>52</v>
      </c>
      <c r="F339" s="12">
        <f t="shared" si="165"/>
        <v>0</v>
      </c>
      <c r="G339" s="12">
        <f t="shared" si="166"/>
        <v>0</v>
      </c>
      <c r="H339" s="262"/>
      <c r="I339" s="262"/>
      <c r="J339" s="12">
        <f t="shared" si="178"/>
        <v>0</v>
      </c>
      <c r="K339" s="12">
        <f t="shared" si="179"/>
        <v>0</v>
      </c>
      <c r="L339" s="12">
        <f t="shared" si="167"/>
        <v>0</v>
      </c>
      <c r="M339" s="12">
        <f t="shared" si="168"/>
        <v>0</v>
      </c>
      <c r="N339" s="262"/>
      <c r="O339" s="262"/>
      <c r="P339" s="12">
        <f t="shared" si="180"/>
        <v>0</v>
      </c>
      <c r="Q339" s="12">
        <f t="shared" si="181"/>
        <v>0</v>
      </c>
      <c r="R339" s="12">
        <f t="shared" si="182"/>
        <v>0</v>
      </c>
      <c r="S339" s="12">
        <f t="shared" si="183"/>
        <v>0</v>
      </c>
      <c r="T339" s="12">
        <f t="shared" si="169"/>
        <v>0</v>
      </c>
      <c r="U339" s="12">
        <f t="shared" si="170"/>
        <v>0</v>
      </c>
      <c r="V339" s="262"/>
      <c r="W339" s="262"/>
      <c r="X339" s="12">
        <f t="shared" si="184"/>
        <v>0</v>
      </c>
      <c r="Y339" s="12">
        <f t="shared" si="185"/>
        <v>0</v>
      </c>
      <c r="Z339" s="12">
        <f t="shared" si="186"/>
        <v>0</v>
      </c>
      <c r="AA339" s="12">
        <f t="shared" si="187"/>
        <v>0</v>
      </c>
      <c r="AB339" s="12">
        <f t="shared" si="171"/>
        <v>0</v>
      </c>
      <c r="AC339" s="12">
        <f t="shared" si="172"/>
        <v>0</v>
      </c>
      <c r="AD339" s="262"/>
      <c r="AE339" s="262"/>
      <c r="AF339" s="12">
        <f t="shared" si="188"/>
        <v>0</v>
      </c>
      <c r="AG339" s="12">
        <f t="shared" si="189"/>
        <v>0</v>
      </c>
      <c r="AH339" s="12">
        <f t="shared" si="190"/>
        <v>0</v>
      </c>
      <c r="AI339" s="12">
        <f t="shared" si="191"/>
        <v>0</v>
      </c>
      <c r="AJ339" s="12">
        <f t="shared" si="173"/>
        <v>0</v>
      </c>
      <c r="AK339" s="12">
        <f t="shared" si="174"/>
        <v>0</v>
      </c>
      <c r="AL339" s="262"/>
      <c r="AM339" s="262"/>
      <c r="AN339" s="12">
        <f t="shared" si="192"/>
        <v>0</v>
      </c>
      <c r="AO339" s="12">
        <f t="shared" si="193"/>
        <v>0</v>
      </c>
      <c r="AP339" s="12">
        <f t="shared" si="194"/>
        <v>0</v>
      </c>
      <c r="AQ339" s="12">
        <f t="shared" si="195"/>
        <v>0</v>
      </c>
      <c r="AR339" s="12">
        <f t="shared" si="196"/>
        <v>0</v>
      </c>
      <c r="AS339" s="12">
        <f t="shared" si="197"/>
        <v>0</v>
      </c>
      <c r="AT339" s="12">
        <f t="shared" si="198"/>
        <v>0</v>
      </c>
      <c r="AU339" s="12" t="str">
        <f t="shared" si="199"/>
        <v/>
      </c>
    </row>
    <row r="340" spans="1:47" x14ac:dyDescent="0.2">
      <c r="A340" s="173" t="str">
        <f t="shared" si="175"/>
        <v>3</v>
      </c>
      <c r="B340" s="173" t="str">
        <f t="shared" si="176"/>
        <v>34</v>
      </c>
      <c r="C340" s="173" t="str">
        <f t="shared" si="177"/>
        <v>342</v>
      </c>
      <c r="D340" s="11" t="s">
        <v>465</v>
      </c>
      <c r="E340" s="12" t="s">
        <v>466</v>
      </c>
      <c r="F340" s="12">
        <f t="shared" ref="F340:F403" si="200">SUMIF(DatenERPGFkt,$D340,DatenERPGAufwand)</f>
        <v>0</v>
      </c>
      <c r="G340" s="12">
        <f t="shared" ref="G340:G403" si="201">SUMIF(DatenERPGFkt,$D340,DatenERPGErtrag)</f>
        <v>0</v>
      </c>
      <c r="H340" s="262"/>
      <c r="I340" s="262"/>
      <c r="J340" s="12">
        <f t="shared" si="178"/>
        <v>0</v>
      </c>
      <c r="K340" s="12">
        <f t="shared" si="179"/>
        <v>0</v>
      </c>
      <c r="L340" s="12">
        <f t="shared" ref="L340:L403" si="202">SUMIF(DatenERPSG1Fkt,$D340,DatenERPSG1Aufwand)</f>
        <v>0</v>
      </c>
      <c r="M340" s="12">
        <f t="shared" ref="M340:M403" si="203">SUMIF(DatenERPSG1Fkt,$D340,DatenERPSG1Ertrag)</f>
        <v>0</v>
      </c>
      <c r="N340" s="262"/>
      <c r="O340" s="262"/>
      <c r="P340" s="12">
        <f t="shared" si="180"/>
        <v>0</v>
      </c>
      <c r="Q340" s="12">
        <f t="shared" si="181"/>
        <v>0</v>
      </c>
      <c r="R340" s="12">
        <f t="shared" si="182"/>
        <v>0</v>
      </c>
      <c r="S340" s="12">
        <f t="shared" si="183"/>
        <v>0</v>
      </c>
      <c r="T340" s="12">
        <f t="shared" ref="T340:T403" si="204">SUMIF(DatenERPSG2Fkt,$D340,DatenERPSG2Aufwand)</f>
        <v>0</v>
      </c>
      <c r="U340" s="12">
        <f t="shared" ref="U340:U403" si="205">SUMIF(DatenERPSG2Fkt,$D340,DatenERPSG2Ertrag)</f>
        <v>0</v>
      </c>
      <c r="V340" s="262"/>
      <c r="W340" s="262"/>
      <c r="X340" s="12">
        <f t="shared" si="184"/>
        <v>0</v>
      </c>
      <c r="Y340" s="12">
        <f t="shared" si="185"/>
        <v>0</v>
      </c>
      <c r="Z340" s="12">
        <f t="shared" si="186"/>
        <v>0</v>
      </c>
      <c r="AA340" s="12">
        <f t="shared" si="187"/>
        <v>0</v>
      </c>
      <c r="AB340" s="12">
        <f t="shared" ref="AB340:AB403" si="206">SUMIF(DatenEROS1Fkt,$D340,DatenEROS1Aufwand)</f>
        <v>0</v>
      </c>
      <c r="AC340" s="12">
        <f t="shared" ref="AC340:AC403" si="207">SUMIF(DatenEROS1Fkt,$D340,DatenEROS1Ertrag)</f>
        <v>0</v>
      </c>
      <c r="AD340" s="262"/>
      <c r="AE340" s="262"/>
      <c r="AF340" s="12">
        <f t="shared" si="188"/>
        <v>0</v>
      </c>
      <c r="AG340" s="12">
        <f t="shared" si="189"/>
        <v>0</v>
      </c>
      <c r="AH340" s="12">
        <f t="shared" si="190"/>
        <v>0</v>
      </c>
      <c r="AI340" s="12">
        <f t="shared" si="191"/>
        <v>0</v>
      </c>
      <c r="AJ340" s="12">
        <f t="shared" ref="AJ340:AJ403" si="208">SUMIF(DatenEROS2Fkt,$D340,DatenEROS2Aufwand)</f>
        <v>0</v>
      </c>
      <c r="AK340" s="12">
        <f t="shared" ref="AK340:AK403" si="209">SUMIF(DatenEROS2Fkt,$D340,DatenEROS2Ertrag)</f>
        <v>0</v>
      </c>
      <c r="AL340" s="262"/>
      <c r="AM340" s="262"/>
      <c r="AN340" s="12">
        <f t="shared" si="192"/>
        <v>0</v>
      </c>
      <c r="AO340" s="12">
        <f t="shared" si="193"/>
        <v>0</v>
      </c>
      <c r="AP340" s="12">
        <f t="shared" si="194"/>
        <v>0</v>
      </c>
      <c r="AQ340" s="12">
        <f t="shared" si="195"/>
        <v>0</v>
      </c>
      <c r="AR340" s="12">
        <f t="shared" si="196"/>
        <v>0</v>
      </c>
      <c r="AS340" s="12">
        <f t="shared" si="197"/>
        <v>0</v>
      </c>
      <c r="AT340" s="12">
        <f t="shared" si="198"/>
        <v>0</v>
      </c>
      <c r="AU340" s="12" t="str">
        <f t="shared" si="199"/>
        <v/>
      </c>
    </row>
    <row r="341" spans="1:47" x14ac:dyDescent="0.2">
      <c r="A341" s="173" t="str">
        <f t="shared" ref="A341:A404" si="210">LEFT($D341,1)</f>
        <v>3</v>
      </c>
      <c r="B341" s="173" t="str">
        <f t="shared" ref="B341:B404" si="211">LEFT($D341,2)</f>
        <v>34</v>
      </c>
      <c r="C341" s="173" t="str">
        <f t="shared" ref="C341:C404" si="212">LEFT($D341,3)</f>
        <v>342</v>
      </c>
      <c r="D341" s="11" t="s">
        <v>880</v>
      </c>
      <c r="E341" s="12" t="s">
        <v>466</v>
      </c>
      <c r="F341" s="12">
        <f t="shared" si="200"/>
        <v>0</v>
      </c>
      <c r="G341" s="12">
        <f t="shared" si="201"/>
        <v>0</v>
      </c>
      <c r="H341" s="262"/>
      <c r="I341" s="262"/>
      <c r="J341" s="12">
        <f t="shared" ref="J341:J404" si="213">F341+H341</f>
        <v>0</v>
      </c>
      <c r="K341" s="12">
        <f t="shared" ref="K341:K404" si="214">G341+I341</f>
        <v>0</v>
      </c>
      <c r="L341" s="12">
        <f t="shared" si="202"/>
        <v>0</v>
      </c>
      <c r="M341" s="12">
        <f t="shared" si="203"/>
        <v>0</v>
      </c>
      <c r="N341" s="262"/>
      <c r="O341" s="262"/>
      <c r="P341" s="12">
        <f t="shared" ref="P341:P404" si="215">L341+N341</f>
        <v>0</v>
      </c>
      <c r="Q341" s="12">
        <f t="shared" ref="Q341:Q404" si="216">M341+O341</f>
        <v>0</v>
      </c>
      <c r="R341" s="12">
        <f t="shared" ref="R341:R404" si="217">P341*S$3</f>
        <v>0</v>
      </c>
      <c r="S341" s="12">
        <f t="shared" ref="S341:S404" si="218">Q341*S$3</f>
        <v>0</v>
      </c>
      <c r="T341" s="12">
        <f t="shared" si="204"/>
        <v>0</v>
      </c>
      <c r="U341" s="12">
        <f t="shared" si="205"/>
        <v>0</v>
      </c>
      <c r="V341" s="262"/>
      <c r="W341" s="262"/>
      <c r="X341" s="12">
        <f t="shared" ref="X341:X404" si="219">T341+V341</f>
        <v>0</v>
      </c>
      <c r="Y341" s="12">
        <f t="shared" ref="Y341:Y404" si="220">U341+W341</f>
        <v>0</v>
      </c>
      <c r="Z341" s="12">
        <f t="shared" ref="Z341:Z404" si="221">X341*AA$3</f>
        <v>0</v>
      </c>
      <c r="AA341" s="12">
        <f t="shared" ref="AA341:AA404" si="222">Y341*AA$3</f>
        <v>0</v>
      </c>
      <c r="AB341" s="12">
        <f t="shared" si="206"/>
        <v>0</v>
      </c>
      <c r="AC341" s="12">
        <f t="shared" si="207"/>
        <v>0</v>
      </c>
      <c r="AD341" s="262"/>
      <c r="AE341" s="262"/>
      <c r="AF341" s="12">
        <f t="shared" ref="AF341:AF404" si="223">AB341+AD341</f>
        <v>0</v>
      </c>
      <c r="AG341" s="12">
        <f t="shared" ref="AG341:AG404" si="224">AC341+AE341</f>
        <v>0</v>
      </c>
      <c r="AH341" s="12">
        <f t="shared" ref="AH341:AH404" si="225">AF341*AI$3</f>
        <v>0</v>
      </c>
      <c r="AI341" s="12">
        <f t="shared" ref="AI341:AI404" si="226">AG341*AI$3</f>
        <v>0</v>
      </c>
      <c r="AJ341" s="12">
        <f t="shared" si="208"/>
        <v>0</v>
      </c>
      <c r="AK341" s="12">
        <f t="shared" si="209"/>
        <v>0</v>
      </c>
      <c r="AL341" s="262"/>
      <c r="AM341" s="262"/>
      <c r="AN341" s="12">
        <f t="shared" ref="AN341:AN404" si="227">AJ341+AL341</f>
        <v>0</v>
      </c>
      <c r="AO341" s="12">
        <f t="shared" ref="AO341:AO404" si="228">AK341+AM341</f>
        <v>0</v>
      </c>
      <c r="AP341" s="12">
        <f t="shared" ref="AP341:AP404" si="229">AN341*AQ$3</f>
        <v>0</v>
      </c>
      <c r="AQ341" s="12">
        <f t="shared" ref="AQ341:AQ404" si="230">AO341*AQ$3</f>
        <v>0</v>
      </c>
      <c r="AR341" s="12">
        <f t="shared" ref="AR341:AR404" si="231">J341+R341+Z341+AH341+AP341</f>
        <v>0</v>
      </c>
      <c r="AS341" s="12">
        <f t="shared" ref="AS341:AS404" si="232">K341+S341+AA341+AI341+AQ341</f>
        <v>0</v>
      </c>
      <c r="AT341" s="12">
        <f t="shared" ref="AT341:AT404" si="233">AR341-AS341</f>
        <v>0</v>
      </c>
      <c r="AU341" s="12" t="str">
        <f t="shared" ref="AU341:AU404" si="234">IF($AU$3&gt;0,AT341/$AU$3,"")</f>
        <v/>
      </c>
    </row>
    <row r="342" spans="1:47" x14ac:dyDescent="0.2">
      <c r="A342" s="173" t="str">
        <f t="shared" si="210"/>
        <v>3</v>
      </c>
      <c r="B342" s="173" t="str">
        <f t="shared" si="211"/>
        <v>34</v>
      </c>
      <c r="C342" s="173" t="str">
        <f t="shared" si="212"/>
        <v>342</v>
      </c>
      <c r="D342" s="11" t="s">
        <v>881</v>
      </c>
      <c r="E342" s="12" t="s">
        <v>466</v>
      </c>
      <c r="F342" s="12">
        <f t="shared" si="200"/>
        <v>0</v>
      </c>
      <c r="G342" s="12">
        <f t="shared" si="201"/>
        <v>0</v>
      </c>
      <c r="H342" s="262"/>
      <c r="I342" s="262"/>
      <c r="J342" s="12">
        <f t="shared" si="213"/>
        <v>0</v>
      </c>
      <c r="K342" s="12">
        <f t="shared" si="214"/>
        <v>0</v>
      </c>
      <c r="L342" s="12">
        <f t="shared" si="202"/>
        <v>0</v>
      </c>
      <c r="M342" s="12">
        <f t="shared" si="203"/>
        <v>0</v>
      </c>
      <c r="N342" s="262"/>
      <c r="O342" s="262"/>
      <c r="P342" s="12">
        <f t="shared" si="215"/>
        <v>0</v>
      </c>
      <c r="Q342" s="12">
        <f t="shared" si="216"/>
        <v>0</v>
      </c>
      <c r="R342" s="12">
        <f t="shared" si="217"/>
        <v>0</v>
      </c>
      <c r="S342" s="12">
        <f t="shared" si="218"/>
        <v>0</v>
      </c>
      <c r="T342" s="12">
        <f t="shared" si="204"/>
        <v>0</v>
      </c>
      <c r="U342" s="12">
        <f t="shared" si="205"/>
        <v>0</v>
      </c>
      <c r="V342" s="262"/>
      <c r="W342" s="262"/>
      <c r="X342" s="12">
        <f t="shared" si="219"/>
        <v>0</v>
      </c>
      <c r="Y342" s="12">
        <f t="shared" si="220"/>
        <v>0</v>
      </c>
      <c r="Z342" s="12">
        <f t="shared" si="221"/>
        <v>0</v>
      </c>
      <c r="AA342" s="12">
        <f t="shared" si="222"/>
        <v>0</v>
      </c>
      <c r="AB342" s="12">
        <f t="shared" si="206"/>
        <v>0</v>
      </c>
      <c r="AC342" s="12">
        <f t="shared" si="207"/>
        <v>0</v>
      </c>
      <c r="AD342" s="262"/>
      <c r="AE342" s="262"/>
      <c r="AF342" s="12">
        <f t="shared" si="223"/>
        <v>0</v>
      </c>
      <c r="AG342" s="12">
        <f t="shared" si="224"/>
        <v>0</v>
      </c>
      <c r="AH342" s="12">
        <f t="shared" si="225"/>
        <v>0</v>
      </c>
      <c r="AI342" s="12">
        <f t="shared" si="226"/>
        <v>0</v>
      </c>
      <c r="AJ342" s="12">
        <f t="shared" si="208"/>
        <v>0</v>
      </c>
      <c r="AK342" s="12">
        <f t="shared" si="209"/>
        <v>0</v>
      </c>
      <c r="AL342" s="262"/>
      <c r="AM342" s="262"/>
      <c r="AN342" s="12">
        <f t="shared" si="227"/>
        <v>0</v>
      </c>
      <c r="AO342" s="12">
        <f t="shared" si="228"/>
        <v>0</v>
      </c>
      <c r="AP342" s="12">
        <f t="shared" si="229"/>
        <v>0</v>
      </c>
      <c r="AQ342" s="12">
        <f t="shared" si="230"/>
        <v>0</v>
      </c>
      <c r="AR342" s="12">
        <f t="shared" si="231"/>
        <v>0</v>
      </c>
      <c r="AS342" s="12">
        <f t="shared" si="232"/>
        <v>0</v>
      </c>
      <c r="AT342" s="12">
        <f t="shared" si="233"/>
        <v>0</v>
      </c>
      <c r="AU342" s="12" t="str">
        <f t="shared" si="234"/>
        <v/>
      </c>
    </row>
    <row r="343" spans="1:47" x14ac:dyDescent="0.2">
      <c r="A343" s="173" t="str">
        <f t="shared" si="210"/>
        <v>3</v>
      </c>
      <c r="B343" s="173" t="str">
        <f t="shared" si="211"/>
        <v>34</v>
      </c>
      <c r="C343" s="173" t="str">
        <f t="shared" si="212"/>
        <v>342</v>
      </c>
      <c r="D343" s="11" t="s">
        <v>882</v>
      </c>
      <c r="E343" s="12" t="s">
        <v>466</v>
      </c>
      <c r="F343" s="12">
        <f t="shared" si="200"/>
        <v>0</v>
      </c>
      <c r="G343" s="12">
        <f t="shared" si="201"/>
        <v>0</v>
      </c>
      <c r="H343" s="262"/>
      <c r="I343" s="262"/>
      <c r="J343" s="12">
        <f t="shared" si="213"/>
        <v>0</v>
      </c>
      <c r="K343" s="12">
        <f t="shared" si="214"/>
        <v>0</v>
      </c>
      <c r="L343" s="12">
        <f t="shared" si="202"/>
        <v>0</v>
      </c>
      <c r="M343" s="12">
        <f t="shared" si="203"/>
        <v>0</v>
      </c>
      <c r="N343" s="262"/>
      <c r="O343" s="262"/>
      <c r="P343" s="12">
        <f t="shared" si="215"/>
        <v>0</v>
      </c>
      <c r="Q343" s="12">
        <f t="shared" si="216"/>
        <v>0</v>
      </c>
      <c r="R343" s="12">
        <f t="shared" si="217"/>
        <v>0</v>
      </c>
      <c r="S343" s="12">
        <f t="shared" si="218"/>
        <v>0</v>
      </c>
      <c r="T343" s="12">
        <f t="shared" si="204"/>
        <v>0</v>
      </c>
      <c r="U343" s="12">
        <f t="shared" si="205"/>
        <v>0</v>
      </c>
      <c r="V343" s="262"/>
      <c r="W343" s="262"/>
      <c r="X343" s="12">
        <f t="shared" si="219"/>
        <v>0</v>
      </c>
      <c r="Y343" s="12">
        <f t="shared" si="220"/>
        <v>0</v>
      </c>
      <c r="Z343" s="12">
        <f t="shared" si="221"/>
        <v>0</v>
      </c>
      <c r="AA343" s="12">
        <f t="shared" si="222"/>
        <v>0</v>
      </c>
      <c r="AB343" s="12">
        <f t="shared" si="206"/>
        <v>0</v>
      </c>
      <c r="AC343" s="12">
        <f t="shared" si="207"/>
        <v>0</v>
      </c>
      <c r="AD343" s="262"/>
      <c r="AE343" s="262"/>
      <c r="AF343" s="12">
        <f t="shared" si="223"/>
        <v>0</v>
      </c>
      <c r="AG343" s="12">
        <f t="shared" si="224"/>
        <v>0</v>
      </c>
      <c r="AH343" s="12">
        <f t="shared" si="225"/>
        <v>0</v>
      </c>
      <c r="AI343" s="12">
        <f t="shared" si="226"/>
        <v>0</v>
      </c>
      <c r="AJ343" s="12">
        <f t="shared" si="208"/>
        <v>0</v>
      </c>
      <c r="AK343" s="12">
        <f t="shared" si="209"/>
        <v>0</v>
      </c>
      <c r="AL343" s="262"/>
      <c r="AM343" s="262"/>
      <c r="AN343" s="12">
        <f t="shared" si="227"/>
        <v>0</v>
      </c>
      <c r="AO343" s="12">
        <f t="shared" si="228"/>
        <v>0</v>
      </c>
      <c r="AP343" s="12">
        <f t="shared" si="229"/>
        <v>0</v>
      </c>
      <c r="AQ343" s="12">
        <f t="shared" si="230"/>
        <v>0</v>
      </c>
      <c r="AR343" s="12">
        <f t="shared" si="231"/>
        <v>0</v>
      </c>
      <c r="AS343" s="12">
        <f t="shared" si="232"/>
        <v>0</v>
      </c>
      <c r="AT343" s="12">
        <f t="shared" si="233"/>
        <v>0</v>
      </c>
      <c r="AU343" s="12" t="str">
        <f t="shared" si="234"/>
        <v/>
      </c>
    </row>
    <row r="344" spans="1:47" x14ac:dyDescent="0.2">
      <c r="A344" s="173" t="str">
        <f t="shared" si="210"/>
        <v>3</v>
      </c>
      <c r="B344" s="173" t="str">
        <f t="shared" si="211"/>
        <v>34</v>
      </c>
      <c r="C344" s="173" t="str">
        <f t="shared" si="212"/>
        <v>342</v>
      </c>
      <c r="D344" s="11" t="s">
        <v>883</v>
      </c>
      <c r="E344" s="12" t="s">
        <v>466</v>
      </c>
      <c r="F344" s="12">
        <f t="shared" si="200"/>
        <v>0</v>
      </c>
      <c r="G344" s="12">
        <f t="shared" si="201"/>
        <v>0</v>
      </c>
      <c r="H344" s="262"/>
      <c r="I344" s="262"/>
      <c r="J344" s="12">
        <f t="shared" si="213"/>
        <v>0</v>
      </c>
      <c r="K344" s="12">
        <f t="shared" si="214"/>
        <v>0</v>
      </c>
      <c r="L344" s="12">
        <f t="shared" si="202"/>
        <v>0</v>
      </c>
      <c r="M344" s="12">
        <f t="shared" si="203"/>
        <v>0</v>
      </c>
      <c r="N344" s="262"/>
      <c r="O344" s="262"/>
      <c r="P344" s="12">
        <f t="shared" si="215"/>
        <v>0</v>
      </c>
      <c r="Q344" s="12">
        <f t="shared" si="216"/>
        <v>0</v>
      </c>
      <c r="R344" s="12">
        <f t="shared" si="217"/>
        <v>0</v>
      </c>
      <c r="S344" s="12">
        <f t="shared" si="218"/>
        <v>0</v>
      </c>
      <c r="T344" s="12">
        <f t="shared" si="204"/>
        <v>0</v>
      </c>
      <c r="U344" s="12">
        <f t="shared" si="205"/>
        <v>0</v>
      </c>
      <c r="V344" s="262"/>
      <c r="W344" s="262"/>
      <c r="X344" s="12">
        <f t="shared" si="219"/>
        <v>0</v>
      </c>
      <c r="Y344" s="12">
        <f t="shared" si="220"/>
        <v>0</v>
      </c>
      <c r="Z344" s="12">
        <f t="shared" si="221"/>
        <v>0</v>
      </c>
      <c r="AA344" s="12">
        <f t="shared" si="222"/>
        <v>0</v>
      </c>
      <c r="AB344" s="12">
        <f t="shared" si="206"/>
        <v>0</v>
      </c>
      <c r="AC344" s="12">
        <f t="shared" si="207"/>
        <v>0</v>
      </c>
      <c r="AD344" s="262"/>
      <c r="AE344" s="262"/>
      <c r="AF344" s="12">
        <f t="shared" si="223"/>
        <v>0</v>
      </c>
      <c r="AG344" s="12">
        <f t="shared" si="224"/>
        <v>0</v>
      </c>
      <c r="AH344" s="12">
        <f t="shared" si="225"/>
        <v>0</v>
      </c>
      <c r="AI344" s="12">
        <f t="shared" si="226"/>
        <v>0</v>
      </c>
      <c r="AJ344" s="12">
        <f t="shared" si="208"/>
        <v>0</v>
      </c>
      <c r="AK344" s="12">
        <f t="shared" si="209"/>
        <v>0</v>
      </c>
      <c r="AL344" s="262"/>
      <c r="AM344" s="262"/>
      <c r="AN344" s="12">
        <f t="shared" si="227"/>
        <v>0</v>
      </c>
      <c r="AO344" s="12">
        <f t="shared" si="228"/>
        <v>0</v>
      </c>
      <c r="AP344" s="12">
        <f t="shared" si="229"/>
        <v>0</v>
      </c>
      <c r="AQ344" s="12">
        <f t="shared" si="230"/>
        <v>0</v>
      </c>
      <c r="AR344" s="12">
        <f t="shared" si="231"/>
        <v>0</v>
      </c>
      <c r="AS344" s="12">
        <f t="shared" si="232"/>
        <v>0</v>
      </c>
      <c r="AT344" s="12">
        <f t="shared" si="233"/>
        <v>0</v>
      </c>
      <c r="AU344" s="12" t="str">
        <f t="shared" si="234"/>
        <v/>
      </c>
    </row>
    <row r="345" spans="1:47" x14ac:dyDescent="0.2">
      <c r="A345" s="173" t="str">
        <f t="shared" si="210"/>
        <v>3</v>
      </c>
      <c r="B345" s="173" t="str">
        <f t="shared" si="211"/>
        <v>34</v>
      </c>
      <c r="C345" s="173" t="str">
        <f t="shared" si="212"/>
        <v>342</v>
      </c>
      <c r="D345" s="11" t="s">
        <v>884</v>
      </c>
      <c r="E345" s="12" t="s">
        <v>466</v>
      </c>
      <c r="F345" s="12">
        <f t="shared" si="200"/>
        <v>0</v>
      </c>
      <c r="G345" s="12">
        <f t="shared" si="201"/>
        <v>0</v>
      </c>
      <c r="H345" s="262"/>
      <c r="I345" s="262"/>
      <c r="J345" s="12">
        <f t="shared" si="213"/>
        <v>0</v>
      </c>
      <c r="K345" s="12">
        <f t="shared" si="214"/>
        <v>0</v>
      </c>
      <c r="L345" s="12">
        <f t="shared" si="202"/>
        <v>0</v>
      </c>
      <c r="M345" s="12">
        <f t="shared" si="203"/>
        <v>0</v>
      </c>
      <c r="N345" s="262"/>
      <c r="O345" s="262"/>
      <c r="P345" s="12">
        <f t="shared" si="215"/>
        <v>0</v>
      </c>
      <c r="Q345" s="12">
        <f t="shared" si="216"/>
        <v>0</v>
      </c>
      <c r="R345" s="12">
        <f t="shared" si="217"/>
        <v>0</v>
      </c>
      <c r="S345" s="12">
        <f t="shared" si="218"/>
        <v>0</v>
      </c>
      <c r="T345" s="12">
        <f t="shared" si="204"/>
        <v>0</v>
      </c>
      <c r="U345" s="12">
        <f t="shared" si="205"/>
        <v>0</v>
      </c>
      <c r="V345" s="262"/>
      <c r="W345" s="262"/>
      <c r="X345" s="12">
        <f t="shared" si="219"/>
        <v>0</v>
      </c>
      <c r="Y345" s="12">
        <f t="shared" si="220"/>
        <v>0</v>
      </c>
      <c r="Z345" s="12">
        <f t="shared" si="221"/>
        <v>0</v>
      </c>
      <c r="AA345" s="12">
        <f t="shared" si="222"/>
        <v>0</v>
      </c>
      <c r="AB345" s="12">
        <f t="shared" si="206"/>
        <v>0</v>
      </c>
      <c r="AC345" s="12">
        <f t="shared" si="207"/>
        <v>0</v>
      </c>
      <c r="AD345" s="262"/>
      <c r="AE345" s="262"/>
      <c r="AF345" s="12">
        <f t="shared" si="223"/>
        <v>0</v>
      </c>
      <c r="AG345" s="12">
        <f t="shared" si="224"/>
        <v>0</v>
      </c>
      <c r="AH345" s="12">
        <f t="shared" si="225"/>
        <v>0</v>
      </c>
      <c r="AI345" s="12">
        <f t="shared" si="226"/>
        <v>0</v>
      </c>
      <c r="AJ345" s="12">
        <f t="shared" si="208"/>
        <v>0</v>
      </c>
      <c r="AK345" s="12">
        <f t="shared" si="209"/>
        <v>0</v>
      </c>
      <c r="AL345" s="262"/>
      <c r="AM345" s="262"/>
      <c r="AN345" s="12">
        <f t="shared" si="227"/>
        <v>0</v>
      </c>
      <c r="AO345" s="12">
        <f t="shared" si="228"/>
        <v>0</v>
      </c>
      <c r="AP345" s="12">
        <f t="shared" si="229"/>
        <v>0</v>
      </c>
      <c r="AQ345" s="12">
        <f t="shared" si="230"/>
        <v>0</v>
      </c>
      <c r="AR345" s="12">
        <f t="shared" si="231"/>
        <v>0</v>
      </c>
      <c r="AS345" s="12">
        <f t="shared" si="232"/>
        <v>0</v>
      </c>
      <c r="AT345" s="12">
        <f t="shared" si="233"/>
        <v>0</v>
      </c>
      <c r="AU345" s="12" t="str">
        <f t="shared" si="234"/>
        <v/>
      </c>
    </row>
    <row r="346" spans="1:47" x14ac:dyDescent="0.2">
      <c r="A346" s="173" t="str">
        <f t="shared" si="210"/>
        <v>3</v>
      </c>
      <c r="B346" s="173" t="str">
        <f t="shared" si="211"/>
        <v>34</v>
      </c>
      <c r="C346" s="173" t="str">
        <f t="shared" si="212"/>
        <v>342</v>
      </c>
      <c r="D346" s="11" t="s">
        <v>885</v>
      </c>
      <c r="E346" s="12" t="s">
        <v>466</v>
      </c>
      <c r="F346" s="12">
        <f t="shared" si="200"/>
        <v>0</v>
      </c>
      <c r="G346" s="12">
        <f t="shared" si="201"/>
        <v>0</v>
      </c>
      <c r="H346" s="262"/>
      <c r="I346" s="262"/>
      <c r="J346" s="12">
        <f t="shared" si="213"/>
        <v>0</v>
      </c>
      <c r="K346" s="12">
        <f t="shared" si="214"/>
        <v>0</v>
      </c>
      <c r="L346" s="12">
        <f t="shared" si="202"/>
        <v>0</v>
      </c>
      <c r="M346" s="12">
        <f t="shared" si="203"/>
        <v>0</v>
      </c>
      <c r="N346" s="262"/>
      <c r="O346" s="262"/>
      <c r="P346" s="12">
        <f t="shared" si="215"/>
        <v>0</v>
      </c>
      <c r="Q346" s="12">
        <f t="shared" si="216"/>
        <v>0</v>
      </c>
      <c r="R346" s="12">
        <f t="shared" si="217"/>
        <v>0</v>
      </c>
      <c r="S346" s="12">
        <f t="shared" si="218"/>
        <v>0</v>
      </c>
      <c r="T346" s="12">
        <f t="shared" si="204"/>
        <v>0</v>
      </c>
      <c r="U346" s="12">
        <f t="shared" si="205"/>
        <v>0</v>
      </c>
      <c r="V346" s="262"/>
      <c r="W346" s="262"/>
      <c r="X346" s="12">
        <f t="shared" si="219"/>
        <v>0</v>
      </c>
      <c r="Y346" s="12">
        <f t="shared" si="220"/>
        <v>0</v>
      </c>
      <c r="Z346" s="12">
        <f t="shared" si="221"/>
        <v>0</v>
      </c>
      <c r="AA346" s="12">
        <f t="shared" si="222"/>
        <v>0</v>
      </c>
      <c r="AB346" s="12">
        <f t="shared" si="206"/>
        <v>0</v>
      </c>
      <c r="AC346" s="12">
        <f t="shared" si="207"/>
        <v>0</v>
      </c>
      <c r="AD346" s="262"/>
      <c r="AE346" s="262"/>
      <c r="AF346" s="12">
        <f t="shared" si="223"/>
        <v>0</v>
      </c>
      <c r="AG346" s="12">
        <f t="shared" si="224"/>
        <v>0</v>
      </c>
      <c r="AH346" s="12">
        <f t="shared" si="225"/>
        <v>0</v>
      </c>
      <c r="AI346" s="12">
        <f t="shared" si="226"/>
        <v>0</v>
      </c>
      <c r="AJ346" s="12">
        <f t="shared" si="208"/>
        <v>0</v>
      </c>
      <c r="AK346" s="12">
        <f t="shared" si="209"/>
        <v>0</v>
      </c>
      <c r="AL346" s="262"/>
      <c r="AM346" s="262"/>
      <c r="AN346" s="12">
        <f t="shared" si="227"/>
        <v>0</v>
      </c>
      <c r="AO346" s="12">
        <f t="shared" si="228"/>
        <v>0</v>
      </c>
      <c r="AP346" s="12">
        <f t="shared" si="229"/>
        <v>0</v>
      </c>
      <c r="AQ346" s="12">
        <f t="shared" si="230"/>
        <v>0</v>
      </c>
      <c r="AR346" s="12">
        <f t="shared" si="231"/>
        <v>0</v>
      </c>
      <c r="AS346" s="12">
        <f t="shared" si="232"/>
        <v>0</v>
      </c>
      <c r="AT346" s="12">
        <f t="shared" si="233"/>
        <v>0</v>
      </c>
      <c r="AU346" s="12" t="str">
        <f t="shared" si="234"/>
        <v/>
      </c>
    </row>
    <row r="347" spans="1:47" x14ac:dyDescent="0.2">
      <c r="A347" s="173" t="str">
        <f t="shared" si="210"/>
        <v>3</v>
      </c>
      <c r="B347" s="173" t="str">
        <f t="shared" si="211"/>
        <v>34</v>
      </c>
      <c r="C347" s="173" t="str">
        <f t="shared" si="212"/>
        <v>342</v>
      </c>
      <c r="D347" s="11" t="s">
        <v>886</v>
      </c>
      <c r="E347" s="12" t="s">
        <v>466</v>
      </c>
      <c r="F347" s="12">
        <f t="shared" si="200"/>
        <v>0</v>
      </c>
      <c r="G347" s="12">
        <f t="shared" si="201"/>
        <v>0</v>
      </c>
      <c r="H347" s="262"/>
      <c r="I347" s="262"/>
      <c r="J347" s="12">
        <f t="shared" si="213"/>
        <v>0</v>
      </c>
      <c r="K347" s="12">
        <f t="shared" si="214"/>
        <v>0</v>
      </c>
      <c r="L347" s="12">
        <f t="shared" si="202"/>
        <v>0</v>
      </c>
      <c r="M347" s="12">
        <f t="shared" si="203"/>
        <v>0</v>
      </c>
      <c r="N347" s="262"/>
      <c r="O347" s="262"/>
      <c r="P347" s="12">
        <f t="shared" si="215"/>
        <v>0</v>
      </c>
      <c r="Q347" s="12">
        <f t="shared" si="216"/>
        <v>0</v>
      </c>
      <c r="R347" s="12">
        <f t="shared" si="217"/>
        <v>0</v>
      </c>
      <c r="S347" s="12">
        <f t="shared" si="218"/>
        <v>0</v>
      </c>
      <c r="T347" s="12">
        <f t="shared" si="204"/>
        <v>0</v>
      </c>
      <c r="U347" s="12">
        <f t="shared" si="205"/>
        <v>0</v>
      </c>
      <c r="V347" s="262"/>
      <c r="W347" s="262"/>
      <c r="X347" s="12">
        <f t="shared" si="219"/>
        <v>0</v>
      </c>
      <c r="Y347" s="12">
        <f t="shared" si="220"/>
        <v>0</v>
      </c>
      <c r="Z347" s="12">
        <f t="shared" si="221"/>
        <v>0</v>
      </c>
      <c r="AA347" s="12">
        <f t="shared" si="222"/>
        <v>0</v>
      </c>
      <c r="AB347" s="12">
        <f t="shared" si="206"/>
        <v>0</v>
      </c>
      <c r="AC347" s="12">
        <f t="shared" si="207"/>
        <v>0</v>
      </c>
      <c r="AD347" s="262"/>
      <c r="AE347" s="262"/>
      <c r="AF347" s="12">
        <f t="shared" si="223"/>
        <v>0</v>
      </c>
      <c r="AG347" s="12">
        <f t="shared" si="224"/>
        <v>0</v>
      </c>
      <c r="AH347" s="12">
        <f t="shared" si="225"/>
        <v>0</v>
      </c>
      <c r="AI347" s="12">
        <f t="shared" si="226"/>
        <v>0</v>
      </c>
      <c r="AJ347" s="12">
        <f t="shared" si="208"/>
        <v>0</v>
      </c>
      <c r="AK347" s="12">
        <f t="shared" si="209"/>
        <v>0</v>
      </c>
      <c r="AL347" s="262"/>
      <c r="AM347" s="262"/>
      <c r="AN347" s="12">
        <f t="shared" si="227"/>
        <v>0</v>
      </c>
      <c r="AO347" s="12">
        <f t="shared" si="228"/>
        <v>0</v>
      </c>
      <c r="AP347" s="12">
        <f t="shared" si="229"/>
        <v>0</v>
      </c>
      <c r="AQ347" s="12">
        <f t="shared" si="230"/>
        <v>0</v>
      </c>
      <c r="AR347" s="12">
        <f t="shared" si="231"/>
        <v>0</v>
      </c>
      <c r="AS347" s="12">
        <f t="shared" si="232"/>
        <v>0</v>
      </c>
      <c r="AT347" s="12">
        <f t="shared" si="233"/>
        <v>0</v>
      </c>
      <c r="AU347" s="12" t="str">
        <f t="shared" si="234"/>
        <v/>
      </c>
    </row>
    <row r="348" spans="1:47" x14ac:dyDescent="0.2">
      <c r="A348" s="173" t="str">
        <f t="shared" si="210"/>
        <v>3</v>
      </c>
      <c r="B348" s="173" t="str">
        <f t="shared" si="211"/>
        <v>34</v>
      </c>
      <c r="C348" s="173" t="str">
        <f t="shared" si="212"/>
        <v>342</v>
      </c>
      <c r="D348" s="11" t="s">
        <v>887</v>
      </c>
      <c r="E348" s="12" t="s">
        <v>466</v>
      </c>
      <c r="F348" s="12">
        <f t="shared" si="200"/>
        <v>0</v>
      </c>
      <c r="G348" s="12">
        <f t="shared" si="201"/>
        <v>0</v>
      </c>
      <c r="H348" s="262"/>
      <c r="I348" s="262"/>
      <c r="J348" s="12">
        <f t="shared" si="213"/>
        <v>0</v>
      </c>
      <c r="K348" s="12">
        <f t="shared" si="214"/>
        <v>0</v>
      </c>
      <c r="L348" s="12">
        <f t="shared" si="202"/>
        <v>0</v>
      </c>
      <c r="M348" s="12">
        <f t="shared" si="203"/>
        <v>0</v>
      </c>
      <c r="N348" s="262"/>
      <c r="O348" s="262"/>
      <c r="P348" s="12">
        <f t="shared" si="215"/>
        <v>0</v>
      </c>
      <c r="Q348" s="12">
        <f t="shared" si="216"/>
        <v>0</v>
      </c>
      <c r="R348" s="12">
        <f t="shared" si="217"/>
        <v>0</v>
      </c>
      <c r="S348" s="12">
        <f t="shared" si="218"/>
        <v>0</v>
      </c>
      <c r="T348" s="12">
        <f t="shared" si="204"/>
        <v>0</v>
      </c>
      <c r="U348" s="12">
        <f t="shared" si="205"/>
        <v>0</v>
      </c>
      <c r="V348" s="262"/>
      <c r="W348" s="262"/>
      <c r="X348" s="12">
        <f t="shared" si="219"/>
        <v>0</v>
      </c>
      <c r="Y348" s="12">
        <f t="shared" si="220"/>
        <v>0</v>
      </c>
      <c r="Z348" s="12">
        <f t="shared" si="221"/>
        <v>0</v>
      </c>
      <c r="AA348" s="12">
        <f t="shared" si="222"/>
        <v>0</v>
      </c>
      <c r="AB348" s="12">
        <f t="shared" si="206"/>
        <v>0</v>
      </c>
      <c r="AC348" s="12">
        <f t="shared" si="207"/>
        <v>0</v>
      </c>
      <c r="AD348" s="262"/>
      <c r="AE348" s="262"/>
      <c r="AF348" s="12">
        <f t="shared" si="223"/>
        <v>0</v>
      </c>
      <c r="AG348" s="12">
        <f t="shared" si="224"/>
        <v>0</v>
      </c>
      <c r="AH348" s="12">
        <f t="shared" si="225"/>
        <v>0</v>
      </c>
      <c r="AI348" s="12">
        <f t="shared" si="226"/>
        <v>0</v>
      </c>
      <c r="AJ348" s="12">
        <f t="shared" si="208"/>
        <v>0</v>
      </c>
      <c r="AK348" s="12">
        <f t="shared" si="209"/>
        <v>0</v>
      </c>
      <c r="AL348" s="262"/>
      <c r="AM348" s="262"/>
      <c r="AN348" s="12">
        <f t="shared" si="227"/>
        <v>0</v>
      </c>
      <c r="AO348" s="12">
        <f t="shared" si="228"/>
        <v>0</v>
      </c>
      <c r="AP348" s="12">
        <f t="shared" si="229"/>
        <v>0</v>
      </c>
      <c r="AQ348" s="12">
        <f t="shared" si="230"/>
        <v>0</v>
      </c>
      <c r="AR348" s="12">
        <f t="shared" si="231"/>
        <v>0</v>
      </c>
      <c r="AS348" s="12">
        <f t="shared" si="232"/>
        <v>0</v>
      </c>
      <c r="AT348" s="12">
        <f t="shared" si="233"/>
        <v>0</v>
      </c>
      <c r="AU348" s="12" t="str">
        <f t="shared" si="234"/>
        <v/>
      </c>
    </row>
    <row r="349" spans="1:47" x14ac:dyDescent="0.2">
      <c r="A349" s="173" t="str">
        <f t="shared" si="210"/>
        <v>3</v>
      </c>
      <c r="B349" s="173" t="str">
        <f t="shared" si="211"/>
        <v>34</v>
      </c>
      <c r="C349" s="173" t="str">
        <f t="shared" si="212"/>
        <v>342</v>
      </c>
      <c r="D349" s="11" t="s">
        <v>888</v>
      </c>
      <c r="E349" s="12" t="s">
        <v>466</v>
      </c>
      <c r="F349" s="12">
        <f t="shared" si="200"/>
        <v>0</v>
      </c>
      <c r="G349" s="12">
        <f t="shared" si="201"/>
        <v>0</v>
      </c>
      <c r="H349" s="262"/>
      <c r="I349" s="262"/>
      <c r="J349" s="12">
        <f t="shared" si="213"/>
        <v>0</v>
      </c>
      <c r="K349" s="12">
        <f t="shared" si="214"/>
        <v>0</v>
      </c>
      <c r="L349" s="12">
        <f t="shared" si="202"/>
        <v>0</v>
      </c>
      <c r="M349" s="12">
        <f t="shared" si="203"/>
        <v>0</v>
      </c>
      <c r="N349" s="262"/>
      <c r="O349" s="262"/>
      <c r="P349" s="12">
        <f t="shared" si="215"/>
        <v>0</v>
      </c>
      <c r="Q349" s="12">
        <f t="shared" si="216"/>
        <v>0</v>
      </c>
      <c r="R349" s="12">
        <f t="shared" si="217"/>
        <v>0</v>
      </c>
      <c r="S349" s="12">
        <f t="shared" si="218"/>
        <v>0</v>
      </c>
      <c r="T349" s="12">
        <f t="shared" si="204"/>
        <v>0</v>
      </c>
      <c r="U349" s="12">
        <f t="shared" si="205"/>
        <v>0</v>
      </c>
      <c r="V349" s="262"/>
      <c r="W349" s="262"/>
      <c r="X349" s="12">
        <f t="shared" si="219"/>
        <v>0</v>
      </c>
      <c r="Y349" s="12">
        <f t="shared" si="220"/>
        <v>0</v>
      </c>
      <c r="Z349" s="12">
        <f t="shared" si="221"/>
        <v>0</v>
      </c>
      <c r="AA349" s="12">
        <f t="shared" si="222"/>
        <v>0</v>
      </c>
      <c r="AB349" s="12">
        <f t="shared" si="206"/>
        <v>0</v>
      </c>
      <c r="AC349" s="12">
        <f t="shared" si="207"/>
        <v>0</v>
      </c>
      <c r="AD349" s="262"/>
      <c r="AE349" s="262"/>
      <c r="AF349" s="12">
        <f t="shared" si="223"/>
        <v>0</v>
      </c>
      <c r="AG349" s="12">
        <f t="shared" si="224"/>
        <v>0</v>
      </c>
      <c r="AH349" s="12">
        <f t="shared" si="225"/>
        <v>0</v>
      </c>
      <c r="AI349" s="12">
        <f t="shared" si="226"/>
        <v>0</v>
      </c>
      <c r="AJ349" s="12">
        <f t="shared" si="208"/>
        <v>0</v>
      </c>
      <c r="AK349" s="12">
        <f t="shared" si="209"/>
        <v>0</v>
      </c>
      <c r="AL349" s="262"/>
      <c r="AM349" s="262"/>
      <c r="AN349" s="12">
        <f t="shared" si="227"/>
        <v>0</v>
      </c>
      <c r="AO349" s="12">
        <f t="shared" si="228"/>
        <v>0</v>
      </c>
      <c r="AP349" s="12">
        <f t="shared" si="229"/>
        <v>0</v>
      </c>
      <c r="AQ349" s="12">
        <f t="shared" si="230"/>
        <v>0</v>
      </c>
      <c r="AR349" s="12">
        <f t="shared" si="231"/>
        <v>0</v>
      </c>
      <c r="AS349" s="12">
        <f t="shared" si="232"/>
        <v>0</v>
      </c>
      <c r="AT349" s="12">
        <f t="shared" si="233"/>
        <v>0</v>
      </c>
      <c r="AU349" s="12" t="str">
        <f t="shared" si="234"/>
        <v/>
      </c>
    </row>
    <row r="350" spans="1:47" x14ac:dyDescent="0.2">
      <c r="A350" s="173" t="str">
        <f t="shared" si="210"/>
        <v>3</v>
      </c>
      <c r="B350" s="173" t="str">
        <f t="shared" si="211"/>
        <v>35</v>
      </c>
      <c r="C350" s="173" t="str">
        <f t="shared" si="212"/>
        <v>350</v>
      </c>
      <c r="D350" s="11" t="s">
        <v>889</v>
      </c>
      <c r="E350" s="12" t="s">
        <v>890</v>
      </c>
      <c r="F350" s="12">
        <f t="shared" si="200"/>
        <v>0</v>
      </c>
      <c r="G350" s="12">
        <f t="shared" si="201"/>
        <v>0</v>
      </c>
      <c r="H350" s="262"/>
      <c r="I350" s="262"/>
      <c r="J350" s="12">
        <f t="shared" si="213"/>
        <v>0</v>
      </c>
      <c r="K350" s="12">
        <f t="shared" si="214"/>
        <v>0</v>
      </c>
      <c r="L350" s="12">
        <f t="shared" si="202"/>
        <v>0</v>
      </c>
      <c r="M350" s="12">
        <f t="shared" si="203"/>
        <v>0</v>
      </c>
      <c r="N350" s="262"/>
      <c r="O350" s="262"/>
      <c r="P350" s="12">
        <f t="shared" si="215"/>
        <v>0</v>
      </c>
      <c r="Q350" s="12">
        <f t="shared" si="216"/>
        <v>0</v>
      </c>
      <c r="R350" s="12">
        <f t="shared" si="217"/>
        <v>0</v>
      </c>
      <c r="S350" s="12">
        <f t="shared" si="218"/>
        <v>0</v>
      </c>
      <c r="T350" s="12">
        <f t="shared" si="204"/>
        <v>0</v>
      </c>
      <c r="U350" s="12">
        <f t="shared" si="205"/>
        <v>0</v>
      </c>
      <c r="V350" s="262"/>
      <c r="W350" s="262"/>
      <c r="X350" s="12">
        <f t="shared" si="219"/>
        <v>0</v>
      </c>
      <c r="Y350" s="12">
        <f t="shared" si="220"/>
        <v>0</v>
      </c>
      <c r="Z350" s="12">
        <f t="shared" si="221"/>
        <v>0</v>
      </c>
      <c r="AA350" s="12">
        <f t="shared" si="222"/>
        <v>0</v>
      </c>
      <c r="AB350" s="12">
        <f t="shared" si="206"/>
        <v>0</v>
      </c>
      <c r="AC350" s="12">
        <f t="shared" si="207"/>
        <v>0</v>
      </c>
      <c r="AD350" s="262"/>
      <c r="AE350" s="262"/>
      <c r="AF350" s="12">
        <f t="shared" si="223"/>
        <v>0</v>
      </c>
      <c r="AG350" s="12">
        <f t="shared" si="224"/>
        <v>0</v>
      </c>
      <c r="AH350" s="12">
        <f t="shared" si="225"/>
        <v>0</v>
      </c>
      <c r="AI350" s="12">
        <f t="shared" si="226"/>
        <v>0</v>
      </c>
      <c r="AJ350" s="12">
        <f t="shared" si="208"/>
        <v>0</v>
      </c>
      <c r="AK350" s="12">
        <f t="shared" si="209"/>
        <v>0</v>
      </c>
      <c r="AL350" s="262"/>
      <c r="AM350" s="262"/>
      <c r="AN350" s="12">
        <f t="shared" si="227"/>
        <v>0</v>
      </c>
      <c r="AO350" s="12">
        <f t="shared" si="228"/>
        <v>0</v>
      </c>
      <c r="AP350" s="12">
        <f t="shared" si="229"/>
        <v>0</v>
      </c>
      <c r="AQ350" s="12">
        <f t="shared" si="230"/>
        <v>0</v>
      </c>
      <c r="AR350" s="12">
        <f t="shared" si="231"/>
        <v>0</v>
      </c>
      <c r="AS350" s="12">
        <f t="shared" si="232"/>
        <v>0</v>
      </c>
      <c r="AT350" s="12">
        <f t="shared" si="233"/>
        <v>0</v>
      </c>
      <c r="AU350" s="12" t="str">
        <f t="shared" si="234"/>
        <v/>
      </c>
    </row>
    <row r="351" spans="1:47" x14ac:dyDescent="0.2">
      <c r="A351" s="173" t="str">
        <f t="shared" si="210"/>
        <v>3</v>
      </c>
      <c r="B351" s="173" t="str">
        <f t="shared" si="211"/>
        <v>35</v>
      </c>
      <c r="C351" s="173" t="str">
        <f t="shared" si="212"/>
        <v>350</v>
      </c>
      <c r="D351" s="11" t="s">
        <v>891</v>
      </c>
      <c r="E351" s="12" t="s">
        <v>890</v>
      </c>
      <c r="F351" s="12">
        <f t="shared" si="200"/>
        <v>0</v>
      </c>
      <c r="G351" s="12">
        <f t="shared" si="201"/>
        <v>0</v>
      </c>
      <c r="H351" s="262"/>
      <c r="I351" s="262"/>
      <c r="J351" s="12">
        <f t="shared" si="213"/>
        <v>0</v>
      </c>
      <c r="K351" s="12">
        <f t="shared" si="214"/>
        <v>0</v>
      </c>
      <c r="L351" s="12">
        <f t="shared" si="202"/>
        <v>0</v>
      </c>
      <c r="M351" s="12">
        <f t="shared" si="203"/>
        <v>0</v>
      </c>
      <c r="N351" s="262"/>
      <c r="O351" s="262"/>
      <c r="P351" s="12">
        <f t="shared" si="215"/>
        <v>0</v>
      </c>
      <c r="Q351" s="12">
        <f t="shared" si="216"/>
        <v>0</v>
      </c>
      <c r="R351" s="12">
        <f t="shared" si="217"/>
        <v>0</v>
      </c>
      <c r="S351" s="12">
        <f t="shared" si="218"/>
        <v>0</v>
      </c>
      <c r="T351" s="12">
        <f t="shared" si="204"/>
        <v>0</v>
      </c>
      <c r="U351" s="12">
        <f t="shared" si="205"/>
        <v>0</v>
      </c>
      <c r="V351" s="262"/>
      <c r="W351" s="262"/>
      <c r="X351" s="12">
        <f t="shared" si="219"/>
        <v>0</v>
      </c>
      <c r="Y351" s="12">
        <f t="shared" si="220"/>
        <v>0</v>
      </c>
      <c r="Z351" s="12">
        <f t="shared" si="221"/>
        <v>0</v>
      </c>
      <c r="AA351" s="12">
        <f t="shared" si="222"/>
        <v>0</v>
      </c>
      <c r="AB351" s="12">
        <f t="shared" si="206"/>
        <v>0</v>
      </c>
      <c r="AC351" s="12">
        <f t="shared" si="207"/>
        <v>0</v>
      </c>
      <c r="AD351" s="262"/>
      <c r="AE351" s="262"/>
      <c r="AF351" s="12">
        <f t="shared" si="223"/>
        <v>0</v>
      </c>
      <c r="AG351" s="12">
        <f t="shared" si="224"/>
        <v>0</v>
      </c>
      <c r="AH351" s="12">
        <f t="shared" si="225"/>
        <v>0</v>
      </c>
      <c r="AI351" s="12">
        <f t="shared" si="226"/>
        <v>0</v>
      </c>
      <c r="AJ351" s="12">
        <f t="shared" si="208"/>
        <v>0</v>
      </c>
      <c r="AK351" s="12">
        <f t="shared" si="209"/>
        <v>0</v>
      </c>
      <c r="AL351" s="262"/>
      <c r="AM351" s="262"/>
      <c r="AN351" s="12">
        <f t="shared" si="227"/>
        <v>0</v>
      </c>
      <c r="AO351" s="12">
        <f t="shared" si="228"/>
        <v>0</v>
      </c>
      <c r="AP351" s="12">
        <f t="shared" si="229"/>
        <v>0</v>
      </c>
      <c r="AQ351" s="12">
        <f t="shared" si="230"/>
        <v>0</v>
      </c>
      <c r="AR351" s="12">
        <f t="shared" si="231"/>
        <v>0</v>
      </c>
      <c r="AS351" s="12">
        <f t="shared" si="232"/>
        <v>0</v>
      </c>
      <c r="AT351" s="12">
        <f t="shared" si="233"/>
        <v>0</v>
      </c>
      <c r="AU351" s="12" t="str">
        <f t="shared" si="234"/>
        <v/>
      </c>
    </row>
    <row r="352" spans="1:47" x14ac:dyDescent="0.2">
      <c r="A352" s="173" t="str">
        <f t="shared" si="210"/>
        <v>3</v>
      </c>
      <c r="B352" s="173" t="str">
        <f t="shared" si="211"/>
        <v>35</v>
      </c>
      <c r="C352" s="173" t="str">
        <f t="shared" si="212"/>
        <v>350</v>
      </c>
      <c r="D352" s="11" t="s">
        <v>892</v>
      </c>
      <c r="E352" s="12" t="s">
        <v>890</v>
      </c>
      <c r="F352" s="12">
        <f t="shared" si="200"/>
        <v>0</v>
      </c>
      <c r="G352" s="12">
        <f t="shared" si="201"/>
        <v>0</v>
      </c>
      <c r="H352" s="262"/>
      <c r="I352" s="262"/>
      <c r="J352" s="12">
        <f t="shared" si="213"/>
        <v>0</v>
      </c>
      <c r="K352" s="12">
        <f t="shared" si="214"/>
        <v>0</v>
      </c>
      <c r="L352" s="12">
        <f t="shared" si="202"/>
        <v>0</v>
      </c>
      <c r="M352" s="12">
        <f t="shared" si="203"/>
        <v>0</v>
      </c>
      <c r="N352" s="262"/>
      <c r="O352" s="262"/>
      <c r="P352" s="12">
        <f t="shared" si="215"/>
        <v>0</v>
      </c>
      <c r="Q352" s="12">
        <f t="shared" si="216"/>
        <v>0</v>
      </c>
      <c r="R352" s="12">
        <f t="shared" si="217"/>
        <v>0</v>
      </c>
      <c r="S352" s="12">
        <f t="shared" si="218"/>
        <v>0</v>
      </c>
      <c r="T352" s="12">
        <f t="shared" si="204"/>
        <v>0</v>
      </c>
      <c r="U352" s="12">
        <f t="shared" si="205"/>
        <v>0</v>
      </c>
      <c r="V352" s="262"/>
      <c r="W352" s="262"/>
      <c r="X352" s="12">
        <f t="shared" si="219"/>
        <v>0</v>
      </c>
      <c r="Y352" s="12">
        <f t="shared" si="220"/>
        <v>0</v>
      </c>
      <c r="Z352" s="12">
        <f t="shared" si="221"/>
        <v>0</v>
      </c>
      <c r="AA352" s="12">
        <f t="shared" si="222"/>
        <v>0</v>
      </c>
      <c r="AB352" s="12">
        <f t="shared" si="206"/>
        <v>0</v>
      </c>
      <c r="AC352" s="12">
        <f t="shared" si="207"/>
        <v>0</v>
      </c>
      <c r="AD352" s="262"/>
      <c r="AE352" s="262"/>
      <c r="AF352" s="12">
        <f t="shared" si="223"/>
        <v>0</v>
      </c>
      <c r="AG352" s="12">
        <f t="shared" si="224"/>
        <v>0</v>
      </c>
      <c r="AH352" s="12">
        <f t="shared" si="225"/>
        <v>0</v>
      </c>
      <c r="AI352" s="12">
        <f t="shared" si="226"/>
        <v>0</v>
      </c>
      <c r="AJ352" s="12">
        <f t="shared" si="208"/>
        <v>0</v>
      </c>
      <c r="AK352" s="12">
        <f t="shared" si="209"/>
        <v>0</v>
      </c>
      <c r="AL352" s="262"/>
      <c r="AM352" s="262"/>
      <c r="AN352" s="12">
        <f t="shared" si="227"/>
        <v>0</v>
      </c>
      <c r="AO352" s="12">
        <f t="shared" si="228"/>
        <v>0</v>
      </c>
      <c r="AP352" s="12">
        <f t="shared" si="229"/>
        <v>0</v>
      </c>
      <c r="AQ352" s="12">
        <f t="shared" si="230"/>
        <v>0</v>
      </c>
      <c r="AR352" s="12">
        <f t="shared" si="231"/>
        <v>0</v>
      </c>
      <c r="AS352" s="12">
        <f t="shared" si="232"/>
        <v>0</v>
      </c>
      <c r="AT352" s="12">
        <f t="shared" si="233"/>
        <v>0</v>
      </c>
      <c r="AU352" s="12" t="str">
        <f t="shared" si="234"/>
        <v/>
      </c>
    </row>
    <row r="353" spans="1:47" x14ac:dyDescent="0.2">
      <c r="A353" s="173" t="str">
        <f t="shared" si="210"/>
        <v>3</v>
      </c>
      <c r="B353" s="173" t="str">
        <f t="shared" si="211"/>
        <v>35</v>
      </c>
      <c r="C353" s="173" t="str">
        <f t="shared" si="212"/>
        <v>350</v>
      </c>
      <c r="D353" s="11" t="s">
        <v>893</v>
      </c>
      <c r="E353" s="12" t="s">
        <v>890</v>
      </c>
      <c r="F353" s="12">
        <f t="shared" si="200"/>
        <v>0</v>
      </c>
      <c r="G353" s="12">
        <f t="shared" si="201"/>
        <v>0</v>
      </c>
      <c r="H353" s="262"/>
      <c r="I353" s="262"/>
      <c r="J353" s="12">
        <f t="shared" si="213"/>
        <v>0</v>
      </c>
      <c r="K353" s="12">
        <f t="shared" si="214"/>
        <v>0</v>
      </c>
      <c r="L353" s="12">
        <f t="shared" si="202"/>
        <v>0</v>
      </c>
      <c r="M353" s="12">
        <f t="shared" si="203"/>
        <v>0</v>
      </c>
      <c r="N353" s="262"/>
      <c r="O353" s="262"/>
      <c r="P353" s="12">
        <f t="shared" si="215"/>
        <v>0</v>
      </c>
      <c r="Q353" s="12">
        <f t="shared" si="216"/>
        <v>0</v>
      </c>
      <c r="R353" s="12">
        <f t="shared" si="217"/>
        <v>0</v>
      </c>
      <c r="S353" s="12">
        <f t="shared" si="218"/>
        <v>0</v>
      </c>
      <c r="T353" s="12">
        <f t="shared" si="204"/>
        <v>0</v>
      </c>
      <c r="U353" s="12">
        <f t="shared" si="205"/>
        <v>0</v>
      </c>
      <c r="V353" s="262"/>
      <c r="W353" s="262"/>
      <c r="X353" s="12">
        <f t="shared" si="219"/>
        <v>0</v>
      </c>
      <c r="Y353" s="12">
        <f t="shared" si="220"/>
        <v>0</v>
      </c>
      <c r="Z353" s="12">
        <f t="shared" si="221"/>
        <v>0</v>
      </c>
      <c r="AA353" s="12">
        <f t="shared" si="222"/>
        <v>0</v>
      </c>
      <c r="AB353" s="12">
        <f t="shared" si="206"/>
        <v>0</v>
      </c>
      <c r="AC353" s="12">
        <f t="shared" si="207"/>
        <v>0</v>
      </c>
      <c r="AD353" s="262"/>
      <c r="AE353" s="262"/>
      <c r="AF353" s="12">
        <f t="shared" si="223"/>
        <v>0</v>
      </c>
      <c r="AG353" s="12">
        <f t="shared" si="224"/>
        <v>0</v>
      </c>
      <c r="AH353" s="12">
        <f t="shared" si="225"/>
        <v>0</v>
      </c>
      <c r="AI353" s="12">
        <f t="shared" si="226"/>
        <v>0</v>
      </c>
      <c r="AJ353" s="12">
        <f t="shared" si="208"/>
        <v>0</v>
      </c>
      <c r="AK353" s="12">
        <f t="shared" si="209"/>
        <v>0</v>
      </c>
      <c r="AL353" s="262"/>
      <c r="AM353" s="262"/>
      <c r="AN353" s="12">
        <f t="shared" si="227"/>
        <v>0</v>
      </c>
      <c r="AO353" s="12">
        <f t="shared" si="228"/>
        <v>0</v>
      </c>
      <c r="AP353" s="12">
        <f t="shared" si="229"/>
        <v>0</v>
      </c>
      <c r="AQ353" s="12">
        <f t="shared" si="230"/>
        <v>0</v>
      </c>
      <c r="AR353" s="12">
        <f t="shared" si="231"/>
        <v>0</v>
      </c>
      <c r="AS353" s="12">
        <f t="shared" si="232"/>
        <v>0</v>
      </c>
      <c r="AT353" s="12">
        <f t="shared" si="233"/>
        <v>0</v>
      </c>
      <c r="AU353" s="12" t="str">
        <f t="shared" si="234"/>
        <v/>
      </c>
    </row>
    <row r="354" spans="1:47" x14ac:dyDescent="0.2">
      <c r="A354" s="173" t="str">
        <f t="shared" si="210"/>
        <v>3</v>
      </c>
      <c r="B354" s="173" t="str">
        <f t="shared" si="211"/>
        <v>35</v>
      </c>
      <c r="C354" s="173" t="str">
        <f t="shared" si="212"/>
        <v>350</v>
      </c>
      <c r="D354" s="11" t="s">
        <v>894</v>
      </c>
      <c r="E354" s="12" t="s">
        <v>890</v>
      </c>
      <c r="F354" s="12">
        <f t="shared" si="200"/>
        <v>0</v>
      </c>
      <c r="G354" s="12">
        <f t="shared" si="201"/>
        <v>0</v>
      </c>
      <c r="H354" s="262"/>
      <c r="I354" s="262"/>
      <c r="J354" s="12">
        <f t="shared" si="213"/>
        <v>0</v>
      </c>
      <c r="K354" s="12">
        <f t="shared" si="214"/>
        <v>0</v>
      </c>
      <c r="L354" s="12">
        <f t="shared" si="202"/>
        <v>0</v>
      </c>
      <c r="M354" s="12">
        <f t="shared" si="203"/>
        <v>0</v>
      </c>
      <c r="N354" s="262"/>
      <c r="O354" s="262"/>
      <c r="P354" s="12">
        <f t="shared" si="215"/>
        <v>0</v>
      </c>
      <c r="Q354" s="12">
        <f t="shared" si="216"/>
        <v>0</v>
      </c>
      <c r="R354" s="12">
        <f t="shared" si="217"/>
        <v>0</v>
      </c>
      <c r="S354" s="12">
        <f t="shared" si="218"/>
        <v>0</v>
      </c>
      <c r="T354" s="12">
        <f t="shared" si="204"/>
        <v>0</v>
      </c>
      <c r="U354" s="12">
        <f t="shared" si="205"/>
        <v>0</v>
      </c>
      <c r="V354" s="262"/>
      <c r="W354" s="262"/>
      <c r="X354" s="12">
        <f t="shared" si="219"/>
        <v>0</v>
      </c>
      <c r="Y354" s="12">
        <f t="shared" si="220"/>
        <v>0</v>
      </c>
      <c r="Z354" s="12">
        <f t="shared" si="221"/>
        <v>0</v>
      </c>
      <c r="AA354" s="12">
        <f t="shared" si="222"/>
        <v>0</v>
      </c>
      <c r="AB354" s="12">
        <f t="shared" si="206"/>
        <v>0</v>
      </c>
      <c r="AC354" s="12">
        <f t="shared" si="207"/>
        <v>0</v>
      </c>
      <c r="AD354" s="262"/>
      <c r="AE354" s="262"/>
      <c r="AF354" s="12">
        <f t="shared" si="223"/>
        <v>0</v>
      </c>
      <c r="AG354" s="12">
        <f t="shared" si="224"/>
        <v>0</v>
      </c>
      <c r="AH354" s="12">
        <f t="shared" si="225"/>
        <v>0</v>
      </c>
      <c r="AI354" s="12">
        <f t="shared" si="226"/>
        <v>0</v>
      </c>
      <c r="AJ354" s="12">
        <f t="shared" si="208"/>
        <v>0</v>
      </c>
      <c r="AK354" s="12">
        <f t="shared" si="209"/>
        <v>0</v>
      </c>
      <c r="AL354" s="262"/>
      <c r="AM354" s="262"/>
      <c r="AN354" s="12">
        <f t="shared" si="227"/>
        <v>0</v>
      </c>
      <c r="AO354" s="12">
        <f t="shared" si="228"/>
        <v>0</v>
      </c>
      <c r="AP354" s="12">
        <f t="shared" si="229"/>
        <v>0</v>
      </c>
      <c r="AQ354" s="12">
        <f t="shared" si="230"/>
        <v>0</v>
      </c>
      <c r="AR354" s="12">
        <f t="shared" si="231"/>
        <v>0</v>
      </c>
      <c r="AS354" s="12">
        <f t="shared" si="232"/>
        <v>0</v>
      </c>
      <c r="AT354" s="12">
        <f t="shared" si="233"/>
        <v>0</v>
      </c>
      <c r="AU354" s="12" t="str">
        <f t="shared" si="234"/>
        <v/>
      </c>
    </row>
    <row r="355" spans="1:47" x14ac:dyDescent="0.2">
      <c r="A355" s="173" t="str">
        <f t="shared" si="210"/>
        <v>3</v>
      </c>
      <c r="B355" s="173" t="str">
        <f t="shared" si="211"/>
        <v>35</v>
      </c>
      <c r="C355" s="173" t="str">
        <f t="shared" si="212"/>
        <v>350</v>
      </c>
      <c r="D355" s="11" t="s">
        <v>895</v>
      </c>
      <c r="E355" s="12" t="s">
        <v>890</v>
      </c>
      <c r="F355" s="12">
        <f t="shared" si="200"/>
        <v>0</v>
      </c>
      <c r="G355" s="12">
        <f t="shared" si="201"/>
        <v>0</v>
      </c>
      <c r="H355" s="262"/>
      <c r="I355" s="262"/>
      <c r="J355" s="12">
        <f t="shared" si="213"/>
        <v>0</v>
      </c>
      <c r="K355" s="12">
        <f t="shared" si="214"/>
        <v>0</v>
      </c>
      <c r="L355" s="12">
        <f t="shared" si="202"/>
        <v>0</v>
      </c>
      <c r="M355" s="12">
        <f t="shared" si="203"/>
        <v>0</v>
      </c>
      <c r="N355" s="262"/>
      <c r="O355" s="262"/>
      <c r="P355" s="12">
        <f t="shared" si="215"/>
        <v>0</v>
      </c>
      <c r="Q355" s="12">
        <f t="shared" si="216"/>
        <v>0</v>
      </c>
      <c r="R355" s="12">
        <f t="shared" si="217"/>
        <v>0</v>
      </c>
      <c r="S355" s="12">
        <f t="shared" si="218"/>
        <v>0</v>
      </c>
      <c r="T355" s="12">
        <f t="shared" si="204"/>
        <v>0</v>
      </c>
      <c r="U355" s="12">
        <f t="shared" si="205"/>
        <v>0</v>
      </c>
      <c r="V355" s="262"/>
      <c r="W355" s="262"/>
      <c r="X355" s="12">
        <f t="shared" si="219"/>
        <v>0</v>
      </c>
      <c r="Y355" s="12">
        <f t="shared" si="220"/>
        <v>0</v>
      </c>
      <c r="Z355" s="12">
        <f t="shared" si="221"/>
        <v>0</v>
      </c>
      <c r="AA355" s="12">
        <f t="shared" si="222"/>
        <v>0</v>
      </c>
      <c r="AB355" s="12">
        <f t="shared" si="206"/>
        <v>0</v>
      </c>
      <c r="AC355" s="12">
        <f t="shared" si="207"/>
        <v>0</v>
      </c>
      <c r="AD355" s="262"/>
      <c r="AE355" s="262"/>
      <c r="AF355" s="12">
        <f t="shared" si="223"/>
        <v>0</v>
      </c>
      <c r="AG355" s="12">
        <f t="shared" si="224"/>
        <v>0</v>
      </c>
      <c r="AH355" s="12">
        <f t="shared" si="225"/>
        <v>0</v>
      </c>
      <c r="AI355" s="12">
        <f t="shared" si="226"/>
        <v>0</v>
      </c>
      <c r="AJ355" s="12">
        <f t="shared" si="208"/>
        <v>0</v>
      </c>
      <c r="AK355" s="12">
        <f t="shared" si="209"/>
        <v>0</v>
      </c>
      <c r="AL355" s="262"/>
      <c r="AM355" s="262"/>
      <c r="AN355" s="12">
        <f t="shared" si="227"/>
        <v>0</v>
      </c>
      <c r="AO355" s="12">
        <f t="shared" si="228"/>
        <v>0</v>
      </c>
      <c r="AP355" s="12">
        <f t="shared" si="229"/>
        <v>0</v>
      </c>
      <c r="AQ355" s="12">
        <f t="shared" si="230"/>
        <v>0</v>
      </c>
      <c r="AR355" s="12">
        <f t="shared" si="231"/>
        <v>0</v>
      </c>
      <c r="AS355" s="12">
        <f t="shared" si="232"/>
        <v>0</v>
      </c>
      <c r="AT355" s="12">
        <f t="shared" si="233"/>
        <v>0</v>
      </c>
      <c r="AU355" s="12" t="str">
        <f t="shared" si="234"/>
        <v/>
      </c>
    </row>
    <row r="356" spans="1:47" x14ac:dyDescent="0.2">
      <c r="A356" s="173" t="str">
        <f t="shared" si="210"/>
        <v>3</v>
      </c>
      <c r="B356" s="173" t="str">
        <f t="shared" si="211"/>
        <v>35</v>
      </c>
      <c r="C356" s="173" t="str">
        <f t="shared" si="212"/>
        <v>350</v>
      </c>
      <c r="D356" s="11" t="s">
        <v>896</v>
      </c>
      <c r="E356" s="12" t="s">
        <v>890</v>
      </c>
      <c r="F356" s="12">
        <f t="shared" si="200"/>
        <v>0</v>
      </c>
      <c r="G356" s="12">
        <f t="shared" si="201"/>
        <v>0</v>
      </c>
      <c r="H356" s="262"/>
      <c r="I356" s="262"/>
      <c r="J356" s="12">
        <f t="shared" si="213"/>
        <v>0</v>
      </c>
      <c r="K356" s="12">
        <f t="shared" si="214"/>
        <v>0</v>
      </c>
      <c r="L356" s="12">
        <f t="shared" si="202"/>
        <v>0</v>
      </c>
      <c r="M356" s="12">
        <f t="shared" si="203"/>
        <v>0</v>
      </c>
      <c r="N356" s="262"/>
      <c r="O356" s="262"/>
      <c r="P356" s="12">
        <f t="shared" si="215"/>
        <v>0</v>
      </c>
      <c r="Q356" s="12">
        <f t="shared" si="216"/>
        <v>0</v>
      </c>
      <c r="R356" s="12">
        <f t="shared" si="217"/>
        <v>0</v>
      </c>
      <c r="S356" s="12">
        <f t="shared" si="218"/>
        <v>0</v>
      </c>
      <c r="T356" s="12">
        <f t="shared" si="204"/>
        <v>0</v>
      </c>
      <c r="U356" s="12">
        <f t="shared" si="205"/>
        <v>0</v>
      </c>
      <c r="V356" s="262"/>
      <c r="W356" s="262"/>
      <c r="X356" s="12">
        <f t="shared" si="219"/>
        <v>0</v>
      </c>
      <c r="Y356" s="12">
        <f t="shared" si="220"/>
        <v>0</v>
      </c>
      <c r="Z356" s="12">
        <f t="shared" si="221"/>
        <v>0</v>
      </c>
      <c r="AA356" s="12">
        <f t="shared" si="222"/>
        <v>0</v>
      </c>
      <c r="AB356" s="12">
        <f t="shared" si="206"/>
        <v>0</v>
      </c>
      <c r="AC356" s="12">
        <f t="shared" si="207"/>
        <v>0</v>
      </c>
      <c r="AD356" s="262"/>
      <c r="AE356" s="262"/>
      <c r="AF356" s="12">
        <f t="shared" si="223"/>
        <v>0</v>
      </c>
      <c r="AG356" s="12">
        <f t="shared" si="224"/>
        <v>0</v>
      </c>
      <c r="AH356" s="12">
        <f t="shared" si="225"/>
        <v>0</v>
      </c>
      <c r="AI356" s="12">
        <f t="shared" si="226"/>
        <v>0</v>
      </c>
      <c r="AJ356" s="12">
        <f t="shared" si="208"/>
        <v>0</v>
      </c>
      <c r="AK356" s="12">
        <f t="shared" si="209"/>
        <v>0</v>
      </c>
      <c r="AL356" s="262"/>
      <c r="AM356" s="262"/>
      <c r="AN356" s="12">
        <f t="shared" si="227"/>
        <v>0</v>
      </c>
      <c r="AO356" s="12">
        <f t="shared" si="228"/>
        <v>0</v>
      </c>
      <c r="AP356" s="12">
        <f t="shared" si="229"/>
        <v>0</v>
      </c>
      <c r="AQ356" s="12">
        <f t="shared" si="230"/>
        <v>0</v>
      </c>
      <c r="AR356" s="12">
        <f t="shared" si="231"/>
        <v>0</v>
      </c>
      <c r="AS356" s="12">
        <f t="shared" si="232"/>
        <v>0</v>
      </c>
      <c r="AT356" s="12">
        <f t="shared" si="233"/>
        <v>0</v>
      </c>
      <c r="AU356" s="12" t="str">
        <f t="shared" si="234"/>
        <v/>
      </c>
    </row>
    <row r="357" spans="1:47" x14ac:dyDescent="0.2">
      <c r="A357" s="173" t="str">
        <f t="shared" si="210"/>
        <v>3</v>
      </c>
      <c r="B357" s="173" t="str">
        <f t="shared" si="211"/>
        <v>35</v>
      </c>
      <c r="C357" s="173" t="str">
        <f t="shared" si="212"/>
        <v>350</v>
      </c>
      <c r="D357" s="11" t="s">
        <v>897</v>
      </c>
      <c r="E357" s="12" t="s">
        <v>890</v>
      </c>
      <c r="F357" s="12">
        <f t="shared" si="200"/>
        <v>0</v>
      </c>
      <c r="G357" s="12">
        <f t="shared" si="201"/>
        <v>0</v>
      </c>
      <c r="H357" s="262"/>
      <c r="I357" s="262"/>
      <c r="J357" s="12">
        <f t="shared" si="213"/>
        <v>0</v>
      </c>
      <c r="K357" s="12">
        <f t="shared" si="214"/>
        <v>0</v>
      </c>
      <c r="L357" s="12">
        <f t="shared" si="202"/>
        <v>0</v>
      </c>
      <c r="M357" s="12">
        <f t="shared" si="203"/>
        <v>0</v>
      </c>
      <c r="N357" s="262"/>
      <c r="O357" s="262"/>
      <c r="P357" s="12">
        <f t="shared" si="215"/>
        <v>0</v>
      </c>
      <c r="Q357" s="12">
        <f t="shared" si="216"/>
        <v>0</v>
      </c>
      <c r="R357" s="12">
        <f t="shared" si="217"/>
        <v>0</v>
      </c>
      <c r="S357" s="12">
        <f t="shared" si="218"/>
        <v>0</v>
      </c>
      <c r="T357" s="12">
        <f t="shared" si="204"/>
        <v>0</v>
      </c>
      <c r="U357" s="12">
        <f t="shared" si="205"/>
        <v>0</v>
      </c>
      <c r="V357" s="262"/>
      <c r="W357" s="262"/>
      <c r="X357" s="12">
        <f t="shared" si="219"/>
        <v>0</v>
      </c>
      <c r="Y357" s="12">
        <f t="shared" si="220"/>
        <v>0</v>
      </c>
      <c r="Z357" s="12">
        <f t="shared" si="221"/>
        <v>0</v>
      </c>
      <c r="AA357" s="12">
        <f t="shared" si="222"/>
        <v>0</v>
      </c>
      <c r="AB357" s="12">
        <f t="shared" si="206"/>
        <v>0</v>
      </c>
      <c r="AC357" s="12">
        <f t="shared" si="207"/>
        <v>0</v>
      </c>
      <c r="AD357" s="262"/>
      <c r="AE357" s="262"/>
      <c r="AF357" s="12">
        <f t="shared" si="223"/>
        <v>0</v>
      </c>
      <c r="AG357" s="12">
        <f t="shared" si="224"/>
        <v>0</v>
      </c>
      <c r="AH357" s="12">
        <f t="shared" si="225"/>
        <v>0</v>
      </c>
      <c r="AI357" s="12">
        <f t="shared" si="226"/>
        <v>0</v>
      </c>
      <c r="AJ357" s="12">
        <f t="shared" si="208"/>
        <v>0</v>
      </c>
      <c r="AK357" s="12">
        <f t="shared" si="209"/>
        <v>0</v>
      </c>
      <c r="AL357" s="262"/>
      <c r="AM357" s="262"/>
      <c r="AN357" s="12">
        <f t="shared" si="227"/>
        <v>0</v>
      </c>
      <c r="AO357" s="12">
        <f t="shared" si="228"/>
        <v>0</v>
      </c>
      <c r="AP357" s="12">
        <f t="shared" si="229"/>
        <v>0</v>
      </c>
      <c r="AQ357" s="12">
        <f t="shared" si="230"/>
        <v>0</v>
      </c>
      <c r="AR357" s="12">
        <f t="shared" si="231"/>
        <v>0</v>
      </c>
      <c r="AS357" s="12">
        <f t="shared" si="232"/>
        <v>0</v>
      </c>
      <c r="AT357" s="12">
        <f t="shared" si="233"/>
        <v>0</v>
      </c>
      <c r="AU357" s="12" t="str">
        <f t="shared" si="234"/>
        <v/>
      </c>
    </row>
    <row r="358" spans="1:47" x14ac:dyDescent="0.2">
      <c r="A358" s="173" t="str">
        <f t="shared" si="210"/>
        <v>3</v>
      </c>
      <c r="B358" s="173" t="str">
        <f t="shared" si="211"/>
        <v>35</v>
      </c>
      <c r="C358" s="173" t="str">
        <f t="shared" si="212"/>
        <v>350</v>
      </c>
      <c r="D358" s="11" t="s">
        <v>898</v>
      </c>
      <c r="E358" s="12" t="s">
        <v>890</v>
      </c>
      <c r="F358" s="12">
        <f t="shared" si="200"/>
        <v>0</v>
      </c>
      <c r="G358" s="12">
        <f t="shared" si="201"/>
        <v>0</v>
      </c>
      <c r="H358" s="262"/>
      <c r="I358" s="262"/>
      <c r="J358" s="12">
        <f t="shared" si="213"/>
        <v>0</v>
      </c>
      <c r="K358" s="12">
        <f t="shared" si="214"/>
        <v>0</v>
      </c>
      <c r="L358" s="12">
        <f t="shared" si="202"/>
        <v>0</v>
      </c>
      <c r="M358" s="12">
        <f t="shared" si="203"/>
        <v>0</v>
      </c>
      <c r="N358" s="262"/>
      <c r="O358" s="262"/>
      <c r="P358" s="12">
        <f t="shared" si="215"/>
        <v>0</v>
      </c>
      <c r="Q358" s="12">
        <f t="shared" si="216"/>
        <v>0</v>
      </c>
      <c r="R358" s="12">
        <f t="shared" si="217"/>
        <v>0</v>
      </c>
      <c r="S358" s="12">
        <f t="shared" si="218"/>
        <v>0</v>
      </c>
      <c r="T358" s="12">
        <f t="shared" si="204"/>
        <v>0</v>
      </c>
      <c r="U358" s="12">
        <f t="shared" si="205"/>
        <v>0</v>
      </c>
      <c r="V358" s="262"/>
      <c r="W358" s="262"/>
      <c r="X358" s="12">
        <f t="shared" si="219"/>
        <v>0</v>
      </c>
      <c r="Y358" s="12">
        <f t="shared" si="220"/>
        <v>0</v>
      </c>
      <c r="Z358" s="12">
        <f t="shared" si="221"/>
        <v>0</v>
      </c>
      <c r="AA358" s="12">
        <f t="shared" si="222"/>
        <v>0</v>
      </c>
      <c r="AB358" s="12">
        <f t="shared" si="206"/>
        <v>0</v>
      </c>
      <c r="AC358" s="12">
        <f t="shared" si="207"/>
        <v>0</v>
      </c>
      <c r="AD358" s="262"/>
      <c r="AE358" s="262"/>
      <c r="AF358" s="12">
        <f t="shared" si="223"/>
        <v>0</v>
      </c>
      <c r="AG358" s="12">
        <f t="shared" si="224"/>
        <v>0</v>
      </c>
      <c r="AH358" s="12">
        <f t="shared" si="225"/>
        <v>0</v>
      </c>
      <c r="AI358" s="12">
        <f t="shared" si="226"/>
        <v>0</v>
      </c>
      <c r="AJ358" s="12">
        <f t="shared" si="208"/>
        <v>0</v>
      </c>
      <c r="AK358" s="12">
        <f t="shared" si="209"/>
        <v>0</v>
      </c>
      <c r="AL358" s="262"/>
      <c r="AM358" s="262"/>
      <c r="AN358" s="12">
        <f t="shared" si="227"/>
        <v>0</v>
      </c>
      <c r="AO358" s="12">
        <f t="shared" si="228"/>
        <v>0</v>
      </c>
      <c r="AP358" s="12">
        <f t="shared" si="229"/>
        <v>0</v>
      </c>
      <c r="AQ358" s="12">
        <f t="shared" si="230"/>
        <v>0</v>
      </c>
      <c r="AR358" s="12">
        <f t="shared" si="231"/>
        <v>0</v>
      </c>
      <c r="AS358" s="12">
        <f t="shared" si="232"/>
        <v>0</v>
      </c>
      <c r="AT358" s="12">
        <f t="shared" si="233"/>
        <v>0</v>
      </c>
      <c r="AU358" s="12" t="str">
        <f t="shared" si="234"/>
        <v/>
      </c>
    </row>
    <row r="359" spans="1:47" x14ac:dyDescent="0.2">
      <c r="A359" s="173" t="str">
        <f t="shared" si="210"/>
        <v>3</v>
      </c>
      <c r="B359" s="173" t="str">
        <f t="shared" si="211"/>
        <v>35</v>
      </c>
      <c r="C359" s="173" t="str">
        <f t="shared" si="212"/>
        <v>350</v>
      </c>
      <c r="D359" s="11" t="s">
        <v>899</v>
      </c>
      <c r="E359" s="12" t="s">
        <v>890</v>
      </c>
      <c r="F359" s="12">
        <f t="shared" si="200"/>
        <v>0</v>
      </c>
      <c r="G359" s="12">
        <f t="shared" si="201"/>
        <v>0</v>
      </c>
      <c r="H359" s="262"/>
      <c r="I359" s="262"/>
      <c r="J359" s="12">
        <f t="shared" si="213"/>
        <v>0</v>
      </c>
      <c r="K359" s="12">
        <f t="shared" si="214"/>
        <v>0</v>
      </c>
      <c r="L359" s="12">
        <f t="shared" si="202"/>
        <v>0</v>
      </c>
      <c r="M359" s="12">
        <f t="shared" si="203"/>
        <v>0</v>
      </c>
      <c r="N359" s="262"/>
      <c r="O359" s="262"/>
      <c r="P359" s="12">
        <f t="shared" si="215"/>
        <v>0</v>
      </c>
      <c r="Q359" s="12">
        <f t="shared" si="216"/>
        <v>0</v>
      </c>
      <c r="R359" s="12">
        <f t="shared" si="217"/>
        <v>0</v>
      </c>
      <c r="S359" s="12">
        <f t="shared" si="218"/>
        <v>0</v>
      </c>
      <c r="T359" s="12">
        <f t="shared" si="204"/>
        <v>0</v>
      </c>
      <c r="U359" s="12">
        <f t="shared" si="205"/>
        <v>0</v>
      </c>
      <c r="V359" s="262"/>
      <c r="W359" s="262"/>
      <c r="X359" s="12">
        <f t="shared" si="219"/>
        <v>0</v>
      </c>
      <c r="Y359" s="12">
        <f t="shared" si="220"/>
        <v>0</v>
      </c>
      <c r="Z359" s="12">
        <f t="shared" si="221"/>
        <v>0</v>
      </c>
      <c r="AA359" s="12">
        <f t="shared" si="222"/>
        <v>0</v>
      </c>
      <c r="AB359" s="12">
        <f t="shared" si="206"/>
        <v>0</v>
      </c>
      <c r="AC359" s="12">
        <f t="shared" si="207"/>
        <v>0</v>
      </c>
      <c r="AD359" s="262"/>
      <c r="AE359" s="262"/>
      <c r="AF359" s="12">
        <f t="shared" si="223"/>
        <v>0</v>
      </c>
      <c r="AG359" s="12">
        <f t="shared" si="224"/>
        <v>0</v>
      </c>
      <c r="AH359" s="12">
        <f t="shared" si="225"/>
        <v>0</v>
      </c>
      <c r="AI359" s="12">
        <f t="shared" si="226"/>
        <v>0</v>
      </c>
      <c r="AJ359" s="12">
        <f t="shared" si="208"/>
        <v>0</v>
      </c>
      <c r="AK359" s="12">
        <f t="shared" si="209"/>
        <v>0</v>
      </c>
      <c r="AL359" s="262"/>
      <c r="AM359" s="262"/>
      <c r="AN359" s="12">
        <f t="shared" si="227"/>
        <v>0</v>
      </c>
      <c r="AO359" s="12">
        <f t="shared" si="228"/>
        <v>0</v>
      </c>
      <c r="AP359" s="12">
        <f t="shared" si="229"/>
        <v>0</v>
      </c>
      <c r="AQ359" s="12">
        <f t="shared" si="230"/>
        <v>0</v>
      </c>
      <c r="AR359" s="12">
        <f t="shared" si="231"/>
        <v>0</v>
      </c>
      <c r="AS359" s="12">
        <f t="shared" si="232"/>
        <v>0</v>
      </c>
      <c r="AT359" s="12">
        <f t="shared" si="233"/>
        <v>0</v>
      </c>
      <c r="AU359" s="12" t="str">
        <f t="shared" si="234"/>
        <v/>
      </c>
    </row>
    <row r="360" spans="1:47" x14ac:dyDescent="0.2">
      <c r="A360" s="173" t="str">
        <f t="shared" si="210"/>
        <v>4</v>
      </c>
      <c r="B360" s="173" t="str">
        <f t="shared" si="211"/>
        <v>41</v>
      </c>
      <c r="C360" s="173" t="str">
        <f t="shared" si="212"/>
        <v>411</v>
      </c>
      <c r="D360" s="11" t="s">
        <v>467</v>
      </c>
      <c r="E360" s="12" t="s">
        <v>53</v>
      </c>
      <c r="F360" s="12">
        <f t="shared" si="200"/>
        <v>0</v>
      </c>
      <c r="G360" s="12">
        <f t="shared" si="201"/>
        <v>0</v>
      </c>
      <c r="H360" s="262"/>
      <c r="I360" s="262"/>
      <c r="J360" s="12">
        <f t="shared" si="213"/>
        <v>0</v>
      </c>
      <c r="K360" s="12">
        <f t="shared" si="214"/>
        <v>0</v>
      </c>
      <c r="L360" s="12">
        <f t="shared" si="202"/>
        <v>0</v>
      </c>
      <c r="M360" s="12">
        <f t="shared" si="203"/>
        <v>0</v>
      </c>
      <c r="N360" s="262"/>
      <c r="O360" s="262"/>
      <c r="P360" s="12">
        <f t="shared" si="215"/>
        <v>0</v>
      </c>
      <c r="Q360" s="12">
        <f t="shared" si="216"/>
        <v>0</v>
      </c>
      <c r="R360" s="12">
        <f t="shared" si="217"/>
        <v>0</v>
      </c>
      <c r="S360" s="12">
        <f t="shared" si="218"/>
        <v>0</v>
      </c>
      <c r="T360" s="12">
        <f t="shared" si="204"/>
        <v>0</v>
      </c>
      <c r="U360" s="12">
        <f t="shared" si="205"/>
        <v>0</v>
      </c>
      <c r="V360" s="262"/>
      <c r="W360" s="262"/>
      <c r="X360" s="12">
        <f t="shared" si="219"/>
        <v>0</v>
      </c>
      <c r="Y360" s="12">
        <f t="shared" si="220"/>
        <v>0</v>
      </c>
      <c r="Z360" s="12">
        <f t="shared" si="221"/>
        <v>0</v>
      </c>
      <c r="AA360" s="12">
        <f t="shared" si="222"/>
        <v>0</v>
      </c>
      <c r="AB360" s="12">
        <f t="shared" si="206"/>
        <v>0</v>
      </c>
      <c r="AC360" s="12">
        <f t="shared" si="207"/>
        <v>0</v>
      </c>
      <c r="AD360" s="262"/>
      <c r="AE360" s="262"/>
      <c r="AF360" s="12">
        <f t="shared" si="223"/>
        <v>0</v>
      </c>
      <c r="AG360" s="12">
        <f t="shared" si="224"/>
        <v>0</v>
      </c>
      <c r="AH360" s="12">
        <f t="shared" si="225"/>
        <v>0</v>
      </c>
      <c r="AI360" s="12">
        <f t="shared" si="226"/>
        <v>0</v>
      </c>
      <c r="AJ360" s="12">
        <f t="shared" si="208"/>
        <v>0</v>
      </c>
      <c r="AK360" s="12">
        <f t="shared" si="209"/>
        <v>0</v>
      </c>
      <c r="AL360" s="262"/>
      <c r="AM360" s="262"/>
      <c r="AN360" s="12">
        <f t="shared" si="227"/>
        <v>0</v>
      </c>
      <c r="AO360" s="12">
        <f t="shared" si="228"/>
        <v>0</v>
      </c>
      <c r="AP360" s="12">
        <f t="shared" si="229"/>
        <v>0</v>
      </c>
      <c r="AQ360" s="12">
        <f t="shared" si="230"/>
        <v>0</v>
      </c>
      <c r="AR360" s="12">
        <f t="shared" si="231"/>
        <v>0</v>
      </c>
      <c r="AS360" s="12">
        <f t="shared" si="232"/>
        <v>0</v>
      </c>
      <c r="AT360" s="12">
        <f t="shared" si="233"/>
        <v>0</v>
      </c>
      <c r="AU360" s="12" t="str">
        <f t="shared" si="234"/>
        <v/>
      </c>
    </row>
    <row r="361" spans="1:47" x14ac:dyDescent="0.2">
      <c r="A361" s="173" t="str">
        <f t="shared" si="210"/>
        <v>4</v>
      </c>
      <c r="B361" s="173" t="str">
        <f t="shared" si="211"/>
        <v>41</v>
      </c>
      <c r="C361" s="173" t="str">
        <f t="shared" si="212"/>
        <v>411</v>
      </c>
      <c r="D361" s="11" t="s">
        <v>900</v>
      </c>
      <c r="E361" s="12" t="s">
        <v>53</v>
      </c>
      <c r="F361" s="12">
        <f t="shared" si="200"/>
        <v>0</v>
      </c>
      <c r="G361" s="12">
        <f t="shared" si="201"/>
        <v>0</v>
      </c>
      <c r="H361" s="262"/>
      <c r="I361" s="262"/>
      <c r="J361" s="12">
        <f t="shared" si="213"/>
        <v>0</v>
      </c>
      <c r="K361" s="12">
        <f t="shared" si="214"/>
        <v>0</v>
      </c>
      <c r="L361" s="12">
        <f t="shared" si="202"/>
        <v>0</v>
      </c>
      <c r="M361" s="12">
        <f t="shared" si="203"/>
        <v>0</v>
      </c>
      <c r="N361" s="262"/>
      <c r="O361" s="262"/>
      <c r="P361" s="12">
        <f t="shared" si="215"/>
        <v>0</v>
      </c>
      <c r="Q361" s="12">
        <f t="shared" si="216"/>
        <v>0</v>
      </c>
      <c r="R361" s="12">
        <f t="shared" si="217"/>
        <v>0</v>
      </c>
      <c r="S361" s="12">
        <f t="shared" si="218"/>
        <v>0</v>
      </c>
      <c r="T361" s="12">
        <f t="shared" si="204"/>
        <v>0</v>
      </c>
      <c r="U361" s="12">
        <f t="shared" si="205"/>
        <v>0</v>
      </c>
      <c r="V361" s="262"/>
      <c r="W361" s="262"/>
      <c r="X361" s="12">
        <f t="shared" si="219"/>
        <v>0</v>
      </c>
      <c r="Y361" s="12">
        <f t="shared" si="220"/>
        <v>0</v>
      </c>
      <c r="Z361" s="12">
        <f t="shared" si="221"/>
        <v>0</v>
      </c>
      <c r="AA361" s="12">
        <f t="shared" si="222"/>
        <v>0</v>
      </c>
      <c r="AB361" s="12">
        <f t="shared" si="206"/>
        <v>0</v>
      </c>
      <c r="AC361" s="12">
        <f t="shared" si="207"/>
        <v>0</v>
      </c>
      <c r="AD361" s="262"/>
      <c r="AE361" s="262"/>
      <c r="AF361" s="12">
        <f t="shared" si="223"/>
        <v>0</v>
      </c>
      <c r="AG361" s="12">
        <f t="shared" si="224"/>
        <v>0</v>
      </c>
      <c r="AH361" s="12">
        <f t="shared" si="225"/>
        <v>0</v>
      </c>
      <c r="AI361" s="12">
        <f t="shared" si="226"/>
        <v>0</v>
      </c>
      <c r="AJ361" s="12">
        <f t="shared" si="208"/>
        <v>0</v>
      </c>
      <c r="AK361" s="12">
        <f t="shared" si="209"/>
        <v>0</v>
      </c>
      <c r="AL361" s="262"/>
      <c r="AM361" s="262"/>
      <c r="AN361" s="12">
        <f t="shared" si="227"/>
        <v>0</v>
      </c>
      <c r="AO361" s="12">
        <f t="shared" si="228"/>
        <v>0</v>
      </c>
      <c r="AP361" s="12">
        <f t="shared" si="229"/>
        <v>0</v>
      </c>
      <c r="AQ361" s="12">
        <f t="shared" si="230"/>
        <v>0</v>
      </c>
      <c r="AR361" s="12">
        <f t="shared" si="231"/>
        <v>0</v>
      </c>
      <c r="AS361" s="12">
        <f t="shared" si="232"/>
        <v>0</v>
      </c>
      <c r="AT361" s="12">
        <f t="shared" si="233"/>
        <v>0</v>
      </c>
      <c r="AU361" s="12" t="str">
        <f t="shared" si="234"/>
        <v/>
      </c>
    </row>
    <row r="362" spans="1:47" x14ac:dyDescent="0.2">
      <c r="A362" s="173" t="str">
        <f t="shared" si="210"/>
        <v>4</v>
      </c>
      <c r="B362" s="173" t="str">
        <f t="shared" si="211"/>
        <v>41</v>
      </c>
      <c r="C362" s="173" t="str">
        <f t="shared" si="212"/>
        <v>411</v>
      </c>
      <c r="D362" s="11" t="s">
        <v>901</v>
      </c>
      <c r="E362" s="12" t="s">
        <v>53</v>
      </c>
      <c r="F362" s="12">
        <f t="shared" si="200"/>
        <v>0</v>
      </c>
      <c r="G362" s="12">
        <f t="shared" si="201"/>
        <v>0</v>
      </c>
      <c r="H362" s="262"/>
      <c r="I362" s="262"/>
      <c r="J362" s="12">
        <f t="shared" si="213"/>
        <v>0</v>
      </c>
      <c r="K362" s="12">
        <f t="shared" si="214"/>
        <v>0</v>
      </c>
      <c r="L362" s="12">
        <f t="shared" si="202"/>
        <v>0</v>
      </c>
      <c r="M362" s="12">
        <f t="shared" si="203"/>
        <v>0</v>
      </c>
      <c r="N362" s="262"/>
      <c r="O362" s="262"/>
      <c r="P362" s="12">
        <f t="shared" si="215"/>
        <v>0</v>
      </c>
      <c r="Q362" s="12">
        <f t="shared" si="216"/>
        <v>0</v>
      </c>
      <c r="R362" s="12">
        <f t="shared" si="217"/>
        <v>0</v>
      </c>
      <c r="S362" s="12">
        <f t="shared" si="218"/>
        <v>0</v>
      </c>
      <c r="T362" s="12">
        <f t="shared" si="204"/>
        <v>0</v>
      </c>
      <c r="U362" s="12">
        <f t="shared" si="205"/>
        <v>0</v>
      </c>
      <c r="V362" s="262"/>
      <c r="W362" s="262"/>
      <c r="X362" s="12">
        <f t="shared" si="219"/>
        <v>0</v>
      </c>
      <c r="Y362" s="12">
        <f t="shared" si="220"/>
        <v>0</v>
      </c>
      <c r="Z362" s="12">
        <f t="shared" si="221"/>
        <v>0</v>
      </c>
      <c r="AA362" s="12">
        <f t="shared" si="222"/>
        <v>0</v>
      </c>
      <c r="AB362" s="12">
        <f t="shared" si="206"/>
        <v>0</v>
      </c>
      <c r="AC362" s="12">
        <f t="shared" si="207"/>
        <v>0</v>
      </c>
      <c r="AD362" s="262"/>
      <c r="AE362" s="262"/>
      <c r="AF362" s="12">
        <f t="shared" si="223"/>
        <v>0</v>
      </c>
      <c r="AG362" s="12">
        <f t="shared" si="224"/>
        <v>0</v>
      </c>
      <c r="AH362" s="12">
        <f t="shared" si="225"/>
        <v>0</v>
      </c>
      <c r="AI362" s="12">
        <f t="shared" si="226"/>
        <v>0</v>
      </c>
      <c r="AJ362" s="12">
        <f t="shared" si="208"/>
        <v>0</v>
      </c>
      <c r="AK362" s="12">
        <f t="shared" si="209"/>
        <v>0</v>
      </c>
      <c r="AL362" s="262"/>
      <c r="AM362" s="262"/>
      <c r="AN362" s="12">
        <f t="shared" si="227"/>
        <v>0</v>
      </c>
      <c r="AO362" s="12">
        <f t="shared" si="228"/>
        <v>0</v>
      </c>
      <c r="AP362" s="12">
        <f t="shared" si="229"/>
        <v>0</v>
      </c>
      <c r="AQ362" s="12">
        <f t="shared" si="230"/>
        <v>0</v>
      </c>
      <c r="AR362" s="12">
        <f t="shared" si="231"/>
        <v>0</v>
      </c>
      <c r="AS362" s="12">
        <f t="shared" si="232"/>
        <v>0</v>
      </c>
      <c r="AT362" s="12">
        <f t="shared" si="233"/>
        <v>0</v>
      </c>
      <c r="AU362" s="12" t="str">
        <f t="shared" si="234"/>
        <v/>
      </c>
    </row>
    <row r="363" spans="1:47" x14ac:dyDescent="0.2">
      <c r="A363" s="173" t="str">
        <f t="shared" si="210"/>
        <v>4</v>
      </c>
      <c r="B363" s="173" t="str">
        <f t="shared" si="211"/>
        <v>41</v>
      </c>
      <c r="C363" s="173" t="str">
        <f t="shared" si="212"/>
        <v>411</v>
      </c>
      <c r="D363" s="11" t="s">
        <v>902</v>
      </c>
      <c r="E363" s="12" t="s">
        <v>53</v>
      </c>
      <c r="F363" s="12">
        <f t="shared" si="200"/>
        <v>0</v>
      </c>
      <c r="G363" s="12">
        <f t="shared" si="201"/>
        <v>0</v>
      </c>
      <c r="H363" s="262"/>
      <c r="I363" s="262"/>
      <c r="J363" s="12">
        <f t="shared" si="213"/>
        <v>0</v>
      </c>
      <c r="K363" s="12">
        <f t="shared" si="214"/>
        <v>0</v>
      </c>
      <c r="L363" s="12">
        <f t="shared" si="202"/>
        <v>0</v>
      </c>
      <c r="M363" s="12">
        <f t="shared" si="203"/>
        <v>0</v>
      </c>
      <c r="N363" s="262"/>
      <c r="O363" s="262"/>
      <c r="P363" s="12">
        <f t="shared" si="215"/>
        <v>0</v>
      </c>
      <c r="Q363" s="12">
        <f t="shared" si="216"/>
        <v>0</v>
      </c>
      <c r="R363" s="12">
        <f t="shared" si="217"/>
        <v>0</v>
      </c>
      <c r="S363" s="12">
        <f t="shared" si="218"/>
        <v>0</v>
      </c>
      <c r="T363" s="12">
        <f t="shared" si="204"/>
        <v>0</v>
      </c>
      <c r="U363" s="12">
        <f t="shared" si="205"/>
        <v>0</v>
      </c>
      <c r="V363" s="262"/>
      <c r="W363" s="262"/>
      <c r="X363" s="12">
        <f t="shared" si="219"/>
        <v>0</v>
      </c>
      <c r="Y363" s="12">
        <f t="shared" si="220"/>
        <v>0</v>
      </c>
      <c r="Z363" s="12">
        <f t="shared" si="221"/>
        <v>0</v>
      </c>
      <c r="AA363" s="12">
        <f t="shared" si="222"/>
        <v>0</v>
      </c>
      <c r="AB363" s="12">
        <f t="shared" si="206"/>
        <v>0</v>
      </c>
      <c r="AC363" s="12">
        <f t="shared" si="207"/>
        <v>0</v>
      </c>
      <c r="AD363" s="262"/>
      <c r="AE363" s="262"/>
      <c r="AF363" s="12">
        <f t="shared" si="223"/>
        <v>0</v>
      </c>
      <c r="AG363" s="12">
        <f t="shared" si="224"/>
        <v>0</v>
      </c>
      <c r="AH363" s="12">
        <f t="shared" si="225"/>
        <v>0</v>
      </c>
      <c r="AI363" s="12">
        <f t="shared" si="226"/>
        <v>0</v>
      </c>
      <c r="AJ363" s="12">
        <f t="shared" si="208"/>
        <v>0</v>
      </c>
      <c r="AK363" s="12">
        <f t="shared" si="209"/>
        <v>0</v>
      </c>
      <c r="AL363" s="262"/>
      <c r="AM363" s="262"/>
      <c r="AN363" s="12">
        <f t="shared" si="227"/>
        <v>0</v>
      </c>
      <c r="AO363" s="12">
        <f t="shared" si="228"/>
        <v>0</v>
      </c>
      <c r="AP363" s="12">
        <f t="shared" si="229"/>
        <v>0</v>
      </c>
      <c r="AQ363" s="12">
        <f t="shared" si="230"/>
        <v>0</v>
      </c>
      <c r="AR363" s="12">
        <f t="shared" si="231"/>
        <v>0</v>
      </c>
      <c r="AS363" s="12">
        <f t="shared" si="232"/>
        <v>0</v>
      </c>
      <c r="AT363" s="12">
        <f t="shared" si="233"/>
        <v>0</v>
      </c>
      <c r="AU363" s="12" t="str">
        <f t="shared" si="234"/>
        <v/>
      </c>
    </row>
    <row r="364" spans="1:47" x14ac:dyDescent="0.2">
      <c r="A364" s="173" t="str">
        <f t="shared" si="210"/>
        <v>4</v>
      </c>
      <c r="B364" s="173" t="str">
        <f t="shared" si="211"/>
        <v>41</v>
      </c>
      <c r="C364" s="173" t="str">
        <f t="shared" si="212"/>
        <v>411</v>
      </c>
      <c r="D364" s="11" t="s">
        <v>903</v>
      </c>
      <c r="E364" s="12" t="s">
        <v>53</v>
      </c>
      <c r="F364" s="12">
        <f t="shared" si="200"/>
        <v>0</v>
      </c>
      <c r="G364" s="12">
        <f t="shared" si="201"/>
        <v>0</v>
      </c>
      <c r="H364" s="262"/>
      <c r="I364" s="262"/>
      <c r="J364" s="12">
        <f t="shared" si="213"/>
        <v>0</v>
      </c>
      <c r="K364" s="12">
        <f t="shared" si="214"/>
        <v>0</v>
      </c>
      <c r="L364" s="12">
        <f t="shared" si="202"/>
        <v>0</v>
      </c>
      <c r="M364" s="12">
        <f t="shared" si="203"/>
        <v>0</v>
      </c>
      <c r="N364" s="262"/>
      <c r="O364" s="262"/>
      <c r="P364" s="12">
        <f t="shared" si="215"/>
        <v>0</v>
      </c>
      <c r="Q364" s="12">
        <f t="shared" si="216"/>
        <v>0</v>
      </c>
      <c r="R364" s="12">
        <f t="shared" si="217"/>
        <v>0</v>
      </c>
      <c r="S364" s="12">
        <f t="shared" si="218"/>
        <v>0</v>
      </c>
      <c r="T364" s="12">
        <f t="shared" si="204"/>
        <v>0</v>
      </c>
      <c r="U364" s="12">
        <f t="shared" si="205"/>
        <v>0</v>
      </c>
      <c r="V364" s="262"/>
      <c r="W364" s="262"/>
      <c r="X364" s="12">
        <f t="shared" si="219"/>
        <v>0</v>
      </c>
      <c r="Y364" s="12">
        <f t="shared" si="220"/>
        <v>0</v>
      </c>
      <c r="Z364" s="12">
        <f t="shared" si="221"/>
        <v>0</v>
      </c>
      <c r="AA364" s="12">
        <f t="shared" si="222"/>
        <v>0</v>
      </c>
      <c r="AB364" s="12">
        <f t="shared" si="206"/>
        <v>0</v>
      </c>
      <c r="AC364" s="12">
        <f t="shared" si="207"/>
        <v>0</v>
      </c>
      <c r="AD364" s="262"/>
      <c r="AE364" s="262"/>
      <c r="AF364" s="12">
        <f t="shared" si="223"/>
        <v>0</v>
      </c>
      <c r="AG364" s="12">
        <f t="shared" si="224"/>
        <v>0</v>
      </c>
      <c r="AH364" s="12">
        <f t="shared" si="225"/>
        <v>0</v>
      </c>
      <c r="AI364" s="12">
        <f t="shared" si="226"/>
        <v>0</v>
      </c>
      <c r="AJ364" s="12">
        <f t="shared" si="208"/>
        <v>0</v>
      </c>
      <c r="AK364" s="12">
        <f t="shared" si="209"/>
        <v>0</v>
      </c>
      <c r="AL364" s="262"/>
      <c r="AM364" s="262"/>
      <c r="AN364" s="12">
        <f t="shared" si="227"/>
        <v>0</v>
      </c>
      <c r="AO364" s="12">
        <f t="shared" si="228"/>
        <v>0</v>
      </c>
      <c r="AP364" s="12">
        <f t="shared" si="229"/>
        <v>0</v>
      </c>
      <c r="AQ364" s="12">
        <f t="shared" si="230"/>
        <v>0</v>
      </c>
      <c r="AR364" s="12">
        <f t="shared" si="231"/>
        <v>0</v>
      </c>
      <c r="AS364" s="12">
        <f t="shared" si="232"/>
        <v>0</v>
      </c>
      <c r="AT364" s="12">
        <f t="shared" si="233"/>
        <v>0</v>
      </c>
      <c r="AU364" s="12" t="str">
        <f t="shared" si="234"/>
        <v/>
      </c>
    </row>
    <row r="365" spans="1:47" x14ac:dyDescent="0.2">
      <c r="A365" s="173" t="str">
        <f t="shared" si="210"/>
        <v>4</v>
      </c>
      <c r="B365" s="173" t="str">
        <f t="shared" si="211"/>
        <v>41</v>
      </c>
      <c r="C365" s="173" t="str">
        <f t="shared" si="212"/>
        <v>411</v>
      </c>
      <c r="D365" s="11" t="s">
        <v>904</v>
      </c>
      <c r="E365" s="12" t="s">
        <v>53</v>
      </c>
      <c r="F365" s="12">
        <f t="shared" si="200"/>
        <v>0</v>
      </c>
      <c r="G365" s="12">
        <f t="shared" si="201"/>
        <v>0</v>
      </c>
      <c r="H365" s="262"/>
      <c r="I365" s="262"/>
      <c r="J365" s="12">
        <f t="shared" si="213"/>
        <v>0</v>
      </c>
      <c r="K365" s="12">
        <f t="shared" si="214"/>
        <v>0</v>
      </c>
      <c r="L365" s="12">
        <f t="shared" si="202"/>
        <v>0</v>
      </c>
      <c r="M365" s="12">
        <f t="shared" si="203"/>
        <v>0</v>
      </c>
      <c r="N365" s="262"/>
      <c r="O365" s="262"/>
      <c r="P365" s="12">
        <f t="shared" si="215"/>
        <v>0</v>
      </c>
      <c r="Q365" s="12">
        <f t="shared" si="216"/>
        <v>0</v>
      </c>
      <c r="R365" s="12">
        <f t="shared" si="217"/>
        <v>0</v>
      </c>
      <c r="S365" s="12">
        <f t="shared" si="218"/>
        <v>0</v>
      </c>
      <c r="T365" s="12">
        <f t="shared" si="204"/>
        <v>0</v>
      </c>
      <c r="U365" s="12">
        <f t="shared" si="205"/>
        <v>0</v>
      </c>
      <c r="V365" s="262"/>
      <c r="W365" s="262"/>
      <c r="X365" s="12">
        <f t="shared" si="219"/>
        <v>0</v>
      </c>
      <c r="Y365" s="12">
        <f t="shared" si="220"/>
        <v>0</v>
      </c>
      <c r="Z365" s="12">
        <f t="shared" si="221"/>
        <v>0</v>
      </c>
      <c r="AA365" s="12">
        <f t="shared" si="222"/>
        <v>0</v>
      </c>
      <c r="AB365" s="12">
        <f t="shared" si="206"/>
        <v>0</v>
      </c>
      <c r="AC365" s="12">
        <f t="shared" si="207"/>
        <v>0</v>
      </c>
      <c r="AD365" s="262"/>
      <c r="AE365" s="262"/>
      <c r="AF365" s="12">
        <f t="shared" si="223"/>
        <v>0</v>
      </c>
      <c r="AG365" s="12">
        <f t="shared" si="224"/>
        <v>0</v>
      </c>
      <c r="AH365" s="12">
        <f t="shared" si="225"/>
        <v>0</v>
      </c>
      <c r="AI365" s="12">
        <f t="shared" si="226"/>
        <v>0</v>
      </c>
      <c r="AJ365" s="12">
        <f t="shared" si="208"/>
        <v>0</v>
      </c>
      <c r="AK365" s="12">
        <f t="shared" si="209"/>
        <v>0</v>
      </c>
      <c r="AL365" s="262"/>
      <c r="AM365" s="262"/>
      <c r="AN365" s="12">
        <f t="shared" si="227"/>
        <v>0</v>
      </c>
      <c r="AO365" s="12">
        <f t="shared" si="228"/>
        <v>0</v>
      </c>
      <c r="AP365" s="12">
        <f t="shared" si="229"/>
        <v>0</v>
      </c>
      <c r="AQ365" s="12">
        <f t="shared" si="230"/>
        <v>0</v>
      </c>
      <c r="AR365" s="12">
        <f t="shared" si="231"/>
        <v>0</v>
      </c>
      <c r="AS365" s="12">
        <f t="shared" si="232"/>
        <v>0</v>
      </c>
      <c r="AT365" s="12">
        <f t="shared" si="233"/>
        <v>0</v>
      </c>
      <c r="AU365" s="12" t="str">
        <f t="shared" si="234"/>
        <v/>
      </c>
    </row>
    <row r="366" spans="1:47" x14ac:dyDescent="0.2">
      <c r="A366" s="173" t="str">
        <f t="shared" si="210"/>
        <v>4</v>
      </c>
      <c r="B366" s="173" t="str">
        <f t="shared" si="211"/>
        <v>41</v>
      </c>
      <c r="C366" s="173" t="str">
        <f t="shared" si="212"/>
        <v>411</v>
      </c>
      <c r="D366" s="11" t="s">
        <v>905</v>
      </c>
      <c r="E366" s="12" t="s">
        <v>53</v>
      </c>
      <c r="F366" s="12">
        <f t="shared" si="200"/>
        <v>0</v>
      </c>
      <c r="G366" s="12">
        <f t="shared" si="201"/>
        <v>0</v>
      </c>
      <c r="H366" s="262"/>
      <c r="I366" s="262"/>
      <c r="J366" s="12">
        <f t="shared" si="213"/>
        <v>0</v>
      </c>
      <c r="K366" s="12">
        <f t="shared" si="214"/>
        <v>0</v>
      </c>
      <c r="L366" s="12">
        <f t="shared" si="202"/>
        <v>0</v>
      </c>
      <c r="M366" s="12">
        <f t="shared" si="203"/>
        <v>0</v>
      </c>
      <c r="N366" s="262"/>
      <c r="O366" s="262"/>
      <c r="P366" s="12">
        <f t="shared" si="215"/>
        <v>0</v>
      </c>
      <c r="Q366" s="12">
        <f t="shared" si="216"/>
        <v>0</v>
      </c>
      <c r="R366" s="12">
        <f t="shared" si="217"/>
        <v>0</v>
      </c>
      <c r="S366" s="12">
        <f t="shared" si="218"/>
        <v>0</v>
      </c>
      <c r="T366" s="12">
        <f t="shared" si="204"/>
        <v>0</v>
      </c>
      <c r="U366" s="12">
        <f t="shared" si="205"/>
        <v>0</v>
      </c>
      <c r="V366" s="262"/>
      <c r="W366" s="262"/>
      <c r="X366" s="12">
        <f t="shared" si="219"/>
        <v>0</v>
      </c>
      <c r="Y366" s="12">
        <f t="shared" si="220"/>
        <v>0</v>
      </c>
      <c r="Z366" s="12">
        <f t="shared" si="221"/>
        <v>0</v>
      </c>
      <c r="AA366" s="12">
        <f t="shared" si="222"/>
        <v>0</v>
      </c>
      <c r="AB366" s="12">
        <f t="shared" si="206"/>
        <v>0</v>
      </c>
      <c r="AC366" s="12">
        <f t="shared" si="207"/>
        <v>0</v>
      </c>
      <c r="AD366" s="262"/>
      <c r="AE366" s="262"/>
      <c r="AF366" s="12">
        <f t="shared" si="223"/>
        <v>0</v>
      </c>
      <c r="AG366" s="12">
        <f t="shared" si="224"/>
        <v>0</v>
      </c>
      <c r="AH366" s="12">
        <f t="shared" si="225"/>
        <v>0</v>
      </c>
      <c r="AI366" s="12">
        <f t="shared" si="226"/>
        <v>0</v>
      </c>
      <c r="AJ366" s="12">
        <f t="shared" si="208"/>
        <v>0</v>
      </c>
      <c r="AK366" s="12">
        <f t="shared" si="209"/>
        <v>0</v>
      </c>
      <c r="AL366" s="262"/>
      <c r="AM366" s="262"/>
      <c r="AN366" s="12">
        <f t="shared" si="227"/>
        <v>0</v>
      </c>
      <c r="AO366" s="12">
        <f t="shared" si="228"/>
        <v>0</v>
      </c>
      <c r="AP366" s="12">
        <f t="shared" si="229"/>
        <v>0</v>
      </c>
      <c r="AQ366" s="12">
        <f t="shared" si="230"/>
        <v>0</v>
      </c>
      <c r="AR366" s="12">
        <f t="shared" si="231"/>
        <v>0</v>
      </c>
      <c r="AS366" s="12">
        <f t="shared" si="232"/>
        <v>0</v>
      </c>
      <c r="AT366" s="12">
        <f t="shared" si="233"/>
        <v>0</v>
      </c>
      <c r="AU366" s="12" t="str">
        <f t="shared" si="234"/>
        <v/>
      </c>
    </row>
    <row r="367" spans="1:47" x14ac:dyDescent="0.2">
      <c r="A367" s="173" t="str">
        <f t="shared" si="210"/>
        <v>4</v>
      </c>
      <c r="B367" s="173" t="str">
        <f t="shared" si="211"/>
        <v>41</v>
      </c>
      <c r="C367" s="173" t="str">
        <f t="shared" si="212"/>
        <v>411</v>
      </c>
      <c r="D367" s="11" t="s">
        <v>906</v>
      </c>
      <c r="E367" s="12" t="s">
        <v>53</v>
      </c>
      <c r="F367" s="12">
        <f t="shared" si="200"/>
        <v>0</v>
      </c>
      <c r="G367" s="12">
        <f t="shared" si="201"/>
        <v>0</v>
      </c>
      <c r="H367" s="262"/>
      <c r="I367" s="262"/>
      <c r="J367" s="12">
        <f t="shared" si="213"/>
        <v>0</v>
      </c>
      <c r="K367" s="12">
        <f t="shared" si="214"/>
        <v>0</v>
      </c>
      <c r="L367" s="12">
        <f t="shared" si="202"/>
        <v>0</v>
      </c>
      <c r="M367" s="12">
        <f t="shared" si="203"/>
        <v>0</v>
      </c>
      <c r="N367" s="262"/>
      <c r="O367" s="262"/>
      <c r="P367" s="12">
        <f t="shared" si="215"/>
        <v>0</v>
      </c>
      <c r="Q367" s="12">
        <f t="shared" si="216"/>
        <v>0</v>
      </c>
      <c r="R367" s="12">
        <f t="shared" si="217"/>
        <v>0</v>
      </c>
      <c r="S367" s="12">
        <f t="shared" si="218"/>
        <v>0</v>
      </c>
      <c r="T367" s="12">
        <f t="shared" si="204"/>
        <v>0</v>
      </c>
      <c r="U367" s="12">
        <f t="shared" si="205"/>
        <v>0</v>
      </c>
      <c r="V367" s="262"/>
      <c r="W367" s="262"/>
      <c r="X367" s="12">
        <f t="shared" si="219"/>
        <v>0</v>
      </c>
      <c r="Y367" s="12">
        <f t="shared" si="220"/>
        <v>0</v>
      </c>
      <c r="Z367" s="12">
        <f t="shared" si="221"/>
        <v>0</v>
      </c>
      <c r="AA367" s="12">
        <f t="shared" si="222"/>
        <v>0</v>
      </c>
      <c r="AB367" s="12">
        <f t="shared" si="206"/>
        <v>0</v>
      </c>
      <c r="AC367" s="12">
        <f t="shared" si="207"/>
        <v>0</v>
      </c>
      <c r="AD367" s="262"/>
      <c r="AE367" s="262"/>
      <c r="AF367" s="12">
        <f t="shared" si="223"/>
        <v>0</v>
      </c>
      <c r="AG367" s="12">
        <f t="shared" si="224"/>
        <v>0</v>
      </c>
      <c r="AH367" s="12">
        <f t="shared" si="225"/>
        <v>0</v>
      </c>
      <c r="AI367" s="12">
        <f t="shared" si="226"/>
        <v>0</v>
      </c>
      <c r="AJ367" s="12">
        <f t="shared" si="208"/>
        <v>0</v>
      </c>
      <c r="AK367" s="12">
        <f t="shared" si="209"/>
        <v>0</v>
      </c>
      <c r="AL367" s="262"/>
      <c r="AM367" s="262"/>
      <c r="AN367" s="12">
        <f t="shared" si="227"/>
        <v>0</v>
      </c>
      <c r="AO367" s="12">
        <f t="shared" si="228"/>
        <v>0</v>
      </c>
      <c r="AP367" s="12">
        <f t="shared" si="229"/>
        <v>0</v>
      </c>
      <c r="AQ367" s="12">
        <f t="shared" si="230"/>
        <v>0</v>
      </c>
      <c r="AR367" s="12">
        <f t="shared" si="231"/>
        <v>0</v>
      </c>
      <c r="AS367" s="12">
        <f t="shared" si="232"/>
        <v>0</v>
      </c>
      <c r="AT367" s="12">
        <f t="shared" si="233"/>
        <v>0</v>
      </c>
      <c r="AU367" s="12" t="str">
        <f t="shared" si="234"/>
        <v/>
      </c>
    </row>
    <row r="368" spans="1:47" x14ac:dyDescent="0.2">
      <c r="A368" s="173" t="str">
        <f t="shared" si="210"/>
        <v>4</v>
      </c>
      <c r="B368" s="173" t="str">
        <f t="shared" si="211"/>
        <v>41</v>
      </c>
      <c r="C368" s="173" t="str">
        <f t="shared" si="212"/>
        <v>411</v>
      </c>
      <c r="D368" s="11" t="s">
        <v>907</v>
      </c>
      <c r="E368" s="12" t="s">
        <v>53</v>
      </c>
      <c r="F368" s="12">
        <f t="shared" si="200"/>
        <v>0</v>
      </c>
      <c r="G368" s="12">
        <f t="shared" si="201"/>
        <v>0</v>
      </c>
      <c r="H368" s="262"/>
      <c r="I368" s="262"/>
      <c r="J368" s="12">
        <f t="shared" si="213"/>
        <v>0</v>
      </c>
      <c r="K368" s="12">
        <f t="shared" si="214"/>
        <v>0</v>
      </c>
      <c r="L368" s="12">
        <f t="shared" si="202"/>
        <v>0</v>
      </c>
      <c r="M368" s="12">
        <f t="shared" si="203"/>
        <v>0</v>
      </c>
      <c r="N368" s="262"/>
      <c r="O368" s="262"/>
      <c r="P368" s="12">
        <f t="shared" si="215"/>
        <v>0</v>
      </c>
      <c r="Q368" s="12">
        <f t="shared" si="216"/>
        <v>0</v>
      </c>
      <c r="R368" s="12">
        <f t="shared" si="217"/>
        <v>0</v>
      </c>
      <c r="S368" s="12">
        <f t="shared" si="218"/>
        <v>0</v>
      </c>
      <c r="T368" s="12">
        <f t="shared" si="204"/>
        <v>0</v>
      </c>
      <c r="U368" s="12">
        <f t="shared" si="205"/>
        <v>0</v>
      </c>
      <c r="V368" s="262"/>
      <c r="W368" s="262"/>
      <c r="X368" s="12">
        <f t="shared" si="219"/>
        <v>0</v>
      </c>
      <c r="Y368" s="12">
        <f t="shared" si="220"/>
        <v>0</v>
      </c>
      <c r="Z368" s="12">
        <f t="shared" si="221"/>
        <v>0</v>
      </c>
      <c r="AA368" s="12">
        <f t="shared" si="222"/>
        <v>0</v>
      </c>
      <c r="AB368" s="12">
        <f t="shared" si="206"/>
        <v>0</v>
      </c>
      <c r="AC368" s="12">
        <f t="shared" si="207"/>
        <v>0</v>
      </c>
      <c r="AD368" s="262"/>
      <c r="AE368" s="262"/>
      <c r="AF368" s="12">
        <f t="shared" si="223"/>
        <v>0</v>
      </c>
      <c r="AG368" s="12">
        <f t="shared" si="224"/>
        <v>0</v>
      </c>
      <c r="AH368" s="12">
        <f t="shared" si="225"/>
        <v>0</v>
      </c>
      <c r="AI368" s="12">
        <f t="shared" si="226"/>
        <v>0</v>
      </c>
      <c r="AJ368" s="12">
        <f t="shared" si="208"/>
        <v>0</v>
      </c>
      <c r="AK368" s="12">
        <f t="shared" si="209"/>
        <v>0</v>
      </c>
      <c r="AL368" s="262"/>
      <c r="AM368" s="262"/>
      <c r="AN368" s="12">
        <f t="shared" si="227"/>
        <v>0</v>
      </c>
      <c r="AO368" s="12">
        <f t="shared" si="228"/>
        <v>0</v>
      </c>
      <c r="AP368" s="12">
        <f t="shared" si="229"/>
        <v>0</v>
      </c>
      <c r="AQ368" s="12">
        <f t="shared" si="230"/>
        <v>0</v>
      </c>
      <c r="AR368" s="12">
        <f t="shared" si="231"/>
        <v>0</v>
      </c>
      <c r="AS368" s="12">
        <f t="shared" si="232"/>
        <v>0</v>
      </c>
      <c r="AT368" s="12">
        <f t="shared" si="233"/>
        <v>0</v>
      </c>
      <c r="AU368" s="12" t="str">
        <f t="shared" si="234"/>
        <v/>
      </c>
    </row>
    <row r="369" spans="1:47" x14ac:dyDescent="0.2">
      <c r="A369" s="173" t="str">
        <f t="shared" si="210"/>
        <v>4</v>
      </c>
      <c r="B369" s="173" t="str">
        <f t="shared" si="211"/>
        <v>41</v>
      </c>
      <c r="C369" s="173" t="str">
        <f t="shared" si="212"/>
        <v>411</v>
      </c>
      <c r="D369" s="11" t="s">
        <v>908</v>
      </c>
      <c r="E369" s="12" t="s">
        <v>53</v>
      </c>
      <c r="F369" s="12">
        <f t="shared" si="200"/>
        <v>0</v>
      </c>
      <c r="G369" s="12">
        <f t="shared" si="201"/>
        <v>0</v>
      </c>
      <c r="H369" s="262"/>
      <c r="I369" s="262"/>
      <c r="J369" s="12">
        <f t="shared" si="213"/>
        <v>0</v>
      </c>
      <c r="K369" s="12">
        <f t="shared" si="214"/>
        <v>0</v>
      </c>
      <c r="L369" s="12">
        <f t="shared" si="202"/>
        <v>0</v>
      </c>
      <c r="M369" s="12">
        <f t="shared" si="203"/>
        <v>0</v>
      </c>
      <c r="N369" s="262"/>
      <c r="O369" s="262"/>
      <c r="P369" s="12">
        <f t="shared" si="215"/>
        <v>0</v>
      </c>
      <c r="Q369" s="12">
        <f t="shared" si="216"/>
        <v>0</v>
      </c>
      <c r="R369" s="12">
        <f t="shared" si="217"/>
        <v>0</v>
      </c>
      <c r="S369" s="12">
        <f t="shared" si="218"/>
        <v>0</v>
      </c>
      <c r="T369" s="12">
        <f t="shared" si="204"/>
        <v>0</v>
      </c>
      <c r="U369" s="12">
        <f t="shared" si="205"/>
        <v>0</v>
      </c>
      <c r="V369" s="262"/>
      <c r="W369" s="262"/>
      <c r="X369" s="12">
        <f t="shared" si="219"/>
        <v>0</v>
      </c>
      <c r="Y369" s="12">
        <f t="shared" si="220"/>
        <v>0</v>
      </c>
      <c r="Z369" s="12">
        <f t="shared" si="221"/>
        <v>0</v>
      </c>
      <c r="AA369" s="12">
        <f t="shared" si="222"/>
        <v>0</v>
      </c>
      <c r="AB369" s="12">
        <f t="shared" si="206"/>
        <v>0</v>
      </c>
      <c r="AC369" s="12">
        <f t="shared" si="207"/>
        <v>0</v>
      </c>
      <c r="AD369" s="262"/>
      <c r="AE369" s="262"/>
      <c r="AF369" s="12">
        <f t="shared" si="223"/>
        <v>0</v>
      </c>
      <c r="AG369" s="12">
        <f t="shared" si="224"/>
        <v>0</v>
      </c>
      <c r="AH369" s="12">
        <f t="shared" si="225"/>
        <v>0</v>
      </c>
      <c r="AI369" s="12">
        <f t="shared" si="226"/>
        <v>0</v>
      </c>
      <c r="AJ369" s="12">
        <f t="shared" si="208"/>
        <v>0</v>
      </c>
      <c r="AK369" s="12">
        <f t="shared" si="209"/>
        <v>0</v>
      </c>
      <c r="AL369" s="262"/>
      <c r="AM369" s="262"/>
      <c r="AN369" s="12">
        <f t="shared" si="227"/>
        <v>0</v>
      </c>
      <c r="AO369" s="12">
        <f t="shared" si="228"/>
        <v>0</v>
      </c>
      <c r="AP369" s="12">
        <f t="shared" si="229"/>
        <v>0</v>
      </c>
      <c r="AQ369" s="12">
        <f t="shared" si="230"/>
        <v>0</v>
      </c>
      <c r="AR369" s="12">
        <f t="shared" si="231"/>
        <v>0</v>
      </c>
      <c r="AS369" s="12">
        <f t="shared" si="232"/>
        <v>0</v>
      </c>
      <c r="AT369" s="12">
        <f t="shared" si="233"/>
        <v>0</v>
      </c>
      <c r="AU369" s="12" t="str">
        <f t="shared" si="234"/>
        <v/>
      </c>
    </row>
    <row r="370" spans="1:47" x14ac:dyDescent="0.2">
      <c r="A370" s="173" t="str">
        <f t="shared" si="210"/>
        <v>4</v>
      </c>
      <c r="B370" s="173" t="str">
        <f t="shared" si="211"/>
        <v>41</v>
      </c>
      <c r="C370" s="173" t="str">
        <f t="shared" si="212"/>
        <v>412</v>
      </c>
      <c r="D370" s="11" t="s">
        <v>468</v>
      </c>
      <c r="E370" s="12" t="s">
        <v>469</v>
      </c>
      <c r="F370" s="12">
        <f t="shared" si="200"/>
        <v>0</v>
      </c>
      <c r="G370" s="12">
        <f t="shared" si="201"/>
        <v>0</v>
      </c>
      <c r="H370" s="262"/>
      <c r="I370" s="262"/>
      <c r="J370" s="12">
        <f t="shared" si="213"/>
        <v>0</v>
      </c>
      <c r="K370" s="12">
        <f t="shared" si="214"/>
        <v>0</v>
      </c>
      <c r="L370" s="12">
        <f t="shared" si="202"/>
        <v>0</v>
      </c>
      <c r="M370" s="12">
        <f t="shared" si="203"/>
        <v>0</v>
      </c>
      <c r="N370" s="262"/>
      <c r="O370" s="262"/>
      <c r="P370" s="12">
        <f t="shared" si="215"/>
        <v>0</v>
      </c>
      <c r="Q370" s="12">
        <f t="shared" si="216"/>
        <v>0</v>
      </c>
      <c r="R370" s="12">
        <f t="shared" si="217"/>
        <v>0</v>
      </c>
      <c r="S370" s="12">
        <f t="shared" si="218"/>
        <v>0</v>
      </c>
      <c r="T370" s="12">
        <f t="shared" si="204"/>
        <v>0</v>
      </c>
      <c r="U370" s="12">
        <f t="shared" si="205"/>
        <v>0</v>
      </c>
      <c r="V370" s="262"/>
      <c r="W370" s="262"/>
      <c r="X370" s="12">
        <f t="shared" si="219"/>
        <v>0</v>
      </c>
      <c r="Y370" s="12">
        <f t="shared" si="220"/>
        <v>0</v>
      </c>
      <c r="Z370" s="12">
        <f t="shared" si="221"/>
        <v>0</v>
      </c>
      <c r="AA370" s="12">
        <f t="shared" si="222"/>
        <v>0</v>
      </c>
      <c r="AB370" s="12">
        <f t="shared" si="206"/>
        <v>0</v>
      </c>
      <c r="AC370" s="12">
        <f t="shared" si="207"/>
        <v>0</v>
      </c>
      <c r="AD370" s="262"/>
      <c r="AE370" s="262"/>
      <c r="AF370" s="12">
        <f t="shared" si="223"/>
        <v>0</v>
      </c>
      <c r="AG370" s="12">
        <f t="shared" si="224"/>
        <v>0</v>
      </c>
      <c r="AH370" s="12">
        <f t="shared" si="225"/>
        <v>0</v>
      </c>
      <c r="AI370" s="12">
        <f t="shared" si="226"/>
        <v>0</v>
      </c>
      <c r="AJ370" s="12">
        <f t="shared" si="208"/>
        <v>0</v>
      </c>
      <c r="AK370" s="12">
        <f t="shared" si="209"/>
        <v>0</v>
      </c>
      <c r="AL370" s="262"/>
      <c r="AM370" s="262"/>
      <c r="AN370" s="12">
        <f t="shared" si="227"/>
        <v>0</v>
      </c>
      <c r="AO370" s="12">
        <f t="shared" si="228"/>
        <v>0</v>
      </c>
      <c r="AP370" s="12">
        <f t="shared" si="229"/>
        <v>0</v>
      </c>
      <c r="AQ370" s="12">
        <f t="shared" si="230"/>
        <v>0</v>
      </c>
      <c r="AR370" s="12">
        <f t="shared" si="231"/>
        <v>0</v>
      </c>
      <c r="AS370" s="12">
        <f t="shared" si="232"/>
        <v>0</v>
      </c>
      <c r="AT370" s="12">
        <f t="shared" si="233"/>
        <v>0</v>
      </c>
      <c r="AU370" s="12" t="str">
        <f t="shared" si="234"/>
        <v/>
      </c>
    </row>
    <row r="371" spans="1:47" x14ac:dyDescent="0.2">
      <c r="A371" s="173" t="str">
        <f t="shared" si="210"/>
        <v>4</v>
      </c>
      <c r="B371" s="173" t="str">
        <f t="shared" si="211"/>
        <v>41</v>
      </c>
      <c r="C371" s="173" t="str">
        <f t="shared" si="212"/>
        <v>412</v>
      </c>
      <c r="D371" s="11" t="s">
        <v>909</v>
      </c>
      <c r="E371" s="12" t="s">
        <v>469</v>
      </c>
      <c r="F371" s="12">
        <f t="shared" si="200"/>
        <v>0</v>
      </c>
      <c r="G371" s="12">
        <f t="shared" si="201"/>
        <v>0</v>
      </c>
      <c r="H371" s="262"/>
      <c r="I371" s="262"/>
      <c r="J371" s="12">
        <f t="shared" si="213"/>
        <v>0</v>
      </c>
      <c r="K371" s="12">
        <f t="shared" si="214"/>
        <v>0</v>
      </c>
      <c r="L371" s="12">
        <f t="shared" si="202"/>
        <v>0</v>
      </c>
      <c r="M371" s="12">
        <f t="shared" si="203"/>
        <v>0</v>
      </c>
      <c r="N371" s="262"/>
      <c r="O371" s="262"/>
      <c r="P371" s="12">
        <f t="shared" si="215"/>
        <v>0</v>
      </c>
      <c r="Q371" s="12">
        <f t="shared" si="216"/>
        <v>0</v>
      </c>
      <c r="R371" s="12">
        <f t="shared" si="217"/>
        <v>0</v>
      </c>
      <c r="S371" s="12">
        <f t="shared" si="218"/>
        <v>0</v>
      </c>
      <c r="T371" s="12">
        <f t="shared" si="204"/>
        <v>0</v>
      </c>
      <c r="U371" s="12">
        <f t="shared" si="205"/>
        <v>0</v>
      </c>
      <c r="V371" s="262"/>
      <c r="W371" s="262"/>
      <c r="X371" s="12">
        <f t="shared" si="219"/>
        <v>0</v>
      </c>
      <c r="Y371" s="12">
        <f t="shared" si="220"/>
        <v>0</v>
      </c>
      <c r="Z371" s="12">
        <f t="shared" si="221"/>
        <v>0</v>
      </c>
      <c r="AA371" s="12">
        <f t="shared" si="222"/>
        <v>0</v>
      </c>
      <c r="AB371" s="12">
        <f t="shared" si="206"/>
        <v>0</v>
      </c>
      <c r="AC371" s="12">
        <f t="shared" si="207"/>
        <v>0</v>
      </c>
      <c r="AD371" s="262"/>
      <c r="AE371" s="262"/>
      <c r="AF371" s="12">
        <f t="shared" si="223"/>
        <v>0</v>
      </c>
      <c r="AG371" s="12">
        <f t="shared" si="224"/>
        <v>0</v>
      </c>
      <c r="AH371" s="12">
        <f t="shared" si="225"/>
        <v>0</v>
      </c>
      <c r="AI371" s="12">
        <f t="shared" si="226"/>
        <v>0</v>
      </c>
      <c r="AJ371" s="12">
        <f t="shared" si="208"/>
        <v>0</v>
      </c>
      <c r="AK371" s="12">
        <f t="shared" si="209"/>
        <v>0</v>
      </c>
      <c r="AL371" s="262"/>
      <c r="AM371" s="262"/>
      <c r="AN371" s="12">
        <f t="shared" si="227"/>
        <v>0</v>
      </c>
      <c r="AO371" s="12">
        <f t="shared" si="228"/>
        <v>0</v>
      </c>
      <c r="AP371" s="12">
        <f t="shared" si="229"/>
        <v>0</v>
      </c>
      <c r="AQ371" s="12">
        <f t="shared" si="230"/>
        <v>0</v>
      </c>
      <c r="AR371" s="12">
        <f t="shared" si="231"/>
        <v>0</v>
      </c>
      <c r="AS371" s="12">
        <f t="shared" si="232"/>
        <v>0</v>
      </c>
      <c r="AT371" s="12">
        <f t="shared" si="233"/>
        <v>0</v>
      </c>
      <c r="AU371" s="12" t="str">
        <f t="shared" si="234"/>
        <v/>
      </c>
    </row>
    <row r="372" spans="1:47" x14ac:dyDescent="0.2">
      <c r="A372" s="173" t="str">
        <f t="shared" si="210"/>
        <v>4</v>
      </c>
      <c r="B372" s="173" t="str">
        <f t="shared" si="211"/>
        <v>41</v>
      </c>
      <c r="C372" s="173" t="str">
        <f t="shared" si="212"/>
        <v>412</v>
      </c>
      <c r="D372" s="11" t="s">
        <v>910</v>
      </c>
      <c r="E372" s="12" t="s">
        <v>469</v>
      </c>
      <c r="F372" s="12">
        <f t="shared" si="200"/>
        <v>0</v>
      </c>
      <c r="G372" s="12">
        <f t="shared" si="201"/>
        <v>0</v>
      </c>
      <c r="H372" s="262"/>
      <c r="I372" s="262"/>
      <c r="J372" s="12">
        <f t="shared" si="213"/>
        <v>0</v>
      </c>
      <c r="K372" s="12">
        <f t="shared" si="214"/>
        <v>0</v>
      </c>
      <c r="L372" s="12">
        <f t="shared" si="202"/>
        <v>0</v>
      </c>
      <c r="M372" s="12">
        <f t="shared" si="203"/>
        <v>0</v>
      </c>
      <c r="N372" s="262"/>
      <c r="O372" s="262"/>
      <c r="P372" s="12">
        <f t="shared" si="215"/>
        <v>0</v>
      </c>
      <c r="Q372" s="12">
        <f t="shared" si="216"/>
        <v>0</v>
      </c>
      <c r="R372" s="12">
        <f t="shared" si="217"/>
        <v>0</v>
      </c>
      <c r="S372" s="12">
        <f t="shared" si="218"/>
        <v>0</v>
      </c>
      <c r="T372" s="12">
        <f t="shared" si="204"/>
        <v>0</v>
      </c>
      <c r="U372" s="12">
        <f t="shared" si="205"/>
        <v>0</v>
      </c>
      <c r="V372" s="262"/>
      <c r="W372" s="262"/>
      <c r="X372" s="12">
        <f t="shared" si="219"/>
        <v>0</v>
      </c>
      <c r="Y372" s="12">
        <f t="shared" si="220"/>
        <v>0</v>
      </c>
      <c r="Z372" s="12">
        <f t="shared" si="221"/>
        <v>0</v>
      </c>
      <c r="AA372" s="12">
        <f t="shared" si="222"/>
        <v>0</v>
      </c>
      <c r="AB372" s="12">
        <f t="shared" si="206"/>
        <v>0</v>
      </c>
      <c r="AC372" s="12">
        <f t="shared" si="207"/>
        <v>0</v>
      </c>
      <c r="AD372" s="262"/>
      <c r="AE372" s="262"/>
      <c r="AF372" s="12">
        <f t="shared" si="223"/>
        <v>0</v>
      </c>
      <c r="AG372" s="12">
        <f t="shared" si="224"/>
        <v>0</v>
      </c>
      <c r="AH372" s="12">
        <f t="shared" si="225"/>
        <v>0</v>
      </c>
      <c r="AI372" s="12">
        <f t="shared" si="226"/>
        <v>0</v>
      </c>
      <c r="AJ372" s="12">
        <f t="shared" si="208"/>
        <v>0</v>
      </c>
      <c r="AK372" s="12">
        <f t="shared" si="209"/>
        <v>0</v>
      </c>
      <c r="AL372" s="262"/>
      <c r="AM372" s="262"/>
      <c r="AN372" s="12">
        <f t="shared" si="227"/>
        <v>0</v>
      </c>
      <c r="AO372" s="12">
        <f t="shared" si="228"/>
        <v>0</v>
      </c>
      <c r="AP372" s="12">
        <f t="shared" si="229"/>
        <v>0</v>
      </c>
      <c r="AQ372" s="12">
        <f t="shared" si="230"/>
        <v>0</v>
      </c>
      <c r="AR372" s="12">
        <f t="shared" si="231"/>
        <v>0</v>
      </c>
      <c r="AS372" s="12">
        <f t="shared" si="232"/>
        <v>0</v>
      </c>
      <c r="AT372" s="12">
        <f t="shared" si="233"/>
        <v>0</v>
      </c>
      <c r="AU372" s="12" t="str">
        <f t="shared" si="234"/>
        <v/>
      </c>
    </row>
    <row r="373" spans="1:47" x14ac:dyDescent="0.2">
      <c r="A373" s="173" t="str">
        <f t="shared" si="210"/>
        <v>4</v>
      </c>
      <c r="B373" s="173" t="str">
        <f t="shared" si="211"/>
        <v>41</v>
      </c>
      <c r="C373" s="173" t="str">
        <f t="shared" si="212"/>
        <v>412</v>
      </c>
      <c r="D373" s="11" t="s">
        <v>911</v>
      </c>
      <c r="E373" s="12" t="s">
        <v>469</v>
      </c>
      <c r="F373" s="12">
        <f t="shared" si="200"/>
        <v>0</v>
      </c>
      <c r="G373" s="12">
        <f t="shared" si="201"/>
        <v>0</v>
      </c>
      <c r="H373" s="262"/>
      <c r="I373" s="262"/>
      <c r="J373" s="12">
        <f t="shared" si="213"/>
        <v>0</v>
      </c>
      <c r="K373" s="12">
        <f t="shared" si="214"/>
        <v>0</v>
      </c>
      <c r="L373" s="12">
        <f t="shared" si="202"/>
        <v>0</v>
      </c>
      <c r="M373" s="12">
        <f t="shared" si="203"/>
        <v>0</v>
      </c>
      <c r="N373" s="262"/>
      <c r="O373" s="262"/>
      <c r="P373" s="12">
        <f t="shared" si="215"/>
        <v>0</v>
      </c>
      <c r="Q373" s="12">
        <f t="shared" si="216"/>
        <v>0</v>
      </c>
      <c r="R373" s="12">
        <f t="shared" si="217"/>
        <v>0</v>
      </c>
      <c r="S373" s="12">
        <f t="shared" si="218"/>
        <v>0</v>
      </c>
      <c r="T373" s="12">
        <f t="shared" si="204"/>
        <v>0</v>
      </c>
      <c r="U373" s="12">
        <f t="shared" si="205"/>
        <v>0</v>
      </c>
      <c r="V373" s="262"/>
      <c r="W373" s="262"/>
      <c r="X373" s="12">
        <f t="shared" si="219"/>
        <v>0</v>
      </c>
      <c r="Y373" s="12">
        <f t="shared" si="220"/>
        <v>0</v>
      </c>
      <c r="Z373" s="12">
        <f t="shared" si="221"/>
        <v>0</v>
      </c>
      <c r="AA373" s="12">
        <f t="shared" si="222"/>
        <v>0</v>
      </c>
      <c r="AB373" s="12">
        <f t="shared" si="206"/>
        <v>0</v>
      </c>
      <c r="AC373" s="12">
        <f t="shared" si="207"/>
        <v>0</v>
      </c>
      <c r="AD373" s="262"/>
      <c r="AE373" s="262"/>
      <c r="AF373" s="12">
        <f t="shared" si="223"/>
        <v>0</v>
      </c>
      <c r="AG373" s="12">
        <f t="shared" si="224"/>
        <v>0</v>
      </c>
      <c r="AH373" s="12">
        <f t="shared" si="225"/>
        <v>0</v>
      </c>
      <c r="AI373" s="12">
        <f t="shared" si="226"/>
        <v>0</v>
      </c>
      <c r="AJ373" s="12">
        <f t="shared" si="208"/>
        <v>0</v>
      </c>
      <c r="AK373" s="12">
        <f t="shared" si="209"/>
        <v>0</v>
      </c>
      <c r="AL373" s="262"/>
      <c r="AM373" s="262"/>
      <c r="AN373" s="12">
        <f t="shared" si="227"/>
        <v>0</v>
      </c>
      <c r="AO373" s="12">
        <f t="shared" si="228"/>
        <v>0</v>
      </c>
      <c r="AP373" s="12">
        <f t="shared" si="229"/>
        <v>0</v>
      </c>
      <c r="AQ373" s="12">
        <f t="shared" si="230"/>
        <v>0</v>
      </c>
      <c r="AR373" s="12">
        <f t="shared" si="231"/>
        <v>0</v>
      </c>
      <c r="AS373" s="12">
        <f t="shared" si="232"/>
        <v>0</v>
      </c>
      <c r="AT373" s="12">
        <f t="shared" si="233"/>
        <v>0</v>
      </c>
      <c r="AU373" s="12" t="str">
        <f t="shared" si="234"/>
        <v/>
      </c>
    </row>
    <row r="374" spans="1:47" x14ac:dyDescent="0.2">
      <c r="A374" s="173" t="str">
        <f t="shared" si="210"/>
        <v>4</v>
      </c>
      <c r="B374" s="173" t="str">
        <f t="shared" si="211"/>
        <v>41</v>
      </c>
      <c r="C374" s="173" t="str">
        <f t="shared" si="212"/>
        <v>412</v>
      </c>
      <c r="D374" s="11" t="s">
        <v>912</v>
      </c>
      <c r="E374" s="12" t="s">
        <v>469</v>
      </c>
      <c r="F374" s="12">
        <f t="shared" si="200"/>
        <v>0</v>
      </c>
      <c r="G374" s="12">
        <f t="shared" si="201"/>
        <v>0</v>
      </c>
      <c r="H374" s="262"/>
      <c r="I374" s="262"/>
      <c r="J374" s="12">
        <f t="shared" si="213"/>
        <v>0</v>
      </c>
      <c r="K374" s="12">
        <f t="shared" si="214"/>
        <v>0</v>
      </c>
      <c r="L374" s="12">
        <f t="shared" si="202"/>
        <v>0</v>
      </c>
      <c r="M374" s="12">
        <f t="shared" si="203"/>
        <v>0</v>
      </c>
      <c r="N374" s="262"/>
      <c r="O374" s="262"/>
      <c r="P374" s="12">
        <f t="shared" si="215"/>
        <v>0</v>
      </c>
      <c r="Q374" s="12">
        <f t="shared" si="216"/>
        <v>0</v>
      </c>
      <c r="R374" s="12">
        <f t="shared" si="217"/>
        <v>0</v>
      </c>
      <c r="S374" s="12">
        <f t="shared" si="218"/>
        <v>0</v>
      </c>
      <c r="T374" s="12">
        <f t="shared" si="204"/>
        <v>0</v>
      </c>
      <c r="U374" s="12">
        <f t="shared" si="205"/>
        <v>0</v>
      </c>
      <c r="V374" s="262"/>
      <c r="W374" s="262"/>
      <c r="X374" s="12">
        <f t="shared" si="219"/>
        <v>0</v>
      </c>
      <c r="Y374" s="12">
        <f t="shared" si="220"/>
        <v>0</v>
      </c>
      <c r="Z374" s="12">
        <f t="shared" si="221"/>
        <v>0</v>
      </c>
      <c r="AA374" s="12">
        <f t="shared" si="222"/>
        <v>0</v>
      </c>
      <c r="AB374" s="12">
        <f t="shared" si="206"/>
        <v>0</v>
      </c>
      <c r="AC374" s="12">
        <f t="shared" si="207"/>
        <v>0</v>
      </c>
      <c r="AD374" s="262"/>
      <c r="AE374" s="262"/>
      <c r="AF374" s="12">
        <f t="shared" si="223"/>
        <v>0</v>
      </c>
      <c r="AG374" s="12">
        <f t="shared" si="224"/>
        <v>0</v>
      </c>
      <c r="AH374" s="12">
        <f t="shared" si="225"/>
        <v>0</v>
      </c>
      <c r="AI374" s="12">
        <f t="shared" si="226"/>
        <v>0</v>
      </c>
      <c r="AJ374" s="12">
        <f t="shared" si="208"/>
        <v>0</v>
      </c>
      <c r="AK374" s="12">
        <f t="shared" si="209"/>
        <v>0</v>
      </c>
      <c r="AL374" s="262"/>
      <c r="AM374" s="262"/>
      <c r="AN374" s="12">
        <f t="shared" si="227"/>
        <v>0</v>
      </c>
      <c r="AO374" s="12">
        <f t="shared" si="228"/>
        <v>0</v>
      </c>
      <c r="AP374" s="12">
        <f t="shared" si="229"/>
        <v>0</v>
      </c>
      <c r="AQ374" s="12">
        <f t="shared" si="230"/>
        <v>0</v>
      </c>
      <c r="AR374" s="12">
        <f t="shared" si="231"/>
        <v>0</v>
      </c>
      <c r="AS374" s="12">
        <f t="shared" si="232"/>
        <v>0</v>
      </c>
      <c r="AT374" s="12">
        <f t="shared" si="233"/>
        <v>0</v>
      </c>
      <c r="AU374" s="12" t="str">
        <f t="shared" si="234"/>
        <v/>
      </c>
    </row>
    <row r="375" spans="1:47" x14ac:dyDescent="0.2">
      <c r="A375" s="173" t="str">
        <f t="shared" si="210"/>
        <v>4</v>
      </c>
      <c r="B375" s="173" t="str">
        <f t="shared" si="211"/>
        <v>41</v>
      </c>
      <c r="C375" s="173" t="str">
        <f t="shared" si="212"/>
        <v>412</v>
      </c>
      <c r="D375" s="11" t="s">
        <v>470</v>
      </c>
      <c r="E375" s="12" t="s">
        <v>913</v>
      </c>
      <c r="F375" s="12">
        <f t="shared" si="200"/>
        <v>0</v>
      </c>
      <c r="G375" s="12">
        <f t="shared" si="201"/>
        <v>0</v>
      </c>
      <c r="H375" s="262"/>
      <c r="I375" s="262"/>
      <c r="J375" s="12">
        <f t="shared" si="213"/>
        <v>0</v>
      </c>
      <c r="K375" s="12">
        <f t="shared" si="214"/>
        <v>0</v>
      </c>
      <c r="L375" s="12">
        <f t="shared" si="202"/>
        <v>0</v>
      </c>
      <c r="M375" s="12">
        <f t="shared" si="203"/>
        <v>0</v>
      </c>
      <c r="N375" s="262"/>
      <c r="O375" s="262"/>
      <c r="P375" s="12">
        <f t="shared" si="215"/>
        <v>0</v>
      </c>
      <c r="Q375" s="12">
        <f t="shared" si="216"/>
        <v>0</v>
      </c>
      <c r="R375" s="12">
        <f t="shared" si="217"/>
        <v>0</v>
      </c>
      <c r="S375" s="12">
        <f t="shared" si="218"/>
        <v>0</v>
      </c>
      <c r="T375" s="12">
        <f t="shared" si="204"/>
        <v>0</v>
      </c>
      <c r="U375" s="12">
        <f t="shared" si="205"/>
        <v>0</v>
      </c>
      <c r="V375" s="262"/>
      <c r="W375" s="262"/>
      <c r="X375" s="12">
        <f t="shared" si="219"/>
        <v>0</v>
      </c>
      <c r="Y375" s="12">
        <f t="shared" si="220"/>
        <v>0</v>
      </c>
      <c r="Z375" s="12">
        <f t="shared" si="221"/>
        <v>0</v>
      </c>
      <c r="AA375" s="12">
        <f t="shared" si="222"/>
        <v>0</v>
      </c>
      <c r="AB375" s="12">
        <f t="shared" si="206"/>
        <v>0</v>
      </c>
      <c r="AC375" s="12">
        <f t="shared" si="207"/>
        <v>0</v>
      </c>
      <c r="AD375" s="262"/>
      <c r="AE375" s="262"/>
      <c r="AF375" s="12">
        <f t="shared" si="223"/>
        <v>0</v>
      </c>
      <c r="AG375" s="12">
        <f t="shared" si="224"/>
        <v>0</v>
      </c>
      <c r="AH375" s="12">
        <f t="shared" si="225"/>
        <v>0</v>
      </c>
      <c r="AI375" s="12">
        <f t="shared" si="226"/>
        <v>0</v>
      </c>
      <c r="AJ375" s="12">
        <f t="shared" si="208"/>
        <v>0</v>
      </c>
      <c r="AK375" s="12">
        <f t="shared" si="209"/>
        <v>0</v>
      </c>
      <c r="AL375" s="262"/>
      <c r="AM375" s="262"/>
      <c r="AN375" s="12">
        <f t="shared" si="227"/>
        <v>0</v>
      </c>
      <c r="AO375" s="12">
        <f t="shared" si="228"/>
        <v>0</v>
      </c>
      <c r="AP375" s="12">
        <f t="shared" si="229"/>
        <v>0</v>
      </c>
      <c r="AQ375" s="12">
        <f t="shared" si="230"/>
        <v>0</v>
      </c>
      <c r="AR375" s="12">
        <f t="shared" si="231"/>
        <v>0</v>
      </c>
      <c r="AS375" s="12">
        <f t="shared" si="232"/>
        <v>0</v>
      </c>
      <c r="AT375" s="12">
        <f t="shared" si="233"/>
        <v>0</v>
      </c>
      <c r="AU375" s="12" t="str">
        <f t="shared" si="234"/>
        <v/>
      </c>
    </row>
    <row r="376" spans="1:47" x14ac:dyDescent="0.2">
      <c r="A376" s="173" t="str">
        <f t="shared" si="210"/>
        <v>4</v>
      </c>
      <c r="B376" s="173" t="str">
        <f t="shared" si="211"/>
        <v>41</v>
      </c>
      <c r="C376" s="173" t="str">
        <f t="shared" si="212"/>
        <v>412</v>
      </c>
      <c r="D376" s="11" t="s">
        <v>914</v>
      </c>
      <c r="E376" s="12" t="s">
        <v>469</v>
      </c>
      <c r="F376" s="12">
        <f t="shared" si="200"/>
        <v>0</v>
      </c>
      <c r="G376" s="12">
        <f t="shared" si="201"/>
        <v>0</v>
      </c>
      <c r="H376" s="262"/>
      <c r="I376" s="262"/>
      <c r="J376" s="12">
        <f t="shared" si="213"/>
        <v>0</v>
      </c>
      <c r="K376" s="12">
        <f t="shared" si="214"/>
        <v>0</v>
      </c>
      <c r="L376" s="12">
        <f t="shared" si="202"/>
        <v>0</v>
      </c>
      <c r="M376" s="12">
        <f t="shared" si="203"/>
        <v>0</v>
      </c>
      <c r="N376" s="262"/>
      <c r="O376" s="262"/>
      <c r="P376" s="12">
        <f t="shared" si="215"/>
        <v>0</v>
      </c>
      <c r="Q376" s="12">
        <f t="shared" si="216"/>
        <v>0</v>
      </c>
      <c r="R376" s="12">
        <f t="shared" si="217"/>
        <v>0</v>
      </c>
      <c r="S376" s="12">
        <f t="shared" si="218"/>
        <v>0</v>
      </c>
      <c r="T376" s="12">
        <f t="shared" si="204"/>
        <v>0</v>
      </c>
      <c r="U376" s="12">
        <f t="shared" si="205"/>
        <v>0</v>
      </c>
      <c r="V376" s="262"/>
      <c r="W376" s="262"/>
      <c r="X376" s="12">
        <f t="shared" si="219"/>
        <v>0</v>
      </c>
      <c r="Y376" s="12">
        <f t="shared" si="220"/>
        <v>0</v>
      </c>
      <c r="Z376" s="12">
        <f t="shared" si="221"/>
        <v>0</v>
      </c>
      <c r="AA376" s="12">
        <f t="shared" si="222"/>
        <v>0</v>
      </c>
      <c r="AB376" s="12">
        <f t="shared" si="206"/>
        <v>0</v>
      </c>
      <c r="AC376" s="12">
        <f t="shared" si="207"/>
        <v>0</v>
      </c>
      <c r="AD376" s="262"/>
      <c r="AE376" s="262"/>
      <c r="AF376" s="12">
        <f t="shared" si="223"/>
        <v>0</v>
      </c>
      <c r="AG376" s="12">
        <f t="shared" si="224"/>
        <v>0</v>
      </c>
      <c r="AH376" s="12">
        <f t="shared" si="225"/>
        <v>0</v>
      </c>
      <c r="AI376" s="12">
        <f t="shared" si="226"/>
        <v>0</v>
      </c>
      <c r="AJ376" s="12">
        <f t="shared" si="208"/>
        <v>0</v>
      </c>
      <c r="AK376" s="12">
        <f t="shared" si="209"/>
        <v>0</v>
      </c>
      <c r="AL376" s="262"/>
      <c r="AM376" s="262"/>
      <c r="AN376" s="12">
        <f t="shared" si="227"/>
        <v>0</v>
      </c>
      <c r="AO376" s="12">
        <f t="shared" si="228"/>
        <v>0</v>
      </c>
      <c r="AP376" s="12">
        <f t="shared" si="229"/>
        <v>0</v>
      </c>
      <c r="AQ376" s="12">
        <f t="shared" si="230"/>
        <v>0</v>
      </c>
      <c r="AR376" s="12">
        <f t="shared" si="231"/>
        <v>0</v>
      </c>
      <c r="AS376" s="12">
        <f t="shared" si="232"/>
        <v>0</v>
      </c>
      <c r="AT376" s="12">
        <f t="shared" si="233"/>
        <v>0</v>
      </c>
      <c r="AU376" s="12" t="str">
        <f t="shared" si="234"/>
        <v/>
      </c>
    </row>
    <row r="377" spans="1:47" x14ac:dyDescent="0.2">
      <c r="A377" s="173" t="str">
        <f t="shared" si="210"/>
        <v>4</v>
      </c>
      <c r="B377" s="173" t="str">
        <f t="shared" si="211"/>
        <v>41</v>
      </c>
      <c r="C377" s="173" t="str">
        <f t="shared" si="212"/>
        <v>412</v>
      </c>
      <c r="D377" s="11" t="s">
        <v>915</v>
      </c>
      <c r="E377" s="12" t="s">
        <v>469</v>
      </c>
      <c r="F377" s="12">
        <f t="shared" si="200"/>
        <v>0</v>
      </c>
      <c r="G377" s="12">
        <f t="shared" si="201"/>
        <v>0</v>
      </c>
      <c r="H377" s="262"/>
      <c r="I377" s="262"/>
      <c r="J377" s="12">
        <f t="shared" si="213"/>
        <v>0</v>
      </c>
      <c r="K377" s="12">
        <f t="shared" si="214"/>
        <v>0</v>
      </c>
      <c r="L377" s="12">
        <f t="shared" si="202"/>
        <v>0</v>
      </c>
      <c r="M377" s="12">
        <f t="shared" si="203"/>
        <v>0</v>
      </c>
      <c r="N377" s="262"/>
      <c r="O377" s="262"/>
      <c r="P377" s="12">
        <f t="shared" si="215"/>
        <v>0</v>
      </c>
      <c r="Q377" s="12">
        <f t="shared" si="216"/>
        <v>0</v>
      </c>
      <c r="R377" s="12">
        <f t="shared" si="217"/>
        <v>0</v>
      </c>
      <c r="S377" s="12">
        <f t="shared" si="218"/>
        <v>0</v>
      </c>
      <c r="T377" s="12">
        <f t="shared" si="204"/>
        <v>0</v>
      </c>
      <c r="U377" s="12">
        <f t="shared" si="205"/>
        <v>0</v>
      </c>
      <c r="V377" s="262"/>
      <c r="W377" s="262"/>
      <c r="X377" s="12">
        <f t="shared" si="219"/>
        <v>0</v>
      </c>
      <c r="Y377" s="12">
        <f t="shared" si="220"/>
        <v>0</v>
      </c>
      <c r="Z377" s="12">
        <f t="shared" si="221"/>
        <v>0</v>
      </c>
      <c r="AA377" s="12">
        <f t="shared" si="222"/>
        <v>0</v>
      </c>
      <c r="AB377" s="12">
        <f t="shared" si="206"/>
        <v>0</v>
      </c>
      <c r="AC377" s="12">
        <f t="shared" si="207"/>
        <v>0</v>
      </c>
      <c r="AD377" s="262"/>
      <c r="AE377" s="262"/>
      <c r="AF377" s="12">
        <f t="shared" si="223"/>
        <v>0</v>
      </c>
      <c r="AG377" s="12">
        <f t="shared" si="224"/>
        <v>0</v>
      </c>
      <c r="AH377" s="12">
        <f t="shared" si="225"/>
        <v>0</v>
      </c>
      <c r="AI377" s="12">
        <f t="shared" si="226"/>
        <v>0</v>
      </c>
      <c r="AJ377" s="12">
        <f t="shared" si="208"/>
        <v>0</v>
      </c>
      <c r="AK377" s="12">
        <f t="shared" si="209"/>
        <v>0</v>
      </c>
      <c r="AL377" s="262"/>
      <c r="AM377" s="262"/>
      <c r="AN377" s="12">
        <f t="shared" si="227"/>
        <v>0</v>
      </c>
      <c r="AO377" s="12">
        <f t="shared" si="228"/>
        <v>0</v>
      </c>
      <c r="AP377" s="12">
        <f t="shared" si="229"/>
        <v>0</v>
      </c>
      <c r="AQ377" s="12">
        <f t="shared" si="230"/>
        <v>0</v>
      </c>
      <c r="AR377" s="12">
        <f t="shared" si="231"/>
        <v>0</v>
      </c>
      <c r="AS377" s="12">
        <f t="shared" si="232"/>
        <v>0</v>
      </c>
      <c r="AT377" s="12">
        <f t="shared" si="233"/>
        <v>0</v>
      </c>
      <c r="AU377" s="12" t="str">
        <f t="shared" si="234"/>
        <v/>
      </c>
    </row>
    <row r="378" spans="1:47" x14ac:dyDescent="0.2">
      <c r="A378" s="173" t="str">
        <f t="shared" si="210"/>
        <v>4</v>
      </c>
      <c r="B378" s="173" t="str">
        <f t="shared" si="211"/>
        <v>41</v>
      </c>
      <c r="C378" s="173" t="str">
        <f t="shared" si="212"/>
        <v>412</v>
      </c>
      <c r="D378" s="11" t="s">
        <v>916</v>
      </c>
      <c r="E378" s="12" t="s">
        <v>469</v>
      </c>
      <c r="F378" s="12">
        <f t="shared" si="200"/>
        <v>0</v>
      </c>
      <c r="G378" s="12">
        <f t="shared" si="201"/>
        <v>0</v>
      </c>
      <c r="H378" s="262"/>
      <c r="I378" s="262"/>
      <c r="J378" s="12">
        <f t="shared" si="213"/>
        <v>0</v>
      </c>
      <c r="K378" s="12">
        <f t="shared" si="214"/>
        <v>0</v>
      </c>
      <c r="L378" s="12">
        <f t="shared" si="202"/>
        <v>0</v>
      </c>
      <c r="M378" s="12">
        <f t="shared" si="203"/>
        <v>0</v>
      </c>
      <c r="N378" s="262"/>
      <c r="O378" s="262"/>
      <c r="P378" s="12">
        <f t="shared" si="215"/>
        <v>0</v>
      </c>
      <c r="Q378" s="12">
        <f t="shared" si="216"/>
        <v>0</v>
      </c>
      <c r="R378" s="12">
        <f t="shared" si="217"/>
        <v>0</v>
      </c>
      <c r="S378" s="12">
        <f t="shared" si="218"/>
        <v>0</v>
      </c>
      <c r="T378" s="12">
        <f t="shared" si="204"/>
        <v>0</v>
      </c>
      <c r="U378" s="12">
        <f t="shared" si="205"/>
        <v>0</v>
      </c>
      <c r="V378" s="262"/>
      <c r="W378" s="262"/>
      <c r="X378" s="12">
        <f t="shared" si="219"/>
        <v>0</v>
      </c>
      <c r="Y378" s="12">
        <f t="shared" si="220"/>
        <v>0</v>
      </c>
      <c r="Z378" s="12">
        <f t="shared" si="221"/>
        <v>0</v>
      </c>
      <c r="AA378" s="12">
        <f t="shared" si="222"/>
        <v>0</v>
      </c>
      <c r="AB378" s="12">
        <f t="shared" si="206"/>
        <v>0</v>
      </c>
      <c r="AC378" s="12">
        <f t="shared" si="207"/>
        <v>0</v>
      </c>
      <c r="AD378" s="262"/>
      <c r="AE378" s="262"/>
      <c r="AF378" s="12">
        <f t="shared" si="223"/>
        <v>0</v>
      </c>
      <c r="AG378" s="12">
        <f t="shared" si="224"/>
        <v>0</v>
      </c>
      <c r="AH378" s="12">
        <f t="shared" si="225"/>
        <v>0</v>
      </c>
      <c r="AI378" s="12">
        <f t="shared" si="226"/>
        <v>0</v>
      </c>
      <c r="AJ378" s="12">
        <f t="shared" si="208"/>
        <v>0</v>
      </c>
      <c r="AK378" s="12">
        <f t="shared" si="209"/>
        <v>0</v>
      </c>
      <c r="AL378" s="262"/>
      <c r="AM378" s="262"/>
      <c r="AN378" s="12">
        <f t="shared" si="227"/>
        <v>0</v>
      </c>
      <c r="AO378" s="12">
        <f t="shared" si="228"/>
        <v>0</v>
      </c>
      <c r="AP378" s="12">
        <f t="shared" si="229"/>
        <v>0</v>
      </c>
      <c r="AQ378" s="12">
        <f t="shared" si="230"/>
        <v>0</v>
      </c>
      <c r="AR378" s="12">
        <f t="shared" si="231"/>
        <v>0</v>
      </c>
      <c r="AS378" s="12">
        <f t="shared" si="232"/>
        <v>0</v>
      </c>
      <c r="AT378" s="12">
        <f t="shared" si="233"/>
        <v>0</v>
      </c>
      <c r="AU378" s="12" t="str">
        <f t="shared" si="234"/>
        <v/>
      </c>
    </row>
    <row r="379" spans="1:47" x14ac:dyDescent="0.2">
      <c r="A379" s="173" t="str">
        <f t="shared" si="210"/>
        <v>4</v>
      </c>
      <c r="B379" s="173" t="str">
        <f t="shared" si="211"/>
        <v>41</v>
      </c>
      <c r="C379" s="173" t="str">
        <f t="shared" si="212"/>
        <v>412</v>
      </c>
      <c r="D379" s="11" t="s">
        <v>917</v>
      </c>
      <c r="E379" s="12" t="s">
        <v>469</v>
      </c>
      <c r="F379" s="12">
        <f t="shared" si="200"/>
        <v>0</v>
      </c>
      <c r="G379" s="12">
        <f t="shared" si="201"/>
        <v>0</v>
      </c>
      <c r="H379" s="262"/>
      <c r="I379" s="262"/>
      <c r="J379" s="12">
        <f t="shared" si="213"/>
        <v>0</v>
      </c>
      <c r="K379" s="12">
        <f t="shared" si="214"/>
        <v>0</v>
      </c>
      <c r="L379" s="12">
        <f t="shared" si="202"/>
        <v>0</v>
      </c>
      <c r="M379" s="12">
        <f t="shared" si="203"/>
        <v>0</v>
      </c>
      <c r="N379" s="262"/>
      <c r="O379" s="262"/>
      <c r="P379" s="12">
        <f t="shared" si="215"/>
        <v>0</v>
      </c>
      <c r="Q379" s="12">
        <f t="shared" si="216"/>
        <v>0</v>
      </c>
      <c r="R379" s="12">
        <f t="shared" si="217"/>
        <v>0</v>
      </c>
      <c r="S379" s="12">
        <f t="shared" si="218"/>
        <v>0</v>
      </c>
      <c r="T379" s="12">
        <f t="shared" si="204"/>
        <v>0</v>
      </c>
      <c r="U379" s="12">
        <f t="shared" si="205"/>
        <v>0</v>
      </c>
      <c r="V379" s="262"/>
      <c r="W379" s="262"/>
      <c r="X379" s="12">
        <f t="shared" si="219"/>
        <v>0</v>
      </c>
      <c r="Y379" s="12">
        <f t="shared" si="220"/>
        <v>0</v>
      </c>
      <c r="Z379" s="12">
        <f t="shared" si="221"/>
        <v>0</v>
      </c>
      <c r="AA379" s="12">
        <f t="shared" si="222"/>
        <v>0</v>
      </c>
      <c r="AB379" s="12">
        <f t="shared" si="206"/>
        <v>0</v>
      </c>
      <c r="AC379" s="12">
        <f t="shared" si="207"/>
        <v>0</v>
      </c>
      <c r="AD379" s="262"/>
      <c r="AE379" s="262"/>
      <c r="AF379" s="12">
        <f t="shared" si="223"/>
        <v>0</v>
      </c>
      <c r="AG379" s="12">
        <f t="shared" si="224"/>
        <v>0</v>
      </c>
      <c r="AH379" s="12">
        <f t="shared" si="225"/>
        <v>0</v>
      </c>
      <c r="AI379" s="12">
        <f t="shared" si="226"/>
        <v>0</v>
      </c>
      <c r="AJ379" s="12">
        <f t="shared" si="208"/>
        <v>0</v>
      </c>
      <c r="AK379" s="12">
        <f t="shared" si="209"/>
        <v>0</v>
      </c>
      <c r="AL379" s="262"/>
      <c r="AM379" s="262"/>
      <c r="AN379" s="12">
        <f t="shared" si="227"/>
        <v>0</v>
      </c>
      <c r="AO379" s="12">
        <f t="shared" si="228"/>
        <v>0</v>
      </c>
      <c r="AP379" s="12">
        <f t="shared" si="229"/>
        <v>0</v>
      </c>
      <c r="AQ379" s="12">
        <f t="shared" si="230"/>
        <v>0</v>
      </c>
      <c r="AR379" s="12">
        <f t="shared" si="231"/>
        <v>0</v>
      </c>
      <c r="AS379" s="12">
        <f t="shared" si="232"/>
        <v>0</v>
      </c>
      <c r="AT379" s="12">
        <f t="shared" si="233"/>
        <v>0</v>
      </c>
      <c r="AU379" s="12" t="str">
        <f t="shared" si="234"/>
        <v/>
      </c>
    </row>
    <row r="380" spans="1:47" x14ac:dyDescent="0.2">
      <c r="A380" s="173" t="str">
        <f t="shared" si="210"/>
        <v>4</v>
      </c>
      <c r="B380" s="173" t="str">
        <f t="shared" si="211"/>
        <v>41</v>
      </c>
      <c r="C380" s="173" t="str">
        <f t="shared" si="212"/>
        <v>413</v>
      </c>
      <c r="D380" s="11" t="s">
        <v>918</v>
      </c>
      <c r="E380" s="12" t="s">
        <v>919</v>
      </c>
      <c r="F380" s="12">
        <f t="shared" si="200"/>
        <v>0</v>
      </c>
      <c r="G380" s="12">
        <f t="shared" si="201"/>
        <v>0</v>
      </c>
      <c r="H380" s="262"/>
      <c r="I380" s="262"/>
      <c r="J380" s="12">
        <f t="shared" si="213"/>
        <v>0</v>
      </c>
      <c r="K380" s="12">
        <f t="shared" si="214"/>
        <v>0</v>
      </c>
      <c r="L380" s="12">
        <f t="shared" si="202"/>
        <v>0</v>
      </c>
      <c r="M380" s="12">
        <f t="shared" si="203"/>
        <v>0</v>
      </c>
      <c r="N380" s="262"/>
      <c r="O380" s="262"/>
      <c r="P380" s="12">
        <f t="shared" si="215"/>
        <v>0</v>
      </c>
      <c r="Q380" s="12">
        <f t="shared" si="216"/>
        <v>0</v>
      </c>
      <c r="R380" s="12">
        <f t="shared" si="217"/>
        <v>0</v>
      </c>
      <c r="S380" s="12">
        <f t="shared" si="218"/>
        <v>0</v>
      </c>
      <c r="T380" s="12">
        <f t="shared" si="204"/>
        <v>0</v>
      </c>
      <c r="U380" s="12">
        <f t="shared" si="205"/>
        <v>0</v>
      </c>
      <c r="V380" s="262"/>
      <c r="W380" s="262"/>
      <c r="X380" s="12">
        <f t="shared" si="219"/>
        <v>0</v>
      </c>
      <c r="Y380" s="12">
        <f t="shared" si="220"/>
        <v>0</v>
      </c>
      <c r="Z380" s="12">
        <f t="shared" si="221"/>
        <v>0</v>
      </c>
      <c r="AA380" s="12">
        <f t="shared" si="222"/>
        <v>0</v>
      </c>
      <c r="AB380" s="12">
        <f t="shared" si="206"/>
        <v>0</v>
      </c>
      <c r="AC380" s="12">
        <f t="shared" si="207"/>
        <v>0</v>
      </c>
      <c r="AD380" s="262"/>
      <c r="AE380" s="262"/>
      <c r="AF380" s="12">
        <f t="shared" si="223"/>
        <v>0</v>
      </c>
      <c r="AG380" s="12">
        <f t="shared" si="224"/>
        <v>0</v>
      </c>
      <c r="AH380" s="12">
        <f t="shared" si="225"/>
        <v>0</v>
      </c>
      <c r="AI380" s="12">
        <f t="shared" si="226"/>
        <v>0</v>
      </c>
      <c r="AJ380" s="12">
        <f t="shared" si="208"/>
        <v>0</v>
      </c>
      <c r="AK380" s="12">
        <f t="shared" si="209"/>
        <v>0</v>
      </c>
      <c r="AL380" s="262"/>
      <c r="AM380" s="262"/>
      <c r="AN380" s="12">
        <f t="shared" si="227"/>
        <v>0</v>
      </c>
      <c r="AO380" s="12">
        <f t="shared" si="228"/>
        <v>0</v>
      </c>
      <c r="AP380" s="12">
        <f t="shared" si="229"/>
        <v>0</v>
      </c>
      <c r="AQ380" s="12">
        <f t="shared" si="230"/>
        <v>0</v>
      </c>
      <c r="AR380" s="12">
        <f t="shared" si="231"/>
        <v>0</v>
      </c>
      <c r="AS380" s="12">
        <f t="shared" si="232"/>
        <v>0</v>
      </c>
      <c r="AT380" s="12">
        <f t="shared" si="233"/>
        <v>0</v>
      </c>
      <c r="AU380" s="12" t="str">
        <f t="shared" si="234"/>
        <v/>
      </c>
    </row>
    <row r="381" spans="1:47" x14ac:dyDescent="0.2">
      <c r="A381" s="173" t="str">
        <f t="shared" si="210"/>
        <v>4</v>
      </c>
      <c r="B381" s="173" t="str">
        <f t="shared" si="211"/>
        <v>41</v>
      </c>
      <c r="C381" s="173" t="str">
        <f t="shared" si="212"/>
        <v>413</v>
      </c>
      <c r="D381" s="11" t="s">
        <v>920</v>
      </c>
      <c r="E381" s="12" t="s">
        <v>919</v>
      </c>
      <c r="F381" s="12">
        <f t="shared" si="200"/>
        <v>0</v>
      </c>
      <c r="G381" s="12">
        <f t="shared" si="201"/>
        <v>0</v>
      </c>
      <c r="H381" s="262"/>
      <c r="I381" s="262"/>
      <c r="J381" s="12">
        <f t="shared" si="213"/>
        <v>0</v>
      </c>
      <c r="K381" s="12">
        <f t="shared" si="214"/>
        <v>0</v>
      </c>
      <c r="L381" s="12">
        <f t="shared" si="202"/>
        <v>0</v>
      </c>
      <c r="M381" s="12">
        <f t="shared" si="203"/>
        <v>0</v>
      </c>
      <c r="N381" s="262"/>
      <c r="O381" s="262"/>
      <c r="P381" s="12">
        <f t="shared" si="215"/>
        <v>0</v>
      </c>
      <c r="Q381" s="12">
        <f t="shared" si="216"/>
        <v>0</v>
      </c>
      <c r="R381" s="12">
        <f t="shared" si="217"/>
        <v>0</v>
      </c>
      <c r="S381" s="12">
        <f t="shared" si="218"/>
        <v>0</v>
      </c>
      <c r="T381" s="12">
        <f t="shared" si="204"/>
        <v>0</v>
      </c>
      <c r="U381" s="12">
        <f t="shared" si="205"/>
        <v>0</v>
      </c>
      <c r="V381" s="262"/>
      <c r="W381" s="262"/>
      <c r="X381" s="12">
        <f t="shared" si="219"/>
        <v>0</v>
      </c>
      <c r="Y381" s="12">
        <f t="shared" si="220"/>
        <v>0</v>
      </c>
      <c r="Z381" s="12">
        <f t="shared" si="221"/>
        <v>0</v>
      </c>
      <c r="AA381" s="12">
        <f t="shared" si="222"/>
        <v>0</v>
      </c>
      <c r="AB381" s="12">
        <f t="shared" si="206"/>
        <v>0</v>
      </c>
      <c r="AC381" s="12">
        <f t="shared" si="207"/>
        <v>0</v>
      </c>
      <c r="AD381" s="262"/>
      <c r="AE381" s="262"/>
      <c r="AF381" s="12">
        <f t="shared" si="223"/>
        <v>0</v>
      </c>
      <c r="AG381" s="12">
        <f t="shared" si="224"/>
        <v>0</v>
      </c>
      <c r="AH381" s="12">
        <f t="shared" si="225"/>
        <v>0</v>
      </c>
      <c r="AI381" s="12">
        <f t="shared" si="226"/>
        <v>0</v>
      </c>
      <c r="AJ381" s="12">
        <f t="shared" si="208"/>
        <v>0</v>
      </c>
      <c r="AK381" s="12">
        <f t="shared" si="209"/>
        <v>0</v>
      </c>
      <c r="AL381" s="262"/>
      <c r="AM381" s="262"/>
      <c r="AN381" s="12">
        <f t="shared" si="227"/>
        <v>0</v>
      </c>
      <c r="AO381" s="12">
        <f t="shared" si="228"/>
        <v>0</v>
      </c>
      <c r="AP381" s="12">
        <f t="shared" si="229"/>
        <v>0</v>
      </c>
      <c r="AQ381" s="12">
        <f t="shared" si="230"/>
        <v>0</v>
      </c>
      <c r="AR381" s="12">
        <f t="shared" si="231"/>
        <v>0</v>
      </c>
      <c r="AS381" s="12">
        <f t="shared" si="232"/>
        <v>0</v>
      </c>
      <c r="AT381" s="12">
        <f t="shared" si="233"/>
        <v>0</v>
      </c>
      <c r="AU381" s="12" t="str">
        <f t="shared" si="234"/>
        <v/>
      </c>
    </row>
    <row r="382" spans="1:47" x14ac:dyDescent="0.2">
      <c r="A382" s="173" t="str">
        <f t="shared" si="210"/>
        <v>4</v>
      </c>
      <c r="B382" s="173" t="str">
        <f t="shared" si="211"/>
        <v>41</v>
      </c>
      <c r="C382" s="173" t="str">
        <f t="shared" si="212"/>
        <v>413</v>
      </c>
      <c r="D382" s="11" t="s">
        <v>921</v>
      </c>
      <c r="E382" s="12" t="s">
        <v>919</v>
      </c>
      <c r="F382" s="12">
        <f t="shared" si="200"/>
        <v>0</v>
      </c>
      <c r="G382" s="12">
        <f t="shared" si="201"/>
        <v>0</v>
      </c>
      <c r="H382" s="262"/>
      <c r="I382" s="262"/>
      <c r="J382" s="12">
        <f t="shared" si="213"/>
        <v>0</v>
      </c>
      <c r="K382" s="12">
        <f t="shared" si="214"/>
        <v>0</v>
      </c>
      <c r="L382" s="12">
        <f t="shared" si="202"/>
        <v>0</v>
      </c>
      <c r="M382" s="12">
        <f t="shared" si="203"/>
        <v>0</v>
      </c>
      <c r="N382" s="262"/>
      <c r="O382" s="262"/>
      <c r="P382" s="12">
        <f t="shared" si="215"/>
        <v>0</v>
      </c>
      <c r="Q382" s="12">
        <f t="shared" si="216"/>
        <v>0</v>
      </c>
      <c r="R382" s="12">
        <f t="shared" si="217"/>
        <v>0</v>
      </c>
      <c r="S382" s="12">
        <f t="shared" si="218"/>
        <v>0</v>
      </c>
      <c r="T382" s="12">
        <f t="shared" si="204"/>
        <v>0</v>
      </c>
      <c r="U382" s="12">
        <f t="shared" si="205"/>
        <v>0</v>
      </c>
      <c r="V382" s="262"/>
      <c r="W382" s="262"/>
      <c r="X382" s="12">
        <f t="shared" si="219"/>
        <v>0</v>
      </c>
      <c r="Y382" s="12">
        <f t="shared" si="220"/>
        <v>0</v>
      </c>
      <c r="Z382" s="12">
        <f t="shared" si="221"/>
        <v>0</v>
      </c>
      <c r="AA382" s="12">
        <f t="shared" si="222"/>
        <v>0</v>
      </c>
      <c r="AB382" s="12">
        <f t="shared" si="206"/>
        <v>0</v>
      </c>
      <c r="AC382" s="12">
        <f t="shared" si="207"/>
        <v>0</v>
      </c>
      <c r="AD382" s="262"/>
      <c r="AE382" s="262"/>
      <c r="AF382" s="12">
        <f t="shared" si="223"/>
        <v>0</v>
      </c>
      <c r="AG382" s="12">
        <f t="shared" si="224"/>
        <v>0</v>
      </c>
      <c r="AH382" s="12">
        <f t="shared" si="225"/>
        <v>0</v>
      </c>
      <c r="AI382" s="12">
        <f t="shared" si="226"/>
        <v>0</v>
      </c>
      <c r="AJ382" s="12">
        <f t="shared" si="208"/>
        <v>0</v>
      </c>
      <c r="AK382" s="12">
        <f t="shared" si="209"/>
        <v>0</v>
      </c>
      <c r="AL382" s="262"/>
      <c r="AM382" s="262"/>
      <c r="AN382" s="12">
        <f t="shared" si="227"/>
        <v>0</v>
      </c>
      <c r="AO382" s="12">
        <f t="shared" si="228"/>
        <v>0</v>
      </c>
      <c r="AP382" s="12">
        <f t="shared" si="229"/>
        <v>0</v>
      </c>
      <c r="AQ382" s="12">
        <f t="shared" si="230"/>
        <v>0</v>
      </c>
      <c r="AR382" s="12">
        <f t="shared" si="231"/>
        <v>0</v>
      </c>
      <c r="AS382" s="12">
        <f t="shared" si="232"/>
        <v>0</v>
      </c>
      <c r="AT382" s="12">
        <f t="shared" si="233"/>
        <v>0</v>
      </c>
      <c r="AU382" s="12" t="str">
        <f t="shared" si="234"/>
        <v/>
      </c>
    </row>
    <row r="383" spans="1:47" x14ac:dyDescent="0.2">
      <c r="A383" s="173" t="str">
        <f t="shared" si="210"/>
        <v>4</v>
      </c>
      <c r="B383" s="173" t="str">
        <f t="shared" si="211"/>
        <v>41</v>
      </c>
      <c r="C383" s="173" t="str">
        <f t="shared" si="212"/>
        <v>413</v>
      </c>
      <c r="D383" s="11" t="s">
        <v>922</v>
      </c>
      <c r="E383" s="12" t="s">
        <v>919</v>
      </c>
      <c r="F383" s="12">
        <f t="shared" si="200"/>
        <v>0</v>
      </c>
      <c r="G383" s="12">
        <f t="shared" si="201"/>
        <v>0</v>
      </c>
      <c r="H383" s="262"/>
      <c r="I383" s="262"/>
      <c r="J383" s="12">
        <f t="shared" si="213"/>
        <v>0</v>
      </c>
      <c r="K383" s="12">
        <f t="shared" si="214"/>
        <v>0</v>
      </c>
      <c r="L383" s="12">
        <f t="shared" si="202"/>
        <v>0</v>
      </c>
      <c r="M383" s="12">
        <f t="shared" si="203"/>
        <v>0</v>
      </c>
      <c r="N383" s="262"/>
      <c r="O383" s="262"/>
      <c r="P383" s="12">
        <f t="shared" si="215"/>
        <v>0</v>
      </c>
      <c r="Q383" s="12">
        <f t="shared" si="216"/>
        <v>0</v>
      </c>
      <c r="R383" s="12">
        <f t="shared" si="217"/>
        <v>0</v>
      </c>
      <c r="S383" s="12">
        <f t="shared" si="218"/>
        <v>0</v>
      </c>
      <c r="T383" s="12">
        <f t="shared" si="204"/>
        <v>0</v>
      </c>
      <c r="U383" s="12">
        <f t="shared" si="205"/>
        <v>0</v>
      </c>
      <c r="V383" s="262"/>
      <c r="W383" s="262"/>
      <c r="X383" s="12">
        <f t="shared" si="219"/>
        <v>0</v>
      </c>
      <c r="Y383" s="12">
        <f t="shared" si="220"/>
        <v>0</v>
      </c>
      <c r="Z383" s="12">
        <f t="shared" si="221"/>
        <v>0</v>
      </c>
      <c r="AA383" s="12">
        <f t="shared" si="222"/>
        <v>0</v>
      </c>
      <c r="AB383" s="12">
        <f t="shared" si="206"/>
        <v>0</v>
      </c>
      <c r="AC383" s="12">
        <f t="shared" si="207"/>
        <v>0</v>
      </c>
      <c r="AD383" s="262"/>
      <c r="AE383" s="262"/>
      <c r="AF383" s="12">
        <f t="shared" si="223"/>
        <v>0</v>
      </c>
      <c r="AG383" s="12">
        <f t="shared" si="224"/>
        <v>0</v>
      </c>
      <c r="AH383" s="12">
        <f t="shared" si="225"/>
        <v>0</v>
      </c>
      <c r="AI383" s="12">
        <f t="shared" si="226"/>
        <v>0</v>
      </c>
      <c r="AJ383" s="12">
        <f t="shared" si="208"/>
        <v>0</v>
      </c>
      <c r="AK383" s="12">
        <f t="shared" si="209"/>
        <v>0</v>
      </c>
      <c r="AL383" s="262"/>
      <c r="AM383" s="262"/>
      <c r="AN383" s="12">
        <f t="shared" si="227"/>
        <v>0</v>
      </c>
      <c r="AO383" s="12">
        <f t="shared" si="228"/>
        <v>0</v>
      </c>
      <c r="AP383" s="12">
        <f t="shared" si="229"/>
        <v>0</v>
      </c>
      <c r="AQ383" s="12">
        <f t="shared" si="230"/>
        <v>0</v>
      </c>
      <c r="AR383" s="12">
        <f t="shared" si="231"/>
        <v>0</v>
      </c>
      <c r="AS383" s="12">
        <f t="shared" si="232"/>
        <v>0</v>
      </c>
      <c r="AT383" s="12">
        <f t="shared" si="233"/>
        <v>0</v>
      </c>
      <c r="AU383" s="12" t="str">
        <f t="shared" si="234"/>
        <v/>
      </c>
    </row>
    <row r="384" spans="1:47" x14ac:dyDescent="0.2">
      <c r="A384" s="173" t="str">
        <f t="shared" si="210"/>
        <v>4</v>
      </c>
      <c r="B384" s="173" t="str">
        <f t="shared" si="211"/>
        <v>41</v>
      </c>
      <c r="C384" s="173" t="str">
        <f t="shared" si="212"/>
        <v>413</v>
      </c>
      <c r="D384" s="11" t="s">
        <v>923</v>
      </c>
      <c r="E384" s="12" t="s">
        <v>919</v>
      </c>
      <c r="F384" s="12">
        <f t="shared" si="200"/>
        <v>0</v>
      </c>
      <c r="G384" s="12">
        <f t="shared" si="201"/>
        <v>0</v>
      </c>
      <c r="H384" s="262"/>
      <c r="I384" s="262"/>
      <c r="J384" s="12">
        <f t="shared" si="213"/>
        <v>0</v>
      </c>
      <c r="K384" s="12">
        <f t="shared" si="214"/>
        <v>0</v>
      </c>
      <c r="L384" s="12">
        <f t="shared" si="202"/>
        <v>0</v>
      </c>
      <c r="M384" s="12">
        <f t="shared" si="203"/>
        <v>0</v>
      </c>
      <c r="N384" s="262"/>
      <c r="O384" s="262"/>
      <c r="P384" s="12">
        <f t="shared" si="215"/>
        <v>0</v>
      </c>
      <c r="Q384" s="12">
        <f t="shared" si="216"/>
        <v>0</v>
      </c>
      <c r="R384" s="12">
        <f t="shared" si="217"/>
        <v>0</v>
      </c>
      <c r="S384" s="12">
        <f t="shared" si="218"/>
        <v>0</v>
      </c>
      <c r="T384" s="12">
        <f t="shared" si="204"/>
        <v>0</v>
      </c>
      <c r="U384" s="12">
        <f t="shared" si="205"/>
        <v>0</v>
      </c>
      <c r="V384" s="262"/>
      <c r="W384" s="262"/>
      <c r="X384" s="12">
        <f t="shared" si="219"/>
        <v>0</v>
      </c>
      <c r="Y384" s="12">
        <f t="shared" si="220"/>
        <v>0</v>
      </c>
      <c r="Z384" s="12">
        <f t="shared" si="221"/>
        <v>0</v>
      </c>
      <c r="AA384" s="12">
        <f t="shared" si="222"/>
        <v>0</v>
      </c>
      <c r="AB384" s="12">
        <f t="shared" si="206"/>
        <v>0</v>
      </c>
      <c r="AC384" s="12">
        <f t="shared" si="207"/>
        <v>0</v>
      </c>
      <c r="AD384" s="262"/>
      <c r="AE384" s="262"/>
      <c r="AF384" s="12">
        <f t="shared" si="223"/>
        <v>0</v>
      </c>
      <c r="AG384" s="12">
        <f t="shared" si="224"/>
        <v>0</v>
      </c>
      <c r="AH384" s="12">
        <f t="shared" si="225"/>
        <v>0</v>
      </c>
      <c r="AI384" s="12">
        <f t="shared" si="226"/>
        <v>0</v>
      </c>
      <c r="AJ384" s="12">
        <f t="shared" si="208"/>
        <v>0</v>
      </c>
      <c r="AK384" s="12">
        <f t="shared" si="209"/>
        <v>0</v>
      </c>
      <c r="AL384" s="262"/>
      <c r="AM384" s="262"/>
      <c r="AN384" s="12">
        <f t="shared" si="227"/>
        <v>0</v>
      </c>
      <c r="AO384" s="12">
        <f t="shared" si="228"/>
        <v>0</v>
      </c>
      <c r="AP384" s="12">
        <f t="shared" si="229"/>
        <v>0</v>
      </c>
      <c r="AQ384" s="12">
        <f t="shared" si="230"/>
        <v>0</v>
      </c>
      <c r="AR384" s="12">
        <f t="shared" si="231"/>
        <v>0</v>
      </c>
      <c r="AS384" s="12">
        <f t="shared" si="232"/>
        <v>0</v>
      </c>
      <c r="AT384" s="12">
        <f t="shared" si="233"/>
        <v>0</v>
      </c>
      <c r="AU384" s="12" t="str">
        <f t="shared" si="234"/>
        <v/>
      </c>
    </row>
    <row r="385" spans="1:47" x14ac:dyDescent="0.2">
      <c r="A385" s="173" t="str">
        <f t="shared" si="210"/>
        <v>4</v>
      </c>
      <c r="B385" s="173" t="str">
        <f t="shared" si="211"/>
        <v>41</v>
      </c>
      <c r="C385" s="173" t="str">
        <f t="shared" si="212"/>
        <v>413</v>
      </c>
      <c r="D385" s="11" t="s">
        <v>924</v>
      </c>
      <c r="E385" s="12" t="s">
        <v>919</v>
      </c>
      <c r="F385" s="12">
        <f t="shared" si="200"/>
        <v>0</v>
      </c>
      <c r="G385" s="12">
        <f t="shared" si="201"/>
        <v>0</v>
      </c>
      <c r="H385" s="262"/>
      <c r="I385" s="262"/>
      <c r="J385" s="12">
        <f t="shared" si="213"/>
        <v>0</v>
      </c>
      <c r="K385" s="12">
        <f t="shared" si="214"/>
        <v>0</v>
      </c>
      <c r="L385" s="12">
        <f t="shared" si="202"/>
        <v>0</v>
      </c>
      <c r="M385" s="12">
        <f t="shared" si="203"/>
        <v>0</v>
      </c>
      <c r="N385" s="262"/>
      <c r="O385" s="262"/>
      <c r="P385" s="12">
        <f t="shared" si="215"/>
        <v>0</v>
      </c>
      <c r="Q385" s="12">
        <f t="shared" si="216"/>
        <v>0</v>
      </c>
      <c r="R385" s="12">
        <f t="shared" si="217"/>
        <v>0</v>
      </c>
      <c r="S385" s="12">
        <f t="shared" si="218"/>
        <v>0</v>
      </c>
      <c r="T385" s="12">
        <f t="shared" si="204"/>
        <v>0</v>
      </c>
      <c r="U385" s="12">
        <f t="shared" si="205"/>
        <v>0</v>
      </c>
      <c r="V385" s="262"/>
      <c r="W385" s="262"/>
      <c r="X385" s="12">
        <f t="shared" si="219"/>
        <v>0</v>
      </c>
      <c r="Y385" s="12">
        <f t="shared" si="220"/>
        <v>0</v>
      </c>
      <c r="Z385" s="12">
        <f t="shared" si="221"/>
        <v>0</v>
      </c>
      <c r="AA385" s="12">
        <f t="shared" si="222"/>
        <v>0</v>
      </c>
      <c r="AB385" s="12">
        <f t="shared" si="206"/>
        <v>0</v>
      </c>
      <c r="AC385" s="12">
        <f t="shared" si="207"/>
        <v>0</v>
      </c>
      <c r="AD385" s="262"/>
      <c r="AE385" s="262"/>
      <c r="AF385" s="12">
        <f t="shared" si="223"/>
        <v>0</v>
      </c>
      <c r="AG385" s="12">
        <f t="shared" si="224"/>
        <v>0</v>
      </c>
      <c r="AH385" s="12">
        <f t="shared" si="225"/>
        <v>0</v>
      </c>
      <c r="AI385" s="12">
        <f t="shared" si="226"/>
        <v>0</v>
      </c>
      <c r="AJ385" s="12">
        <f t="shared" si="208"/>
        <v>0</v>
      </c>
      <c r="AK385" s="12">
        <f t="shared" si="209"/>
        <v>0</v>
      </c>
      <c r="AL385" s="262"/>
      <c r="AM385" s="262"/>
      <c r="AN385" s="12">
        <f t="shared" si="227"/>
        <v>0</v>
      </c>
      <c r="AO385" s="12">
        <f t="shared" si="228"/>
        <v>0</v>
      </c>
      <c r="AP385" s="12">
        <f t="shared" si="229"/>
        <v>0</v>
      </c>
      <c r="AQ385" s="12">
        <f t="shared" si="230"/>
        <v>0</v>
      </c>
      <c r="AR385" s="12">
        <f t="shared" si="231"/>
        <v>0</v>
      </c>
      <c r="AS385" s="12">
        <f t="shared" si="232"/>
        <v>0</v>
      </c>
      <c r="AT385" s="12">
        <f t="shared" si="233"/>
        <v>0</v>
      </c>
      <c r="AU385" s="12" t="str">
        <f t="shared" si="234"/>
        <v/>
      </c>
    </row>
    <row r="386" spans="1:47" x14ac:dyDescent="0.2">
      <c r="A386" s="173" t="str">
        <f t="shared" si="210"/>
        <v>4</v>
      </c>
      <c r="B386" s="173" t="str">
        <f t="shared" si="211"/>
        <v>41</v>
      </c>
      <c r="C386" s="173" t="str">
        <f t="shared" si="212"/>
        <v>413</v>
      </c>
      <c r="D386" s="11" t="s">
        <v>925</v>
      </c>
      <c r="E386" s="12" t="s">
        <v>919</v>
      </c>
      <c r="F386" s="12">
        <f t="shared" si="200"/>
        <v>0</v>
      </c>
      <c r="G386" s="12">
        <f t="shared" si="201"/>
        <v>0</v>
      </c>
      <c r="H386" s="262"/>
      <c r="I386" s="262"/>
      <c r="J386" s="12">
        <f t="shared" si="213"/>
        <v>0</v>
      </c>
      <c r="K386" s="12">
        <f t="shared" si="214"/>
        <v>0</v>
      </c>
      <c r="L386" s="12">
        <f t="shared" si="202"/>
        <v>0</v>
      </c>
      <c r="M386" s="12">
        <f t="shared" si="203"/>
        <v>0</v>
      </c>
      <c r="N386" s="262"/>
      <c r="O386" s="262"/>
      <c r="P386" s="12">
        <f t="shared" si="215"/>
        <v>0</v>
      </c>
      <c r="Q386" s="12">
        <f t="shared" si="216"/>
        <v>0</v>
      </c>
      <c r="R386" s="12">
        <f t="shared" si="217"/>
        <v>0</v>
      </c>
      <c r="S386" s="12">
        <f t="shared" si="218"/>
        <v>0</v>
      </c>
      <c r="T386" s="12">
        <f t="shared" si="204"/>
        <v>0</v>
      </c>
      <c r="U386" s="12">
        <f t="shared" si="205"/>
        <v>0</v>
      </c>
      <c r="V386" s="262"/>
      <c r="W386" s="262"/>
      <c r="X386" s="12">
        <f t="shared" si="219"/>
        <v>0</v>
      </c>
      <c r="Y386" s="12">
        <f t="shared" si="220"/>
        <v>0</v>
      </c>
      <c r="Z386" s="12">
        <f t="shared" si="221"/>
        <v>0</v>
      </c>
      <c r="AA386" s="12">
        <f t="shared" si="222"/>
        <v>0</v>
      </c>
      <c r="AB386" s="12">
        <f t="shared" si="206"/>
        <v>0</v>
      </c>
      <c r="AC386" s="12">
        <f t="shared" si="207"/>
        <v>0</v>
      </c>
      <c r="AD386" s="262"/>
      <c r="AE386" s="262"/>
      <c r="AF386" s="12">
        <f t="shared" si="223"/>
        <v>0</v>
      </c>
      <c r="AG386" s="12">
        <f t="shared" si="224"/>
        <v>0</v>
      </c>
      <c r="AH386" s="12">
        <f t="shared" si="225"/>
        <v>0</v>
      </c>
      <c r="AI386" s="12">
        <f t="shared" si="226"/>
        <v>0</v>
      </c>
      <c r="AJ386" s="12">
        <f t="shared" si="208"/>
        <v>0</v>
      </c>
      <c r="AK386" s="12">
        <f t="shared" si="209"/>
        <v>0</v>
      </c>
      <c r="AL386" s="262"/>
      <c r="AM386" s="262"/>
      <c r="AN386" s="12">
        <f t="shared" si="227"/>
        <v>0</v>
      </c>
      <c r="AO386" s="12">
        <f t="shared" si="228"/>
        <v>0</v>
      </c>
      <c r="AP386" s="12">
        <f t="shared" si="229"/>
        <v>0</v>
      </c>
      <c r="AQ386" s="12">
        <f t="shared" si="230"/>
        <v>0</v>
      </c>
      <c r="AR386" s="12">
        <f t="shared" si="231"/>
        <v>0</v>
      </c>
      <c r="AS386" s="12">
        <f t="shared" si="232"/>
        <v>0</v>
      </c>
      <c r="AT386" s="12">
        <f t="shared" si="233"/>
        <v>0</v>
      </c>
      <c r="AU386" s="12" t="str">
        <f t="shared" si="234"/>
        <v/>
      </c>
    </row>
    <row r="387" spans="1:47" x14ac:dyDescent="0.2">
      <c r="A387" s="173" t="str">
        <f t="shared" si="210"/>
        <v>4</v>
      </c>
      <c r="B387" s="173" t="str">
        <f t="shared" si="211"/>
        <v>41</v>
      </c>
      <c r="C387" s="173" t="str">
        <f t="shared" si="212"/>
        <v>413</v>
      </c>
      <c r="D387" s="11" t="s">
        <v>926</v>
      </c>
      <c r="E387" s="12" t="s">
        <v>919</v>
      </c>
      <c r="F387" s="12">
        <f t="shared" si="200"/>
        <v>0</v>
      </c>
      <c r="G387" s="12">
        <f t="shared" si="201"/>
        <v>0</v>
      </c>
      <c r="H387" s="262"/>
      <c r="I387" s="262"/>
      <c r="J387" s="12">
        <f t="shared" si="213"/>
        <v>0</v>
      </c>
      <c r="K387" s="12">
        <f t="shared" si="214"/>
        <v>0</v>
      </c>
      <c r="L387" s="12">
        <f t="shared" si="202"/>
        <v>0</v>
      </c>
      <c r="M387" s="12">
        <f t="shared" si="203"/>
        <v>0</v>
      </c>
      <c r="N387" s="262"/>
      <c r="O387" s="262"/>
      <c r="P387" s="12">
        <f t="shared" si="215"/>
        <v>0</v>
      </c>
      <c r="Q387" s="12">
        <f t="shared" si="216"/>
        <v>0</v>
      </c>
      <c r="R387" s="12">
        <f t="shared" si="217"/>
        <v>0</v>
      </c>
      <c r="S387" s="12">
        <f t="shared" si="218"/>
        <v>0</v>
      </c>
      <c r="T387" s="12">
        <f t="shared" si="204"/>
        <v>0</v>
      </c>
      <c r="U387" s="12">
        <f t="shared" si="205"/>
        <v>0</v>
      </c>
      <c r="V387" s="262"/>
      <c r="W387" s="262"/>
      <c r="X387" s="12">
        <f t="shared" si="219"/>
        <v>0</v>
      </c>
      <c r="Y387" s="12">
        <f t="shared" si="220"/>
        <v>0</v>
      </c>
      <c r="Z387" s="12">
        <f t="shared" si="221"/>
        <v>0</v>
      </c>
      <c r="AA387" s="12">
        <f t="shared" si="222"/>
        <v>0</v>
      </c>
      <c r="AB387" s="12">
        <f t="shared" si="206"/>
        <v>0</v>
      </c>
      <c r="AC387" s="12">
        <f t="shared" si="207"/>
        <v>0</v>
      </c>
      <c r="AD387" s="262"/>
      <c r="AE387" s="262"/>
      <c r="AF387" s="12">
        <f t="shared" si="223"/>
        <v>0</v>
      </c>
      <c r="AG387" s="12">
        <f t="shared" si="224"/>
        <v>0</v>
      </c>
      <c r="AH387" s="12">
        <f t="shared" si="225"/>
        <v>0</v>
      </c>
      <c r="AI387" s="12">
        <f t="shared" si="226"/>
        <v>0</v>
      </c>
      <c r="AJ387" s="12">
        <f t="shared" si="208"/>
        <v>0</v>
      </c>
      <c r="AK387" s="12">
        <f t="shared" si="209"/>
        <v>0</v>
      </c>
      <c r="AL387" s="262"/>
      <c r="AM387" s="262"/>
      <c r="AN387" s="12">
        <f t="shared" si="227"/>
        <v>0</v>
      </c>
      <c r="AO387" s="12">
        <f t="shared" si="228"/>
        <v>0</v>
      </c>
      <c r="AP387" s="12">
        <f t="shared" si="229"/>
        <v>0</v>
      </c>
      <c r="AQ387" s="12">
        <f t="shared" si="230"/>
        <v>0</v>
      </c>
      <c r="AR387" s="12">
        <f t="shared" si="231"/>
        <v>0</v>
      </c>
      <c r="AS387" s="12">
        <f t="shared" si="232"/>
        <v>0</v>
      </c>
      <c r="AT387" s="12">
        <f t="shared" si="233"/>
        <v>0</v>
      </c>
      <c r="AU387" s="12" t="str">
        <f t="shared" si="234"/>
        <v/>
      </c>
    </row>
    <row r="388" spans="1:47" x14ac:dyDescent="0.2">
      <c r="A388" s="173" t="str">
        <f t="shared" si="210"/>
        <v>4</v>
      </c>
      <c r="B388" s="173" t="str">
        <f t="shared" si="211"/>
        <v>41</v>
      </c>
      <c r="C388" s="173" t="str">
        <f t="shared" si="212"/>
        <v>413</v>
      </c>
      <c r="D388" s="11" t="s">
        <v>927</v>
      </c>
      <c r="E388" s="12" t="s">
        <v>919</v>
      </c>
      <c r="F388" s="12">
        <f t="shared" si="200"/>
        <v>0</v>
      </c>
      <c r="G388" s="12">
        <f t="shared" si="201"/>
        <v>0</v>
      </c>
      <c r="H388" s="262"/>
      <c r="I388" s="262"/>
      <c r="J388" s="12">
        <f t="shared" si="213"/>
        <v>0</v>
      </c>
      <c r="K388" s="12">
        <f t="shared" si="214"/>
        <v>0</v>
      </c>
      <c r="L388" s="12">
        <f t="shared" si="202"/>
        <v>0</v>
      </c>
      <c r="M388" s="12">
        <f t="shared" si="203"/>
        <v>0</v>
      </c>
      <c r="N388" s="262"/>
      <c r="O388" s="262"/>
      <c r="P388" s="12">
        <f t="shared" si="215"/>
        <v>0</v>
      </c>
      <c r="Q388" s="12">
        <f t="shared" si="216"/>
        <v>0</v>
      </c>
      <c r="R388" s="12">
        <f t="shared" si="217"/>
        <v>0</v>
      </c>
      <c r="S388" s="12">
        <f t="shared" si="218"/>
        <v>0</v>
      </c>
      <c r="T388" s="12">
        <f t="shared" si="204"/>
        <v>0</v>
      </c>
      <c r="U388" s="12">
        <f t="shared" si="205"/>
        <v>0</v>
      </c>
      <c r="V388" s="262"/>
      <c r="W388" s="262"/>
      <c r="X388" s="12">
        <f t="shared" si="219"/>
        <v>0</v>
      </c>
      <c r="Y388" s="12">
        <f t="shared" si="220"/>
        <v>0</v>
      </c>
      <c r="Z388" s="12">
        <f t="shared" si="221"/>
        <v>0</v>
      </c>
      <c r="AA388" s="12">
        <f t="shared" si="222"/>
        <v>0</v>
      </c>
      <c r="AB388" s="12">
        <f t="shared" si="206"/>
        <v>0</v>
      </c>
      <c r="AC388" s="12">
        <f t="shared" si="207"/>
        <v>0</v>
      </c>
      <c r="AD388" s="262"/>
      <c r="AE388" s="262"/>
      <c r="AF388" s="12">
        <f t="shared" si="223"/>
        <v>0</v>
      </c>
      <c r="AG388" s="12">
        <f t="shared" si="224"/>
        <v>0</v>
      </c>
      <c r="AH388" s="12">
        <f t="shared" si="225"/>
        <v>0</v>
      </c>
      <c r="AI388" s="12">
        <f t="shared" si="226"/>
        <v>0</v>
      </c>
      <c r="AJ388" s="12">
        <f t="shared" si="208"/>
        <v>0</v>
      </c>
      <c r="AK388" s="12">
        <f t="shared" si="209"/>
        <v>0</v>
      </c>
      <c r="AL388" s="262"/>
      <c r="AM388" s="262"/>
      <c r="AN388" s="12">
        <f t="shared" si="227"/>
        <v>0</v>
      </c>
      <c r="AO388" s="12">
        <f t="shared" si="228"/>
        <v>0</v>
      </c>
      <c r="AP388" s="12">
        <f t="shared" si="229"/>
        <v>0</v>
      </c>
      <c r="AQ388" s="12">
        <f t="shared" si="230"/>
        <v>0</v>
      </c>
      <c r="AR388" s="12">
        <f t="shared" si="231"/>
        <v>0</v>
      </c>
      <c r="AS388" s="12">
        <f t="shared" si="232"/>
        <v>0</v>
      </c>
      <c r="AT388" s="12">
        <f t="shared" si="233"/>
        <v>0</v>
      </c>
      <c r="AU388" s="12" t="str">
        <f t="shared" si="234"/>
        <v/>
      </c>
    </row>
    <row r="389" spans="1:47" x14ac:dyDescent="0.2">
      <c r="A389" s="173" t="str">
        <f t="shared" si="210"/>
        <v>4</v>
      </c>
      <c r="B389" s="173" t="str">
        <f t="shared" si="211"/>
        <v>41</v>
      </c>
      <c r="C389" s="173" t="str">
        <f t="shared" si="212"/>
        <v>413</v>
      </c>
      <c r="D389" s="11" t="s">
        <v>928</v>
      </c>
      <c r="E389" s="12" t="s">
        <v>919</v>
      </c>
      <c r="F389" s="12">
        <f t="shared" si="200"/>
        <v>0</v>
      </c>
      <c r="G389" s="12">
        <f t="shared" si="201"/>
        <v>0</v>
      </c>
      <c r="H389" s="262"/>
      <c r="I389" s="262"/>
      <c r="J389" s="12">
        <f t="shared" si="213"/>
        <v>0</v>
      </c>
      <c r="K389" s="12">
        <f t="shared" si="214"/>
        <v>0</v>
      </c>
      <c r="L389" s="12">
        <f t="shared" si="202"/>
        <v>0</v>
      </c>
      <c r="M389" s="12">
        <f t="shared" si="203"/>
        <v>0</v>
      </c>
      <c r="N389" s="262"/>
      <c r="O389" s="262"/>
      <c r="P389" s="12">
        <f t="shared" si="215"/>
        <v>0</v>
      </c>
      <c r="Q389" s="12">
        <f t="shared" si="216"/>
        <v>0</v>
      </c>
      <c r="R389" s="12">
        <f t="shared" si="217"/>
        <v>0</v>
      </c>
      <c r="S389" s="12">
        <f t="shared" si="218"/>
        <v>0</v>
      </c>
      <c r="T389" s="12">
        <f t="shared" si="204"/>
        <v>0</v>
      </c>
      <c r="U389" s="12">
        <f t="shared" si="205"/>
        <v>0</v>
      </c>
      <c r="V389" s="262"/>
      <c r="W389" s="262"/>
      <c r="X389" s="12">
        <f t="shared" si="219"/>
        <v>0</v>
      </c>
      <c r="Y389" s="12">
        <f t="shared" si="220"/>
        <v>0</v>
      </c>
      <c r="Z389" s="12">
        <f t="shared" si="221"/>
        <v>0</v>
      </c>
      <c r="AA389" s="12">
        <f t="shared" si="222"/>
        <v>0</v>
      </c>
      <c r="AB389" s="12">
        <f t="shared" si="206"/>
        <v>0</v>
      </c>
      <c r="AC389" s="12">
        <f t="shared" si="207"/>
        <v>0</v>
      </c>
      <c r="AD389" s="262"/>
      <c r="AE389" s="262"/>
      <c r="AF389" s="12">
        <f t="shared" si="223"/>
        <v>0</v>
      </c>
      <c r="AG389" s="12">
        <f t="shared" si="224"/>
        <v>0</v>
      </c>
      <c r="AH389" s="12">
        <f t="shared" si="225"/>
        <v>0</v>
      </c>
      <c r="AI389" s="12">
        <f t="shared" si="226"/>
        <v>0</v>
      </c>
      <c r="AJ389" s="12">
        <f t="shared" si="208"/>
        <v>0</v>
      </c>
      <c r="AK389" s="12">
        <f t="shared" si="209"/>
        <v>0</v>
      </c>
      <c r="AL389" s="262"/>
      <c r="AM389" s="262"/>
      <c r="AN389" s="12">
        <f t="shared" si="227"/>
        <v>0</v>
      </c>
      <c r="AO389" s="12">
        <f t="shared" si="228"/>
        <v>0</v>
      </c>
      <c r="AP389" s="12">
        <f t="shared" si="229"/>
        <v>0</v>
      </c>
      <c r="AQ389" s="12">
        <f t="shared" si="230"/>
        <v>0</v>
      </c>
      <c r="AR389" s="12">
        <f t="shared" si="231"/>
        <v>0</v>
      </c>
      <c r="AS389" s="12">
        <f t="shared" si="232"/>
        <v>0</v>
      </c>
      <c r="AT389" s="12">
        <f t="shared" si="233"/>
        <v>0</v>
      </c>
      <c r="AU389" s="12" t="str">
        <f t="shared" si="234"/>
        <v/>
      </c>
    </row>
    <row r="390" spans="1:47" x14ac:dyDescent="0.2">
      <c r="A390" s="173" t="str">
        <f t="shared" si="210"/>
        <v>4</v>
      </c>
      <c r="B390" s="173" t="str">
        <f t="shared" si="211"/>
        <v>42</v>
      </c>
      <c r="C390" s="173" t="str">
        <f t="shared" si="212"/>
        <v>421</v>
      </c>
      <c r="D390" s="11" t="s">
        <v>471</v>
      </c>
      <c r="E390" s="12" t="s">
        <v>54</v>
      </c>
      <c r="F390" s="12">
        <f t="shared" si="200"/>
        <v>0</v>
      </c>
      <c r="G390" s="12">
        <f t="shared" si="201"/>
        <v>0</v>
      </c>
      <c r="H390" s="262"/>
      <c r="I390" s="262"/>
      <c r="J390" s="12">
        <f t="shared" si="213"/>
        <v>0</v>
      </c>
      <c r="K390" s="12">
        <f t="shared" si="214"/>
        <v>0</v>
      </c>
      <c r="L390" s="12">
        <f t="shared" si="202"/>
        <v>0</v>
      </c>
      <c r="M390" s="12">
        <f t="shared" si="203"/>
        <v>0</v>
      </c>
      <c r="N390" s="262"/>
      <c r="O390" s="262"/>
      <c r="P390" s="12">
        <f t="shared" si="215"/>
        <v>0</v>
      </c>
      <c r="Q390" s="12">
        <f t="shared" si="216"/>
        <v>0</v>
      </c>
      <c r="R390" s="12">
        <f t="shared" si="217"/>
        <v>0</v>
      </c>
      <c r="S390" s="12">
        <f t="shared" si="218"/>
        <v>0</v>
      </c>
      <c r="T390" s="12">
        <f t="shared" si="204"/>
        <v>0</v>
      </c>
      <c r="U390" s="12">
        <f t="shared" si="205"/>
        <v>0</v>
      </c>
      <c r="V390" s="262"/>
      <c r="W390" s="262"/>
      <c r="X390" s="12">
        <f t="shared" si="219"/>
        <v>0</v>
      </c>
      <c r="Y390" s="12">
        <f t="shared" si="220"/>
        <v>0</v>
      </c>
      <c r="Z390" s="12">
        <f t="shared" si="221"/>
        <v>0</v>
      </c>
      <c r="AA390" s="12">
        <f t="shared" si="222"/>
        <v>0</v>
      </c>
      <c r="AB390" s="12">
        <f t="shared" si="206"/>
        <v>0</v>
      </c>
      <c r="AC390" s="12">
        <f t="shared" si="207"/>
        <v>0</v>
      </c>
      <c r="AD390" s="262"/>
      <c r="AE390" s="262"/>
      <c r="AF390" s="12">
        <f t="shared" si="223"/>
        <v>0</v>
      </c>
      <c r="AG390" s="12">
        <f t="shared" si="224"/>
        <v>0</v>
      </c>
      <c r="AH390" s="12">
        <f t="shared" si="225"/>
        <v>0</v>
      </c>
      <c r="AI390" s="12">
        <f t="shared" si="226"/>
        <v>0</v>
      </c>
      <c r="AJ390" s="12">
        <f t="shared" si="208"/>
        <v>0</v>
      </c>
      <c r="AK390" s="12">
        <f t="shared" si="209"/>
        <v>0</v>
      </c>
      <c r="AL390" s="262"/>
      <c r="AM390" s="262"/>
      <c r="AN390" s="12">
        <f t="shared" si="227"/>
        <v>0</v>
      </c>
      <c r="AO390" s="12">
        <f t="shared" si="228"/>
        <v>0</v>
      </c>
      <c r="AP390" s="12">
        <f t="shared" si="229"/>
        <v>0</v>
      </c>
      <c r="AQ390" s="12">
        <f t="shared" si="230"/>
        <v>0</v>
      </c>
      <c r="AR390" s="12">
        <f t="shared" si="231"/>
        <v>0</v>
      </c>
      <c r="AS390" s="12">
        <f t="shared" si="232"/>
        <v>0</v>
      </c>
      <c r="AT390" s="12">
        <f t="shared" si="233"/>
        <v>0</v>
      </c>
      <c r="AU390" s="12" t="str">
        <f t="shared" si="234"/>
        <v/>
      </c>
    </row>
    <row r="391" spans="1:47" x14ac:dyDescent="0.2">
      <c r="A391" s="173" t="str">
        <f t="shared" si="210"/>
        <v>4</v>
      </c>
      <c r="B391" s="173" t="str">
        <f t="shared" si="211"/>
        <v>42</v>
      </c>
      <c r="C391" s="173" t="str">
        <f t="shared" si="212"/>
        <v>421</v>
      </c>
      <c r="D391" s="11" t="s">
        <v>929</v>
      </c>
      <c r="E391" s="12" t="s">
        <v>54</v>
      </c>
      <c r="F391" s="12">
        <f t="shared" si="200"/>
        <v>0</v>
      </c>
      <c r="G391" s="12">
        <f t="shared" si="201"/>
        <v>0</v>
      </c>
      <c r="H391" s="262"/>
      <c r="I391" s="262"/>
      <c r="J391" s="12">
        <f t="shared" si="213"/>
        <v>0</v>
      </c>
      <c r="K391" s="12">
        <f t="shared" si="214"/>
        <v>0</v>
      </c>
      <c r="L391" s="12">
        <f t="shared" si="202"/>
        <v>0</v>
      </c>
      <c r="M391" s="12">
        <f t="shared" si="203"/>
        <v>0</v>
      </c>
      <c r="N391" s="262"/>
      <c r="O391" s="262"/>
      <c r="P391" s="12">
        <f t="shared" si="215"/>
        <v>0</v>
      </c>
      <c r="Q391" s="12">
        <f t="shared" si="216"/>
        <v>0</v>
      </c>
      <c r="R391" s="12">
        <f t="shared" si="217"/>
        <v>0</v>
      </c>
      <c r="S391" s="12">
        <f t="shared" si="218"/>
        <v>0</v>
      </c>
      <c r="T391" s="12">
        <f t="shared" si="204"/>
        <v>0</v>
      </c>
      <c r="U391" s="12">
        <f t="shared" si="205"/>
        <v>0</v>
      </c>
      <c r="V391" s="262"/>
      <c r="W391" s="262"/>
      <c r="X391" s="12">
        <f t="shared" si="219"/>
        <v>0</v>
      </c>
      <c r="Y391" s="12">
        <f t="shared" si="220"/>
        <v>0</v>
      </c>
      <c r="Z391" s="12">
        <f t="shared" si="221"/>
        <v>0</v>
      </c>
      <c r="AA391" s="12">
        <f t="shared" si="222"/>
        <v>0</v>
      </c>
      <c r="AB391" s="12">
        <f t="shared" si="206"/>
        <v>0</v>
      </c>
      <c r="AC391" s="12">
        <f t="shared" si="207"/>
        <v>0</v>
      </c>
      <c r="AD391" s="262"/>
      <c r="AE391" s="262"/>
      <c r="AF391" s="12">
        <f t="shared" si="223"/>
        <v>0</v>
      </c>
      <c r="AG391" s="12">
        <f t="shared" si="224"/>
        <v>0</v>
      </c>
      <c r="AH391" s="12">
        <f t="shared" si="225"/>
        <v>0</v>
      </c>
      <c r="AI391" s="12">
        <f t="shared" si="226"/>
        <v>0</v>
      </c>
      <c r="AJ391" s="12">
        <f t="shared" si="208"/>
        <v>0</v>
      </c>
      <c r="AK391" s="12">
        <f t="shared" si="209"/>
        <v>0</v>
      </c>
      <c r="AL391" s="262"/>
      <c r="AM391" s="262"/>
      <c r="AN391" s="12">
        <f t="shared" si="227"/>
        <v>0</v>
      </c>
      <c r="AO391" s="12">
        <f t="shared" si="228"/>
        <v>0</v>
      </c>
      <c r="AP391" s="12">
        <f t="shared" si="229"/>
        <v>0</v>
      </c>
      <c r="AQ391" s="12">
        <f t="shared" si="230"/>
        <v>0</v>
      </c>
      <c r="AR391" s="12">
        <f t="shared" si="231"/>
        <v>0</v>
      </c>
      <c r="AS391" s="12">
        <f t="shared" si="232"/>
        <v>0</v>
      </c>
      <c r="AT391" s="12">
        <f t="shared" si="233"/>
        <v>0</v>
      </c>
      <c r="AU391" s="12" t="str">
        <f t="shared" si="234"/>
        <v/>
      </c>
    </row>
    <row r="392" spans="1:47" x14ac:dyDescent="0.2">
      <c r="A392" s="173" t="str">
        <f t="shared" si="210"/>
        <v>4</v>
      </c>
      <c r="B392" s="173" t="str">
        <f t="shared" si="211"/>
        <v>42</v>
      </c>
      <c r="C392" s="173" t="str">
        <f t="shared" si="212"/>
        <v>421</v>
      </c>
      <c r="D392" s="11" t="s">
        <v>930</v>
      </c>
      <c r="E392" s="12" t="s">
        <v>54</v>
      </c>
      <c r="F392" s="12">
        <f t="shared" si="200"/>
        <v>0</v>
      </c>
      <c r="G392" s="12">
        <f t="shared" si="201"/>
        <v>0</v>
      </c>
      <c r="H392" s="262"/>
      <c r="I392" s="262"/>
      <c r="J392" s="12">
        <f t="shared" si="213"/>
        <v>0</v>
      </c>
      <c r="K392" s="12">
        <f t="shared" si="214"/>
        <v>0</v>
      </c>
      <c r="L392" s="12">
        <f t="shared" si="202"/>
        <v>0</v>
      </c>
      <c r="M392" s="12">
        <f t="shared" si="203"/>
        <v>0</v>
      </c>
      <c r="N392" s="262"/>
      <c r="O392" s="262"/>
      <c r="P392" s="12">
        <f t="shared" si="215"/>
        <v>0</v>
      </c>
      <c r="Q392" s="12">
        <f t="shared" si="216"/>
        <v>0</v>
      </c>
      <c r="R392" s="12">
        <f t="shared" si="217"/>
        <v>0</v>
      </c>
      <c r="S392" s="12">
        <f t="shared" si="218"/>
        <v>0</v>
      </c>
      <c r="T392" s="12">
        <f t="shared" si="204"/>
        <v>0</v>
      </c>
      <c r="U392" s="12">
        <f t="shared" si="205"/>
        <v>0</v>
      </c>
      <c r="V392" s="262"/>
      <c r="W392" s="262"/>
      <c r="X392" s="12">
        <f t="shared" si="219"/>
        <v>0</v>
      </c>
      <c r="Y392" s="12">
        <f t="shared" si="220"/>
        <v>0</v>
      </c>
      <c r="Z392" s="12">
        <f t="shared" si="221"/>
        <v>0</v>
      </c>
      <c r="AA392" s="12">
        <f t="shared" si="222"/>
        <v>0</v>
      </c>
      <c r="AB392" s="12">
        <f t="shared" si="206"/>
        <v>0</v>
      </c>
      <c r="AC392" s="12">
        <f t="shared" si="207"/>
        <v>0</v>
      </c>
      <c r="AD392" s="262"/>
      <c r="AE392" s="262"/>
      <c r="AF392" s="12">
        <f t="shared" si="223"/>
        <v>0</v>
      </c>
      <c r="AG392" s="12">
        <f t="shared" si="224"/>
        <v>0</v>
      </c>
      <c r="AH392" s="12">
        <f t="shared" si="225"/>
        <v>0</v>
      </c>
      <c r="AI392" s="12">
        <f t="shared" si="226"/>
        <v>0</v>
      </c>
      <c r="AJ392" s="12">
        <f t="shared" si="208"/>
        <v>0</v>
      </c>
      <c r="AK392" s="12">
        <f t="shared" si="209"/>
        <v>0</v>
      </c>
      <c r="AL392" s="262"/>
      <c r="AM392" s="262"/>
      <c r="AN392" s="12">
        <f t="shared" si="227"/>
        <v>0</v>
      </c>
      <c r="AO392" s="12">
        <f t="shared" si="228"/>
        <v>0</v>
      </c>
      <c r="AP392" s="12">
        <f t="shared" si="229"/>
        <v>0</v>
      </c>
      <c r="AQ392" s="12">
        <f t="shared" si="230"/>
        <v>0</v>
      </c>
      <c r="AR392" s="12">
        <f t="shared" si="231"/>
        <v>0</v>
      </c>
      <c r="AS392" s="12">
        <f t="shared" si="232"/>
        <v>0</v>
      </c>
      <c r="AT392" s="12">
        <f t="shared" si="233"/>
        <v>0</v>
      </c>
      <c r="AU392" s="12" t="str">
        <f t="shared" si="234"/>
        <v/>
      </c>
    </row>
    <row r="393" spans="1:47" x14ac:dyDescent="0.2">
      <c r="A393" s="173" t="str">
        <f t="shared" si="210"/>
        <v>4</v>
      </c>
      <c r="B393" s="173" t="str">
        <f t="shared" si="211"/>
        <v>42</v>
      </c>
      <c r="C393" s="173" t="str">
        <f t="shared" si="212"/>
        <v>421</v>
      </c>
      <c r="D393" s="11" t="s">
        <v>931</v>
      </c>
      <c r="E393" s="12" t="s">
        <v>54</v>
      </c>
      <c r="F393" s="12">
        <f t="shared" si="200"/>
        <v>0</v>
      </c>
      <c r="G393" s="12">
        <f t="shared" si="201"/>
        <v>0</v>
      </c>
      <c r="H393" s="262"/>
      <c r="I393" s="262"/>
      <c r="J393" s="12">
        <f t="shared" si="213"/>
        <v>0</v>
      </c>
      <c r="K393" s="12">
        <f t="shared" si="214"/>
        <v>0</v>
      </c>
      <c r="L393" s="12">
        <f t="shared" si="202"/>
        <v>0</v>
      </c>
      <c r="M393" s="12">
        <f t="shared" si="203"/>
        <v>0</v>
      </c>
      <c r="N393" s="262"/>
      <c r="O393" s="262"/>
      <c r="P393" s="12">
        <f t="shared" si="215"/>
        <v>0</v>
      </c>
      <c r="Q393" s="12">
        <f t="shared" si="216"/>
        <v>0</v>
      </c>
      <c r="R393" s="12">
        <f t="shared" si="217"/>
        <v>0</v>
      </c>
      <c r="S393" s="12">
        <f t="shared" si="218"/>
        <v>0</v>
      </c>
      <c r="T393" s="12">
        <f t="shared" si="204"/>
        <v>0</v>
      </c>
      <c r="U393" s="12">
        <f t="shared" si="205"/>
        <v>0</v>
      </c>
      <c r="V393" s="262"/>
      <c r="W393" s="262"/>
      <c r="X393" s="12">
        <f t="shared" si="219"/>
        <v>0</v>
      </c>
      <c r="Y393" s="12">
        <f t="shared" si="220"/>
        <v>0</v>
      </c>
      <c r="Z393" s="12">
        <f t="shared" si="221"/>
        <v>0</v>
      </c>
      <c r="AA393" s="12">
        <f t="shared" si="222"/>
        <v>0</v>
      </c>
      <c r="AB393" s="12">
        <f t="shared" si="206"/>
        <v>0</v>
      </c>
      <c r="AC393" s="12">
        <f t="shared" si="207"/>
        <v>0</v>
      </c>
      <c r="AD393" s="262"/>
      <c r="AE393" s="262"/>
      <c r="AF393" s="12">
        <f t="shared" si="223"/>
        <v>0</v>
      </c>
      <c r="AG393" s="12">
        <f t="shared" si="224"/>
        <v>0</v>
      </c>
      <c r="AH393" s="12">
        <f t="shared" si="225"/>
        <v>0</v>
      </c>
      <c r="AI393" s="12">
        <f t="shared" si="226"/>
        <v>0</v>
      </c>
      <c r="AJ393" s="12">
        <f t="shared" si="208"/>
        <v>0</v>
      </c>
      <c r="AK393" s="12">
        <f t="shared" si="209"/>
        <v>0</v>
      </c>
      <c r="AL393" s="262"/>
      <c r="AM393" s="262"/>
      <c r="AN393" s="12">
        <f t="shared" si="227"/>
        <v>0</v>
      </c>
      <c r="AO393" s="12">
        <f t="shared" si="228"/>
        <v>0</v>
      </c>
      <c r="AP393" s="12">
        <f t="shared" si="229"/>
        <v>0</v>
      </c>
      <c r="AQ393" s="12">
        <f t="shared" si="230"/>
        <v>0</v>
      </c>
      <c r="AR393" s="12">
        <f t="shared" si="231"/>
        <v>0</v>
      </c>
      <c r="AS393" s="12">
        <f t="shared" si="232"/>
        <v>0</v>
      </c>
      <c r="AT393" s="12">
        <f t="shared" si="233"/>
        <v>0</v>
      </c>
      <c r="AU393" s="12" t="str">
        <f t="shared" si="234"/>
        <v/>
      </c>
    </row>
    <row r="394" spans="1:47" x14ac:dyDescent="0.2">
      <c r="A394" s="173" t="str">
        <f t="shared" si="210"/>
        <v>4</v>
      </c>
      <c r="B394" s="173" t="str">
        <f t="shared" si="211"/>
        <v>42</v>
      </c>
      <c r="C394" s="173" t="str">
        <f t="shared" si="212"/>
        <v>421</v>
      </c>
      <c r="D394" s="11" t="s">
        <v>932</v>
      </c>
      <c r="E394" s="12" t="s">
        <v>54</v>
      </c>
      <c r="F394" s="12">
        <f t="shared" si="200"/>
        <v>0</v>
      </c>
      <c r="G394" s="12">
        <f t="shared" si="201"/>
        <v>0</v>
      </c>
      <c r="H394" s="262"/>
      <c r="I394" s="262"/>
      <c r="J394" s="12">
        <f t="shared" si="213"/>
        <v>0</v>
      </c>
      <c r="K394" s="12">
        <f t="shared" si="214"/>
        <v>0</v>
      </c>
      <c r="L394" s="12">
        <f t="shared" si="202"/>
        <v>0</v>
      </c>
      <c r="M394" s="12">
        <f t="shared" si="203"/>
        <v>0</v>
      </c>
      <c r="N394" s="262"/>
      <c r="O394" s="262"/>
      <c r="P394" s="12">
        <f t="shared" si="215"/>
        <v>0</v>
      </c>
      <c r="Q394" s="12">
        <f t="shared" si="216"/>
        <v>0</v>
      </c>
      <c r="R394" s="12">
        <f t="shared" si="217"/>
        <v>0</v>
      </c>
      <c r="S394" s="12">
        <f t="shared" si="218"/>
        <v>0</v>
      </c>
      <c r="T394" s="12">
        <f t="shared" si="204"/>
        <v>0</v>
      </c>
      <c r="U394" s="12">
        <f t="shared" si="205"/>
        <v>0</v>
      </c>
      <c r="V394" s="262"/>
      <c r="W394" s="262"/>
      <c r="X394" s="12">
        <f t="shared" si="219"/>
        <v>0</v>
      </c>
      <c r="Y394" s="12">
        <f t="shared" si="220"/>
        <v>0</v>
      </c>
      <c r="Z394" s="12">
        <f t="shared" si="221"/>
        <v>0</v>
      </c>
      <c r="AA394" s="12">
        <f t="shared" si="222"/>
        <v>0</v>
      </c>
      <c r="AB394" s="12">
        <f t="shared" si="206"/>
        <v>0</v>
      </c>
      <c r="AC394" s="12">
        <f t="shared" si="207"/>
        <v>0</v>
      </c>
      <c r="AD394" s="262"/>
      <c r="AE394" s="262"/>
      <c r="AF394" s="12">
        <f t="shared" si="223"/>
        <v>0</v>
      </c>
      <c r="AG394" s="12">
        <f t="shared" si="224"/>
        <v>0</v>
      </c>
      <c r="AH394" s="12">
        <f t="shared" si="225"/>
        <v>0</v>
      </c>
      <c r="AI394" s="12">
        <f t="shared" si="226"/>
        <v>0</v>
      </c>
      <c r="AJ394" s="12">
        <f t="shared" si="208"/>
        <v>0</v>
      </c>
      <c r="AK394" s="12">
        <f t="shared" si="209"/>
        <v>0</v>
      </c>
      <c r="AL394" s="262"/>
      <c r="AM394" s="262"/>
      <c r="AN394" s="12">
        <f t="shared" si="227"/>
        <v>0</v>
      </c>
      <c r="AO394" s="12">
        <f t="shared" si="228"/>
        <v>0</v>
      </c>
      <c r="AP394" s="12">
        <f t="shared" si="229"/>
        <v>0</v>
      </c>
      <c r="AQ394" s="12">
        <f t="shared" si="230"/>
        <v>0</v>
      </c>
      <c r="AR394" s="12">
        <f t="shared" si="231"/>
        <v>0</v>
      </c>
      <c r="AS394" s="12">
        <f t="shared" si="232"/>
        <v>0</v>
      </c>
      <c r="AT394" s="12">
        <f t="shared" si="233"/>
        <v>0</v>
      </c>
      <c r="AU394" s="12" t="str">
        <f t="shared" si="234"/>
        <v/>
      </c>
    </row>
    <row r="395" spans="1:47" x14ac:dyDescent="0.2">
      <c r="A395" s="173" t="str">
        <f t="shared" si="210"/>
        <v>4</v>
      </c>
      <c r="B395" s="173" t="str">
        <f t="shared" si="211"/>
        <v>42</v>
      </c>
      <c r="C395" s="173" t="str">
        <f t="shared" si="212"/>
        <v>421</v>
      </c>
      <c r="D395" s="11" t="s">
        <v>472</v>
      </c>
      <c r="E395" s="12" t="s">
        <v>473</v>
      </c>
      <c r="F395" s="12">
        <f t="shared" si="200"/>
        <v>0</v>
      </c>
      <c r="G395" s="12">
        <f t="shared" si="201"/>
        <v>0</v>
      </c>
      <c r="H395" s="262"/>
      <c r="I395" s="262"/>
      <c r="J395" s="12">
        <f t="shared" si="213"/>
        <v>0</v>
      </c>
      <c r="K395" s="12">
        <f t="shared" si="214"/>
        <v>0</v>
      </c>
      <c r="L395" s="12">
        <f t="shared" si="202"/>
        <v>0</v>
      </c>
      <c r="M395" s="12">
        <f t="shared" si="203"/>
        <v>0</v>
      </c>
      <c r="N395" s="262"/>
      <c r="O395" s="262"/>
      <c r="P395" s="12">
        <f t="shared" si="215"/>
        <v>0</v>
      </c>
      <c r="Q395" s="12">
        <f t="shared" si="216"/>
        <v>0</v>
      </c>
      <c r="R395" s="12">
        <f t="shared" si="217"/>
        <v>0</v>
      </c>
      <c r="S395" s="12">
        <f t="shared" si="218"/>
        <v>0</v>
      </c>
      <c r="T395" s="12">
        <f t="shared" si="204"/>
        <v>0</v>
      </c>
      <c r="U395" s="12">
        <f t="shared" si="205"/>
        <v>0</v>
      </c>
      <c r="V395" s="262"/>
      <c r="W395" s="262"/>
      <c r="X395" s="12">
        <f t="shared" si="219"/>
        <v>0</v>
      </c>
      <c r="Y395" s="12">
        <f t="shared" si="220"/>
        <v>0</v>
      </c>
      <c r="Z395" s="12">
        <f t="shared" si="221"/>
        <v>0</v>
      </c>
      <c r="AA395" s="12">
        <f t="shared" si="222"/>
        <v>0</v>
      </c>
      <c r="AB395" s="12">
        <f t="shared" si="206"/>
        <v>0</v>
      </c>
      <c r="AC395" s="12">
        <f t="shared" si="207"/>
        <v>0</v>
      </c>
      <c r="AD395" s="262"/>
      <c r="AE395" s="262"/>
      <c r="AF395" s="12">
        <f t="shared" si="223"/>
        <v>0</v>
      </c>
      <c r="AG395" s="12">
        <f t="shared" si="224"/>
        <v>0</v>
      </c>
      <c r="AH395" s="12">
        <f t="shared" si="225"/>
        <v>0</v>
      </c>
      <c r="AI395" s="12">
        <f t="shared" si="226"/>
        <v>0</v>
      </c>
      <c r="AJ395" s="12">
        <f t="shared" si="208"/>
        <v>0</v>
      </c>
      <c r="AK395" s="12">
        <f t="shared" si="209"/>
        <v>0</v>
      </c>
      <c r="AL395" s="262"/>
      <c r="AM395" s="262"/>
      <c r="AN395" s="12">
        <f t="shared" si="227"/>
        <v>0</v>
      </c>
      <c r="AO395" s="12">
        <f t="shared" si="228"/>
        <v>0</v>
      </c>
      <c r="AP395" s="12">
        <f t="shared" si="229"/>
        <v>0</v>
      </c>
      <c r="AQ395" s="12">
        <f t="shared" si="230"/>
        <v>0</v>
      </c>
      <c r="AR395" s="12">
        <f t="shared" si="231"/>
        <v>0</v>
      </c>
      <c r="AS395" s="12">
        <f t="shared" si="232"/>
        <v>0</v>
      </c>
      <c r="AT395" s="12">
        <f t="shared" si="233"/>
        <v>0</v>
      </c>
      <c r="AU395" s="12" t="str">
        <f t="shared" si="234"/>
        <v/>
      </c>
    </row>
    <row r="396" spans="1:47" x14ac:dyDescent="0.2">
      <c r="A396" s="173" t="str">
        <f t="shared" si="210"/>
        <v>4</v>
      </c>
      <c r="B396" s="173" t="str">
        <f t="shared" si="211"/>
        <v>42</v>
      </c>
      <c r="C396" s="173" t="str">
        <f t="shared" si="212"/>
        <v>421</v>
      </c>
      <c r="D396" s="11" t="s">
        <v>933</v>
      </c>
      <c r="E396" s="12" t="s">
        <v>54</v>
      </c>
      <c r="F396" s="12">
        <f t="shared" si="200"/>
        <v>0</v>
      </c>
      <c r="G396" s="12">
        <f t="shared" si="201"/>
        <v>0</v>
      </c>
      <c r="H396" s="262"/>
      <c r="I396" s="262"/>
      <c r="J396" s="12">
        <f t="shared" si="213"/>
        <v>0</v>
      </c>
      <c r="K396" s="12">
        <f t="shared" si="214"/>
        <v>0</v>
      </c>
      <c r="L396" s="12">
        <f t="shared" si="202"/>
        <v>0</v>
      </c>
      <c r="M396" s="12">
        <f t="shared" si="203"/>
        <v>0</v>
      </c>
      <c r="N396" s="262"/>
      <c r="O396" s="262"/>
      <c r="P396" s="12">
        <f t="shared" si="215"/>
        <v>0</v>
      </c>
      <c r="Q396" s="12">
        <f t="shared" si="216"/>
        <v>0</v>
      </c>
      <c r="R396" s="12">
        <f t="shared" si="217"/>
        <v>0</v>
      </c>
      <c r="S396" s="12">
        <f t="shared" si="218"/>
        <v>0</v>
      </c>
      <c r="T396" s="12">
        <f t="shared" si="204"/>
        <v>0</v>
      </c>
      <c r="U396" s="12">
        <f t="shared" si="205"/>
        <v>0</v>
      </c>
      <c r="V396" s="262"/>
      <c r="W396" s="262"/>
      <c r="X396" s="12">
        <f t="shared" si="219"/>
        <v>0</v>
      </c>
      <c r="Y396" s="12">
        <f t="shared" si="220"/>
        <v>0</v>
      </c>
      <c r="Z396" s="12">
        <f t="shared" si="221"/>
        <v>0</v>
      </c>
      <c r="AA396" s="12">
        <f t="shared" si="222"/>
        <v>0</v>
      </c>
      <c r="AB396" s="12">
        <f t="shared" si="206"/>
        <v>0</v>
      </c>
      <c r="AC396" s="12">
        <f t="shared" si="207"/>
        <v>0</v>
      </c>
      <c r="AD396" s="262"/>
      <c r="AE396" s="262"/>
      <c r="AF396" s="12">
        <f t="shared" si="223"/>
        <v>0</v>
      </c>
      <c r="AG396" s="12">
        <f t="shared" si="224"/>
        <v>0</v>
      </c>
      <c r="AH396" s="12">
        <f t="shared" si="225"/>
        <v>0</v>
      </c>
      <c r="AI396" s="12">
        <f t="shared" si="226"/>
        <v>0</v>
      </c>
      <c r="AJ396" s="12">
        <f t="shared" si="208"/>
        <v>0</v>
      </c>
      <c r="AK396" s="12">
        <f t="shared" si="209"/>
        <v>0</v>
      </c>
      <c r="AL396" s="262"/>
      <c r="AM396" s="262"/>
      <c r="AN396" s="12">
        <f t="shared" si="227"/>
        <v>0</v>
      </c>
      <c r="AO396" s="12">
        <f t="shared" si="228"/>
        <v>0</v>
      </c>
      <c r="AP396" s="12">
        <f t="shared" si="229"/>
        <v>0</v>
      </c>
      <c r="AQ396" s="12">
        <f t="shared" si="230"/>
        <v>0</v>
      </c>
      <c r="AR396" s="12">
        <f t="shared" si="231"/>
        <v>0</v>
      </c>
      <c r="AS396" s="12">
        <f t="shared" si="232"/>
        <v>0</v>
      </c>
      <c r="AT396" s="12">
        <f t="shared" si="233"/>
        <v>0</v>
      </c>
      <c r="AU396" s="12" t="str">
        <f t="shared" si="234"/>
        <v/>
      </c>
    </row>
    <row r="397" spans="1:47" x14ac:dyDescent="0.2">
      <c r="A397" s="173" t="str">
        <f t="shared" si="210"/>
        <v>4</v>
      </c>
      <c r="B397" s="173" t="str">
        <f t="shared" si="211"/>
        <v>42</v>
      </c>
      <c r="C397" s="173" t="str">
        <f t="shared" si="212"/>
        <v>421</v>
      </c>
      <c r="D397" s="11" t="s">
        <v>934</v>
      </c>
      <c r="E397" s="12" t="s">
        <v>54</v>
      </c>
      <c r="F397" s="12">
        <f t="shared" si="200"/>
        <v>0</v>
      </c>
      <c r="G397" s="12">
        <f t="shared" si="201"/>
        <v>0</v>
      </c>
      <c r="H397" s="262"/>
      <c r="I397" s="262"/>
      <c r="J397" s="12">
        <f t="shared" si="213"/>
        <v>0</v>
      </c>
      <c r="K397" s="12">
        <f t="shared" si="214"/>
        <v>0</v>
      </c>
      <c r="L397" s="12">
        <f t="shared" si="202"/>
        <v>0</v>
      </c>
      <c r="M397" s="12">
        <f t="shared" si="203"/>
        <v>0</v>
      </c>
      <c r="N397" s="262"/>
      <c r="O397" s="262"/>
      <c r="P397" s="12">
        <f t="shared" si="215"/>
        <v>0</v>
      </c>
      <c r="Q397" s="12">
        <f t="shared" si="216"/>
        <v>0</v>
      </c>
      <c r="R397" s="12">
        <f t="shared" si="217"/>
        <v>0</v>
      </c>
      <c r="S397" s="12">
        <f t="shared" si="218"/>
        <v>0</v>
      </c>
      <c r="T397" s="12">
        <f t="shared" si="204"/>
        <v>0</v>
      </c>
      <c r="U397" s="12">
        <f t="shared" si="205"/>
        <v>0</v>
      </c>
      <c r="V397" s="262"/>
      <c r="W397" s="262"/>
      <c r="X397" s="12">
        <f t="shared" si="219"/>
        <v>0</v>
      </c>
      <c r="Y397" s="12">
        <f t="shared" si="220"/>
        <v>0</v>
      </c>
      <c r="Z397" s="12">
        <f t="shared" si="221"/>
        <v>0</v>
      </c>
      <c r="AA397" s="12">
        <f t="shared" si="222"/>
        <v>0</v>
      </c>
      <c r="AB397" s="12">
        <f t="shared" si="206"/>
        <v>0</v>
      </c>
      <c r="AC397" s="12">
        <f t="shared" si="207"/>
        <v>0</v>
      </c>
      <c r="AD397" s="262"/>
      <c r="AE397" s="262"/>
      <c r="AF397" s="12">
        <f t="shared" si="223"/>
        <v>0</v>
      </c>
      <c r="AG397" s="12">
        <f t="shared" si="224"/>
        <v>0</v>
      </c>
      <c r="AH397" s="12">
        <f t="shared" si="225"/>
        <v>0</v>
      </c>
      <c r="AI397" s="12">
        <f t="shared" si="226"/>
        <v>0</v>
      </c>
      <c r="AJ397" s="12">
        <f t="shared" si="208"/>
        <v>0</v>
      </c>
      <c r="AK397" s="12">
        <f t="shared" si="209"/>
        <v>0</v>
      </c>
      <c r="AL397" s="262"/>
      <c r="AM397" s="262"/>
      <c r="AN397" s="12">
        <f t="shared" si="227"/>
        <v>0</v>
      </c>
      <c r="AO397" s="12">
        <f t="shared" si="228"/>
        <v>0</v>
      </c>
      <c r="AP397" s="12">
        <f t="shared" si="229"/>
        <v>0</v>
      </c>
      <c r="AQ397" s="12">
        <f t="shared" si="230"/>
        <v>0</v>
      </c>
      <c r="AR397" s="12">
        <f t="shared" si="231"/>
        <v>0</v>
      </c>
      <c r="AS397" s="12">
        <f t="shared" si="232"/>
        <v>0</v>
      </c>
      <c r="AT397" s="12">
        <f t="shared" si="233"/>
        <v>0</v>
      </c>
      <c r="AU397" s="12" t="str">
        <f t="shared" si="234"/>
        <v/>
      </c>
    </row>
    <row r="398" spans="1:47" x14ac:dyDescent="0.2">
      <c r="A398" s="173" t="str">
        <f t="shared" si="210"/>
        <v>4</v>
      </c>
      <c r="B398" s="173" t="str">
        <f t="shared" si="211"/>
        <v>42</v>
      </c>
      <c r="C398" s="173" t="str">
        <f t="shared" si="212"/>
        <v>421</v>
      </c>
      <c r="D398" s="11" t="s">
        <v>935</v>
      </c>
      <c r="E398" s="12" t="s">
        <v>54</v>
      </c>
      <c r="F398" s="12">
        <f t="shared" si="200"/>
        <v>0</v>
      </c>
      <c r="G398" s="12">
        <f t="shared" si="201"/>
        <v>0</v>
      </c>
      <c r="H398" s="262"/>
      <c r="I398" s="262"/>
      <c r="J398" s="12">
        <f t="shared" si="213"/>
        <v>0</v>
      </c>
      <c r="K398" s="12">
        <f t="shared" si="214"/>
        <v>0</v>
      </c>
      <c r="L398" s="12">
        <f t="shared" si="202"/>
        <v>0</v>
      </c>
      <c r="M398" s="12">
        <f t="shared" si="203"/>
        <v>0</v>
      </c>
      <c r="N398" s="262"/>
      <c r="O398" s="262"/>
      <c r="P398" s="12">
        <f t="shared" si="215"/>
        <v>0</v>
      </c>
      <c r="Q398" s="12">
        <f t="shared" si="216"/>
        <v>0</v>
      </c>
      <c r="R398" s="12">
        <f t="shared" si="217"/>
        <v>0</v>
      </c>
      <c r="S398" s="12">
        <f t="shared" si="218"/>
        <v>0</v>
      </c>
      <c r="T398" s="12">
        <f t="shared" si="204"/>
        <v>0</v>
      </c>
      <c r="U398" s="12">
        <f t="shared" si="205"/>
        <v>0</v>
      </c>
      <c r="V398" s="262"/>
      <c r="W398" s="262"/>
      <c r="X398" s="12">
        <f t="shared" si="219"/>
        <v>0</v>
      </c>
      <c r="Y398" s="12">
        <f t="shared" si="220"/>
        <v>0</v>
      </c>
      <c r="Z398" s="12">
        <f t="shared" si="221"/>
        <v>0</v>
      </c>
      <c r="AA398" s="12">
        <f t="shared" si="222"/>
        <v>0</v>
      </c>
      <c r="AB398" s="12">
        <f t="shared" si="206"/>
        <v>0</v>
      </c>
      <c r="AC398" s="12">
        <f t="shared" si="207"/>
        <v>0</v>
      </c>
      <c r="AD398" s="262"/>
      <c r="AE398" s="262"/>
      <c r="AF398" s="12">
        <f t="shared" si="223"/>
        <v>0</v>
      </c>
      <c r="AG398" s="12">
        <f t="shared" si="224"/>
        <v>0</v>
      </c>
      <c r="AH398" s="12">
        <f t="shared" si="225"/>
        <v>0</v>
      </c>
      <c r="AI398" s="12">
        <f t="shared" si="226"/>
        <v>0</v>
      </c>
      <c r="AJ398" s="12">
        <f t="shared" si="208"/>
        <v>0</v>
      </c>
      <c r="AK398" s="12">
        <f t="shared" si="209"/>
        <v>0</v>
      </c>
      <c r="AL398" s="262"/>
      <c r="AM398" s="262"/>
      <c r="AN398" s="12">
        <f t="shared" si="227"/>
        <v>0</v>
      </c>
      <c r="AO398" s="12">
        <f t="shared" si="228"/>
        <v>0</v>
      </c>
      <c r="AP398" s="12">
        <f t="shared" si="229"/>
        <v>0</v>
      </c>
      <c r="AQ398" s="12">
        <f t="shared" si="230"/>
        <v>0</v>
      </c>
      <c r="AR398" s="12">
        <f t="shared" si="231"/>
        <v>0</v>
      </c>
      <c r="AS398" s="12">
        <f t="shared" si="232"/>
        <v>0</v>
      </c>
      <c r="AT398" s="12">
        <f t="shared" si="233"/>
        <v>0</v>
      </c>
      <c r="AU398" s="12" t="str">
        <f t="shared" si="234"/>
        <v/>
      </c>
    </row>
    <row r="399" spans="1:47" x14ac:dyDescent="0.2">
      <c r="A399" s="173" t="str">
        <f t="shared" si="210"/>
        <v>4</v>
      </c>
      <c r="B399" s="173" t="str">
        <f t="shared" si="211"/>
        <v>42</v>
      </c>
      <c r="C399" s="173" t="str">
        <f t="shared" si="212"/>
        <v>421</v>
      </c>
      <c r="D399" s="11" t="s">
        <v>936</v>
      </c>
      <c r="E399" s="12" t="s">
        <v>54</v>
      </c>
      <c r="F399" s="12">
        <f t="shared" si="200"/>
        <v>0</v>
      </c>
      <c r="G399" s="12">
        <f t="shared" si="201"/>
        <v>0</v>
      </c>
      <c r="H399" s="262"/>
      <c r="I399" s="262"/>
      <c r="J399" s="12">
        <f t="shared" si="213"/>
        <v>0</v>
      </c>
      <c r="K399" s="12">
        <f t="shared" si="214"/>
        <v>0</v>
      </c>
      <c r="L399" s="12">
        <f t="shared" si="202"/>
        <v>0</v>
      </c>
      <c r="M399" s="12">
        <f t="shared" si="203"/>
        <v>0</v>
      </c>
      <c r="N399" s="262"/>
      <c r="O399" s="262"/>
      <c r="P399" s="12">
        <f t="shared" si="215"/>
        <v>0</v>
      </c>
      <c r="Q399" s="12">
        <f t="shared" si="216"/>
        <v>0</v>
      </c>
      <c r="R399" s="12">
        <f t="shared" si="217"/>
        <v>0</v>
      </c>
      <c r="S399" s="12">
        <f t="shared" si="218"/>
        <v>0</v>
      </c>
      <c r="T399" s="12">
        <f t="shared" si="204"/>
        <v>0</v>
      </c>
      <c r="U399" s="12">
        <f t="shared" si="205"/>
        <v>0</v>
      </c>
      <c r="V399" s="262"/>
      <c r="W399" s="262"/>
      <c r="X399" s="12">
        <f t="shared" si="219"/>
        <v>0</v>
      </c>
      <c r="Y399" s="12">
        <f t="shared" si="220"/>
        <v>0</v>
      </c>
      <c r="Z399" s="12">
        <f t="shared" si="221"/>
        <v>0</v>
      </c>
      <c r="AA399" s="12">
        <f t="shared" si="222"/>
        <v>0</v>
      </c>
      <c r="AB399" s="12">
        <f t="shared" si="206"/>
        <v>0</v>
      </c>
      <c r="AC399" s="12">
        <f t="shared" si="207"/>
        <v>0</v>
      </c>
      <c r="AD399" s="262"/>
      <c r="AE399" s="262"/>
      <c r="AF399" s="12">
        <f t="shared" si="223"/>
        <v>0</v>
      </c>
      <c r="AG399" s="12">
        <f t="shared" si="224"/>
        <v>0</v>
      </c>
      <c r="AH399" s="12">
        <f t="shared" si="225"/>
        <v>0</v>
      </c>
      <c r="AI399" s="12">
        <f t="shared" si="226"/>
        <v>0</v>
      </c>
      <c r="AJ399" s="12">
        <f t="shared" si="208"/>
        <v>0</v>
      </c>
      <c r="AK399" s="12">
        <f t="shared" si="209"/>
        <v>0</v>
      </c>
      <c r="AL399" s="262"/>
      <c r="AM399" s="262"/>
      <c r="AN399" s="12">
        <f t="shared" si="227"/>
        <v>0</v>
      </c>
      <c r="AO399" s="12">
        <f t="shared" si="228"/>
        <v>0</v>
      </c>
      <c r="AP399" s="12">
        <f t="shared" si="229"/>
        <v>0</v>
      </c>
      <c r="AQ399" s="12">
        <f t="shared" si="230"/>
        <v>0</v>
      </c>
      <c r="AR399" s="12">
        <f t="shared" si="231"/>
        <v>0</v>
      </c>
      <c r="AS399" s="12">
        <f t="shared" si="232"/>
        <v>0</v>
      </c>
      <c r="AT399" s="12">
        <f t="shared" si="233"/>
        <v>0</v>
      </c>
      <c r="AU399" s="12" t="str">
        <f t="shared" si="234"/>
        <v/>
      </c>
    </row>
    <row r="400" spans="1:47" x14ac:dyDescent="0.2">
      <c r="A400" s="173" t="str">
        <f t="shared" si="210"/>
        <v>4</v>
      </c>
      <c r="B400" s="173" t="str">
        <f t="shared" si="211"/>
        <v>42</v>
      </c>
      <c r="C400" s="173" t="str">
        <f t="shared" si="212"/>
        <v>422</v>
      </c>
      <c r="D400" s="11" t="s">
        <v>474</v>
      </c>
      <c r="E400" s="12" t="s">
        <v>475</v>
      </c>
      <c r="F400" s="12">
        <f t="shared" si="200"/>
        <v>0</v>
      </c>
      <c r="G400" s="12">
        <f t="shared" si="201"/>
        <v>0</v>
      </c>
      <c r="H400" s="262"/>
      <c r="I400" s="262"/>
      <c r="J400" s="12">
        <f t="shared" si="213"/>
        <v>0</v>
      </c>
      <c r="K400" s="12">
        <f t="shared" si="214"/>
        <v>0</v>
      </c>
      <c r="L400" s="12">
        <f t="shared" si="202"/>
        <v>0</v>
      </c>
      <c r="M400" s="12">
        <f t="shared" si="203"/>
        <v>0</v>
      </c>
      <c r="N400" s="262"/>
      <c r="O400" s="262"/>
      <c r="P400" s="12">
        <f t="shared" si="215"/>
        <v>0</v>
      </c>
      <c r="Q400" s="12">
        <f t="shared" si="216"/>
        <v>0</v>
      </c>
      <c r="R400" s="12">
        <f t="shared" si="217"/>
        <v>0</v>
      </c>
      <c r="S400" s="12">
        <f t="shared" si="218"/>
        <v>0</v>
      </c>
      <c r="T400" s="12">
        <f t="shared" si="204"/>
        <v>0</v>
      </c>
      <c r="U400" s="12">
        <f t="shared" si="205"/>
        <v>0</v>
      </c>
      <c r="V400" s="262"/>
      <c r="W400" s="262"/>
      <c r="X400" s="12">
        <f t="shared" si="219"/>
        <v>0</v>
      </c>
      <c r="Y400" s="12">
        <f t="shared" si="220"/>
        <v>0</v>
      </c>
      <c r="Z400" s="12">
        <f t="shared" si="221"/>
        <v>0</v>
      </c>
      <c r="AA400" s="12">
        <f t="shared" si="222"/>
        <v>0</v>
      </c>
      <c r="AB400" s="12">
        <f t="shared" si="206"/>
        <v>0</v>
      </c>
      <c r="AC400" s="12">
        <f t="shared" si="207"/>
        <v>0</v>
      </c>
      <c r="AD400" s="262"/>
      <c r="AE400" s="262"/>
      <c r="AF400" s="12">
        <f t="shared" si="223"/>
        <v>0</v>
      </c>
      <c r="AG400" s="12">
        <f t="shared" si="224"/>
        <v>0</v>
      </c>
      <c r="AH400" s="12">
        <f t="shared" si="225"/>
        <v>0</v>
      </c>
      <c r="AI400" s="12">
        <f t="shared" si="226"/>
        <v>0</v>
      </c>
      <c r="AJ400" s="12">
        <f t="shared" si="208"/>
        <v>0</v>
      </c>
      <c r="AK400" s="12">
        <f t="shared" si="209"/>
        <v>0</v>
      </c>
      <c r="AL400" s="262"/>
      <c r="AM400" s="262"/>
      <c r="AN400" s="12">
        <f t="shared" si="227"/>
        <v>0</v>
      </c>
      <c r="AO400" s="12">
        <f t="shared" si="228"/>
        <v>0</v>
      </c>
      <c r="AP400" s="12">
        <f t="shared" si="229"/>
        <v>0</v>
      </c>
      <c r="AQ400" s="12">
        <f t="shared" si="230"/>
        <v>0</v>
      </c>
      <c r="AR400" s="12">
        <f t="shared" si="231"/>
        <v>0</v>
      </c>
      <c r="AS400" s="12">
        <f t="shared" si="232"/>
        <v>0</v>
      </c>
      <c r="AT400" s="12">
        <f t="shared" si="233"/>
        <v>0</v>
      </c>
      <c r="AU400" s="12" t="str">
        <f t="shared" si="234"/>
        <v/>
      </c>
    </row>
    <row r="401" spans="1:47" x14ac:dyDescent="0.2">
      <c r="A401" s="173" t="str">
        <f t="shared" si="210"/>
        <v>4</v>
      </c>
      <c r="B401" s="173" t="str">
        <f t="shared" si="211"/>
        <v>42</v>
      </c>
      <c r="C401" s="173" t="str">
        <f t="shared" si="212"/>
        <v>422</v>
      </c>
      <c r="D401" s="11" t="s">
        <v>937</v>
      </c>
      <c r="E401" s="12" t="s">
        <v>475</v>
      </c>
      <c r="F401" s="12">
        <f t="shared" si="200"/>
        <v>0</v>
      </c>
      <c r="G401" s="12">
        <f t="shared" si="201"/>
        <v>0</v>
      </c>
      <c r="H401" s="262"/>
      <c r="I401" s="262"/>
      <c r="J401" s="12">
        <f t="shared" si="213"/>
        <v>0</v>
      </c>
      <c r="K401" s="12">
        <f t="shared" si="214"/>
        <v>0</v>
      </c>
      <c r="L401" s="12">
        <f t="shared" si="202"/>
        <v>0</v>
      </c>
      <c r="M401" s="12">
        <f t="shared" si="203"/>
        <v>0</v>
      </c>
      <c r="N401" s="262"/>
      <c r="O401" s="262"/>
      <c r="P401" s="12">
        <f t="shared" si="215"/>
        <v>0</v>
      </c>
      <c r="Q401" s="12">
        <f t="shared" si="216"/>
        <v>0</v>
      </c>
      <c r="R401" s="12">
        <f t="shared" si="217"/>
        <v>0</v>
      </c>
      <c r="S401" s="12">
        <f t="shared" si="218"/>
        <v>0</v>
      </c>
      <c r="T401" s="12">
        <f t="shared" si="204"/>
        <v>0</v>
      </c>
      <c r="U401" s="12">
        <f t="shared" si="205"/>
        <v>0</v>
      </c>
      <c r="V401" s="262"/>
      <c r="W401" s="262"/>
      <c r="X401" s="12">
        <f t="shared" si="219"/>
        <v>0</v>
      </c>
      <c r="Y401" s="12">
        <f t="shared" si="220"/>
        <v>0</v>
      </c>
      <c r="Z401" s="12">
        <f t="shared" si="221"/>
        <v>0</v>
      </c>
      <c r="AA401" s="12">
        <f t="shared" si="222"/>
        <v>0</v>
      </c>
      <c r="AB401" s="12">
        <f t="shared" si="206"/>
        <v>0</v>
      </c>
      <c r="AC401" s="12">
        <f t="shared" si="207"/>
        <v>0</v>
      </c>
      <c r="AD401" s="262"/>
      <c r="AE401" s="262"/>
      <c r="AF401" s="12">
        <f t="shared" si="223"/>
        <v>0</v>
      </c>
      <c r="AG401" s="12">
        <f t="shared" si="224"/>
        <v>0</v>
      </c>
      <c r="AH401" s="12">
        <f t="shared" si="225"/>
        <v>0</v>
      </c>
      <c r="AI401" s="12">
        <f t="shared" si="226"/>
        <v>0</v>
      </c>
      <c r="AJ401" s="12">
        <f t="shared" si="208"/>
        <v>0</v>
      </c>
      <c r="AK401" s="12">
        <f t="shared" si="209"/>
        <v>0</v>
      </c>
      <c r="AL401" s="262"/>
      <c r="AM401" s="262"/>
      <c r="AN401" s="12">
        <f t="shared" si="227"/>
        <v>0</v>
      </c>
      <c r="AO401" s="12">
        <f t="shared" si="228"/>
        <v>0</v>
      </c>
      <c r="AP401" s="12">
        <f t="shared" si="229"/>
        <v>0</v>
      </c>
      <c r="AQ401" s="12">
        <f t="shared" si="230"/>
        <v>0</v>
      </c>
      <c r="AR401" s="12">
        <f t="shared" si="231"/>
        <v>0</v>
      </c>
      <c r="AS401" s="12">
        <f t="shared" si="232"/>
        <v>0</v>
      </c>
      <c r="AT401" s="12">
        <f t="shared" si="233"/>
        <v>0</v>
      </c>
      <c r="AU401" s="12" t="str">
        <f t="shared" si="234"/>
        <v/>
      </c>
    </row>
    <row r="402" spans="1:47" x14ac:dyDescent="0.2">
      <c r="A402" s="173" t="str">
        <f t="shared" si="210"/>
        <v>4</v>
      </c>
      <c r="B402" s="173" t="str">
        <f t="shared" si="211"/>
        <v>42</v>
      </c>
      <c r="C402" s="173" t="str">
        <f t="shared" si="212"/>
        <v>422</v>
      </c>
      <c r="D402" s="11" t="s">
        <v>938</v>
      </c>
      <c r="E402" s="12" t="s">
        <v>475</v>
      </c>
      <c r="F402" s="12">
        <f t="shared" si="200"/>
        <v>0</v>
      </c>
      <c r="G402" s="12">
        <f t="shared" si="201"/>
        <v>0</v>
      </c>
      <c r="H402" s="262"/>
      <c r="I402" s="262"/>
      <c r="J402" s="12">
        <f t="shared" si="213"/>
        <v>0</v>
      </c>
      <c r="K402" s="12">
        <f t="shared" si="214"/>
        <v>0</v>
      </c>
      <c r="L402" s="12">
        <f t="shared" si="202"/>
        <v>0</v>
      </c>
      <c r="M402" s="12">
        <f t="shared" si="203"/>
        <v>0</v>
      </c>
      <c r="N402" s="262"/>
      <c r="O402" s="262"/>
      <c r="P402" s="12">
        <f t="shared" si="215"/>
        <v>0</v>
      </c>
      <c r="Q402" s="12">
        <f t="shared" si="216"/>
        <v>0</v>
      </c>
      <c r="R402" s="12">
        <f t="shared" si="217"/>
        <v>0</v>
      </c>
      <c r="S402" s="12">
        <f t="shared" si="218"/>
        <v>0</v>
      </c>
      <c r="T402" s="12">
        <f t="shared" si="204"/>
        <v>0</v>
      </c>
      <c r="U402" s="12">
        <f t="shared" si="205"/>
        <v>0</v>
      </c>
      <c r="V402" s="262"/>
      <c r="W402" s="262"/>
      <c r="X402" s="12">
        <f t="shared" si="219"/>
        <v>0</v>
      </c>
      <c r="Y402" s="12">
        <f t="shared" si="220"/>
        <v>0</v>
      </c>
      <c r="Z402" s="12">
        <f t="shared" si="221"/>
        <v>0</v>
      </c>
      <c r="AA402" s="12">
        <f t="shared" si="222"/>
        <v>0</v>
      </c>
      <c r="AB402" s="12">
        <f t="shared" si="206"/>
        <v>0</v>
      </c>
      <c r="AC402" s="12">
        <f t="shared" si="207"/>
        <v>0</v>
      </c>
      <c r="AD402" s="262"/>
      <c r="AE402" s="262"/>
      <c r="AF402" s="12">
        <f t="shared" si="223"/>
        <v>0</v>
      </c>
      <c r="AG402" s="12">
        <f t="shared" si="224"/>
        <v>0</v>
      </c>
      <c r="AH402" s="12">
        <f t="shared" si="225"/>
        <v>0</v>
      </c>
      <c r="AI402" s="12">
        <f t="shared" si="226"/>
        <v>0</v>
      </c>
      <c r="AJ402" s="12">
        <f t="shared" si="208"/>
        <v>0</v>
      </c>
      <c r="AK402" s="12">
        <f t="shared" si="209"/>
        <v>0</v>
      </c>
      <c r="AL402" s="262"/>
      <c r="AM402" s="262"/>
      <c r="AN402" s="12">
        <f t="shared" si="227"/>
        <v>0</v>
      </c>
      <c r="AO402" s="12">
        <f t="shared" si="228"/>
        <v>0</v>
      </c>
      <c r="AP402" s="12">
        <f t="shared" si="229"/>
        <v>0</v>
      </c>
      <c r="AQ402" s="12">
        <f t="shared" si="230"/>
        <v>0</v>
      </c>
      <c r="AR402" s="12">
        <f t="shared" si="231"/>
        <v>0</v>
      </c>
      <c r="AS402" s="12">
        <f t="shared" si="232"/>
        <v>0</v>
      </c>
      <c r="AT402" s="12">
        <f t="shared" si="233"/>
        <v>0</v>
      </c>
      <c r="AU402" s="12" t="str">
        <f t="shared" si="234"/>
        <v/>
      </c>
    </row>
    <row r="403" spans="1:47" x14ac:dyDescent="0.2">
      <c r="A403" s="173" t="str">
        <f t="shared" si="210"/>
        <v>4</v>
      </c>
      <c r="B403" s="173" t="str">
        <f t="shared" si="211"/>
        <v>42</v>
      </c>
      <c r="C403" s="173" t="str">
        <f t="shared" si="212"/>
        <v>422</v>
      </c>
      <c r="D403" s="11" t="s">
        <v>939</v>
      </c>
      <c r="E403" s="12" t="s">
        <v>475</v>
      </c>
      <c r="F403" s="12">
        <f t="shared" si="200"/>
        <v>0</v>
      </c>
      <c r="G403" s="12">
        <f t="shared" si="201"/>
        <v>0</v>
      </c>
      <c r="H403" s="262"/>
      <c r="I403" s="262"/>
      <c r="J403" s="12">
        <f t="shared" si="213"/>
        <v>0</v>
      </c>
      <c r="K403" s="12">
        <f t="shared" si="214"/>
        <v>0</v>
      </c>
      <c r="L403" s="12">
        <f t="shared" si="202"/>
        <v>0</v>
      </c>
      <c r="M403" s="12">
        <f t="shared" si="203"/>
        <v>0</v>
      </c>
      <c r="N403" s="262"/>
      <c r="O403" s="262"/>
      <c r="P403" s="12">
        <f t="shared" si="215"/>
        <v>0</v>
      </c>
      <c r="Q403" s="12">
        <f t="shared" si="216"/>
        <v>0</v>
      </c>
      <c r="R403" s="12">
        <f t="shared" si="217"/>
        <v>0</v>
      </c>
      <c r="S403" s="12">
        <f t="shared" si="218"/>
        <v>0</v>
      </c>
      <c r="T403" s="12">
        <f t="shared" si="204"/>
        <v>0</v>
      </c>
      <c r="U403" s="12">
        <f t="shared" si="205"/>
        <v>0</v>
      </c>
      <c r="V403" s="262"/>
      <c r="W403" s="262"/>
      <c r="X403" s="12">
        <f t="shared" si="219"/>
        <v>0</v>
      </c>
      <c r="Y403" s="12">
        <f t="shared" si="220"/>
        <v>0</v>
      </c>
      <c r="Z403" s="12">
        <f t="shared" si="221"/>
        <v>0</v>
      </c>
      <c r="AA403" s="12">
        <f t="shared" si="222"/>
        <v>0</v>
      </c>
      <c r="AB403" s="12">
        <f t="shared" si="206"/>
        <v>0</v>
      </c>
      <c r="AC403" s="12">
        <f t="shared" si="207"/>
        <v>0</v>
      </c>
      <c r="AD403" s="262"/>
      <c r="AE403" s="262"/>
      <c r="AF403" s="12">
        <f t="shared" si="223"/>
        <v>0</v>
      </c>
      <c r="AG403" s="12">
        <f t="shared" si="224"/>
        <v>0</v>
      </c>
      <c r="AH403" s="12">
        <f t="shared" si="225"/>
        <v>0</v>
      </c>
      <c r="AI403" s="12">
        <f t="shared" si="226"/>
        <v>0</v>
      </c>
      <c r="AJ403" s="12">
        <f t="shared" si="208"/>
        <v>0</v>
      </c>
      <c r="AK403" s="12">
        <f t="shared" si="209"/>
        <v>0</v>
      </c>
      <c r="AL403" s="262"/>
      <c r="AM403" s="262"/>
      <c r="AN403" s="12">
        <f t="shared" si="227"/>
        <v>0</v>
      </c>
      <c r="AO403" s="12">
        <f t="shared" si="228"/>
        <v>0</v>
      </c>
      <c r="AP403" s="12">
        <f t="shared" si="229"/>
        <v>0</v>
      </c>
      <c r="AQ403" s="12">
        <f t="shared" si="230"/>
        <v>0</v>
      </c>
      <c r="AR403" s="12">
        <f t="shared" si="231"/>
        <v>0</v>
      </c>
      <c r="AS403" s="12">
        <f t="shared" si="232"/>
        <v>0</v>
      </c>
      <c r="AT403" s="12">
        <f t="shared" si="233"/>
        <v>0</v>
      </c>
      <c r="AU403" s="12" t="str">
        <f t="shared" si="234"/>
        <v/>
      </c>
    </row>
    <row r="404" spans="1:47" x14ac:dyDescent="0.2">
      <c r="A404" s="173" t="str">
        <f t="shared" si="210"/>
        <v>4</v>
      </c>
      <c r="B404" s="173" t="str">
        <f t="shared" si="211"/>
        <v>42</v>
      </c>
      <c r="C404" s="173" t="str">
        <f t="shared" si="212"/>
        <v>422</v>
      </c>
      <c r="D404" s="11" t="s">
        <v>940</v>
      </c>
      <c r="E404" s="12" t="s">
        <v>475</v>
      </c>
      <c r="F404" s="12">
        <f t="shared" ref="F404:F467" si="235">SUMIF(DatenERPGFkt,$D404,DatenERPGAufwand)</f>
        <v>0</v>
      </c>
      <c r="G404" s="12">
        <f t="shared" ref="G404:G467" si="236">SUMIF(DatenERPGFkt,$D404,DatenERPGErtrag)</f>
        <v>0</v>
      </c>
      <c r="H404" s="262"/>
      <c r="I404" s="262"/>
      <c r="J404" s="12">
        <f t="shared" si="213"/>
        <v>0</v>
      </c>
      <c r="K404" s="12">
        <f t="shared" si="214"/>
        <v>0</v>
      </c>
      <c r="L404" s="12">
        <f t="shared" ref="L404:L467" si="237">SUMIF(DatenERPSG1Fkt,$D404,DatenERPSG1Aufwand)</f>
        <v>0</v>
      </c>
      <c r="M404" s="12">
        <f t="shared" ref="M404:M467" si="238">SUMIF(DatenERPSG1Fkt,$D404,DatenERPSG1Ertrag)</f>
        <v>0</v>
      </c>
      <c r="N404" s="262"/>
      <c r="O404" s="262"/>
      <c r="P404" s="12">
        <f t="shared" si="215"/>
        <v>0</v>
      </c>
      <c r="Q404" s="12">
        <f t="shared" si="216"/>
        <v>0</v>
      </c>
      <c r="R404" s="12">
        <f t="shared" si="217"/>
        <v>0</v>
      </c>
      <c r="S404" s="12">
        <f t="shared" si="218"/>
        <v>0</v>
      </c>
      <c r="T404" s="12">
        <f t="shared" ref="T404:T467" si="239">SUMIF(DatenERPSG2Fkt,$D404,DatenERPSG2Aufwand)</f>
        <v>0</v>
      </c>
      <c r="U404" s="12">
        <f t="shared" ref="U404:U467" si="240">SUMIF(DatenERPSG2Fkt,$D404,DatenERPSG2Ertrag)</f>
        <v>0</v>
      </c>
      <c r="V404" s="262"/>
      <c r="W404" s="262"/>
      <c r="X404" s="12">
        <f t="shared" si="219"/>
        <v>0</v>
      </c>
      <c r="Y404" s="12">
        <f t="shared" si="220"/>
        <v>0</v>
      </c>
      <c r="Z404" s="12">
        <f t="shared" si="221"/>
        <v>0</v>
      </c>
      <c r="AA404" s="12">
        <f t="shared" si="222"/>
        <v>0</v>
      </c>
      <c r="AB404" s="12">
        <f t="shared" ref="AB404:AB467" si="241">SUMIF(DatenEROS1Fkt,$D404,DatenEROS1Aufwand)</f>
        <v>0</v>
      </c>
      <c r="AC404" s="12">
        <f t="shared" ref="AC404:AC467" si="242">SUMIF(DatenEROS1Fkt,$D404,DatenEROS1Ertrag)</f>
        <v>0</v>
      </c>
      <c r="AD404" s="262"/>
      <c r="AE404" s="262"/>
      <c r="AF404" s="12">
        <f t="shared" si="223"/>
        <v>0</v>
      </c>
      <c r="AG404" s="12">
        <f t="shared" si="224"/>
        <v>0</v>
      </c>
      <c r="AH404" s="12">
        <f t="shared" si="225"/>
        <v>0</v>
      </c>
      <c r="AI404" s="12">
        <f t="shared" si="226"/>
        <v>0</v>
      </c>
      <c r="AJ404" s="12">
        <f t="shared" ref="AJ404:AJ467" si="243">SUMIF(DatenEROS2Fkt,$D404,DatenEROS2Aufwand)</f>
        <v>0</v>
      </c>
      <c r="AK404" s="12">
        <f t="shared" ref="AK404:AK467" si="244">SUMIF(DatenEROS2Fkt,$D404,DatenEROS2Ertrag)</f>
        <v>0</v>
      </c>
      <c r="AL404" s="262"/>
      <c r="AM404" s="262"/>
      <c r="AN404" s="12">
        <f t="shared" si="227"/>
        <v>0</v>
      </c>
      <c r="AO404" s="12">
        <f t="shared" si="228"/>
        <v>0</v>
      </c>
      <c r="AP404" s="12">
        <f t="shared" si="229"/>
        <v>0</v>
      </c>
      <c r="AQ404" s="12">
        <f t="shared" si="230"/>
        <v>0</v>
      </c>
      <c r="AR404" s="12">
        <f t="shared" si="231"/>
        <v>0</v>
      </c>
      <c r="AS404" s="12">
        <f t="shared" si="232"/>
        <v>0</v>
      </c>
      <c r="AT404" s="12">
        <f t="shared" si="233"/>
        <v>0</v>
      </c>
      <c r="AU404" s="12" t="str">
        <f t="shared" si="234"/>
        <v/>
      </c>
    </row>
    <row r="405" spans="1:47" x14ac:dyDescent="0.2">
      <c r="A405" s="173" t="str">
        <f t="shared" ref="A405:A468" si="245">LEFT($D405,1)</f>
        <v>4</v>
      </c>
      <c r="B405" s="173" t="str">
        <f t="shared" ref="B405:B468" si="246">LEFT($D405,2)</f>
        <v>42</v>
      </c>
      <c r="C405" s="173" t="str">
        <f t="shared" ref="C405:C468" si="247">LEFT($D405,3)</f>
        <v>422</v>
      </c>
      <c r="D405" s="11" t="s">
        <v>941</v>
      </c>
      <c r="E405" s="12" t="s">
        <v>475</v>
      </c>
      <c r="F405" s="12">
        <f t="shared" si="235"/>
        <v>0</v>
      </c>
      <c r="G405" s="12">
        <f t="shared" si="236"/>
        <v>0</v>
      </c>
      <c r="H405" s="262"/>
      <c r="I405" s="262"/>
      <c r="J405" s="12">
        <f t="shared" ref="J405:J468" si="248">F405+H405</f>
        <v>0</v>
      </c>
      <c r="K405" s="12">
        <f t="shared" ref="K405:K468" si="249">G405+I405</f>
        <v>0</v>
      </c>
      <c r="L405" s="12">
        <f t="shared" si="237"/>
        <v>0</v>
      </c>
      <c r="M405" s="12">
        <f t="shared" si="238"/>
        <v>0</v>
      </c>
      <c r="N405" s="262"/>
      <c r="O405" s="262"/>
      <c r="P405" s="12">
        <f t="shared" ref="P405:P468" si="250">L405+N405</f>
        <v>0</v>
      </c>
      <c r="Q405" s="12">
        <f t="shared" ref="Q405:Q468" si="251">M405+O405</f>
        <v>0</v>
      </c>
      <c r="R405" s="12">
        <f t="shared" ref="R405:R468" si="252">P405*S$3</f>
        <v>0</v>
      </c>
      <c r="S405" s="12">
        <f t="shared" ref="S405:S468" si="253">Q405*S$3</f>
        <v>0</v>
      </c>
      <c r="T405" s="12">
        <f t="shared" si="239"/>
        <v>0</v>
      </c>
      <c r="U405" s="12">
        <f t="shared" si="240"/>
        <v>0</v>
      </c>
      <c r="V405" s="262"/>
      <c r="W405" s="262"/>
      <c r="X405" s="12">
        <f t="shared" ref="X405:X468" si="254">T405+V405</f>
        <v>0</v>
      </c>
      <c r="Y405" s="12">
        <f t="shared" ref="Y405:Y468" si="255">U405+W405</f>
        <v>0</v>
      </c>
      <c r="Z405" s="12">
        <f t="shared" ref="Z405:Z468" si="256">X405*AA$3</f>
        <v>0</v>
      </c>
      <c r="AA405" s="12">
        <f t="shared" ref="AA405:AA468" si="257">Y405*AA$3</f>
        <v>0</v>
      </c>
      <c r="AB405" s="12">
        <f t="shared" si="241"/>
        <v>0</v>
      </c>
      <c r="AC405" s="12">
        <f t="shared" si="242"/>
        <v>0</v>
      </c>
      <c r="AD405" s="262"/>
      <c r="AE405" s="262"/>
      <c r="AF405" s="12">
        <f t="shared" ref="AF405:AF468" si="258">AB405+AD405</f>
        <v>0</v>
      </c>
      <c r="AG405" s="12">
        <f t="shared" ref="AG405:AG468" si="259">AC405+AE405</f>
        <v>0</v>
      </c>
      <c r="AH405" s="12">
        <f t="shared" ref="AH405:AH468" si="260">AF405*AI$3</f>
        <v>0</v>
      </c>
      <c r="AI405" s="12">
        <f t="shared" ref="AI405:AI468" si="261">AG405*AI$3</f>
        <v>0</v>
      </c>
      <c r="AJ405" s="12">
        <f t="shared" si="243"/>
        <v>0</v>
      </c>
      <c r="AK405" s="12">
        <f t="shared" si="244"/>
        <v>0</v>
      </c>
      <c r="AL405" s="262"/>
      <c r="AM405" s="262"/>
      <c r="AN405" s="12">
        <f t="shared" ref="AN405:AN468" si="262">AJ405+AL405</f>
        <v>0</v>
      </c>
      <c r="AO405" s="12">
        <f t="shared" ref="AO405:AO468" si="263">AK405+AM405</f>
        <v>0</v>
      </c>
      <c r="AP405" s="12">
        <f t="shared" ref="AP405:AP468" si="264">AN405*AQ$3</f>
        <v>0</v>
      </c>
      <c r="AQ405" s="12">
        <f t="shared" ref="AQ405:AQ468" si="265">AO405*AQ$3</f>
        <v>0</v>
      </c>
      <c r="AR405" s="12">
        <f t="shared" ref="AR405:AR468" si="266">J405+R405+Z405+AH405+AP405</f>
        <v>0</v>
      </c>
      <c r="AS405" s="12">
        <f t="shared" ref="AS405:AS468" si="267">K405+S405+AA405+AI405+AQ405</f>
        <v>0</v>
      </c>
      <c r="AT405" s="12">
        <f t="shared" ref="AT405:AT468" si="268">AR405-AS405</f>
        <v>0</v>
      </c>
      <c r="AU405" s="12" t="str">
        <f t="shared" ref="AU405:AU468" si="269">IF($AU$3&gt;0,AT405/$AU$3,"")</f>
        <v/>
      </c>
    </row>
    <row r="406" spans="1:47" x14ac:dyDescent="0.2">
      <c r="A406" s="173" t="str">
        <f t="shared" si="245"/>
        <v>4</v>
      </c>
      <c r="B406" s="173" t="str">
        <f t="shared" si="246"/>
        <v>42</v>
      </c>
      <c r="C406" s="173" t="str">
        <f t="shared" si="247"/>
        <v>422</v>
      </c>
      <c r="D406" s="11" t="s">
        <v>942</v>
      </c>
      <c r="E406" s="12" t="s">
        <v>475</v>
      </c>
      <c r="F406" s="12">
        <f t="shared" si="235"/>
        <v>0</v>
      </c>
      <c r="G406" s="12">
        <f t="shared" si="236"/>
        <v>0</v>
      </c>
      <c r="H406" s="262"/>
      <c r="I406" s="262"/>
      <c r="J406" s="12">
        <f t="shared" si="248"/>
        <v>0</v>
      </c>
      <c r="K406" s="12">
        <f t="shared" si="249"/>
        <v>0</v>
      </c>
      <c r="L406" s="12">
        <f t="shared" si="237"/>
        <v>0</v>
      </c>
      <c r="M406" s="12">
        <f t="shared" si="238"/>
        <v>0</v>
      </c>
      <c r="N406" s="262"/>
      <c r="O406" s="262"/>
      <c r="P406" s="12">
        <f t="shared" si="250"/>
        <v>0</v>
      </c>
      <c r="Q406" s="12">
        <f t="shared" si="251"/>
        <v>0</v>
      </c>
      <c r="R406" s="12">
        <f t="shared" si="252"/>
        <v>0</v>
      </c>
      <c r="S406" s="12">
        <f t="shared" si="253"/>
        <v>0</v>
      </c>
      <c r="T406" s="12">
        <f t="shared" si="239"/>
        <v>0</v>
      </c>
      <c r="U406" s="12">
        <f t="shared" si="240"/>
        <v>0</v>
      </c>
      <c r="V406" s="262"/>
      <c r="W406" s="262"/>
      <c r="X406" s="12">
        <f t="shared" si="254"/>
        <v>0</v>
      </c>
      <c r="Y406" s="12">
        <f t="shared" si="255"/>
        <v>0</v>
      </c>
      <c r="Z406" s="12">
        <f t="shared" si="256"/>
        <v>0</v>
      </c>
      <c r="AA406" s="12">
        <f t="shared" si="257"/>
        <v>0</v>
      </c>
      <c r="AB406" s="12">
        <f t="shared" si="241"/>
        <v>0</v>
      </c>
      <c r="AC406" s="12">
        <f t="shared" si="242"/>
        <v>0</v>
      </c>
      <c r="AD406" s="262"/>
      <c r="AE406" s="262"/>
      <c r="AF406" s="12">
        <f t="shared" si="258"/>
        <v>0</v>
      </c>
      <c r="AG406" s="12">
        <f t="shared" si="259"/>
        <v>0</v>
      </c>
      <c r="AH406" s="12">
        <f t="shared" si="260"/>
        <v>0</v>
      </c>
      <c r="AI406" s="12">
        <f t="shared" si="261"/>
        <v>0</v>
      </c>
      <c r="AJ406" s="12">
        <f t="shared" si="243"/>
        <v>0</v>
      </c>
      <c r="AK406" s="12">
        <f t="shared" si="244"/>
        <v>0</v>
      </c>
      <c r="AL406" s="262"/>
      <c r="AM406" s="262"/>
      <c r="AN406" s="12">
        <f t="shared" si="262"/>
        <v>0</v>
      </c>
      <c r="AO406" s="12">
        <f t="shared" si="263"/>
        <v>0</v>
      </c>
      <c r="AP406" s="12">
        <f t="shared" si="264"/>
        <v>0</v>
      </c>
      <c r="AQ406" s="12">
        <f t="shared" si="265"/>
        <v>0</v>
      </c>
      <c r="AR406" s="12">
        <f t="shared" si="266"/>
        <v>0</v>
      </c>
      <c r="AS406" s="12">
        <f t="shared" si="267"/>
        <v>0</v>
      </c>
      <c r="AT406" s="12">
        <f t="shared" si="268"/>
        <v>0</v>
      </c>
      <c r="AU406" s="12" t="str">
        <f t="shared" si="269"/>
        <v/>
      </c>
    </row>
    <row r="407" spans="1:47" x14ac:dyDescent="0.2">
      <c r="A407" s="173" t="str">
        <f t="shared" si="245"/>
        <v>4</v>
      </c>
      <c r="B407" s="173" t="str">
        <f t="shared" si="246"/>
        <v>42</v>
      </c>
      <c r="C407" s="173" t="str">
        <f t="shared" si="247"/>
        <v>422</v>
      </c>
      <c r="D407" s="11" t="s">
        <v>943</v>
      </c>
      <c r="E407" s="12" t="s">
        <v>475</v>
      </c>
      <c r="F407" s="12">
        <f t="shared" si="235"/>
        <v>0</v>
      </c>
      <c r="G407" s="12">
        <f t="shared" si="236"/>
        <v>0</v>
      </c>
      <c r="H407" s="262"/>
      <c r="I407" s="262"/>
      <c r="J407" s="12">
        <f t="shared" si="248"/>
        <v>0</v>
      </c>
      <c r="K407" s="12">
        <f t="shared" si="249"/>
        <v>0</v>
      </c>
      <c r="L407" s="12">
        <f t="shared" si="237"/>
        <v>0</v>
      </c>
      <c r="M407" s="12">
        <f t="shared" si="238"/>
        <v>0</v>
      </c>
      <c r="N407" s="262"/>
      <c r="O407" s="262"/>
      <c r="P407" s="12">
        <f t="shared" si="250"/>
        <v>0</v>
      </c>
      <c r="Q407" s="12">
        <f t="shared" si="251"/>
        <v>0</v>
      </c>
      <c r="R407" s="12">
        <f t="shared" si="252"/>
        <v>0</v>
      </c>
      <c r="S407" s="12">
        <f t="shared" si="253"/>
        <v>0</v>
      </c>
      <c r="T407" s="12">
        <f t="shared" si="239"/>
        <v>0</v>
      </c>
      <c r="U407" s="12">
        <f t="shared" si="240"/>
        <v>0</v>
      </c>
      <c r="V407" s="262"/>
      <c r="W407" s="262"/>
      <c r="X407" s="12">
        <f t="shared" si="254"/>
        <v>0</v>
      </c>
      <c r="Y407" s="12">
        <f t="shared" si="255"/>
        <v>0</v>
      </c>
      <c r="Z407" s="12">
        <f t="shared" si="256"/>
        <v>0</v>
      </c>
      <c r="AA407" s="12">
        <f t="shared" si="257"/>
        <v>0</v>
      </c>
      <c r="AB407" s="12">
        <f t="shared" si="241"/>
        <v>0</v>
      </c>
      <c r="AC407" s="12">
        <f t="shared" si="242"/>
        <v>0</v>
      </c>
      <c r="AD407" s="262"/>
      <c r="AE407" s="262"/>
      <c r="AF407" s="12">
        <f t="shared" si="258"/>
        <v>0</v>
      </c>
      <c r="AG407" s="12">
        <f t="shared" si="259"/>
        <v>0</v>
      </c>
      <c r="AH407" s="12">
        <f t="shared" si="260"/>
        <v>0</v>
      </c>
      <c r="AI407" s="12">
        <f t="shared" si="261"/>
        <v>0</v>
      </c>
      <c r="AJ407" s="12">
        <f t="shared" si="243"/>
        <v>0</v>
      </c>
      <c r="AK407" s="12">
        <f t="shared" si="244"/>
        <v>0</v>
      </c>
      <c r="AL407" s="262"/>
      <c r="AM407" s="262"/>
      <c r="AN407" s="12">
        <f t="shared" si="262"/>
        <v>0</v>
      </c>
      <c r="AO407" s="12">
        <f t="shared" si="263"/>
        <v>0</v>
      </c>
      <c r="AP407" s="12">
        <f t="shared" si="264"/>
        <v>0</v>
      </c>
      <c r="AQ407" s="12">
        <f t="shared" si="265"/>
        <v>0</v>
      </c>
      <c r="AR407" s="12">
        <f t="shared" si="266"/>
        <v>0</v>
      </c>
      <c r="AS407" s="12">
        <f t="shared" si="267"/>
        <v>0</v>
      </c>
      <c r="AT407" s="12">
        <f t="shared" si="268"/>
        <v>0</v>
      </c>
      <c r="AU407" s="12" t="str">
        <f t="shared" si="269"/>
        <v/>
      </c>
    </row>
    <row r="408" spans="1:47" x14ac:dyDescent="0.2">
      <c r="A408" s="173" t="str">
        <f t="shared" si="245"/>
        <v>4</v>
      </c>
      <c r="B408" s="173" t="str">
        <f t="shared" si="246"/>
        <v>42</v>
      </c>
      <c r="C408" s="173" t="str">
        <f t="shared" si="247"/>
        <v>422</v>
      </c>
      <c r="D408" s="11" t="s">
        <v>944</v>
      </c>
      <c r="E408" s="12" t="s">
        <v>475</v>
      </c>
      <c r="F408" s="12">
        <f t="shared" si="235"/>
        <v>0</v>
      </c>
      <c r="G408" s="12">
        <f t="shared" si="236"/>
        <v>0</v>
      </c>
      <c r="H408" s="262"/>
      <c r="I408" s="262"/>
      <c r="J408" s="12">
        <f t="shared" si="248"/>
        <v>0</v>
      </c>
      <c r="K408" s="12">
        <f t="shared" si="249"/>
        <v>0</v>
      </c>
      <c r="L408" s="12">
        <f t="shared" si="237"/>
        <v>0</v>
      </c>
      <c r="M408" s="12">
        <f t="shared" si="238"/>
        <v>0</v>
      </c>
      <c r="N408" s="262"/>
      <c r="O408" s="262"/>
      <c r="P408" s="12">
        <f t="shared" si="250"/>
        <v>0</v>
      </c>
      <c r="Q408" s="12">
        <f t="shared" si="251"/>
        <v>0</v>
      </c>
      <c r="R408" s="12">
        <f t="shared" si="252"/>
        <v>0</v>
      </c>
      <c r="S408" s="12">
        <f t="shared" si="253"/>
        <v>0</v>
      </c>
      <c r="T408" s="12">
        <f t="shared" si="239"/>
        <v>0</v>
      </c>
      <c r="U408" s="12">
        <f t="shared" si="240"/>
        <v>0</v>
      </c>
      <c r="V408" s="262"/>
      <c r="W408" s="262"/>
      <c r="X408" s="12">
        <f t="shared" si="254"/>
        <v>0</v>
      </c>
      <c r="Y408" s="12">
        <f t="shared" si="255"/>
        <v>0</v>
      </c>
      <c r="Z408" s="12">
        <f t="shared" si="256"/>
        <v>0</v>
      </c>
      <c r="AA408" s="12">
        <f t="shared" si="257"/>
        <v>0</v>
      </c>
      <c r="AB408" s="12">
        <f t="shared" si="241"/>
        <v>0</v>
      </c>
      <c r="AC408" s="12">
        <f t="shared" si="242"/>
        <v>0</v>
      </c>
      <c r="AD408" s="262"/>
      <c r="AE408" s="262"/>
      <c r="AF408" s="12">
        <f t="shared" si="258"/>
        <v>0</v>
      </c>
      <c r="AG408" s="12">
        <f t="shared" si="259"/>
        <v>0</v>
      </c>
      <c r="AH408" s="12">
        <f t="shared" si="260"/>
        <v>0</v>
      </c>
      <c r="AI408" s="12">
        <f t="shared" si="261"/>
        <v>0</v>
      </c>
      <c r="AJ408" s="12">
        <f t="shared" si="243"/>
        <v>0</v>
      </c>
      <c r="AK408" s="12">
        <f t="shared" si="244"/>
        <v>0</v>
      </c>
      <c r="AL408" s="262"/>
      <c r="AM408" s="262"/>
      <c r="AN408" s="12">
        <f t="shared" si="262"/>
        <v>0</v>
      </c>
      <c r="AO408" s="12">
        <f t="shared" si="263"/>
        <v>0</v>
      </c>
      <c r="AP408" s="12">
        <f t="shared" si="264"/>
        <v>0</v>
      </c>
      <c r="AQ408" s="12">
        <f t="shared" si="265"/>
        <v>0</v>
      </c>
      <c r="AR408" s="12">
        <f t="shared" si="266"/>
        <v>0</v>
      </c>
      <c r="AS408" s="12">
        <f t="shared" si="267"/>
        <v>0</v>
      </c>
      <c r="AT408" s="12">
        <f t="shared" si="268"/>
        <v>0</v>
      </c>
      <c r="AU408" s="12" t="str">
        <f t="shared" si="269"/>
        <v/>
      </c>
    </row>
    <row r="409" spans="1:47" x14ac:dyDescent="0.2">
      <c r="A409" s="173" t="str">
        <f t="shared" si="245"/>
        <v>4</v>
      </c>
      <c r="B409" s="173" t="str">
        <f t="shared" si="246"/>
        <v>42</v>
      </c>
      <c r="C409" s="173" t="str">
        <f t="shared" si="247"/>
        <v>422</v>
      </c>
      <c r="D409" s="11" t="s">
        <v>945</v>
      </c>
      <c r="E409" s="12" t="s">
        <v>475</v>
      </c>
      <c r="F409" s="12">
        <f t="shared" si="235"/>
        <v>0</v>
      </c>
      <c r="G409" s="12">
        <f t="shared" si="236"/>
        <v>0</v>
      </c>
      <c r="H409" s="262"/>
      <c r="I409" s="262"/>
      <c r="J409" s="12">
        <f t="shared" si="248"/>
        <v>0</v>
      </c>
      <c r="K409" s="12">
        <f t="shared" si="249"/>
        <v>0</v>
      </c>
      <c r="L409" s="12">
        <f t="shared" si="237"/>
        <v>0</v>
      </c>
      <c r="M409" s="12">
        <f t="shared" si="238"/>
        <v>0</v>
      </c>
      <c r="N409" s="262"/>
      <c r="O409" s="262"/>
      <c r="P409" s="12">
        <f t="shared" si="250"/>
        <v>0</v>
      </c>
      <c r="Q409" s="12">
        <f t="shared" si="251"/>
        <v>0</v>
      </c>
      <c r="R409" s="12">
        <f t="shared" si="252"/>
        <v>0</v>
      </c>
      <c r="S409" s="12">
        <f t="shared" si="253"/>
        <v>0</v>
      </c>
      <c r="T409" s="12">
        <f t="shared" si="239"/>
        <v>0</v>
      </c>
      <c r="U409" s="12">
        <f t="shared" si="240"/>
        <v>0</v>
      </c>
      <c r="V409" s="262"/>
      <c r="W409" s="262"/>
      <c r="X409" s="12">
        <f t="shared" si="254"/>
        <v>0</v>
      </c>
      <c r="Y409" s="12">
        <f t="shared" si="255"/>
        <v>0</v>
      </c>
      <c r="Z409" s="12">
        <f t="shared" si="256"/>
        <v>0</v>
      </c>
      <c r="AA409" s="12">
        <f t="shared" si="257"/>
        <v>0</v>
      </c>
      <c r="AB409" s="12">
        <f t="shared" si="241"/>
        <v>0</v>
      </c>
      <c r="AC409" s="12">
        <f t="shared" si="242"/>
        <v>0</v>
      </c>
      <c r="AD409" s="262"/>
      <c r="AE409" s="262"/>
      <c r="AF409" s="12">
        <f t="shared" si="258"/>
        <v>0</v>
      </c>
      <c r="AG409" s="12">
        <f t="shared" si="259"/>
        <v>0</v>
      </c>
      <c r="AH409" s="12">
        <f t="shared" si="260"/>
        <v>0</v>
      </c>
      <c r="AI409" s="12">
        <f t="shared" si="261"/>
        <v>0</v>
      </c>
      <c r="AJ409" s="12">
        <f t="shared" si="243"/>
        <v>0</v>
      </c>
      <c r="AK409" s="12">
        <f t="shared" si="244"/>
        <v>0</v>
      </c>
      <c r="AL409" s="262"/>
      <c r="AM409" s="262"/>
      <c r="AN409" s="12">
        <f t="shared" si="262"/>
        <v>0</v>
      </c>
      <c r="AO409" s="12">
        <f t="shared" si="263"/>
        <v>0</v>
      </c>
      <c r="AP409" s="12">
        <f t="shared" si="264"/>
        <v>0</v>
      </c>
      <c r="AQ409" s="12">
        <f t="shared" si="265"/>
        <v>0</v>
      </c>
      <c r="AR409" s="12">
        <f t="shared" si="266"/>
        <v>0</v>
      </c>
      <c r="AS409" s="12">
        <f t="shared" si="267"/>
        <v>0</v>
      </c>
      <c r="AT409" s="12">
        <f t="shared" si="268"/>
        <v>0</v>
      </c>
      <c r="AU409" s="12" t="str">
        <f t="shared" si="269"/>
        <v/>
      </c>
    </row>
    <row r="410" spans="1:47" x14ac:dyDescent="0.2">
      <c r="A410" s="173" t="str">
        <f t="shared" si="245"/>
        <v>4</v>
      </c>
      <c r="B410" s="173" t="str">
        <f t="shared" si="246"/>
        <v>43</v>
      </c>
      <c r="C410" s="173" t="str">
        <f t="shared" si="247"/>
        <v>431</v>
      </c>
      <c r="D410" s="11" t="s">
        <v>476</v>
      </c>
      <c r="E410" s="12" t="s">
        <v>477</v>
      </c>
      <c r="F410" s="12">
        <f t="shared" si="235"/>
        <v>0</v>
      </c>
      <c r="G410" s="12">
        <f t="shared" si="236"/>
        <v>0</v>
      </c>
      <c r="H410" s="262"/>
      <c r="I410" s="262"/>
      <c r="J410" s="12">
        <f t="shared" si="248"/>
        <v>0</v>
      </c>
      <c r="K410" s="12">
        <f t="shared" si="249"/>
        <v>0</v>
      </c>
      <c r="L410" s="12">
        <f t="shared" si="237"/>
        <v>0</v>
      </c>
      <c r="M410" s="12">
        <f t="shared" si="238"/>
        <v>0</v>
      </c>
      <c r="N410" s="262"/>
      <c r="O410" s="262"/>
      <c r="P410" s="12">
        <f t="shared" si="250"/>
        <v>0</v>
      </c>
      <c r="Q410" s="12">
        <f t="shared" si="251"/>
        <v>0</v>
      </c>
      <c r="R410" s="12">
        <f t="shared" si="252"/>
        <v>0</v>
      </c>
      <c r="S410" s="12">
        <f t="shared" si="253"/>
        <v>0</v>
      </c>
      <c r="T410" s="12">
        <f t="shared" si="239"/>
        <v>0</v>
      </c>
      <c r="U410" s="12">
        <f t="shared" si="240"/>
        <v>0</v>
      </c>
      <c r="V410" s="262"/>
      <c r="W410" s="262"/>
      <c r="X410" s="12">
        <f t="shared" si="254"/>
        <v>0</v>
      </c>
      <c r="Y410" s="12">
        <f t="shared" si="255"/>
        <v>0</v>
      </c>
      <c r="Z410" s="12">
        <f t="shared" si="256"/>
        <v>0</v>
      </c>
      <c r="AA410" s="12">
        <f t="shared" si="257"/>
        <v>0</v>
      </c>
      <c r="AB410" s="12">
        <f t="shared" si="241"/>
        <v>0</v>
      </c>
      <c r="AC410" s="12">
        <f t="shared" si="242"/>
        <v>0</v>
      </c>
      <c r="AD410" s="262"/>
      <c r="AE410" s="262"/>
      <c r="AF410" s="12">
        <f t="shared" si="258"/>
        <v>0</v>
      </c>
      <c r="AG410" s="12">
        <f t="shared" si="259"/>
        <v>0</v>
      </c>
      <c r="AH410" s="12">
        <f t="shared" si="260"/>
        <v>0</v>
      </c>
      <c r="AI410" s="12">
        <f t="shared" si="261"/>
        <v>0</v>
      </c>
      <c r="AJ410" s="12">
        <f t="shared" si="243"/>
        <v>0</v>
      </c>
      <c r="AK410" s="12">
        <f t="shared" si="244"/>
        <v>0</v>
      </c>
      <c r="AL410" s="262"/>
      <c r="AM410" s="262"/>
      <c r="AN410" s="12">
        <f t="shared" si="262"/>
        <v>0</v>
      </c>
      <c r="AO410" s="12">
        <f t="shared" si="263"/>
        <v>0</v>
      </c>
      <c r="AP410" s="12">
        <f t="shared" si="264"/>
        <v>0</v>
      </c>
      <c r="AQ410" s="12">
        <f t="shared" si="265"/>
        <v>0</v>
      </c>
      <c r="AR410" s="12">
        <f t="shared" si="266"/>
        <v>0</v>
      </c>
      <c r="AS410" s="12">
        <f t="shared" si="267"/>
        <v>0</v>
      </c>
      <c r="AT410" s="12">
        <f t="shared" si="268"/>
        <v>0</v>
      </c>
      <c r="AU410" s="12" t="str">
        <f t="shared" si="269"/>
        <v/>
      </c>
    </row>
    <row r="411" spans="1:47" x14ac:dyDescent="0.2">
      <c r="A411" s="173" t="str">
        <f t="shared" si="245"/>
        <v>4</v>
      </c>
      <c r="B411" s="173" t="str">
        <f t="shared" si="246"/>
        <v>43</v>
      </c>
      <c r="C411" s="173" t="str">
        <f t="shared" si="247"/>
        <v>431</v>
      </c>
      <c r="D411" s="11" t="s">
        <v>946</v>
      </c>
      <c r="E411" s="12" t="s">
        <v>477</v>
      </c>
      <c r="F411" s="12">
        <f t="shared" si="235"/>
        <v>0</v>
      </c>
      <c r="G411" s="12">
        <f t="shared" si="236"/>
        <v>0</v>
      </c>
      <c r="H411" s="262"/>
      <c r="I411" s="262"/>
      <c r="J411" s="12">
        <f t="shared" si="248"/>
        <v>0</v>
      </c>
      <c r="K411" s="12">
        <f t="shared" si="249"/>
        <v>0</v>
      </c>
      <c r="L411" s="12">
        <f t="shared" si="237"/>
        <v>0</v>
      </c>
      <c r="M411" s="12">
        <f t="shared" si="238"/>
        <v>0</v>
      </c>
      <c r="N411" s="262"/>
      <c r="O411" s="262"/>
      <c r="P411" s="12">
        <f t="shared" si="250"/>
        <v>0</v>
      </c>
      <c r="Q411" s="12">
        <f t="shared" si="251"/>
        <v>0</v>
      </c>
      <c r="R411" s="12">
        <f t="shared" si="252"/>
        <v>0</v>
      </c>
      <c r="S411" s="12">
        <f t="shared" si="253"/>
        <v>0</v>
      </c>
      <c r="T411" s="12">
        <f t="shared" si="239"/>
        <v>0</v>
      </c>
      <c r="U411" s="12">
        <f t="shared" si="240"/>
        <v>0</v>
      </c>
      <c r="V411" s="262"/>
      <c r="W411" s="262"/>
      <c r="X411" s="12">
        <f t="shared" si="254"/>
        <v>0</v>
      </c>
      <c r="Y411" s="12">
        <f t="shared" si="255"/>
        <v>0</v>
      </c>
      <c r="Z411" s="12">
        <f t="shared" si="256"/>
        <v>0</v>
      </c>
      <c r="AA411" s="12">
        <f t="shared" si="257"/>
        <v>0</v>
      </c>
      <c r="AB411" s="12">
        <f t="shared" si="241"/>
        <v>0</v>
      </c>
      <c r="AC411" s="12">
        <f t="shared" si="242"/>
        <v>0</v>
      </c>
      <c r="AD411" s="262"/>
      <c r="AE411" s="262"/>
      <c r="AF411" s="12">
        <f t="shared" si="258"/>
        <v>0</v>
      </c>
      <c r="AG411" s="12">
        <f t="shared" si="259"/>
        <v>0</v>
      </c>
      <c r="AH411" s="12">
        <f t="shared" si="260"/>
        <v>0</v>
      </c>
      <c r="AI411" s="12">
        <f t="shared" si="261"/>
        <v>0</v>
      </c>
      <c r="AJ411" s="12">
        <f t="shared" si="243"/>
        <v>0</v>
      </c>
      <c r="AK411" s="12">
        <f t="shared" si="244"/>
        <v>0</v>
      </c>
      <c r="AL411" s="262"/>
      <c r="AM411" s="262"/>
      <c r="AN411" s="12">
        <f t="shared" si="262"/>
        <v>0</v>
      </c>
      <c r="AO411" s="12">
        <f t="shared" si="263"/>
        <v>0</v>
      </c>
      <c r="AP411" s="12">
        <f t="shared" si="264"/>
        <v>0</v>
      </c>
      <c r="AQ411" s="12">
        <f t="shared" si="265"/>
        <v>0</v>
      </c>
      <c r="AR411" s="12">
        <f t="shared" si="266"/>
        <v>0</v>
      </c>
      <c r="AS411" s="12">
        <f t="shared" si="267"/>
        <v>0</v>
      </c>
      <c r="AT411" s="12">
        <f t="shared" si="268"/>
        <v>0</v>
      </c>
      <c r="AU411" s="12" t="str">
        <f t="shared" si="269"/>
        <v/>
      </c>
    </row>
    <row r="412" spans="1:47" x14ac:dyDescent="0.2">
      <c r="A412" s="173" t="str">
        <f t="shared" si="245"/>
        <v>4</v>
      </c>
      <c r="B412" s="173" t="str">
        <f t="shared" si="246"/>
        <v>43</v>
      </c>
      <c r="C412" s="173" t="str">
        <f t="shared" si="247"/>
        <v>431</v>
      </c>
      <c r="D412" s="11" t="s">
        <v>947</v>
      </c>
      <c r="E412" s="12" t="s">
        <v>477</v>
      </c>
      <c r="F412" s="12">
        <f t="shared" si="235"/>
        <v>0</v>
      </c>
      <c r="G412" s="12">
        <f t="shared" si="236"/>
        <v>0</v>
      </c>
      <c r="H412" s="262"/>
      <c r="I412" s="262"/>
      <c r="J412" s="12">
        <f t="shared" si="248"/>
        <v>0</v>
      </c>
      <c r="K412" s="12">
        <f t="shared" si="249"/>
        <v>0</v>
      </c>
      <c r="L412" s="12">
        <f t="shared" si="237"/>
        <v>0</v>
      </c>
      <c r="M412" s="12">
        <f t="shared" si="238"/>
        <v>0</v>
      </c>
      <c r="N412" s="262"/>
      <c r="O412" s="262"/>
      <c r="P412" s="12">
        <f t="shared" si="250"/>
        <v>0</v>
      </c>
      <c r="Q412" s="12">
        <f t="shared" si="251"/>
        <v>0</v>
      </c>
      <c r="R412" s="12">
        <f t="shared" si="252"/>
        <v>0</v>
      </c>
      <c r="S412" s="12">
        <f t="shared" si="253"/>
        <v>0</v>
      </c>
      <c r="T412" s="12">
        <f t="shared" si="239"/>
        <v>0</v>
      </c>
      <c r="U412" s="12">
        <f t="shared" si="240"/>
        <v>0</v>
      </c>
      <c r="V412" s="262"/>
      <c r="W412" s="262"/>
      <c r="X412" s="12">
        <f t="shared" si="254"/>
        <v>0</v>
      </c>
      <c r="Y412" s="12">
        <f t="shared" si="255"/>
        <v>0</v>
      </c>
      <c r="Z412" s="12">
        <f t="shared" si="256"/>
        <v>0</v>
      </c>
      <c r="AA412" s="12">
        <f t="shared" si="257"/>
        <v>0</v>
      </c>
      <c r="AB412" s="12">
        <f t="shared" si="241"/>
        <v>0</v>
      </c>
      <c r="AC412" s="12">
        <f t="shared" si="242"/>
        <v>0</v>
      </c>
      <c r="AD412" s="262"/>
      <c r="AE412" s="262"/>
      <c r="AF412" s="12">
        <f t="shared" si="258"/>
        <v>0</v>
      </c>
      <c r="AG412" s="12">
        <f t="shared" si="259"/>
        <v>0</v>
      </c>
      <c r="AH412" s="12">
        <f t="shared" si="260"/>
        <v>0</v>
      </c>
      <c r="AI412" s="12">
        <f t="shared" si="261"/>
        <v>0</v>
      </c>
      <c r="AJ412" s="12">
        <f t="shared" si="243"/>
        <v>0</v>
      </c>
      <c r="AK412" s="12">
        <f t="shared" si="244"/>
        <v>0</v>
      </c>
      <c r="AL412" s="262"/>
      <c r="AM412" s="262"/>
      <c r="AN412" s="12">
        <f t="shared" si="262"/>
        <v>0</v>
      </c>
      <c r="AO412" s="12">
        <f t="shared" si="263"/>
        <v>0</v>
      </c>
      <c r="AP412" s="12">
        <f t="shared" si="264"/>
        <v>0</v>
      </c>
      <c r="AQ412" s="12">
        <f t="shared" si="265"/>
        <v>0</v>
      </c>
      <c r="AR412" s="12">
        <f t="shared" si="266"/>
        <v>0</v>
      </c>
      <c r="AS412" s="12">
        <f t="shared" si="267"/>
        <v>0</v>
      </c>
      <c r="AT412" s="12">
        <f t="shared" si="268"/>
        <v>0</v>
      </c>
      <c r="AU412" s="12" t="str">
        <f t="shared" si="269"/>
        <v/>
      </c>
    </row>
    <row r="413" spans="1:47" x14ac:dyDescent="0.2">
      <c r="A413" s="173" t="str">
        <f t="shared" si="245"/>
        <v>4</v>
      </c>
      <c r="B413" s="173" t="str">
        <f t="shared" si="246"/>
        <v>43</v>
      </c>
      <c r="C413" s="173" t="str">
        <f t="shared" si="247"/>
        <v>431</v>
      </c>
      <c r="D413" s="11" t="s">
        <v>948</v>
      </c>
      <c r="E413" s="12" t="s">
        <v>477</v>
      </c>
      <c r="F413" s="12">
        <f t="shared" si="235"/>
        <v>0</v>
      </c>
      <c r="G413" s="12">
        <f t="shared" si="236"/>
        <v>0</v>
      </c>
      <c r="H413" s="262"/>
      <c r="I413" s="262"/>
      <c r="J413" s="12">
        <f t="shared" si="248"/>
        <v>0</v>
      </c>
      <c r="K413" s="12">
        <f t="shared" si="249"/>
        <v>0</v>
      </c>
      <c r="L413" s="12">
        <f t="shared" si="237"/>
        <v>0</v>
      </c>
      <c r="M413" s="12">
        <f t="shared" si="238"/>
        <v>0</v>
      </c>
      <c r="N413" s="262"/>
      <c r="O413" s="262"/>
      <c r="P413" s="12">
        <f t="shared" si="250"/>
        <v>0</v>
      </c>
      <c r="Q413" s="12">
        <f t="shared" si="251"/>
        <v>0</v>
      </c>
      <c r="R413" s="12">
        <f t="shared" si="252"/>
        <v>0</v>
      </c>
      <c r="S413" s="12">
        <f t="shared" si="253"/>
        <v>0</v>
      </c>
      <c r="T413" s="12">
        <f t="shared" si="239"/>
        <v>0</v>
      </c>
      <c r="U413" s="12">
        <f t="shared" si="240"/>
        <v>0</v>
      </c>
      <c r="V413" s="262"/>
      <c r="W413" s="262"/>
      <c r="X413" s="12">
        <f t="shared" si="254"/>
        <v>0</v>
      </c>
      <c r="Y413" s="12">
        <f t="shared" si="255"/>
        <v>0</v>
      </c>
      <c r="Z413" s="12">
        <f t="shared" si="256"/>
        <v>0</v>
      </c>
      <c r="AA413" s="12">
        <f t="shared" si="257"/>
        <v>0</v>
      </c>
      <c r="AB413" s="12">
        <f t="shared" si="241"/>
        <v>0</v>
      </c>
      <c r="AC413" s="12">
        <f t="shared" si="242"/>
        <v>0</v>
      </c>
      <c r="AD413" s="262"/>
      <c r="AE413" s="262"/>
      <c r="AF413" s="12">
        <f t="shared" si="258"/>
        <v>0</v>
      </c>
      <c r="AG413" s="12">
        <f t="shared" si="259"/>
        <v>0</v>
      </c>
      <c r="AH413" s="12">
        <f t="shared" si="260"/>
        <v>0</v>
      </c>
      <c r="AI413" s="12">
        <f t="shared" si="261"/>
        <v>0</v>
      </c>
      <c r="AJ413" s="12">
        <f t="shared" si="243"/>
        <v>0</v>
      </c>
      <c r="AK413" s="12">
        <f t="shared" si="244"/>
        <v>0</v>
      </c>
      <c r="AL413" s="262"/>
      <c r="AM413" s="262"/>
      <c r="AN413" s="12">
        <f t="shared" si="262"/>
        <v>0</v>
      </c>
      <c r="AO413" s="12">
        <f t="shared" si="263"/>
        <v>0</v>
      </c>
      <c r="AP413" s="12">
        <f t="shared" si="264"/>
        <v>0</v>
      </c>
      <c r="AQ413" s="12">
        <f t="shared" si="265"/>
        <v>0</v>
      </c>
      <c r="AR413" s="12">
        <f t="shared" si="266"/>
        <v>0</v>
      </c>
      <c r="AS413" s="12">
        <f t="shared" si="267"/>
        <v>0</v>
      </c>
      <c r="AT413" s="12">
        <f t="shared" si="268"/>
        <v>0</v>
      </c>
      <c r="AU413" s="12" t="str">
        <f t="shared" si="269"/>
        <v/>
      </c>
    </row>
    <row r="414" spans="1:47" x14ac:dyDescent="0.2">
      <c r="A414" s="173" t="str">
        <f t="shared" si="245"/>
        <v>4</v>
      </c>
      <c r="B414" s="173" t="str">
        <f t="shared" si="246"/>
        <v>43</v>
      </c>
      <c r="C414" s="173" t="str">
        <f t="shared" si="247"/>
        <v>431</v>
      </c>
      <c r="D414" s="11" t="s">
        <v>949</v>
      </c>
      <c r="E414" s="12" t="s">
        <v>477</v>
      </c>
      <c r="F414" s="12">
        <f t="shared" si="235"/>
        <v>0</v>
      </c>
      <c r="G414" s="12">
        <f t="shared" si="236"/>
        <v>0</v>
      </c>
      <c r="H414" s="262"/>
      <c r="I414" s="262"/>
      <c r="J414" s="12">
        <f t="shared" si="248"/>
        <v>0</v>
      </c>
      <c r="K414" s="12">
        <f t="shared" si="249"/>
        <v>0</v>
      </c>
      <c r="L414" s="12">
        <f t="shared" si="237"/>
        <v>0</v>
      </c>
      <c r="M414" s="12">
        <f t="shared" si="238"/>
        <v>0</v>
      </c>
      <c r="N414" s="262"/>
      <c r="O414" s="262"/>
      <c r="P414" s="12">
        <f t="shared" si="250"/>
        <v>0</v>
      </c>
      <c r="Q414" s="12">
        <f t="shared" si="251"/>
        <v>0</v>
      </c>
      <c r="R414" s="12">
        <f t="shared" si="252"/>
        <v>0</v>
      </c>
      <c r="S414" s="12">
        <f t="shared" si="253"/>
        <v>0</v>
      </c>
      <c r="T414" s="12">
        <f t="shared" si="239"/>
        <v>0</v>
      </c>
      <c r="U414" s="12">
        <f t="shared" si="240"/>
        <v>0</v>
      </c>
      <c r="V414" s="262"/>
      <c r="W414" s="262"/>
      <c r="X414" s="12">
        <f t="shared" si="254"/>
        <v>0</v>
      </c>
      <c r="Y414" s="12">
        <f t="shared" si="255"/>
        <v>0</v>
      </c>
      <c r="Z414" s="12">
        <f t="shared" si="256"/>
        <v>0</v>
      </c>
      <c r="AA414" s="12">
        <f t="shared" si="257"/>
        <v>0</v>
      </c>
      <c r="AB414" s="12">
        <f t="shared" si="241"/>
        <v>0</v>
      </c>
      <c r="AC414" s="12">
        <f t="shared" si="242"/>
        <v>0</v>
      </c>
      <c r="AD414" s="262"/>
      <c r="AE414" s="262"/>
      <c r="AF414" s="12">
        <f t="shared" si="258"/>
        <v>0</v>
      </c>
      <c r="AG414" s="12">
        <f t="shared" si="259"/>
        <v>0</v>
      </c>
      <c r="AH414" s="12">
        <f t="shared" si="260"/>
        <v>0</v>
      </c>
      <c r="AI414" s="12">
        <f t="shared" si="261"/>
        <v>0</v>
      </c>
      <c r="AJ414" s="12">
        <f t="shared" si="243"/>
        <v>0</v>
      </c>
      <c r="AK414" s="12">
        <f t="shared" si="244"/>
        <v>0</v>
      </c>
      <c r="AL414" s="262"/>
      <c r="AM414" s="262"/>
      <c r="AN414" s="12">
        <f t="shared" si="262"/>
        <v>0</v>
      </c>
      <c r="AO414" s="12">
        <f t="shared" si="263"/>
        <v>0</v>
      </c>
      <c r="AP414" s="12">
        <f t="shared" si="264"/>
        <v>0</v>
      </c>
      <c r="AQ414" s="12">
        <f t="shared" si="265"/>
        <v>0</v>
      </c>
      <c r="AR414" s="12">
        <f t="shared" si="266"/>
        <v>0</v>
      </c>
      <c r="AS414" s="12">
        <f t="shared" si="267"/>
        <v>0</v>
      </c>
      <c r="AT414" s="12">
        <f t="shared" si="268"/>
        <v>0</v>
      </c>
      <c r="AU414" s="12" t="str">
        <f t="shared" si="269"/>
        <v/>
      </c>
    </row>
    <row r="415" spans="1:47" x14ac:dyDescent="0.2">
      <c r="A415" s="173" t="str">
        <f t="shared" si="245"/>
        <v>4</v>
      </c>
      <c r="B415" s="173" t="str">
        <f t="shared" si="246"/>
        <v>43</v>
      </c>
      <c r="C415" s="173" t="str">
        <f t="shared" si="247"/>
        <v>431</v>
      </c>
      <c r="D415" s="11" t="s">
        <v>950</v>
      </c>
      <c r="E415" s="12" t="s">
        <v>477</v>
      </c>
      <c r="F415" s="12">
        <f t="shared" si="235"/>
        <v>0</v>
      </c>
      <c r="G415" s="12">
        <f t="shared" si="236"/>
        <v>0</v>
      </c>
      <c r="H415" s="262"/>
      <c r="I415" s="262"/>
      <c r="J415" s="12">
        <f t="shared" si="248"/>
        <v>0</v>
      </c>
      <c r="K415" s="12">
        <f t="shared" si="249"/>
        <v>0</v>
      </c>
      <c r="L415" s="12">
        <f t="shared" si="237"/>
        <v>0</v>
      </c>
      <c r="M415" s="12">
        <f t="shared" si="238"/>
        <v>0</v>
      </c>
      <c r="N415" s="262"/>
      <c r="O415" s="262"/>
      <c r="P415" s="12">
        <f t="shared" si="250"/>
        <v>0</v>
      </c>
      <c r="Q415" s="12">
        <f t="shared" si="251"/>
        <v>0</v>
      </c>
      <c r="R415" s="12">
        <f t="shared" si="252"/>
        <v>0</v>
      </c>
      <c r="S415" s="12">
        <f t="shared" si="253"/>
        <v>0</v>
      </c>
      <c r="T415" s="12">
        <f t="shared" si="239"/>
        <v>0</v>
      </c>
      <c r="U415" s="12">
        <f t="shared" si="240"/>
        <v>0</v>
      </c>
      <c r="V415" s="262"/>
      <c r="W415" s="262"/>
      <c r="X415" s="12">
        <f t="shared" si="254"/>
        <v>0</v>
      </c>
      <c r="Y415" s="12">
        <f t="shared" si="255"/>
        <v>0</v>
      </c>
      <c r="Z415" s="12">
        <f t="shared" si="256"/>
        <v>0</v>
      </c>
      <c r="AA415" s="12">
        <f t="shared" si="257"/>
        <v>0</v>
      </c>
      <c r="AB415" s="12">
        <f t="shared" si="241"/>
        <v>0</v>
      </c>
      <c r="AC415" s="12">
        <f t="shared" si="242"/>
        <v>0</v>
      </c>
      <c r="AD415" s="262"/>
      <c r="AE415" s="262"/>
      <c r="AF415" s="12">
        <f t="shared" si="258"/>
        <v>0</v>
      </c>
      <c r="AG415" s="12">
        <f t="shared" si="259"/>
        <v>0</v>
      </c>
      <c r="AH415" s="12">
        <f t="shared" si="260"/>
        <v>0</v>
      </c>
      <c r="AI415" s="12">
        <f t="shared" si="261"/>
        <v>0</v>
      </c>
      <c r="AJ415" s="12">
        <f t="shared" si="243"/>
        <v>0</v>
      </c>
      <c r="AK415" s="12">
        <f t="shared" si="244"/>
        <v>0</v>
      </c>
      <c r="AL415" s="262"/>
      <c r="AM415" s="262"/>
      <c r="AN415" s="12">
        <f t="shared" si="262"/>
        <v>0</v>
      </c>
      <c r="AO415" s="12">
        <f t="shared" si="263"/>
        <v>0</v>
      </c>
      <c r="AP415" s="12">
        <f t="shared" si="264"/>
        <v>0</v>
      </c>
      <c r="AQ415" s="12">
        <f t="shared" si="265"/>
        <v>0</v>
      </c>
      <c r="AR415" s="12">
        <f t="shared" si="266"/>
        <v>0</v>
      </c>
      <c r="AS415" s="12">
        <f t="shared" si="267"/>
        <v>0</v>
      </c>
      <c r="AT415" s="12">
        <f t="shared" si="268"/>
        <v>0</v>
      </c>
      <c r="AU415" s="12" t="str">
        <f t="shared" si="269"/>
        <v/>
      </c>
    </row>
    <row r="416" spans="1:47" x14ac:dyDescent="0.2">
      <c r="A416" s="173" t="str">
        <f t="shared" si="245"/>
        <v>4</v>
      </c>
      <c r="B416" s="173" t="str">
        <f t="shared" si="246"/>
        <v>43</v>
      </c>
      <c r="C416" s="173" t="str">
        <f t="shared" si="247"/>
        <v>431</v>
      </c>
      <c r="D416" s="11" t="s">
        <v>951</v>
      </c>
      <c r="E416" s="12" t="s">
        <v>477</v>
      </c>
      <c r="F416" s="12">
        <f t="shared" si="235"/>
        <v>0</v>
      </c>
      <c r="G416" s="12">
        <f t="shared" si="236"/>
        <v>0</v>
      </c>
      <c r="H416" s="262"/>
      <c r="I416" s="262"/>
      <c r="J416" s="12">
        <f t="shared" si="248"/>
        <v>0</v>
      </c>
      <c r="K416" s="12">
        <f t="shared" si="249"/>
        <v>0</v>
      </c>
      <c r="L416" s="12">
        <f t="shared" si="237"/>
        <v>0</v>
      </c>
      <c r="M416" s="12">
        <f t="shared" si="238"/>
        <v>0</v>
      </c>
      <c r="N416" s="262"/>
      <c r="O416" s="262"/>
      <c r="P416" s="12">
        <f t="shared" si="250"/>
        <v>0</v>
      </c>
      <c r="Q416" s="12">
        <f t="shared" si="251"/>
        <v>0</v>
      </c>
      <c r="R416" s="12">
        <f t="shared" si="252"/>
        <v>0</v>
      </c>
      <c r="S416" s="12">
        <f t="shared" si="253"/>
        <v>0</v>
      </c>
      <c r="T416" s="12">
        <f t="shared" si="239"/>
        <v>0</v>
      </c>
      <c r="U416" s="12">
        <f t="shared" si="240"/>
        <v>0</v>
      </c>
      <c r="V416" s="262"/>
      <c r="W416" s="262"/>
      <c r="X416" s="12">
        <f t="shared" si="254"/>
        <v>0</v>
      </c>
      <c r="Y416" s="12">
        <f t="shared" si="255"/>
        <v>0</v>
      </c>
      <c r="Z416" s="12">
        <f t="shared" si="256"/>
        <v>0</v>
      </c>
      <c r="AA416" s="12">
        <f t="shared" si="257"/>
        <v>0</v>
      </c>
      <c r="AB416" s="12">
        <f t="shared" si="241"/>
        <v>0</v>
      </c>
      <c r="AC416" s="12">
        <f t="shared" si="242"/>
        <v>0</v>
      </c>
      <c r="AD416" s="262"/>
      <c r="AE416" s="262"/>
      <c r="AF416" s="12">
        <f t="shared" si="258"/>
        <v>0</v>
      </c>
      <c r="AG416" s="12">
        <f t="shared" si="259"/>
        <v>0</v>
      </c>
      <c r="AH416" s="12">
        <f t="shared" si="260"/>
        <v>0</v>
      </c>
      <c r="AI416" s="12">
        <f t="shared" si="261"/>
        <v>0</v>
      </c>
      <c r="AJ416" s="12">
        <f t="shared" si="243"/>
        <v>0</v>
      </c>
      <c r="AK416" s="12">
        <f t="shared" si="244"/>
        <v>0</v>
      </c>
      <c r="AL416" s="262"/>
      <c r="AM416" s="262"/>
      <c r="AN416" s="12">
        <f t="shared" si="262"/>
        <v>0</v>
      </c>
      <c r="AO416" s="12">
        <f t="shared" si="263"/>
        <v>0</v>
      </c>
      <c r="AP416" s="12">
        <f t="shared" si="264"/>
        <v>0</v>
      </c>
      <c r="AQ416" s="12">
        <f t="shared" si="265"/>
        <v>0</v>
      </c>
      <c r="AR416" s="12">
        <f t="shared" si="266"/>
        <v>0</v>
      </c>
      <c r="AS416" s="12">
        <f t="shared" si="267"/>
        <v>0</v>
      </c>
      <c r="AT416" s="12">
        <f t="shared" si="268"/>
        <v>0</v>
      </c>
      <c r="AU416" s="12" t="str">
        <f t="shared" si="269"/>
        <v/>
      </c>
    </row>
    <row r="417" spans="1:47" x14ac:dyDescent="0.2">
      <c r="A417" s="173" t="str">
        <f t="shared" si="245"/>
        <v>4</v>
      </c>
      <c r="B417" s="173" t="str">
        <f t="shared" si="246"/>
        <v>43</v>
      </c>
      <c r="C417" s="173" t="str">
        <f t="shared" si="247"/>
        <v>431</v>
      </c>
      <c r="D417" s="11" t="s">
        <v>952</v>
      </c>
      <c r="E417" s="12" t="s">
        <v>477</v>
      </c>
      <c r="F417" s="12">
        <f t="shared" si="235"/>
        <v>0</v>
      </c>
      <c r="G417" s="12">
        <f t="shared" si="236"/>
        <v>0</v>
      </c>
      <c r="H417" s="262"/>
      <c r="I417" s="262"/>
      <c r="J417" s="12">
        <f t="shared" si="248"/>
        <v>0</v>
      </c>
      <c r="K417" s="12">
        <f t="shared" si="249"/>
        <v>0</v>
      </c>
      <c r="L417" s="12">
        <f t="shared" si="237"/>
        <v>0</v>
      </c>
      <c r="M417" s="12">
        <f t="shared" si="238"/>
        <v>0</v>
      </c>
      <c r="N417" s="262"/>
      <c r="O417" s="262"/>
      <c r="P417" s="12">
        <f t="shared" si="250"/>
        <v>0</v>
      </c>
      <c r="Q417" s="12">
        <f t="shared" si="251"/>
        <v>0</v>
      </c>
      <c r="R417" s="12">
        <f t="shared" si="252"/>
        <v>0</v>
      </c>
      <c r="S417" s="12">
        <f t="shared" si="253"/>
        <v>0</v>
      </c>
      <c r="T417" s="12">
        <f t="shared" si="239"/>
        <v>0</v>
      </c>
      <c r="U417" s="12">
        <f t="shared" si="240"/>
        <v>0</v>
      </c>
      <c r="V417" s="262"/>
      <c r="W417" s="262"/>
      <c r="X417" s="12">
        <f t="shared" si="254"/>
        <v>0</v>
      </c>
      <c r="Y417" s="12">
        <f t="shared" si="255"/>
        <v>0</v>
      </c>
      <c r="Z417" s="12">
        <f t="shared" si="256"/>
        <v>0</v>
      </c>
      <c r="AA417" s="12">
        <f t="shared" si="257"/>
        <v>0</v>
      </c>
      <c r="AB417" s="12">
        <f t="shared" si="241"/>
        <v>0</v>
      </c>
      <c r="AC417" s="12">
        <f t="shared" si="242"/>
        <v>0</v>
      </c>
      <c r="AD417" s="262"/>
      <c r="AE417" s="262"/>
      <c r="AF417" s="12">
        <f t="shared" si="258"/>
        <v>0</v>
      </c>
      <c r="AG417" s="12">
        <f t="shared" si="259"/>
        <v>0</v>
      </c>
      <c r="AH417" s="12">
        <f t="shared" si="260"/>
        <v>0</v>
      </c>
      <c r="AI417" s="12">
        <f t="shared" si="261"/>
        <v>0</v>
      </c>
      <c r="AJ417" s="12">
        <f t="shared" si="243"/>
        <v>0</v>
      </c>
      <c r="AK417" s="12">
        <f t="shared" si="244"/>
        <v>0</v>
      </c>
      <c r="AL417" s="262"/>
      <c r="AM417" s="262"/>
      <c r="AN417" s="12">
        <f t="shared" si="262"/>
        <v>0</v>
      </c>
      <c r="AO417" s="12">
        <f t="shared" si="263"/>
        <v>0</v>
      </c>
      <c r="AP417" s="12">
        <f t="shared" si="264"/>
        <v>0</v>
      </c>
      <c r="AQ417" s="12">
        <f t="shared" si="265"/>
        <v>0</v>
      </c>
      <c r="AR417" s="12">
        <f t="shared" si="266"/>
        <v>0</v>
      </c>
      <c r="AS417" s="12">
        <f t="shared" si="267"/>
        <v>0</v>
      </c>
      <c r="AT417" s="12">
        <f t="shared" si="268"/>
        <v>0</v>
      </c>
      <c r="AU417" s="12" t="str">
        <f t="shared" si="269"/>
        <v/>
      </c>
    </row>
    <row r="418" spans="1:47" x14ac:dyDescent="0.2">
      <c r="A418" s="173" t="str">
        <f t="shared" si="245"/>
        <v>4</v>
      </c>
      <c r="B418" s="173" t="str">
        <f t="shared" si="246"/>
        <v>43</v>
      </c>
      <c r="C418" s="173" t="str">
        <f t="shared" si="247"/>
        <v>431</v>
      </c>
      <c r="D418" s="11" t="s">
        <v>953</v>
      </c>
      <c r="E418" s="12" t="s">
        <v>477</v>
      </c>
      <c r="F418" s="12">
        <f t="shared" si="235"/>
        <v>0</v>
      </c>
      <c r="G418" s="12">
        <f t="shared" si="236"/>
        <v>0</v>
      </c>
      <c r="H418" s="262"/>
      <c r="I418" s="262"/>
      <c r="J418" s="12">
        <f t="shared" si="248"/>
        <v>0</v>
      </c>
      <c r="K418" s="12">
        <f t="shared" si="249"/>
        <v>0</v>
      </c>
      <c r="L418" s="12">
        <f t="shared" si="237"/>
        <v>0</v>
      </c>
      <c r="M418" s="12">
        <f t="shared" si="238"/>
        <v>0</v>
      </c>
      <c r="N418" s="262"/>
      <c r="O418" s="262"/>
      <c r="P418" s="12">
        <f t="shared" si="250"/>
        <v>0</v>
      </c>
      <c r="Q418" s="12">
        <f t="shared" si="251"/>
        <v>0</v>
      </c>
      <c r="R418" s="12">
        <f t="shared" si="252"/>
        <v>0</v>
      </c>
      <c r="S418" s="12">
        <f t="shared" si="253"/>
        <v>0</v>
      </c>
      <c r="T418" s="12">
        <f t="shared" si="239"/>
        <v>0</v>
      </c>
      <c r="U418" s="12">
        <f t="shared" si="240"/>
        <v>0</v>
      </c>
      <c r="V418" s="262"/>
      <c r="W418" s="262"/>
      <c r="X418" s="12">
        <f t="shared" si="254"/>
        <v>0</v>
      </c>
      <c r="Y418" s="12">
        <f t="shared" si="255"/>
        <v>0</v>
      </c>
      <c r="Z418" s="12">
        <f t="shared" si="256"/>
        <v>0</v>
      </c>
      <c r="AA418" s="12">
        <f t="shared" si="257"/>
        <v>0</v>
      </c>
      <c r="AB418" s="12">
        <f t="shared" si="241"/>
        <v>0</v>
      </c>
      <c r="AC418" s="12">
        <f t="shared" si="242"/>
        <v>0</v>
      </c>
      <c r="AD418" s="262"/>
      <c r="AE418" s="262"/>
      <c r="AF418" s="12">
        <f t="shared" si="258"/>
        <v>0</v>
      </c>
      <c r="AG418" s="12">
        <f t="shared" si="259"/>
        <v>0</v>
      </c>
      <c r="AH418" s="12">
        <f t="shared" si="260"/>
        <v>0</v>
      </c>
      <c r="AI418" s="12">
        <f t="shared" si="261"/>
        <v>0</v>
      </c>
      <c r="AJ418" s="12">
        <f t="shared" si="243"/>
        <v>0</v>
      </c>
      <c r="AK418" s="12">
        <f t="shared" si="244"/>
        <v>0</v>
      </c>
      <c r="AL418" s="262"/>
      <c r="AM418" s="262"/>
      <c r="AN418" s="12">
        <f t="shared" si="262"/>
        <v>0</v>
      </c>
      <c r="AO418" s="12">
        <f t="shared" si="263"/>
        <v>0</v>
      </c>
      <c r="AP418" s="12">
        <f t="shared" si="264"/>
        <v>0</v>
      </c>
      <c r="AQ418" s="12">
        <f t="shared" si="265"/>
        <v>0</v>
      </c>
      <c r="AR418" s="12">
        <f t="shared" si="266"/>
        <v>0</v>
      </c>
      <c r="AS418" s="12">
        <f t="shared" si="267"/>
        <v>0</v>
      </c>
      <c r="AT418" s="12">
        <f t="shared" si="268"/>
        <v>0</v>
      </c>
      <c r="AU418" s="12" t="str">
        <f t="shared" si="269"/>
        <v/>
      </c>
    </row>
    <row r="419" spans="1:47" x14ac:dyDescent="0.2">
      <c r="A419" s="173" t="str">
        <f t="shared" si="245"/>
        <v>4</v>
      </c>
      <c r="B419" s="173" t="str">
        <f t="shared" si="246"/>
        <v>43</v>
      </c>
      <c r="C419" s="173" t="str">
        <f t="shared" si="247"/>
        <v>431</v>
      </c>
      <c r="D419" s="11" t="s">
        <v>954</v>
      </c>
      <c r="E419" s="12" t="s">
        <v>477</v>
      </c>
      <c r="F419" s="12">
        <f t="shared" si="235"/>
        <v>0</v>
      </c>
      <c r="G419" s="12">
        <f t="shared" si="236"/>
        <v>0</v>
      </c>
      <c r="H419" s="262"/>
      <c r="I419" s="262"/>
      <c r="J419" s="12">
        <f t="shared" si="248"/>
        <v>0</v>
      </c>
      <c r="K419" s="12">
        <f t="shared" si="249"/>
        <v>0</v>
      </c>
      <c r="L419" s="12">
        <f t="shared" si="237"/>
        <v>0</v>
      </c>
      <c r="M419" s="12">
        <f t="shared" si="238"/>
        <v>0</v>
      </c>
      <c r="N419" s="262"/>
      <c r="O419" s="262"/>
      <c r="P419" s="12">
        <f t="shared" si="250"/>
        <v>0</v>
      </c>
      <c r="Q419" s="12">
        <f t="shared" si="251"/>
        <v>0</v>
      </c>
      <c r="R419" s="12">
        <f t="shared" si="252"/>
        <v>0</v>
      </c>
      <c r="S419" s="12">
        <f t="shared" si="253"/>
        <v>0</v>
      </c>
      <c r="T419" s="12">
        <f t="shared" si="239"/>
        <v>0</v>
      </c>
      <c r="U419" s="12">
        <f t="shared" si="240"/>
        <v>0</v>
      </c>
      <c r="V419" s="262"/>
      <c r="W419" s="262"/>
      <c r="X419" s="12">
        <f t="shared" si="254"/>
        <v>0</v>
      </c>
      <c r="Y419" s="12">
        <f t="shared" si="255"/>
        <v>0</v>
      </c>
      <c r="Z419" s="12">
        <f t="shared" si="256"/>
        <v>0</v>
      </c>
      <c r="AA419" s="12">
        <f t="shared" si="257"/>
        <v>0</v>
      </c>
      <c r="AB419" s="12">
        <f t="shared" si="241"/>
        <v>0</v>
      </c>
      <c r="AC419" s="12">
        <f t="shared" si="242"/>
        <v>0</v>
      </c>
      <c r="AD419" s="262"/>
      <c r="AE419" s="262"/>
      <c r="AF419" s="12">
        <f t="shared" si="258"/>
        <v>0</v>
      </c>
      <c r="AG419" s="12">
        <f t="shared" si="259"/>
        <v>0</v>
      </c>
      <c r="AH419" s="12">
        <f t="shared" si="260"/>
        <v>0</v>
      </c>
      <c r="AI419" s="12">
        <f t="shared" si="261"/>
        <v>0</v>
      </c>
      <c r="AJ419" s="12">
        <f t="shared" si="243"/>
        <v>0</v>
      </c>
      <c r="AK419" s="12">
        <f t="shared" si="244"/>
        <v>0</v>
      </c>
      <c r="AL419" s="262"/>
      <c r="AM419" s="262"/>
      <c r="AN419" s="12">
        <f t="shared" si="262"/>
        <v>0</v>
      </c>
      <c r="AO419" s="12">
        <f t="shared" si="263"/>
        <v>0</v>
      </c>
      <c r="AP419" s="12">
        <f t="shared" si="264"/>
        <v>0</v>
      </c>
      <c r="AQ419" s="12">
        <f t="shared" si="265"/>
        <v>0</v>
      </c>
      <c r="AR419" s="12">
        <f t="shared" si="266"/>
        <v>0</v>
      </c>
      <c r="AS419" s="12">
        <f t="shared" si="267"/>
        <v>0</v>
      </c>
      <c r="AT419" s="12">
        <f t="shared" si="268"/>
        <v>0</v>
      </c>
      <c r="AU419" s="12" t="str">
        <f t="shared" si="269"/>
        <v/>
      </c>
    </row>
    <row r="420" spans="1:47" x14ac:dyDescent="0.2">
      <c r="A420" s="173" t="str">
        <f t="shared" si="245"/>
        <v>4</v>
      </c>
      <c r="B420" s="173" t="str">
        <f t="shared" si="246"/>
        <v>43</v>
      </c>
      <c r="C420" s="173" t="str">
        <f t="shared" si="247"/>
        <v>432</v>
      </c>
      <c r="D420" s="11" t="s">
        <v>955</v>
      </c>
      <c r="E420" s="12" t="s">
        <v>956</v>
      </c>
      <c r="F420" s="12">
        <f t="shared" si="235"/>
        <v>0</v>
      </c>
      <c r="G420" s="12">
        <f t="shared" si="236"/>
        <v>0</v>
      </c>
      <c r="H420" s="262"/>
      <c r="I420" s="262"/>
      <c r="J420" s="12">
        <f t="shared" si="248"/>
        <v>0</v>
      </c>
      <c r="K420" s="12">
        <f t="shared" si="249"/>
        <v>0</v>
      </c>
      <c r="L420" s="12">
        <f t="shared" si="237"/>
        <v>0</v>
      </c>
      <c r="M420" s="12">
        <f t="shared" si="238"/>
        <v>0</v>
      </c>
      <c r="N420" s="262"/>
      <c r="O420" s="262"/>
      <c r="P420" s="12">
        <f t="shared" si="250"/>
        <v>0</v>
      </c>
      <c r="Q420" s="12">
        <f t="shared" si="251"/>
        <v>0</v>
      </c>
      <c r="R420" s="12">
        <f t="shared" si="252"/>
        <v>0</v>
      </c>
      <c r="S420" s="12">
        <f t="shared" si="253"/>
        <v>0</v>
      </c>
      <c r="T420" s="12">
        <f t="shared" si="239"/>
        <v>0</v>
      </c>
      <c r="U420" s="12">
        <f t="shared" si="240"/>
        <v>0</v>
      </c>
      <c r="V420" s="262"/>
      <c r="W420" s="262"/>
      <c r="X420" s="12">
        <f t="shared" si="254"/>
        <v>0</v>
      </c>
      <c r="Y420" s="12">
        <f t="shared" si="255"/>
        <v>0</v>
      </c>
      <c r="Z420" s="12">
        <f t="shared" si="256"/>
        <v>0</v>
      </c>
      <c r="AA420" s="12">
        <f t="shared" si="257"/>
        <v>0</v>
      </c>
      <c r="AB420" s="12">
        <f t="shared" si="241"/>
        <v>0</v>
      </c>
      <c r="AC420" s="12">
        <f t="shared" si="242"/>
        <v>0</v>
      </c>
      <c r="AD420" s="262"/>
      <c r="AE420" s="262"/>
      <c r="AF420" s="12">
        <f t="shared" si="258"/>
        <v>0</v>
      </c>
      <c r="AG420" s="12">
        <f t="shared" si="259"/>
        <v>0</v>
      </c>
      <c r="AH420" s="12">
        <f t="shared" si="260"/>
        <v>0</v>
      </c>
      <c r="AI420" s="12">
        <f t="shared" si="261"/>
        <v>0</v>
      </c>
      <c r="AJ420" s="12">
        <f t="shared" si="243"/>
        <v>0</v>
      </c>
      <c r="AK420" s="12">
        <f t="shared" si="244"/>
        <v>0</v>
      </c>
      <c r="AL420" s="262"/>
      <c r="AM420" s="262"/>
      <c r="AN420" s="12">
        <f t="shared" si="262"/>
        <v>0</v>
      </c>
      <c r="AO420" s="12">
        <f t="shared" si="263"/>
        <v>0</v>
      </c>
      <c r="AP420" s="12">
        <f t="shared" si="264"/>
        <v>0</v>
      </c>
      <c r="AQ420" s="12">
        <f t="shared" si="265"/>
        <v>0</v>
      </c>
      <c r="AR420" s="12">
        <f t="shared" si="266"/>
        <v>0</v>
      </c>
      <c r="AS420" s="12">
        <f t="shared" si="267"/>
        <v>0</v>
      </c>
      <c r="AT420" s="12">
        <f t="shared" si="268"/>
        <v>0</v>
      </c>
      <c r="AU420" s="12" t="str">
        <f t="shared" si="269"/>
        <v/>
      </c>
    </row>
    <row r="421" spans="1:47" x14ac:dyDescent="0.2">
      <c r="A421" s="173" t="str">
        <f t="shared" si="245"/>
        <v>4</v>
      </c>
      <c r="B421" s="173" t="str">
        <f t="shared" si="246"/>
        <v>43</v>
      </c>
      <c r="C421" s="173" t="str">
        <f t="shared" si="247"/>
        <v>432</v>
      </c>
      <c r="D421" s="11" t="s">
        <v>957</v>
      </c>
      <c r="E421" s="12" t="s">
        <v>956</v>
      </c>
      <c r="F421" s="12">
        <f t="shared" si="235"/>
        <v>0</v>
      </c>
      <c r="G421" s="12">
        <f t="shared" si="236"/>
        <v>0</v>
      </c>
      <c r="H421" s="262"/>
      <c r="I421" s="262"/>
      <c r="J421" s="12">
        <f t="shared" si="248"/>
        <v>0</v>
      </c>
      <c r="K421" s="12">
        <f t="shared" si="249"/>
        <v>0</v>
      </c>
      <c r="L421" s="12">
        <f t="shared" si="237"/>
        <v>0</v>
      </c>
      <c r="M421" s="12">
        <f t="shared" si="238"/>
        <v>0</v>
      </c>
      <c r="N421" s="262"/>
      <c r="O421" s="262"/>
      <c r="P421" s="12">
        <f t="shared" si="250"/>
        <v>0</v>
      </c>
      <c r="Q421" s="12">
        <f t="shared" si="251"/>
        <v>0</v>
      </c>
      <c r="R421" s="12">
        <f t="shared" si="252"/>
        <v>0</v>
      </c>
      <c r="S421" s="12">
        <f t="shared" si="253"/>
        <v>0</v>
      </c>
      <c r="T421" s="12">
        <f t="shared" si="239"/>
        <v>0</v>
      </c>
      <c r="U421" s="12">
        <f t="shared" si="240"/>
        <v>0</v>
      </c>
      <c r="V421" s="262"/>
      <c r="W421" s="262"/>
      <c r="X421" s="12">
        <f t="shared" si="254"/>
        <v>0</v>
      </c>
      <c r="Y421" s="12">
        <f t="shared" si="255"/>
        <v>0</v>
      </c>
      <c r="Z421" s="12">
        <f t="shared" si="256"/>
        <v>0</v>
      </c>
      <c r="AA421" s="12">
        <f t="shared" si="257"/>
        <v>0</v>
      </c>
      <c r="AB421" s="12">
        <f t="shared" si="241"/>
        <v>0</v>
      </c>
      <c r="AC421" s="12">
        <f t="shared" si="242"/>
        <v>0</v>
      </c>
      <c r="AD421" s="262"/>
      <c r="AE421" s="262"/>
      <c r="AF421" s="12">
        <f t="shared" si="258"/>
        <v>0</v>
      </c>
      <c r="AG421" s="12">
        <f t="shared" si="259"/>
        <v>0</v>
      </c>
      <c r="AH421" s="12">
        <f t="shared" si="260"/>
        <v>0</v>
      </c>
      <c r="AI421" s="12">
        <f t="shared" si="261"/>
        <v>0</v>
      </c>
      <c r="AJ421" s="12">
        <f t="shared" si="243"/>
        <v>0</v>
      </c>
      <c r="AK421" s="12">
        <f t="shared" si="244"/>
        <v>0</v>
      </c>
      <c r="AL421" s="262"/>
      <c r="AM421" s="262"/>
      <c r="AN421" s="12">
        <f t="shared" si="262"/>
        <v>0</v>
      </c>
      <c r="AO421" s="12">
        <f t="shared" si="263"/>
        <v>0</v>
      </c>
      <c r="AP421" s="12">
        <f t="shared" si="264"/>
        <v>0</v>
      </c>
      <c r="AQ421" s="12">
        <f t="shared" si="265"/>
        <v>0</v>
      </c>
      <c r="AR421" s="12">
        <f t="shared" si="266"/>
        <v>0</v>
      </c>
      <c r="AS421" s="12">
        <f t="shared" si="267"/>
        <v>0</v>
      </c>
      <c r="AT421" s="12">
        <f t="shared" si="268"/>
        <v>0</v>
      </c>
      <c r="AU421" s="12" t="str">
        <f t="shared" si="269"/>
        <v/>
      </c>
    </row>
    <row r="422" spans="1:47" x14ac:dyDescent="0.2">
      <c r="A422" s="173" t="str">
        <f t="shared" si="245"/>
        <v>4</v>
      </c>
      <c r="B422" s="173" t="str">
        <f t="shared" si="246"/>
        <v>43</v>
      </c>
      <c r="C422" s="173" t="str">
        <f t="shared" si="247"/>
        <v>432</v>
      </c>
      <c r="D422" s="11" t="s">
        <v>958</v>
      </c>
      <c r="E422" s="12" t="s">
        <v>956</v>
      </c>
      <c r="F422" s="12">
        <f t="shared" si="235"/>
        <v>0</v>
      </c>
      <c r="G422" s="12">
        <f t="shared" si="236"/>
        <v>0</v>
      </c>
      <c r="H422" s="262"/>
      <c r="I422" s="262"/>
      <c r="J422" s="12">
        <f t="shared" si="248"/>
        <v>0</v>
      </c>
      <c r="K422" s="12">
        <f t="shared" si="249"/>
        <v>0</v>
      </c>
      <c r="L422" s="12">
        <f t="shared" si="237"/>
        <v>0</v>
      </c>
      <c r="M422" s="12">
        <f t="shared" si="238"/>
        <v>0</v>
      </c>
      <c r="N422" s="262"/>
      <c r="O422" s="262"/>
      <c r="P422" s="12">
        <f t="shared" si="250"/>
        <v>0</v>
      </c>
      <c r="Q422" s="12">
        <f t="shared" si="251"/>
        <v>0</v>
      </c>
      <c r="R422" s="12">
        <f t="shared" si="252"/>
        <v>0</v>
      </c>
      <c r="S422" s="12">
        <f t="shared" si="253"/>
        <v>0</v>
      </c>
      <c r="T422" s="12">
        <f t="shared" si="239"/>
        <v>0</v>
      </c>
      <c r="U422" s="12">
        <f t="shared" si="240"/>
        <v>0</v>
      </c>
      <c r="V422" s="262"/>
      <c r="W422" s="262"/>
      <c r="X422" s="12">
        <f t="shared" si="254"/>
        <v>0</v>
      </c>
      <c r="Y422" s="12">
        <f t="shared" si="255"/>
        <v>0</v>
      </c>
      <c r="Z422" s="12">
        <f t="shared" si="256"/>
        <v>0</v>
      </c>
      <c r="AA422" s="12">
        <f t="shared" si="257"/>
        <v>0</v>
      </c>
      <c r="AB422" s="12">
        <f t="shared" si="241"/>
        <v>0</v>
      </c>
      <c r="AC422" s="12">
        <f t="shared" si="242"/>
        <v>0</v>
      </c>
      <c r="AD422" s="262"/>
      <c r="AE422" s="262"/>
      <c r="AF422" s="12">
        <f t="shared" si="258"/>
        <v>0</v>
      </c>
      <c r="AG422" s="12">
        <f t="shared" si="259"/>
        <v>0</v>
      </c>
      <c r="AH422" s="12">
        <f t="shared" si="260"/>
        <v>0</v>
      </c>
      <c r="AI422" s="12">
        <f t="shared" si="261"/>
        <v>0</v>
      </c>
      <c r="AJ422" s="12">
        <f t="shared" si="243"/>
        <v>0</v>
      </c>
      <c r="AK422" s="12">
        <f t="shared" si="244"/>
        <v>0</v>
      </c>
      <c r="AL422" s="262"/>
      <c r="AM422" s="262"/>
      <c r="AN422" s="12">
        <f t="shared" si="262"/>
        <v>0</v>
      </c>
      <c r="AO422" s="12">
        <f t="shared" si="263"/>
        <v>0</v>
      </c>
      <c r="AP422" s="12">
        <f t="shared" si="264"/>
        <v>0</v>
      </c>
      <c r="AQ422" s="12">
        <f t="shared" si="265"/>
        <v>0</v>
      </c>
      <c r="AR422" s="12">
        <f t="shared" si="266"/>
        <v>0</v>
      </c>
      <c r="AS422" s="12">
        <f t="shared" si="267"/>
        <v>0</v>
      </c>
      <c r="AT422" s="12">
        <f t="shared" si="268"/>
        <v>0</v>
      </c>
      <c r="AU422" s="12" t="str">
        <f t="shared" si="269"/>
        <v/>
      </c>
    </row>
    <row r="423" spans="1:47" x14ac:dyDescent="0.2">
      <c r="A423" s="173" t="str">
        <f t="shared" si="245"/>
        <v>4</v>
      </c>
      <c r="B423" s="173" t="str">
        <f t="shared" si="246"/>
        <v>43</v>
      </c>
      <c r="C423" s="173" t="str">
        <f t="shared" si="247"/>
        <v>432</v>
      </c>
      <c r="D423" s="11" t="s">
        <v>959</v>
      </c>
      <c r="E423" s="12" t="s">
        <v>956</v>
      </c>
      <c r="F423" s="12">
        <f t="shared" si="235"/>
        <v>0</v>
      </c>
      <c r="G423" s="12">
        <f t="shared" si="236"/>
        <v>0</v>
      </c>
      <c r="H423" s="262"/>
      <c r="I423" s="262"/>
      <c r="J423" s="12">
        <f t="shared" si="248"/>
        <v>0</v>
      </c>
      <c r="K423" s="12">
        <f t="shared" si="249"/>
        <v>0</v>
      </c>
      <c r="L423" s="12">
        <f t="shared" si="237"/>
        <v>0</v>
      </c>
      <c r="M423" s="12">
        <f t="shared" si="238"/>
        <v>0</v>
      </c>
      <c r="N423" s="262"/>
      <c r="O423" s="262"/>
      <c r="P423" s="12">
        <f t="shared" si="250"/>
        <v>0</v>
      </c>
      <c r="Q423" s="12">
        <f t="shared" si="251"/>
        <v>0</v>
      </c>
      <c r="R423" s="12">
        <f t="shared" si="252"/>
        <v>0</v>
      </c>
      <c r="S423" s="12">
        <f t="shared" si="253"/>
        <v>0</v>
      </c>
      <c r="T423" s="12">
        <f t="shared" si="239"/>
        <v>0</v>
      </c>
      <c r="U423" s="12">
        <f t="shared" si="240"/>
        <v>0</v>
      </c>
      <c r="V423" s="262"/>
      <c r="W423" s="262"/>
      <c r="X423" s="12">
        <f t="shared" si="254"/>
        <v>0</v>
      </c>
      <c r="Y423" s="12">
        <f t="shared" si="255"/>
        <v>0</v>
      </c>
      <c r="Z423" s="12">
        <f t="shared" si="256"/>
        <v>0</v>
      </c>
      <c r="AA423" s="12">
        <f t="shared" si="257"/>
        <v>0</v>
      </c>
      <c r="AB423" s="12">
        <f t="shared" si="241"/>
        <v>0</v>
      </c>
      <c r="AC423" s="12">
        <f t="shared" si="242"/>
        <v>0</v>
      </c>
      <c r="AD423" s="262"/>
      <c r="AE423" s="262"/>
      <c r="AF423" s="12">
        <f t="shared" si="258"/>
        <v>0</v>
      </c>
      <c r="AG423" s="12">
        <f t="shared" si="259"/>
        <v>0</v>
      </c>
      <c r="AH423" s="12">
        <f t="shared" si="260"/>
        <v>0</v>
      </c>
      <c r="AI423" s="12">
        <f t="shared" si="261"/>
        <v>0</v>
      </c>
      <c r="AJ423" s="12">
        <f t="shared" si="243"/>
        <v>0</v>
      </c>
      <c r="AK423" s="12">
        <f t="shared" si="244"/>
        <v>0</v>
      </c>
      <c r="AL423" s="262"/>
      <c r="AM423" s="262"/>
      <c r="AN423" s="12">
        <f t="shared" si="262"/>
        <v>0</v>
      </c>
      <c r="AO423" s="12">
        <f t="shared" si="263"/>
        <v>0</v>
      </c>
      <c r="AP423" s="12">
        <f t="shared" si="264"/>
        <v>0</v>
      </c>
      <c r="AQ423" s="12">
        <f t="shared" si="265"/>
        <v>0</v>
      </c>
      <c r="AR423" s="12">
        <f t="shared" si="266"/>
        <v>0</v>
      </c>
      <c r="AS423" s="12">
        <f t="shared" si="267"/>
        <v>0</v>
      </c>
      <c r="AT423" s="12">
        <f t="shared" si="268"/>
        <v>0</v>
      </c>
      <c r="AU423" s="12" t="str">
        <f t="shared" si="269"/>
        <v/>
      </c>
    </row>
    <row r="424" spans="1:47" x14ac:dyDescent="0.2">
      <c r="A424" s="173" t="str">
        <f t="shared" si="245"/>
        <v>4</v>
      </c>
      <c r="B424" s="173" t="str">
        <f t="shared" si="246"/>
        <v>43</v>
      </c>
      <c r="C424" s="173" t="str">
        <f t="shared" si="247"/>
        <v>432</v>
      </c>
      <c r="D424" s="11" t="s">
        <v>960</v>
      </c>
      <c r="E424" s="12" t="s">
        <v>956</v>
      </c>
      <c r="F424" s="12">
        <f t="shared" si="235"/>
        <v>0</v>
      </c>
      <c r="G424" s="12">
        <f t="shared" si="236"/>
        <v>0</v>
      </c>
      <c r="H424" s="262"/>
      <c r="I424" s="262"/>
      <c r="J424" s="12">
        <f t="shared" si="248"/>
        <v>0</v>
      </c>
      <c r="K424" s="12">
        <f t="shared" si="249"/>
        <v>0</v>
      </c>
      <c r="L424" s="12">
        <f t="shared" si="237"/>
        <v>0</v>
      </c>
      <c r="M424" s="12">
        <f t="shared" si="238"/>
        <v>0</v>
      </c>
      <c r="N424" s="262"/>
      <c r="O424" s="262"/>
      <c r="P424" s="12">
        <f t="shared" si="250"/>
        <v>0</v>
      </c>
      <c r="Q424" s="12">
        <f t="shared" si="251"/>
        <v>0</v>
      </c>
      <c r="R424" s="12">
        <f t="shared" si="252"/>
        <v>0</v>
      </c>
      <c r="S424" s="12">
        <f t="shared" si="253"/>
        <v>0</v>
      </c>
      <c r="T424" s="12">
        <f t="shared" si="239"/>
        <v>0</v>
      </c>
      <c r="U424" s="12">
        <f t="shared" si="240"/>
        <v>0</v>
      </c>
      <c r="V424" s="262"/>
      <c r="W424" s="262"/>
      <c r="X424" s="12">
        <f t="shared" si="254"/>
        <v>0</v>
      </c>
      <c r="Y424" s="12">
        <f t="shared" si="255"/>
        <v>0</v>
      </c>
      <c r="Z424" s="12">
        <f t="shared" si="256"/>
        <v>0</v>
      </c>
      <c r="AA424" s="12">
        <f t="shared" si="257"/>
        <v>0</v>
      </c>
      <c r="AB424" s="12">
        <f t="shared" si="241"/>
        <v>0</v>
      </c>
      <c r="AC424" s="12">
        <f t="shared" si="242"/>
        <v>0</v>
      </c>
      <c r="AD424" s="262"/>
      <c r="AE424" s="262"/>
      <c r="AF424" s="12">
        <f t="shared" si="258"/>
        <v>0</v>
      </c>
      <c r="AG424" s="12">
        <f t="shared" si="259"/>
        <v>0</v>
      </c>
      <c r="AH424" s="12">
        <f t="shared" si="260"/>
        <v>0</v>
      </c>
      <c r="AI424" s="12">
        <f t="shared" si="261"/>
        <v>0</v>
      </c>
      <c r="AJ424" s="12">
        <f t="shared" si="243"/>
        <v>0</v>
      </c>
      <c r="AK424" s="12">
        <f t="shared" si="244"/>
        <v>0</v>
      </c>
      <c r="AL424" s="262"/>
      <c r="AM424" s="262"/>
      <c r="AN424" s="12">
        <f t="shared" si="262"/>
        <v>0</v>
      </c>
      <c r="AO424" s="12">
        <f t="shared" si="263"/>
        <v>0</v>
      </c>
      <c r="AP424" s="12">
        <f t="shared" si="264"/>
        <v>0</v>
      </c>
      <c r="AQ424" s="12">
        <f t="shared" si="265"/>
        <v>0</v>
      </c>
      <c r="AR424" s="12">
        <f t="shared" si="266"/>
        <v>0</v>
      </c>
      <c r="AS424" s="12">
        <f t="shared" si="267"/>
        <v>0</v>
      </c>
      <c r="AT424" s="12">
        <f t="shared" si="268"/>
        <v>0</v>
      </c>
      <c r="AU424" s="12" t="str">
        <f t="shared" si="269"/>
        <v/>
      </c>
    </row>
    <row r="425" spans="1:47" x14ac:dyDescent="0.2">
      <c r="A425" s="173" t="str">
        <f t="shared" si="245"/>
        <v>4</v>
      </c>
      <c r="B425" s="173" t="str">
        <f t="shared" si="246"/>
        <v>43</v>
      </c>
      <c r="C425" s="173" t="str">
        <f t="shared" si="247"/>
        <v>432</v>
      </c>
      <c r="D425" s="11" t="s">
        <v>961</v>
      </c>
      <c r="E425" s="12" t="s">
        <v>956</v>
      </c>
      <c r="F425" s="12">
        <f t="shared" si="235"/>
        <v>0</v>
      </c>
      <c r="G425" s="12">
        <f t="shared" si="236"/>
        <v>0</v>
      </c>
      <c r="H425" s="262"/>
      <c r="I425" s="262"/>
      <c r="J425" s="12">
        <f t="shared" si="248"/>
        <v>0</v>
      </c>
      <c r="K425" s="12">
        <f t="shared" si="249"/>
        <v>0</v>
      </c>
      <c r="L425" s="12">
        <f t="shared" si="237"/>
        <v>0</v>
      </c>
      <c r="M425" s="12">
        <f t="shared" si="238"/>
        <v>0</v>
      </c>
      <c r="N425" s="262"/>
      <c r="O425" s="262"/>
      <c r="P425" s="12">
        <f t="shared" si="250"/>
        <v>0</v>
      </c>
      <c r="Q425" s="12">
        <f t="shared" si="251"/>
        <v>0</v>
      </c>
      <c r="R425" s="12">
        <f t="shared" si="252"/>
        <v>0</v>
      </c>
      <c r="S425" s="12">
        <f t="shared" si="253"/>
        <v>0</v>
      </c>
      <c r="T425" s="12">
        <f t="shared" si="239"/>
        <v>0</v>
      </c>
      <c r="U425" s="12">
        <f t="shared" si="240"/>
        <v>0</v>
      </c>
      <c r="V425" s="262"/>
      <c r="W425" s="262"/>
      <c r="X425" s="12">
        <f t="shared" si="254"/>
        <v>0</v>
      </c>
      <c r="Y425" s="12">
        <f t="shared" si="255"/>
        <v>0</v>
      </c>
      <c r="Z425" s="12">
        <f t="shared" si="256"/>
        <v>0</v>
      </c>
      <c r="AA425" s="12">
        <f t="shared" si="257"/>
        <v>0</v>
      </c>
      <c r="AB425" s="12">
        <f t="shared" si="241"/>
        <v>0</v>
      </c>
      <c r="AC425" s="12">
        <f t="shared" si="242"/>
        <v>0</v>
      </c>
      <c r="AD425" s="262"/>
      <c r="AE425" s="262"/>
      <c r="AF425" s="12">
        <f t="shared" si="258"/>
        <v>0</v>
      </c>
      <c r="AG425" s="12">
        <f t="shared" si="259"/>
        <v>0</v>
      </c>
      <c r="AH425" s="12">
        <f t="shared" si="260"/>
        <v>0</v>
      </c>
      <c r="AI425" s="12">
        <f t="shared" si="261"/>
        <v>0</v>
      </c>
      <c r="AJ425" s="12">
        <f t="shared" si="243"/>
        <v>0</v>
      </c>
      <c r="AK425" s="12">
        <f t="shared" si="244"/>
        <v>0</v>
      </c>
      <c r="AL425" s="262"/>
      <c r="AM425" s="262"/>
      <c r="AN425" s="12">
        <f t="shared" si="262"/>
        <v>0</v>
      </c>
      <c r="AO425" s="12">
        <f t="shared" si="263"/>
        <v>0</v>
      </c>
      <c r="AP425" s="12">
        <f t="shared" si="264"/>
        <v>0</v>
      </c>
      <c r="AQ425" s="12">
        <f t="shared" si="265"/>
        <v>0</v>
      </c>
      <c r="AR425" s="12">
        <f t="shared" si="266"/>
        <v>0</v>
      </c>
      <c r="AS425" s="12">
        <f t="shared" si="267"/>
        <v>0</v>
      </c>
      <c r="AT425" s="12">
        <f t="shared" si="268"/>
        <v>0</v>
      </c>
      <c r="AU425" s="12" t="str">
        <f t="shared" si="269"/>
        <v/>
      </c>
    </row>
    <row r="426" spans="1:47" x14ac:dyDescent="0.2">
      <c r="A426" s="173" t="str">
        <f t="shared" si="245"/>
        <v>4</v>
      </c>
      <c r="B426" s="173" t="str">
        <f t="shared" si="246"/>
        <v>43</v>
      </c>
      <c r="C426" s="173" t="str">
        <f t="shared" si="247"/>
        <v>432</v>
      </c>
      <c r="D426" s="11" t="s">
        <v>962</v>
      </c>
      <c r="E426" s="12" t="s">
        <v>956</v>
      </c>
      <c r="F426" s="12">
        <f t="shared" si="235"/>
        <v>0</v>
      </c>
      <c r="G426" s="12">
        <f t="shared" si="236"/>
        <v>0</v>
      </c>
      <c r="H426" s="262"/>
      <c r="I426" s="262"/>
      <c r="J426" s="12">
        <f t="shared" si="248"/>
        <v>0</v>
      </c>
      <c r="K426" s="12">
        <f t="shared" si="249"/>
        <v>0</v>
      </c>
      <c r="L426" s="12">
        <f t="shared" si="237"/>
        <v>0</v>
      </c>
      <c r="M426" s="12">
        <f t="shared" si="238"/>
        <v>0</v>
      </c>
      <c r="N426" s="262"/>
      <c r="O426" s="262"/>
      <c r="P426" s="12">
        <f t="shared" si="250"/>
        <v>0</v>
      </c>
      <c r="Q426" s="12">
        <f t="shared" si="251"/>
        <v>0</v>
      </c>
      <c r="R426" s="12">
        <f t="shared" si="252"/>
        <v>0</v>
      </c>
      <c r="S426" s="12">
        <f t="shared" si="253"/>
        <v>0</v>
      </c>
      <c r="T426" s="12">
        <f t="shared" si="239"/>
        <v>0</v>
      </c>
      <c r="U426" s="12">
        <f t="shared" si="240"/>
        <v>0</v>
      </c>
      <c r="V426" s="262"/>
      <c r="W426" s="262"/>
      <c r="X426" s="12">
        <f t="shared" si="254"/>
        <v>0</v>
      </c>
      <c r="Y426" s="12">
        <f t="shared" si="255"/>
        <v>0</v>
      </c>
      <c r="Z426" s="12">
        <f t="shared" si="256"/>
        <v>0</v>
      </c>
      <c r="AA426" s="12">
        <f t="shared" si="257"/>
        <v>0</v>
      </c>
      <c r="AB426" s="12">
        <f t="shared" si="241"/>
        <v>0</v>
      </c>
      <c r="AC426" s="12">
        <f t="shared" si="242"/>
        <v>0</v>
      </c>
      <c r="AD426" s="262"/>
      <c r="AE426" s="262"/>
      <c r="AF426" s="12">
        <f t="shared" si="258"/>
        <v>0</v>
      </c>
      <c r="AG426" s="12">
        <f t="shared" si="259"/>
        <v>0</v>
      </c>
      <c r="AH426" s="12">
        <f t="shared" si="260"/>
        <v>0</v>
      </c>
      <c r="AI426" s="12">
        <f t="shared" si="261"/>
        <v>0</v>
      </c>
      <c r="AJ426" s="12">
        <f t="shared" si="243"/>
        <v>0</v>
      </c>
      <c r="AK426" s="12">
        <f t="shared" si="244"/>
        <v>0</v>
      </c>
      <c r="AL426" s="262"/>
      <c r="AM426" s="262"/>
      <c r="AN426" s="12">
        <f t="shared" si="262"/>
        <v>0</v>
      </c>
      <c r="AO426" s="12">
        <f t="shared" si="263"/>
        <v>0</v>
      </c>
      <c r="AP426" s="12">
        <f t="shared" si="264"/>
        <v>0</v>
      </c>
      <c r="AQ426" s="12">
        <f t="shared" si="265"/>
        <v>0</v>
      </c>
      <c r="AR426" s="12">
        <f t="shared" si="266"/>
        <v>0</v>
      </c>
      <c r="AS426" s="12">
        <f t="shared" si="267"/>
        <v>0</v>
      </c>
      <c r="AT426" s="12">
        <f t="shared" si="268"/>
        <v>0</v>
      </c>
      <c r="AU426" s="12" t="str">
        <f t="shared" si="269"/>
        <v/>
      </c>
    </row>
    <row r="427" spans="1:47" x14ac:dyDescent="0.2">
      <c r="A427" s="173" t="str">
        <f t="shared" si="245"/>
        <v>4</v>
      </c>
      <c r="B427" s="173" t="str">
        <f t="shared" si="246"/>
        <v>43</v>
      </c>
      <c r="C427" s="173" t="str">
        <f t="shared" si="247"/>
        <v>432</v>
      </c>
      <c r="D427" s="11" t="s">
        <v>963</v>
      </c>
      <c r="E427" s="12" t="s">
        <v>956</v>
      </c>
      <c r="F427" s="12">
        <f t="shared" si="235"/>
        <v>0</v>
      </c>
      <c r="G427" s="12">
        <f t="shared" si="236"/>
        <v>0</v>
      </c>
      <c r="H427" s="262"/>
      <c r="I427" s="262"/>
      <c r="J427" s="12">
        <f t="shared" si="248"/>
        <v>0</v>
      </c>
      <c r="K427" s="12">
        <f t="shared" si="249"/>
        <v>0</v>
      </c>
      <c r="L427" s="12">
        <f t="shared" si="237"/>
        <v>0</v>
      </c>
      <c r="M427" s="12">
        <f t="shared" si="238"/>
        <v>0</v>
      </c>
      <c r="N427" s="262"/>
      <c r="O427" s="262"/>
      <c r="P427" s="12">
        <f t="shared" si="250"/>
        <v>0</v>
      </c>
      <c r="Q427" s="12">
        <f t="shared" si="251"/>
        <v>0</v>
      </c>
      <c r="R427" s="12">
        <f t="shared" si="252"/>
        <v>0</v>
      </c>
      <c r="S427" s="12">
        <f t="shared" si="253"/>
        <v>0</v>
      </c>
      <c r="T427" s="12">
        <f t="shared" si="239"/>
        <v>0</v>
      </c>
      <c r="U427" s="12">
        <f t="shared" si="240"/>
        <v>0</v>
      </c>
      <c r="V427" s="262"/>
      <c r="W427" s="262"/>
      <c r="X427" s="12">
        <f t="shared" si="254"/>
        <v>0</v>
      </c>
      <c r="Y427" s="12">
        <f t="shared" si="255"/>
        <v>0</v>
      </c>
      <c r="Z427" s="12">
        <f t="shared" si="256"/>
        <v>0</v>
      </c>
      <c r="AA427" s="12">
        <f t="shared" si="257"/>
        <v>0</v>
      </c>
      <c r="AB427" s="12">
        <f t="shared" si="241"/>
        <v>0</v>
      </c>
      <c r="AC427" s="12">
        <f t="shared" si="242"/>
        <v>0</v>
      </c>
      <c r="AD427" s="262"/>
      <c r="AE427" s="262"/>
      <c r="AF427" s="12">
        <f t="shared" si="258"/>
        <v>0</v>
      </c>
      <c r="AG427" s="12">
        <f t="shared" si="259"/>
        <v>0</v>
      </c>
      <c r="AH427" s="12">
        <f t="shared" si="260"/>
        <v>0</v>
      </c>
      <c r="AI427" s="12">
        <f t="shared" si="261"/>
        <v>0</v>
      </c>
      <c r="AJ427" s="12">
        <f t="shared" si="243"/>
        <v>0</v>
      </c>
      <c r="AK427" s="12">
        <f t="shared" si="244"/>
        <v>0</v>
      </c>
      <c r="AL427" s="262"/>
      <c r="AM427" s="262"/>
      <c r="AN427" s="12">
        <f t="shared" si="262"/>
        <v>0</v>
      </c>
      <c r="AO427" s="12">
        <f t="shared" si="263"/>
        <v>0</v>
      </c>
      <c r="AP427" s="12">
        <f t="shared" si="264"/>
        <v>0</v>
      </c>
      <c r="AQ427" s="12">
        <f t="shared" si="265"/>
        <v>0</v>
      </c>
      <c r="AR427" s="12">
        <f t="shared" si="266"/>
        <v>0</v>
      </c>
      <c r="AS427" s="12">
        <f t="shared" si="267"/>
        <v>0</v>
      </c>
      <c r="AT427" s="12">
        <f t="shared" si="268"/>
        <v>0</v>
      </c>
      <c r="AU427" s="12" t="str">
        <f t="shared" si="269"/>
        <v/>
      </c>
    </row>
    <row r="428" spans="1:47" x14ac:dyDescent="0.2">
      <c r="A428" s="173" t="str">
        <f t="shared" si="245"/>
        <v>4</v>
      </c>
      <c r="B428" s="173" t="str">
        <f t="shared" si="246"/>
        <v>43</v>
      </c>
      <c r="C428" s="173" t="str">
        <f t="shared" si="247"/>
        <v>432</v>
      </c>
      <c r="D428" s="11" t="s">
        <v>964</v>
      </c>
      <c r="E428" s="12" t="s">
        <v>956</v>
      </c>
      <c r="F428" s="12">
        <f t="shared" si="235"/>
        <v>0</v>
      </c>
      <c r="G428" s="12">
        <f t="shared" si="236"/>
        <v>0</v>
      </c>
      <c r="H428" s="262"/>
      <c r="I428" s="262"/>
      <c r="J428" s="12">
        <f t="shared" si="248"/>
        <v>0</v>
      </c>
      <c r="K428" s="12">
        <f t="shared" si="249"/>
        <v>0</v>
      </c>
      <c r="L428" s="12">
        <f t="shared" si="237"/>
        <v>0</v>
      </c>
      <c r="M428" s="12">
        <f t="shared" si="238"/>
        <v>0</v>
      </c>
      <c r="N428" s="262"/>
      <c r="O428" s="262"/>
      <c r="P428" s="12">
        <f t="shared" si="250"/>
        <v>0</v>
      </c>
      <c r="Q428" s="12">
        <f t="shared" si="251"/>
        <v>0</v>
      </c>
      <c r="R428" s="12">
        <f t="shared" si="252"/>
        <v>0</v>
      </c>
      <c r="S428" s="12">
        <f t="shared" si="253"/>
        <v>0</v>
      </c>
      <c r="T428" s="12">
        <f t="shared" si="239"/>
        <v>0</v>
      </c>
      <c r="U428" s="12">
        <f t="shared" si="240"/>
        <v>0</v>
      </c>
      <c r="V428" s="262"/>
      <c r="W428" s="262"/>
      <c r="X428" s="12">
        <f t="shared" si="254"/>
        <v>0</v>
      </c>
      <c r="Y428" s="12">
        <f t="shared" si="255"/>
        <v>0</v>
      </c>
      <c r="Z428" s="12">
        <f t="shared" si="256"/>
        <v>0</v>
      </c>
      <c r="AA428" s="12">
        <f t="shared" si="257"/>
        <v>0</v>
      </c>
      <c r="AB428" s="12">
        <f t="shared" si="241"/>
        <v>0</v>
      </c>
      <c r="AC428" s="12">
        <f t="shared" si="242"/>
        <v>0</v>
      </c>
      <c r="AD428" s="262"/>
      <c r="AE428" s="262"/>
      <c r="AF428" s="12">
        <f t="shared" si="258"/>
        <v>0</v>
      </c>
      <c r="AG428" s="12">
        <f t="shared" si="259"/>
        <v>0</v>
      </c>
      <c r="AH428" s="12">
        <f t="shared" si="260"/>
        <v>0</v>
      </c>
      <c r="AI428" s="12">
        <f t="shared" si="261"/>
        <v>0</v>
      </c>
      <c r="AJ428" s="12">
        <f t="shared" si="243"/>
        <v>0</v>
      </c>
      <c r="AK428" s="12">
        <f t="shared" si="244"/>
        <v>0</v>
      </c>
      <c r="AL428" s="262"/>
      <c r="AM428" s="262"/>
      <c r="AN428" s="12">
        <f t="shared" si="262"/>
        <v>0</v>
      </c>
      <c r="AO428" s="12">
        <f t="shared" si="263"/>
        <v>0</v>
      </c>
      <c r="AP428" s="12">
        <f t="shared" si="264"/>
        <v>0</v>
      </c>
      <c r="AQ428" s="12">
        <f t="shared" si="265"/>
        <v>0</v>
      </c>
      <c r="AR428" s="12">
        <f t="shared" si="266"/>
        <v>0</v>
      </c>
      <c r="AS428" s="12">
        <f t="shared" si="267"/>
        <v>0</v>
      </c>
      <c r="AT428" s="12">
        <f t="shared" si="268"/>
        <v>0</v>
      </c>
      <c r="AU428" s="12" t="str">
        <f t="shared" si="269"/>
        <v/>
      </c>
    </row>
    <row r="429" spans="1:47" x14ac:dyDescent="0.2">
      <c r="A429" s="173" t="str">
        <f t="shared" si="245"/>
        <v>4</v>
      </c>
      <c r="B429" s="173" t="str">
        <f t="shared" si="246"/>
        <v>43</v>
      </c>
      <c r="C429" s="173" t="str">
        <f t="shared" si="247"/>
        <v>432</v>
      </c>
      <c r="D429" s="11" t="s">
        <v>965</v>
      </c>
      <c r="E429" s="12" t="s">
        <v>956</v>
      </c>
      <c r="F429" s="12">
        <f t="shared" si="235"/>
        <v>0</v>
      </c>
      <c r="G429" s="12">
        <f t="shared" si="236"/>
        <v>0</v>
      </c>
      <c r="H429" s="262"/>
      <c r="I429" s="262"/>
      <c r="J429" s="12">
        <f t="shared" si="248"/>
        <v>0</v>
      </c>
      <c r="K429" s="12">
        <f t="shared" si="249"/>
        <v>0</v>
      </c>
      <c r="L429" s="12">
        <f t="shared" si="237"/>
        <v>0</v>
      </c>
      <c r="M429" s="12">
        <f t="shared" si="238"/>
        <v>0</v>
      </c>
      <c r="N429" s="262"/>
      <c r="O429" s="262"/>
      <c r="P429" s="12">
        <f t="shared" si="250"/>
        <v>0</v>
      </c>
      <c r="Q429" s="12">
        <f t="shared" si="251"/>
        <v>0</v>
      </c>
      <c r="R429" s="12">
        <f t="shared" si="252"/>
        <v>0</v>
      </c>
      <c r="S429" s="12">
        <f t="shared" si="253"/>
        <v>0</v>
      </c>
      <c r="T429" s="12">
        <f t="shared" si="239"/>
        <v>0</v>
      </c>
      <c r="U429" s="12">
        <f t="shared" si="240"/>
        <v>0</v>
      </c>
      <c r="V429" s="262"/>
      <c r="W429" s="262"/>
      <c r="X429" s="12">
        <f t="shared" si="254"/>
        <v>0</v>
      </c>
      <c r="Y429" s="12">
        <f t="shared" si="255"/>
        <v>0</v>
      </c>
      <c r="Z429" s="12">
        <f t="shared" si="256"/>
        <v>0</v>
      </c>
      <c r="AA429" s="12">
        <f t="shared" si="257"/>
        <v>0</v>
      </c>
      <c r="AB429" s="12">
        <f t="shared" si="241"/>
        <v>0</v>
      </c>
      <c r="AC429" s="12">
        <f t="shared" si="242"/>
        <v>0</v>
      </c>
      <c r="AD429" s="262"/>
      <c r="AE429" s="262"/>
      <c r="AF429" s="12">
        <f t="shared" si="258"/>
        <v>0</v>
      </c>
      <c r="AG429" s="12">
        <f t="shared" si="259"/>
        <v>0</v>
      </c>
      <c r="AH429" s="12">
        <f t="shared" si="260"/>
        <v>0</v>
      </c>
      <c r="AI429" s="12">
        <f t="shared" si="261"/>
        <v>0</v>
      </c>
      <c r="AJ429" s="12">
        <f t="shared" si="243"/>
        <v>0</v>
      </c>
      <c r="AK429" s="12">
        <f t="shared" si="244"/>
        <v>0</v>
      </c>
      <c r="AL429" s="262"/>
      <c r="AM429" s="262"/>
      <c r="AN429" s="12">
        <f t="shared" si="262"/>
        <v>0</v>
      </c>
      <c r="AO429" s="12">
        <f t="shared" si="263"/>
        <v>0</v>
      </c>
      <c r="AP429" s="12">
        <f t="shared" si="264"/>
        <v>0</v>
      </c>
      <c r="AQ429" s="12">
        <f t="shared" si="265"/>
        <v>0</v>
      </c>
      <c r="AR429" s="12">
        <f t="shared" si="266"/>
        <v>0</v>
      </c>
      <c r="AS429" s="12">
        <f t="shared" si="267"/>
        <v>0</v>
      </c>
      <c r="AT429" s="12">
        <f t="shared" si="268"/>
        <v>0</v>
      </c>
      <c r="AU429" s="12" t="str">
        <f t="shared" si="269"/>
        <v/>
      </c>
    </row>
    <row r="430" spans="1:47" x14ac:dyDescent="0.2">
      <c r="A430" s="173" t="str">
        <f t="shared" si="245"/>
        <v>4</v>
      </c>
      <c r="B430" s="173" t="str">
        <f t="shared" si="246"/>
        <v>43</v>
      </c>
      <c r="C430" s="173" t="str">
        <f t="shared" si="247"/>
        <v>433</v>
      </c>
      <c r="D430" s="11" t="s">
        <v>966</v>
      </c>
      <c r="E430" s="12" t="s">
        <v>55</v>
      </c>
      <c r="F430" s="12">
        <f t="shared" si="235"/>
        <v>0</v>
      </c>
      <c r="G430" s="12">
        <f t="shared" si="236"/>
        <v>0</v>
      </c>
      <c r="H430" s="262"/>
      <c r="I430" s="262"/>
      <c r="J430" s="12">
        <f t="shared" si="248"/>
        <v>0</v>
      </c>
      <c r="K430" s="12">
        <f t="shared" si="249"/>
        <v>0</v>
      </c>
      <c r="L430" s="12">
        <f t="shared" si="237"/>
        <v>0</v>
      </c>
      <c r="M430" s="12">
        <f t="shared" si="238"/>
        <v>0</v>
      </c>
      <c r="N430" s="262"/>
      <c r="O430" s="262"/>
      <c r="P430" s="12">
        <f t="shared" si="250"/>
        <v>0</v>
      </c>
      <c r="Q430" s="12">
        <f t="shared" si="251"/>
        <v>0</v>
      </c>
      <c r="R430" s="12">
        <f t="shared" si="252"/>
        <v>0</v>
      </c>
      <c r="S430" s="12">
        <f t="shared" si="253"/>
        <v>0</v>
      </c>
      <c r="T430" s="12">
        <f t="shared" si="239"/>
        <v>0</v>
      </c>
      <c r="U430" s="12">
        <f t="shared" si="240"/>
        <v>0</v>
      </c>
      <c r="V430" s="262"/>
      <c r="W430" s="262"/>
      <c r="X430" s="12">
        <f t="shared" si="254"/>
        <v>0</v>
      </c>
      <c r="Y430" s="12">
        <f t="shared" si="255"/>
        <v>0</v>
      </c>
      <c r="Z430" s="12">
        <f t="shared" si="256"/>
        <v>0</v>
      </c>
      <c r="AA430" s="12">
        <f t="shared" si="257"/>
        <v>0</v>
      </c>
      <c r="AB430" s="12">
        <f t="shared" si="241"/>
        <v>0</v>
      </c>
      <c r="AC430" s="12">
        <f t="shared" si="242"/>
        <v>0</v>
      </c>
      <c r="AD430" s="262"/>
      <c r="AE430" s="262"/>
      <c r="AF430" s="12">
        <f t="shared" si="258"/>
        <v>0</v>
      </c>
      <c r="AG430" s="12">
        <f t="shared" si="259"/>
        <v>0</v>
      </c>
      <c r="AH430" s="12">
        <f t="shared" si="260"/>
        <v>0</v>
      </c>
      <c r="AI430" s="12">
        <f t="shared" si="261"/>
        <v>0</v>
      </c>
      <c r="AJ430" s="12">
        <f t="shared" si="243"/>
        <v>0</v>
      </c>
      <c r="AK430" s="12">
        <f t="shared" si="244"/>
        <v>0</v>
      </c>
      <c r="AL430" s="262"/>
      <c r="AM430" s="262"/>
      <c r="AN430" s="12">
        <f t="shared" si="262"/>
        <v>0</v>
      </c>
      <c r="AO430" s="12">
        <f t="shared" si="263"/>
        <v>0</v>
      </c>
      <c r="AP430" s="12">
        <f t="shared" si="264"/>
        <v>0</v>
      </c>
      <c r="AQ430" s="12">
        <f t="shared" si="265"/>
        <v>0</v>
      </c>
      <c r="AR430" s="12">
        <f t="shared" si="266"/>
        <v>0</v>
      </c>
      <c r="AS430" s="12">
        <f t="shared" si="267"/>
        <v>0</v>
      </c>
      <c r="AT430" s="12">
        <f t="shared" si="268"/>
        <v>0</v>
      </c>
      <c r="AU430" s="12" t="str">
        <f t="shared" si="269"/>
        <v/>
      </c>
    </row>
    <row r="431" spans="1:47" x14ac:dyDescent="0.2">
      <c r="A431" s="173" t="str">
        <f t="shared" si="245"/>
        <v>4</v>
      </c>
      <c r="B431" s="173" t="str">
        <f t="shared" si="246"/>
        <v>43</v>
      </c>
      <c r="C431" s="173" t="str">
        <f t="shared" si="247"/>
        <v>433</v>
      </c>
      <c r="D431" s="11" t="s">
        <v>967</v>
      </c>
      <c r="E431" s="12" t="s">
        <v>55</v>
      </c>
      <c r="F431" s="12">
        <f t="shared" si="235"/>
        <v>0</v>
      </c>
      <c r="G431" s="12">
        <f t="shared" si="236"/>
        <v>0</v>
      </c>
      <c r="H431" s="262"/>
      <c r="I431" s="262"/>
      <c r="J431" s="12">
        <f t="shared" si="248"/>
        <v>0</v>
      </c>
      <c r="K431" s="12">
        <f t="shared" si="249"/>
        <v>0</v>
      </c>
      <c r="L431" s="12">
        <f t="shared" si="237"/>
        <v>0</v>
      </c>
      <c r="M431" s="12">
        <f t="shared" si="238"/>
        <v>0</v>
      </c>
      <c r="N431" s="262"/>
      <c r="O431" s="262"/>
      <c r="P431" s="12">
        <f t="shared" si="250"/>
        <v>0</v>
      </c>
      <c r="Q431" s="12">
        <f t="shared" si="251"/>
        <v>0</v>
      </c>
      <c r="R431" s="12">
        <f t="shared" si="252"/>
        <v>0</v>
      </c>
      <c r="S431" s="12">
        <f t="shared" si="253"/>
        <v>0</v>
      </c>
      <c r="T431" s="12">
        <f t="shared" si="239"/>
        <v>0</v>
      </c>
      <c r="U431" s="12">
        <f t="shared" si="240"/>
        <v>0</v>
      </c>
      <c r="V431" s="262"/>
      <c r="W431" s="262"/>
      <c r="X431" s="12">
        <f t="shared" si="254"/>
        <v>0</v>
      </c>
      <c r="Y431" s="12">
        <f t="shared" si="255"/>
        <v>0</v>
      </c>
      <c r="Z431" s="12">
        <f t="shared" si="256"/>
        <v>0</v>
      </c>
      <c r="AA431" s="12">
        <f t="shared" si="257"/>
        <v>0</v>
      </c>
      <c r="AB431" s="12">
        <f t="shared" si="241"/>
        <v>0</v>
      </c>
      <c r="AC431" s="12">
        <f t="shared" si="242"/>
        <v>0</v>
      </c>
      <c r="AD431" s="262"/>
      <c r="AE431" s="262"/>
      <c r="AF431" s="12">
        <f t="shared" si="258"/>
        <v>0</v>
      </c>
      <c r="AG431" s="12">
        <f t="shared" si="259"/>
        <v>0</v>
      </c>
      <c r="AH431" s="12">
        <f t="shared" si="260"/>
        <v>0</v>
      </c>
      <c r="AI431" s="12">
        <f t="shared" si="261"/>
        <v>0</v>
      </c>
      <c r="AJ431" s="12">
        <f t="shared" si="243"/>
        <v>0</v>
      </c>
      <c r="AK431" s="12">
        <f t="shared" si="244"/>
        <v>0</v>
      </c>
      <c r="AL431" s="262"/>
      <c r="AM431" s="262"/>
      <c r="AN431" s="12">
        <f t="shared" si="262"/>
        <v>0</v>
      </c>
      <c r="AO431" s="12">
        <f t="shared" si="263"/>
        <v>0</v>
      </c>
      <c r="AP431" s="12">
        <f t="shared" si="264"/>
        <v>0</v>
      </c>
      <c r="AQ431" s="12">
        <f t="shared" si="265"/>
        <v>0</v>
      </c>
      <c r="AR431" s="12">
        <f t="shared" si="266"/>
        <v>0</v>
      </c>
      <c r="AS431" s="12">
        <f t="shared" si="267"/>
        <v>0</v>
      </c>
      <c r="AT431" s="12">
        <f t="shared" si="268"/>
        <v>0</v>
      </c>
      <c r="AU431" s="12" t="str">
        <f t="shared" si="269"/>
        <v/>
      </c>
    </row>
    <row r="432" spans="1:47" x14ac:dyDescent="0.2">
      <c r="A432" s="173" t="str">
        <f t="shared" si="245"/>
        <v>4</v>
      </c>
      <c r="B432" s="173" t="str">
        <f t="shared" si="246"/>
        <v>43</v>
      </c>
      <c r="C432" s="173" t="str">
        <f t="shared" si="247"/>
        <v>433</v>
      </c>
      <c r="D432" s="11" t="s">
        <v>968</v>
      </c>
      <c r="E432" s="12" t="s">
        <v>55</v>
      </c>
      <c r="F432" s="12">
        <f t="shared" si="235"/>
        <v>0</v>
      </c>
      <c r="G432" s="12">
        <f t="shared" si="236"/>
        <v>0</v>
      </c>
      <c r="H432" s="262"/>
      <c r="I432" s="262"/>
      <c r="J432" s="12">
        <f t="shared" si="248"/>
        <v>0</v>
      </c>
      <c r="K432" s="12">
        <f t="shared" si="249"/>
        <v>0</v>
      </c>
      <c r="L432" s="12">
        <f t="shared" si="237"/>
        <v>0</v>
      </c>
      <c r="M432" s="12">
        <f t="shared" si="238"/>
        <v>0</v>
      </c>
      <c r="N432" s="262"/>
      <c r="O432" s="262"/>
      <c r="P432" s="12">
        <f t="shared" si="250"/>
        <v>0</v>
      </c>
      <c r="Q432" s="12">
        <f t="shared" si="251"/>
        <v>0</v>
      </c>
      <c r="R432" s="12">
        <f t="shared" si="252"/>
        <v>0</v>
      </c>
      <c r="S432" s="12">
        <f t="shared" si="253"/>
        <v>0</v>
      </c>
      <c r="T432" s="12">
        <f t="shared" si="239"/>
        <v>0</v>
      </c>
      <c r="U432" s="12">
        <f t="shared" si="240"/>
        <v>0</v>
      </c>
      <c r="V432" s="262"/>
      <c r="W432" s="262"/>
      <c r="X432" s="12">
        <f t="shared" si="254"/>
        <v>0</v>
      </c>
      <c r="Y432" s="12">
        <f t="shared" si="255"/>
        <v>0</v>
      </c>
      <c r="Z432" s="12">
        <f t="shared" si="256"/>
        <v>0</v>
      </c>
      <c r="AA432" s="12">
        <f t="shared" si="257"/>
        <v>0</v>
      </c>
      <c r="AB432" s="12">
        <f t="shared" si="241"/>
        <v>0</v>
      </c>
      <c r="AC432" s="12">
        <f t="shared" si="242"/>
        <v>0</v>
      </c>
      <c r="AD432" s="262"/>
      <c r="AE432" s="262"/>
      <c r="AF432" s="12">
        <f t="shared" si="258"/>
        <v>0</v>
      </c>
      <c r="AG432" s="12">
        <f t="shared" si="259"/>
        <v>0</v>
      </c>
      <c r="AH432" s="12">
        <f t="shared" si="260"/>
        <v>0</v>
      </c>
      <c r="AI432" s="12">
        <f t="shared" si="261"/>
        <v>0</v>
      </c>
      <c r="AJ432" s="12">
        <f t="shared" si="243"/>
        <v>0</v>
      </c>
      <c r="AK432" s="12">
        <f t="shared" si="244"/>
        <v>0</v>
      </c>
      <c r="AL432" s="262"/>
      <c r="AM432" s="262"/>
      <c r="AN432" s="12">
        <f t="shared" si="262"/>
        <v>0</v>
      </c>
      <c r="AO432" s="12">
        <f t="shared" si="263"/>
        <v>0</v>
      </c>
      <c r="AP432" s="12">
        <f t="shared" si="264"/>
        <v>0</v>
      </c>
      <c r="AQ432" s="12">
        <f t="shared" si="265"/>
        <v>0</v>
      </c>
      <c r="AR432" s="12">
        <f t="shared" si="266"/>
        <v>0</v>
      </c>
      <c r="AS432" s="12">
        <f t="shared" si="267"/>
        <v>0</v>
      </c>
      <c r="AT432" s="12">
        <f t="shared" si="268"/>
        <v>0</v>
      </c>
      <c r="AU432" s="12" t="str">
        <f t="shared" si="269"/>
        <v/>
      </c>
    </row>
    <row r="433" spans="1:47" x14ac:dyDescent="0.2">
      <c r="A433" s="173" t="str">
        <f t="shared" si="245"/>
        <v>4</v>
      </c>
      <c r="B433" s="173" t="str">
        <f t="shared" si="246"/>
        <v>43</v>
      </c>
      <c r="C433" s="173" t="str">
        <f t="shared" si="247"/>
        <v>433</v>
      </c>
      <c r="D433" s="11" t="s">
        <v>969</v>
      </c>
      <c r="E433" s="12" t="s">
        <v>55</v>
      </c>
      <c r="F433" s="12">
        <f t="shared" si="235"/>
        <v>0</v>
      </c>
      <c r="G433" s="12">
        <f t="shared" si="236"/>
        <v>0</v>
      </c>
      <c r="H433" s="262"/>
      <c r="I433" s="262"/>
      <c r="J433" s="12">
        <f t="shared" si="248"/>
        <v>0</v>
      </c>
      <c r="K433" s="12">
        <f t="shared" si="249"/>
        <v>0</v>
      </c>
      <c r="L433" s="12">
        <f t="shared" si="237"/>
        <v>0</v>
      </c>
      <c r="M433" s="12">
        <f t="shared" si="238"/>
        <v>0</v>
      </c>
      <c r="N433" s="262"/>
      <c r="O433" s="262"/>
      <c r="P433" s="12">
        <f t="shared" si="250"/>
        <v>0</v>
      </c>
      <c r="Q433" s="12">
        <f t="shared" si="251"/>
        <v>0</v>
      </c>
      <c r="R433" s="12">
        <f t="shared" si="252"/>
        <v>0</v>
      </c>
      <c r="S433" s="12">
        <f t="shared" si="253"/>
        <v>0</v>
      </c>
      <c r="T433" s="12">
        <f t="shared" si="239"/>
        <v>0</v>
      </c>
      <c r="U433" s="12">
        <f t="shared" si="240"/>
        <v>0</v>
      </c>
      <c r="V433" s="262"/>
      <c r="W433" s="262"/>
      <c r="X433" s="12">
        <f t="shared" si="254"/>
        <v>0</v>
      </c>
      <c r="Y433" s="12">
        <f t="shared" si="255"/>
        <v>0</v>
      </c>
      <c r="Z433" s="12">
        <f t="shared" si="256"/>
        <v>0</v>
      </c>
      <c r="AA433" s="12">
        <f t="shared" si="257"/>
        <v>0</v>
      </c>
      <c r="AB433" s="12">
        <f t="shared" si="241"/>
        <v>0</v>
      </c>
      <c r="AC433" s="12">
        <f t="shared" si="242"/>
        <v>0</v>
      </c>
      <c r="AD433" s="262"/>
      <c r="AE433" s="262"/>
      <c r="AF433" s="12">
        <f t="shared" si="258"/>
        <v>0</v>
      </c>
      <c r="AG433" s="12">
        <f t="shared" si="259"/>
        <v>0</v>
      </c>
      <c r="AH433" s="12">
        <f t="shared" si="260"/>
        <v>0</v>
      </c>
      <c r="AI433" s="12">
        <f t="shared" si="261"/>
        <v>0</v>
      </c>
      <c r="AJ433" s="12">
        <f t="shared" si="243"/>
        <v>0</v>
      </c>
      <c r="AK433" s="12">
        <f t="shared" si="244"/>
        <v>0</v>
      </c>
      <c r="AL433" s="262"/>
      <c r="AM433" s="262"/>
      <c r="AN433" s="12">
        <f t="shared" si="262"/>
        <v>0</v>
      </c>
      <c r="AO433" s="12">
        <f t="shared" si="263"/>
        <v>0</v>
      </c>
      <c r="AP433" s="12">
        <f t="shared" si="264"/>
        <v>0</v>
      </c>
      <c r="AQ433" s="12">
        <f t="shared" si="265"/>
        <v>0</v>
      </c>
      <c r="AR433" s="12">
        <f t="shared" si="266"/>
        <v>0</v>
      </c>
      <c r="AS433" s="12">
        <f t="shared" si="267"/>
        <v>0</v>
      </c>
      <c r="AT433" s="12">
        <f t="shared" si="268"/>
        <v>0</v>
      </c>
      <c r="AU433" s="12" t="str">
        <f t="shared" si="269"/>
        <v/>
      </c>
    </row>
    <row r="434" spans="1:47" x14ac:dyDescent="0.2">
      <c r="A434" s="173" t="str">
        <f t="shared" si="245"/>
        <v>4</v>
      </c>
      <c r="B434" s="173" t="str">
        <f t="shared" si="246"/>
        <v>43</v>
      </c>
      <c r="C434" s="173" t="str">
        <f t="shared" si="247"/>
        <v>433</v>
      </c>
      <c r="D434" s="11" t="s">
        <v>970</v>
      </c>
      <c r="E434" s="12" t="s">
        <v>55</v>
      </c>
      <c r="F434" s="12">
        <f t="shared" si="235"/>
        <v>0</v>
      </c>
      <c r="G434" s="12">
        <f t="shared" si="236"/>
        <v>0</v>
      </c>
      <c r="H434" s="262"/>
      <c r="I434" s="262"/>
      <c r="J434" s="12">
        <f t="shared" si="248"/>
        <v>0</v>
      </c>
      <c r="K434" s="12">
        <f t="shared" si="249"/>
        <v>0</v>
      </c>
      <c r="L434" s="12">
        <f t="shared" si="237"/>
        <v>0</v>
      </c>
      <c r="M434" s="12">
        <f t="shared" si="238"/>
        <v>0</v>
      </c>
      <c r="N434" s="262"/>
      <c r="O434" s="262"/>
      <c r="P434" s="12">
        <f t="shared" si="250"/>
        <v>0</v>
      </c>
      <c r="Q434" s="12">
        <f t="shared" si="251"/>
        <v>0</v>
      </c>
      <c r="R434" s="12">
        <f t="shared" si="252"/>
        <v>0</v>
      </c>
      <c r="S434" s="12">
        <f t="shared" si="253"/>
        <v>0</v>
      </c>
      <c r="T434" s="12">
        <f t="shared" si="239"/>
        <v>0</v>
      </c>
      <c r="U434" s="12">
        <f t="shared" si="240"/>
        <v>0</v>
      </c>
      <c r="V434" s="262"/>
      <c r="W434" s="262"/>
      <c r="X434" s="12">
        <f t="shared" si="254"/>
        <v>0</v>
      </c>
      <c r="Y434" s="12">
        <f t="shared" si="255"/>
        <v>0</v>
      </c>
      <c r="Z434" s="12">
        <f t="shared" si="256"/>
        <v>0</v>
      </c>
      <c r="AA434" s="12">
        <f t="shared" si="257"/>
        <v>0</v>
      </c>
      <c r="AB434" s="12">
        <f t="shared" si="241"/>
        <v>0</v>
      </c>
      <c r="AC434" s="12">
        <f t="shared" si="242"/>
        <v>0</v>
      </c>
      <c r="AD434" s="262"/>
      <c r="AE434" s="262"/>
      <c r="AF434" s="12">
        <f t="shared" si="258"/>
        <v>0</v>
      </c>
      <c r="AG434" s="12">
        <f t="shared" si="259"/>
        <v>0</v>
      </c>
      <c r="AH434" s="12">
        <f t="shared" si="260"/>
        <v>0</v>
      </c>
      <c r="AI434" s="12">
        <f t="shared" si="261"/>
        <v>0</v>
      </c>
      <c r="AJ434" s="12">
        <f t="shared" si="243"/>
        <v>0</v>
      </c>
      <c r="AK434" s="12">
        <f t="shared" si="244"/>
        <v>0</v>
      </c>
      <c r="AL434" s="262"/>
      <c r="AM434" s="262"/>
      <c r="AN434" s="12">
        <f t="shared" si="262"/>
        <v>0</v>
      </c>
      <c r="AO434" s="12">
        <f t="shared" si="263"/>
        <v>0</v>
      </c>
      <c r="AP434" s="12">
        <f t="shared" si="264"/>
        <v>0</v>
      </c>
      <c r="AQ434" s="12">
        <f t="shared" si="265"/>
        <v>0</v>
      </c>
      <c r="AR434" s="12">
        <f t="shared" si="266"/>
        <v>0</v>
      </c>
      <c r="AS434" s="12">
        <f t="shared" si="267"/>
        <v>0</v>
      </c>
      <c r="AT434" s="12">
        <f t="shared" si="268"/>
        <v>0</v>
      </c>
      <c r="AU434" s="12" t="str">
        <f t="shared" si="269"/>
        <v/>
      </c>
    </row>
    <row r="435" spans="1:47" x14ac:dyDescent="0.2">
      <c r="A435" s="173" t="str">
        <f t="shared" si="245"/>
        <v>4</v>
      </c>
      <c r="B435" s="173" t="str">
        <f t="shared" si="246"/>
        <v>43</v>
      </c>
      <c r="C435" s="173" t="str">
        <f t="shared" si="247"/>
        <v>433</v>
      </c>
      <c r="D435" s="11" t="s">
        <v>971</v>
      </c>
      <c r="E435" s="12" t="s">
        <v>55</v>
      </c>
      <c r="F435" s="12">
        <f t="shared" si="235"/>
        <v>0</v>
      </c>
      <c r="G435" s="12">
        <f t="shared" si="236"/>
        <v>0</v>
      </c>
      <c r="H435" s="262"/>
      <c r="I435" s="262"/>
      <c r="J435" s="12">
        <f t="shared" si="248"/>
        <v>0</v>
      </c>
      <c r="K435" s="12">
        <f t="shared" si="249"/>
        <v>0</v>
      </c>
      <c r="L435" s="12">
        <f t="shared" si="237"/>
        <v>0</v>
      </c>
      <c r="M435" s="12">
        <f t="shared" si="238"/>
        <v>0</v>
      </c>
      <c r="N435" s="262"/>
      <c r="O435" s="262"/>
      <c r="P435" s="12">
        <f t="shared" si="250"/>
        <v>0</v>
      </c>
      <c r="Q435" s="12">
        <f t="shared" si="251"/>
        <v>0</v>
      </c>
      <c r="R435" s="12">
        <f t="shared" si="252"/>
        <v>0</v>
      </c>
      <c r="S435" s="12">
        <f t="shared" si="253"/>
        <v>0</v>
      </c>
      <c r="T435" s="12">
        <f t="shared" si="239"/>
        <v>0</v>
      </c>
      <c r="U435" s="12">
        <f t="shared" si="240"/>
        <v>0</v>
      </c>
      <c r="V435" s="262"/>
      <c r="W435" s="262"/>
      <c r="X435" s="12">
        <f t="shared" si="254"/>
        <v>0</v>
      </c>
      <c r="Y435" s="12">
        <f t="shared" si="255"/>
        <v>0</v>
      </c>
      <c r="Z435" s="12">
        <f t="shared" si="256"/>
        <v>0</v>
      </c>
      <c r="AA435" s="12">
        <f t="shared" si="257"/>
        <v>0</v>
      </c>
      <c r="AB435" s="12">
        <f t="shared" si="241"/>
        <v>0</v>
      </c>
      <c r="AC435" s="12">
        <f t="shared" si="242"/>
        <v>0</v>
      </c>
      <c r="AD435" s="262"/>
      <c r="AE435" s="262"/>
      <c r="AF435" s="12">
        <f t="shared" si="258"/>
        <v>0</v>
      </c>
      <c r="AG435" s="12">
        <f t="shared" si="259"/>
        <v>0</v>
      </c>
      <c r="AH435" s="12">
        <f t="shared" si="260"/>
        <v>0</v>
      </c>
      <c r="AI435" s="12">
        <f t="shared" si="261"/>
        <v>0</v>
      </c>
      <c r="AJ435" s="12">
        <f t="shared" si="243"/>
        <v>0</v>
      </c>
      <c r="AK435" s="12">
        <f t="shared" si="244"/>
        <v>0</v>
      </c>
      <c r="AL435" s="262"/>
      <c r="AM435" s="262"/>
      <c r="AN435" s="12">
        <f t="shared" si="262"/>
        <v>0</v>
      </c>
      <c r="AO435" s="12">
        <f t="shared" si="263"/>
        <v>0</v>
      </c>
      <c r="AP435" s="12">
        <f t="shared" si="264"/>
        <v>0</v>
      </c>
      <c r="AQ435" s="12">
        <f t="shared" si="265"/>
        <v>0</v>
      </c>
      <c r="AR435" s="12">
        <f t="shared" si="266"/>
        <v>0</v>
      </c>
      <c r="AS435" s="12">
        <f t="shared" si="267"/>
        <v>0</v>
      </c>
      <c r="AT435" s="12">
        <f t="shared" si="268"/>
        <v>0</v>
      </c>
      <c r="AU435" s="12" t="str">
        <f t="shared" si="269"/>
        <v/>
      </c>
    </row>
    <row r="436" spans="1:47" x14ac:dyDescent="0.2">
      <c r="A436" s="173" t="str">
        <f t="shared" si="245"/>
        <v>4</v>
      </c>
      <c r="B436" s="173" t="str">
        <f t="shared" si="246"/>
        <v>43</v>
      </c>
      <c r="C436" s="173" t="str">
        <f t="shared" si="247"/>
        <v>433</v>
      </c>
      <c r="D436" s="11" t="s">
        <v>972</v>
      </c>
      <c r="E436" s="12" t="s">
        <v>55</v>
      </c>
      <c r="F436" s="12">
        <f t="shared" si="235"/>
        <v>0</v>
      </c>
      <c r="G436" s="12">
        <f t="shared" si="236"/>
        <v>0</v>
      </c>
      <c r="H436" s="262"/>
      <c r="I436" s="262"/>
      <c r="J436" s="12">
        <f t="shared" si="248"/>
        <v>0</v>
      </c>
      <c r="K436" s="12">
        <f t="shared" si="249"/>
        <v>0</v>
      </c>
      <c r="L436" s="12">
        <f t="shared" si="237"/>
        <v>0</v>
      </c>
      <c r="M436" s="12">
        <f t="shared" si="238"/>
        <v>0</v>
      </c>
      <c r="N436" s="262"/>
      <c r="O436" s="262"/>
      <c r="P436" s="12">
        <f t="shared" si="250"/>
        <v>0</v>
      </c>
      <c r="Q436" s="12">
        <f t="shared" si="251"/>
        <v>0</v>
      </c>
      <c r="R436" s="12">
        <f t="shared" si="252"/>
        <v>0</v>
      </c>
      <c r="S436" s="12">
        <f t="shared" si="253"/>
        <v>0</v>
      </c>
      <c r="T436" s="12">
        <f t="shared" si="239"/>
        <v>0</v>
      </c>
      <c r="U436" s="12">
        <f t="shared" si="240"/>
        <v>0</v>
      </c>
      <c r="V436" s="262"/>
      <c r="W436" s="262"/>
      <c r="X436" s="12">
        <f t="shared" si="254"/>
        <v>0</v>
      </c>
      <c r="Y436" s="12">
        <f t="shared" si="255"/>
        <v>0</v>
      </c>
      <c r="Z436" s="12">
        <f t="shared" si="256"/>
        <v>0</v>
      </c>
      <c r="AA436" s="12">
        <f t="shared" si="257"/>
        <v>0</v>
      </c>
      <c r="AB436" s="12">
        <f t="shared" si="241"/>
        <v>0</v>
      </c>
      <c r="AC436" s="12">
        <f t="shared" si="242"/>
        <v>0</v>
      </c>
      <c r="AD436" s="262"/>
      <c r="AE436" s="262"/>
      <c r="AF436" s="12">
        <f t="shared" si="258"/>
        <v>0</v>
      </c>
      <c r="AG436" s="12">
        <f t="shared" si="259"/>
        <v>0</v>
      </c>
      <c r="AH436" s="12">
        <f t="shared" si="260"/>
        <v>0</v>
      </c>
      <c r="AI436" s="12">
        <f t="shared" si="261"/>
        <v>0</v>
      </c>
      <c r="AJ436" s="12">
        <f t="shared" si="243"/>
        <v>0</v>
      </c>
      <c r="AK436" s="12">
        <f t="shared" si="244"/>
        <v>0</v>
      </c>
      <c r="AL436" s="262"/>
      <c r="AM436" s="262"/>
      <c r="AN436" s="12">
        <f t="shared" si="262"/>
        <v>0</v>
      </c>
      <c r="AO436" s="12">
        <f t="shared" si="263"/>
        <v>0</v>
      </c>
      <c r="AP436" s="12">
        <f t="shared" si="264"/>
        <v>0</v>
      </c>
      <c r="AQ436" s="12">
        <f t="shared" si="265"/>
        <v>0</v>
      </c>
      <c r="AR436" s="12">
        <f t="shared" si="266"/>
        <v>0</v>
      </c>
      <c r="AS436" s="12">
        <f t="shared" si="267"/>
        <v>0</v>
      </c>
      <c r="AT436" s="12">
        <f t="shared" si="268"/>
        <v>0</v>
      </c>
      <c r="AU436" s="12" t="str">
        <f t="shared" si="269"/>
        <v/>
      </c>
    </row>
    <row r="437" spans="1:47" x14ac:dyDescent="0.2">
      <c r="A437" s="173" t="str">
        <f t="shared" si="245"/>
        <v>4</v>
      </c>
      <c r="B437" s="173" t="str">
        <f t="shared" si="246"/>
        <v>43</v>
      </c>
      <c r="C437" s="173" t="str">
        <f t="shared" si="247"/>
        <v>433</v>
      </c>
      <c r="D437" s="11" t="s">
        <v>973</v>
      </c>
      <c r="E437" s="12" t="s">
        <v>55</v>
      </c>
      <c r="F437" s="12">
        <f t="shared" si="235"/>
        <v>0</v>
      </c>
      <c r="G437" s="12">
        <f t="shared" si="236"/>
        <v>0</v>
      </c>
      <c r="H437" s="262"/>
      <c r="I437" s="262"/>
      <c r="J437" s="12">
        <f t="shared" si="248"/>
        <v>0</v>
      </c>
      <c r="K437" s="12">
        <f t="shared" si="249"/>
        <v>0</v>
      </c>
      <c r="L437" s="12">
        <f t="shared" si="237"/>
        <v>0</v>
      </c>
      <c r="M437" s="12">
        <f t="shared" si="238"/>
        <v>0</v>
      </c>
      <c r="N437" s="262"/>
      <c r="O437" s="262"/>
      <c r="P437" s="12">
        <f t="shared" si="250"/>
        <v>0</v>
      </c>
      <c r="Q437" s="12">
        <f t="shared" si="251"/>
        <v>0</v>
      </c>
      <c r="R437" s="12">
        <f t="shared" si="252"/>
        <v>0</v>
      </c>
      <c r="S437" s="12">
        <f t="shared" si="253"/>
        <v>0</v>
      </c>
      <c r="T437" s="12">
        <f t="shared" si="239"/>
        <v>0</v>
      </c>
      <c r="U437" s="12">
        <f t="shared" si="240"/>
        <v>0</v>
      </c>
      <c r="V437" s="262"/>
      <c r="W437" s="262"/>
      <c r="X437" s="12">
        <f t="shared" si="254"/>
        <v>0</v>
      </c>
      <c r="Y437" s="12">
        <f t="shared" si="255"/>
        <v>0</v>
      </c>
      <c r="Z437" s="12">
        <f t="shared" si="256"/>
        <v>0</v>
      </c>
      <c r="AA437" s="12">
        <f t="shared" si="257"/>
        <v>0</v>
      </c>
      <c r="AB437" s="12">
        <f t="shared" si="241"/>
        <v>0</v>
      </c>
      <c r="AC437" s="12">
        <f t="shared" si="242"/>
        <v>0</v>
      </c>
      <c r="AD437" s="262"/>
      <c r="AE437" s="262"/>
      <c r="AF437" s="12">
        <f t="shared" si="258"/>
        <v>0</v>
      </c>
      <c r="AG437" s="12">
        <f t="shared" si="259"/>
        <v>0</v>
      </c>
      <c r="AH437" s="12">
        <f t="shared" si="260"/>
        <v>0</v>
      </c>
      <c r="AI437" s="12">
        <f t="shared" si="261"/>
        <v>0</v>
      </c>
      <c r="AJ437" s="12">
        <f t="shared" si="243"/>
        <v>0</v>
      </c>
      <c r="AK437" s="12">
        <f t="shared" si="244"/>
        <v>0</v>
      </c>
      <c r="AL437" s="262"/>
      <c r="AM437" s="262"/>
      <c r="AN437" s="12">
        <f t="shared" si="262"/>
        <v>0</v>
      </c>
      <c r="AO437" s="12">
        <f t="shared" si="263"/>
        <v>0</v>
      </c>
      <c r="AP437" s="12">
        <f t="shared" si="264"/>
        <v>0</v>
      </c>
      <c r="AQ437" s="12">
        <f t="shared" si="265"/>
        <v>0</v>
      </c>
      <c r="AR437" s="12">
        <f t="shared" si="266"/>
        <v>0</v>
      </c>
      <c r="AS437" s="12">
        <f t="shared" si="267"/>
        <v>0</v>
      </c>
      <c r="AT437" s="12">
        <f t="shared" si="268"/>
        <v>0</v>
      </c>
      <c r="AU437" s="12" t="str">
        <f t="shared" si="269"/>
        <v/>
      </c>
    </row>
    <row r="438" spans="1:47" x14ac:dyDescent="0.2">
      <c r="A438" s="173" t="str">
        <f t="shared" si="245"/>
        <v>4</v>
      </c>
      <c r="B438" s="173" t="str">
        <f t="shared" si="246"/>
        <v>43</v>
      </c>
      <c r="C438" s="173" t="str">
        <f t="shared" si="247"/>
        <v>433</v>
      </c>
      <c r="D438" s="11" t="s">
        <v>974</v>
      </c>
      <c r="E438" s="12" t="s">
        <v>55</v>
      </c>
      <c r="F438" s="12">
        <f t="shared" si="235"/>
        <v>0</v>
      </c>
      <c r="G438" s="12">
        <f t="shared" si="236"/>
        <v>0</v>
      </c>
      <c r="H438" s="262"/>
      <c r="I438" s="262"/>
      <c r="J438" s="12">
        <f t="shared" si="248"/>
        <v>0</v>
      </c>
      <c r="K438" s="12">
        <f t="shared" si="249"/>
        <v>0</v>
      </c>
      <c r="L438" s="12">
        <f t="shared" si="237"/>
        <v>0</v>
      </c>
      <c r="M438" s="12">
        <f t="shared" si="238"/>
        <v>0</v>
      </c>
      <c r="N438" s="262"/>
      <c r="O438" s="262"/>
      <c r="P438" s="12">
        <f t="shared" si="250"/>
        <v>0</v>
      </c>
      <c r="Q438" s="12">
        <f t="shared" si="251"/>
        <v>0</v>
      </c>
      <c r="R438" s="12">
        <f t="shared" si="252"/>
        <v>0</v>
      </c>
      <c r="S438" s="12">
        <f t="shared" si="253"/>
        <v>0</v>
      </c>
      <c r="T438" s="12">
        <f t="shared" si="239"/>
        <v>0</v>
      </c>
      <c r="U438" s="12">
        <f t="shared" si="240"/>
        <v>0</v>
      </c>
      <c r="V438" s="262"/>
      <c r="W438" s="262"/>
      <c r="X438" s="12">
        <f t="shared" si="254"/>
        <v>0</v>
      </c>
      <c r="Y438" s="12">
        <f t="shared" si="255"/>
        <v>0</v>
      </c>
      <c r="Z438" s="12">
        <f t="shared" si="256"/>
        <v>0</v>
      </c>
      <c r="AA438" s="12">
        <f t="shared" si="257"/>
        <v>0</v>
      </c>
      <c r="AB438" s="12">
        <f t="shared" si="241"/>
        <v>0</v>
      </c>
      <c r="AC438" s="12">
        <f t="shared" si="242"/>
        <v>0</v>
      </c>
      <c r="AD438" s="262"/>
      <c r="AE438" s="262"/>
      <c r="AF438" s="12">
        <f t="shared" si="258"/>
        <v>0</v>
      </c>
      <c r="AG438" s="12">
        <f t="shared" si="259"/>
        <v>0</v>
      </c>
      <c r="AH438" s="12">
        <f t="shared" si="260"/>
        <v>0</v>
      </c>
      <c r="AI438" s="12">
        <f t="shared" si="261"/>
        <v>0</v>
      </c>
      <c r="AJ438" s="12">
        <f t="shared" si="243"/>
        <v>0</v>
      </c>
      <c r="AK438" s="12">
        <f t="shared" si="244"/>
        <v>0</v>
      </c>
      <c r="AL438" s="262"/>
      <c r="AM438" s="262"/>
      <c r="AN438" s="12">
        <f t="shared" si="262"/>
        <v>0</v>
      </c>
      <c r="AO438" s="12">
        <f t="shared" si="263"/>
        <v>0</v>
      </c>
      <c r="AP438" s="12">
        <f t="shared" si="264"/>
        <v>0</v>
      </c>
      <c r="AQ438" s="12">
        <f t="shared" si="265"/>
        <v>0</v>
      </c>
      <c r="AR438" s="12">
        <f t="shared" si="266"/>
        <v>0</v>
      </c>
      <c r="AS438" s="12">
        <f t="shared" si="267"/>
        <v>0</v>
      </c>
      <c r="AT438" s="12">
        <f t="shared" si="268"/>
        <v>0</v>
      </c>
      <c r="AU438" s="12" t="str">
        <f t="shared" si="269"/>
        <v/>
      </c>
    </row>
    <row r="439" spans="1:47" x14ac:dyDescent="0.2">
      <c r="A439" s="173" t="str">
        <f t="shared" si="245"/>
        <v>4</v>
      </c>
      <c r="B439" s="173" t="str">
        <f t="shared" si="246"/>
        <v>43</v>
      </c>
      <c r="C439" s="173" t="str">
        <f t="shared" si="247"/>
        <v>433</v>
      </c>
      <c r="D439" s="11" t="s">
        <v>975</v>
      </c>
      <c r="E439" s="12" t="s">
        <v>55</v>
      </c>
      <c r="F439" s="12">
        <f t="shared" si="235"/>
        <v>0</v>
      </c>
      <c r="G439" s="12">
        <f t="shared" si="236"/>
        <v>0</v>
      </c>
      <c r="H439" s="262"/>
      <c r="I439" s="262"/>
      <c r="J439" s="12">
        <f t="shared" si="248"/>
        <v>0</v>
      </c>
      <c r="K439" s="12">
        <f t="shared" si="249"/>
        <v>0</v>
      </c>
      <c r="L439" s="12">
        <f t="shared" si="237"/>
        <v>0</v>
      </c>
      <c r="M439" s="12">
        <f t="shared" si="238"/>
        <v>0</v>
      </c>
      <c r="N439" s="262"/>
      <c r="O439" s="262"/>
      <c r="P439" s="12">
        <f t="shared" si="250"/>
        <v>0</v>
      </c>
      <c r="Q439" s="12">
        <f t="shared" si="251"/>
        <v>0</v>
      </c>
      <c r="R439" s="12">
        <f t="shared" si="252"/>
        <v>0</v>
      </c>
      <c r="S439" s="12">
        <f t="shared" si="253"/>
        <v>0</v>
      </c>
      <c r="T439" s="12">
        <f t="shared" si="239"/>
        <v>0</v>
      </c>
      <c r="U439" s="12">
        <f t="shared" si="240"/>
        <v>0</v>
      </c>
      <c r="V439" s="262"/>
      <c r="W439" s="262"/>
      <c r="X439" s="12">
        <f t="shared" si="254"/>
        <v>0</v>
      </c>
      <c r="Y439" s="12">
        <f t="shared" si="255"/>
        <v>0</v>
      </c>
      <c r="Z439" s="12">
        <f t="shared" si="256"/>
        <v>0</v>
      </c>
      <c r="AA439" s="12">
        <f t="shared" si="257"/>
        <v>0</v>
      </c>
      <c r="AB439" s="12">
        <f t="shared" si="241"/>
        <v>0</v>
      </c>
      <c r="AC439" s="12">
        <f t="shared" si="242"/>
        <v>0</v>
      </c>
      <c r="AD439" s="262"/>
      <c r="AE439" s="262"/>
      <c r="AF439" s="12">
        <f t="shared" si="258"/>
        <v>0</v>
      </c>
      <c r="AG439" s="12">
        <f t="shared" si="259"/>
        <v>0</v>
      </c>
      <c r="AH439" s="12">
        <f t="shared" si="260"/>
        <v>0</v>
      </c>
      <c r="AI439" s="12">
        <f t="shared" si="261"/>
        <v>0</v>
      </c>
      <c r="AJ439" s="12">
        <f t="shared" si="243"/>
        <v>0</v>
      </c>
      <c r="AK439" s="12">
        <f t="shared" si="244"/>
        <v>0</v>
      </c>
      <c r="AL439" s="262"/>
      <c r="AM439" s="262"/>
      <c r="AN439" s="12">
        <f t="shared" si="262"/>
        <v>0</v>
      </c>
      <c r="AO439" s="12">
        <f t="shared" si="263"/>
        <v>0</v>
      </c>
      <c r="AP439" s="12">
        <f t="shared" si="264"/>
        <v>0</v>
      </c>
      <c r="AQ439" s="12">
        <f t="shared" si="265"/>
        <v>0</v>
      </c>
      <c r="AR439" s="12">
        <f t="shared" si="266"/>
        <v>0</v>
      </c>
      <c r="AS439" s="12">
        <f t="shared" si="267"/>
        <v>0</v>
      </c>
      <c r="AT439" s="12">
        <f t="shared" si="268"/>
        <v>0</v>
      </c>
      <c r="AU439" s="12" t="str">
        <f t="shared" si="269"/>
        <v/>
      </c>
    </row>
    <row r="440" spans="1:47" x14ac:dyDescent="0.2">
      <c r="A440" s="173" t="str">
        <f t="shared" si="245"/>
        <v>4</v>
      </c>
      <c r="B440" s="173" t="str">
        <f t="shared" si="246"/>
        <v>43</v>
      </c>
      <c r="C440" s="173" t="str">
        <f t="shared" si="247"/>
        <v>434</v>
      </c>
      <c r="D440" s="11" t="s">
        <v>478</v>
      </c>
      <c r="E440" s="12" t="s">
        <v>56</v>
      </c>
      <c r="F440" s="12">
        <f t="shared" si="235"/>
        <v>0</v>
      </c>
      <c r="G440" s="12">
        <f t="shared" si="236"/>
        <v>0</v>
      </c>
      <c r="H440" s="262"/>
      <c r="I440" s="262"/>
      <c r="J440" s="12">
        <f t="shared" si="248"/>
        <v>0</v>
      </c>
      <c r="K440" s="12">
        <f t="shared" si="249"/>
        <v>0</v>
      </c>
      <c r="L440" s="12">
        <f t="shared" si="237"/>
        <v>0</v>
      </c>
      <c r="M440" s="12">
        <f t="shared" si="238"/>
        <v>0</v>
      </c>
      <c r="N440" s="262"/>
      <c r="O440" s="262"/>
      <c r="P440" s="12">
        <f t="shared" si="250"/>
        <v>0</v>
      </c>
      <c r="Q440" s="12">
        <f t="shared" si="251"/>
        <v>0</v>
      </c>
      <c r="R440" s="12">
        <f t="shared" si="252"/>
        <v>0</v>
      </c>
      <c r="S440" s="12">
        <f t="shared" si="253"/>
        <v>0</v>
      </c>
      <c r="T440" s="12">
        <f t="shared" si="239"/>
        <v>0</v>
      </c>
      <c r="U440" s="12">
        <f t="shared" si="240"/>
        <v>0</v>
      </c>
      <c r="V440" s="262"/>
      <c r="W440" s="262"/>
      <c r="X440" s="12">
        <f t="shared" si="254"/>
        <v>0</v>
      </c>
      <c r="Y440" s="12">
        <f t="shared" si="255"/>
        <v>0</v>
      </c>
      <c r="Z440" s="12">
        <f t="shared" si="256"/>
        <v>0</v>
      </c>
      <c r="AA440" s="12">
        <f t="shared" si="257"/>
        <v>0</v>
      </c>
      <c r="AB440" s="12">
        <f t="shared" si="241"/>
        <v>0</v>
      </c>
      <c r="AC440" s="12">
        <f t="shared" si="242"/>
        <v>0</v>
      </c>
      <c r="AD440" s="262"/>
      <c r="AE440" s="262"/>
      <c r="AF440" s="12">
        <f t="shared" si="258"/>
        <v>0</v>
      </c>
      <c r="AG440" s="12">
        <f t="shared" si="259"/>
        <v>0</v>
      </c>
      <c r="AH440" s="12">
        <f t="shared" si="260"/>
        <v>0</v>
      </c>
      <c r="AI440" s="12">
        <f t="shared" si="261"/>
        <v>0</v>
      </c>
      <c r="AJ440" s="12">
        <f t="shared" si="243"/>
        <v>0</v>
      </c>
      <c r="AK440" s="12">
        <f t="shared" si="244"/>
        <v>0</v>
      </c>
      <c r="AL440" s="262"/>
      <c r="AM440" s="262"/>
      <c r="AN440" s="12">
        <f t="shared" si="262"/>
        <v>0</v>
      </c>
      <c r="AO440" s="12">
        <f t="shared" si="263"/>
        <v>0</v>
      </c>
      <c r="AP440" s="12">
        <f t="shared" si="264"/>
        <v>0</v>
      </c>
      <c r="AQ440" s="12">
        <f t="shared" si="265"/>
        <v>0</v>
      </c>
      <c r="AR440" s="12">
        <f t="shared" si="266"/>
        <v>0</v>
      </c>
      <c r="AS440" s="12">
        <f t="shared" si="267"/>
        <v>0</v>
      </c>
      <c r="AT440" s="12">
        <f t="shared" si="268"/>
        <v>0</v>
      </c>
      <c r="AU440" s="12" t="str">
        <f t="shared" si="269"/>
        <v/>
      </c>
    </row>
    <row r="441" spans="1:47" x14ac:dyDescent="0.2">
      <c r="A441" s="173" t="str">
        <f t="shared" si="245"/>
        <v>4</v>
      </c>
      <c r="B441" s="173" t="str">
        <f t="shared" si="246"/>
        <v>43</v>
      </c>
      <c r="C441" s="173" t="str">
        <f t="shared" si="247"/>
        <v>434</v>
      </c>
      <c r="D441" s="11" t="s">
        <v>976</v>
      </c>
      <c r="E441" s="12" t="s">
        <v>56</v>
      </c>
      <c r="F441" s="12">
        <f t="shared" si="235"/>
        <v>0</v>
      </c>
      <c r="G441" s="12">
        <f t="shared" si="236"/>
        <v>0</v>
      </c>
      <c r="H441" s="262"/>
      <c r="I441" s="262"/>
      <c r="J441" s="12">
        <f t="shared" si="248"/>
        <v>0</v>
      </c>
      <c r="K441" s="12">
        <f t="shared" si="249"/>
        <v>0</v>
      </c>
      <c r="L441" s="12">
        <f t="shared" si="237"/>
        <v>0</v>
      </c>
      <c r="M441" s="12">
        <f t="shared" si="238"/>
        <v>0</v>
      </c>
      <c r="N441" s="262"/>
      <c r="O441" s="262"/>
      <c r="P441" s="12">
        <f t="shared" si="250"/>
        <v>0</v>
      </c>
      <c r="Q441" s="12">
        <f t="shared" si="251"/>
        <v>0</v>
      </c>
      <c r="R441" s="12">
        <f t="shared" si="252"/>
        <v>0</v>
      </c>
      <c r="S441" s="12">
        <f t="shared" si="253"/>
        <v>0</v>
      </c>
      <c r="T441" s="12">
        <f t="shared" si="239"/>
        <v>0</v>
      </c>
      <c r="U441" s="12">
        <f t="shared" si="240"/>
        <v>0</v>
      </c>
      <c r="V441" s="262"/>
      <c r="W441" s="262"/>
      <c r="X441" s="12">
        <f t="shared" si="254"/>
        <v>0</v>
      </c>
      <c r="Y441" s="12">
        <f t="shared" si="255"/>
        <v>0</v>
      </c>
      <c r="Z441" s="12">
        <f t="shared" si="256"/>
        <v>0</v>
      </c>
      <c r="AA441" s="12">
        <f t="shared" si="257"/>
        <v>0</v>
      </c>
      <c r="AB441" s="12">
        <f t="shared" si="241"/>
        <v>0</v>
      </c>
      <c r="AC441" s="12">
        <f t="shared" si="242"/>
        <v>0</v>
      </c>
      <c r="AD441" s="262"/>
      <c r="AE441" s="262"/>
      <c r="AF441" s="12">
        <f t="shared" si="258"/>
        <v>0</v>
      </c>
      <c r="AG441" s="12">
        <f t="shared" si="259"/>
        <v>0</v>
      </c>
      <c r="AH441" s="12">
        <f t="shared" si="260"/>
        <v>0</v>
      </c>
      <c r="AI441" s="12">
        <f t="shared" si="261"/>
        <v>0</v>
      </c>
      <c r="AJ441" s="12">
        <f t="shared" si="243"/>
        <v>0</v>
      </c>
      <c r="AK441" s="12">
        <f t="shared" si="244"/>
        <v>0</v>
      </c>
      <c r="AL441" s="262"/>
      <c r="AM441" s="262"/>
      <c r="AN441" s="12">
        <f t="shared" si="262"/>
        <v>0</v>
      </c>
      <c r="AO441" s="12">
        <f t="shared" si="263"/>
        <v>0</v>
      </c>
      <c r="AP441" s="12">
        <f t="shared" si="264"/>
        <v>0</v>
      </c>
      <c r="AQ441" s="12">
        <f t="shared" si="265"/>
        <v>0</v>
      </c>
      <c r="AR441" s="12">
        <f t="shared" si="266"/>
        <v>0</v>
      </c>
      <c r="AS441" s="12">
        <f t="shared" si="267"/>
        <v>0</v>
      </c>
      <c r="AT441" s="12">
        <f t="shared" si="268"/>
        <v>0</v>
      </c>
      <c r="AU441" s="12" t="str">
        <f t="shared" si="269"/>
        <v/>
      </c>
    </row>
    <row r="442" spans="1:47" x14ac:dyDescent="0.2">
      <c r="A442" s="173" t="str">
        <f t="shared" si="245"/>
        <v>4</v>
      </c>
      <c r="B442" s="173" t="str">
        <f t="shared" si="246"/>
        <v>43</v>
      </c>
      <c r="C442" s="173" t="str">
        <f t="shared" si="247"/>
        <v>434</v>
      </c>
      <c r="D442" s="11" t="s">
        <v>977</v>
      </c>
      <c r="E442" s="12" t="s">
        <v>56</v>
      </c>
      <c r="F442" s="12">
        <f t="shared" si="235"/>
        <v>0</v>
      </c>
      <c r="G442" s="12">
        <f t="shared" si="236"/>
        <v>0</v>
      </c>
      <c r="H442" s="262"/>
      <c r="I442" s="262"/>
      <c r="J442" s="12">
        <f t="shared" si="248"/>
        <v>0</v>
      </c>
      <c r="K442" s="12">
        <f t="shared" si="249"/>
        <v>0</v>
      </c>
      <c r="L442" s="12">
        <f t="shared" si="237"/>
        <v>0</v>
      </c>
      <c r="M442" s="12">
        <f t="shared" si="238"/>
        <v>0</v>
      </c>
      <c r="N442" s="262"/>
      <c r="O442" s="262"/>
      <c r="P442" s="12">
        <f t="shared" si="250"/>
        <v>0</v>
      </c>
      <c r="Q442" s="12">
        <f t="shared" si="251"/>
        <v>0</v>
      </c>
      <c r="R442" s="12">
        <f t="shared" si="252"/>
        <v>0</v>
      </c>
      <c r="S442" s="12">
        <f t="shared" si="253"/>
        <v>0</v>
      </c>
      <c r="T442" s="12">
        <f t="shared" si="239"/>
        <v>0</v>
      </c>
      <c r="U442" s="12">
        <f t="shared" si="240"/>
        <v>0</v>
      </c>
      <c r="V442" s="262"/>
      <c r="W442" s="262"/>
      <c r="X442" s="12">
        <f t="shared" si="254"/>
        <v>0</v>
      </c>
      <c r="Y442" s="12">
        <f t="shared" si="255"/>
        <v>0</v>
      </c>
      <c r="Z442" s="12">
        <f t="shared" si="256"/>
        <v>0</v>
      </c>
      <c r="AA442" s="12">
        <f t="shared" si="257"/>
        <v>0</v>
      </c>
      <c r="AB442" s="12">
        <f t="shared" si="241"/>
        <v>0</v>
      </c>
      <c r="AC442" s="12">
        <f t="shared" si="242"/>
        <v>0</v>
      </c>
      <c r="AD442" s="262"/>
      <c r="AE442" s="262"/>
      <c r="AF442" s="12">
        <f t="shared" si="258"/>
        <v>0</v>
      </c>
      <c r="AG442" s="12">
        <f t="shared" si="259"/>
        <v>0</v>
      </c>
      <c r="AH442" s="12">
        <f t="shared" si="260"/>
        <v>0</v>
      </c>
      <c r="AI442" s="12">
        <f t="shared" si="261"/>
        <v>0</v>
      </c>
      <c r="AJ442" s="12">
        <f t="shared" si="243"/>
        <v>0</v>
      </c>
      <c r="AK442" s="12">
        <f t="shared" si="244"/>
        <v>0</v>
      </c>
      <c r="AL442" s="262"/>
      <c r="AM442" s="262"/>
      <c r="AN442" s="12">
        <f t="shared" si="262"/>
        <v>0</v>
      </c>
      <c r="AO442" s="12">
        <f t="shared" si="263"/>
        <v>0</v>
      </c>
      <c r="AP442" s="12">
        <f t="shared" si="264"/>
        <v>0</v>
      </c>
      <c r="AQ442" s="12">
        <f t="shared" si="265"/>
        <v>0</v>
      </c>
      <c r="AR442" s="12">
        <f t="shared" si="266"/>
        <v>0</v>
      </c>
      <c r="AS442" s="12">
        <f t="shared" si="267"/>
        <v>0</v>
      </c>
      <c r="AT442" s="12">
        <f t="shared" si="268"/>
        <v>0</v>
      </c>
      <c r="AU442" s="12" t="str">
        <f t="shared" si="269"/>
        <v/>
      </c>
    </row>
    <row r="443" spans="1:47" x14ac:dyDescent="0.2">
      <c r="A443" s="173" t="str">
        <f t="shared" si="245"/>
        <v>4</v>
      </c>
      <c r="B443" s="173" t="str">
        <f t="shared" si="246"/>
        <v>43</v>
      </c>
      <c r="C443" s="173" t="str">
        <f t="shared" si="247"/>
        <v>434</v>
      </c>
      <c r="D443" s="11" t="s">
        <v>978</v>
      </c>
      <c r="E443" s="12" t="s">
        <v>56</v>
      </c>
      <c r="F443" s="12">
        <f t="shared" si="235"/>
        <v>0</v>
      </c>
      <c r="G443" s="12">
        <f t="shared" si="236"/>
        <v>0</v>
      </c>
      <c r="H443" s="262"/>
      <c r="I443" s="262"/>
      <c r="J443" s="12">
        <f t="shared" si="248"/>
        <v>0</v>
      </c>
      <c r="K443" s="12">
        <f t="shared" si="249"/>
        <v>0</v>
      </c>
      <c r="L443" s="12">
        <f t="shared" si="237"/>
        <v>0</v>
      </c>
      <c r="M443" s="12">
        <f t="shared" si="238"/>
        <v>0</v>
      </c>
      <c r="N443" s="262"/>
      <c r="O443" s="262"/>
      <c r="P443" s="12">
        <f t="shared" si="250"/>
        <v>0</v>
      </c>
      <c r="Q443" s="12">
        <f t="shared" si="251"/>
        <v>0</v>
      </c>
      <c r="R443" s="12">
        <f t="shared" si="252"/>
        <v>0</v>
      </c>
      <c r="S443" s="12">
        <f t="shared" si="253"/>
        <v>0</v>
      </c>
      <c r="T443" s="12">
        <f t="shared" si="239"/>
        <v>0</v>
      </c>
      <c r="U443" s="12">
        <f t="shared" si="240"/>
        <v>0</v>
      </c>
      <c r="V443" s="262"/>
      <c r="W443" s="262"/>
      <c r="X443" s="12">
        <f t="shared" si="254"/>
        <v>0</v>
      </c>
      <c r="Y443" s="12">
        <f t="shared" si="255"/>
        <v>0</v>
      </c>
      <c r="Z443" s="12">
        <f t="shared" si="256"/>
        <v>0</v>
      </c>
      <c r="AA443" s="12">
        <f t="shared" si="257"/>
        <v>0</v>
      </c>
      <c r="AB443" s="12">
        <f t="shared" si="241"/>
        <v>0</v>
      </c>
      <c r="AC443" s="12">
        <f t="shared" si="242"/>
        <v>0</v>
      </c>
      <c r="AD443" s="262"/>
      <c r="AE443" s="262"/>
      <c r="AF443" s="12">
        <f t="shared" si="258"/>
        <v>0</v>
      </c>
      <c r="AG443" s="12">
        <f t="shared" si="259"/>
        <v>0</v>
      </c>
      <c r="AH443" s="12">
        <f t="shared" si="260"/>
        <v>0</v>
      </c>
      <c r="AI443" s="12">
        <f t="shared" si="261"/>
        <v>0</v>
      </c>
      <c r="AJ443" s="12">
        <f t="shared" si="243"/>
        <v>0</v>
      </c>
      <c r="AK443" s="12">
        <f t="shared" si="244"/>
        <v>0</v>
      </c>
      <c r="AL443" s="262"/>
      <c r="AM443" s="262"/>
      <c r="AN443" s="12">
        <f t="shared" si="262"/>
        <v>0</v>
      </c>
      <c r="AO443" s="12">
        <f t="shared" si="263"/>
        <v>0</v>
      </c>
      <c r="AP443" s="12">
        <f t="shared" si="264"/>
        <v>0</v>
      </c>
      <c r="AQ443" s="12">
        <f t="shared" si="265"/>
        <v>0</v>
      </c>
      <c r="AR443" s="12">
        <f t="shared" si="266"/>
        <v>0</v>
      </c>
      <c r="AS443" s="12">
        <f t="shared" si="267"/>
        <v>0</v>
      </c>
      <c r="AT443" s="12">
        <f t="shared" si="268"/>
        <v>0</v>
      </c>
      <c r="AU443" s="12" t="str">
        <f t="shared" si="269"/>
        <v/>
      </c>
    </row>
    <row r="444" spans="1:47" x14ac:dyDescent="0.2">
      <c r="A444" s="173" t="str">
        <f t="shared" si="245"/>
        <v>4</v>
      </c>
      <c r="B444" s="173" t="str">
        <f t="shared" si="246"/>
        <v>43</v>
      </c>
      <c r="C444" s="173" t="str">
        <f t="shared" si="247"/>
        <v>434</v>
      </c>
      <c r="D444" s="11" t="s">
        <v>979</v>
      </c>
      <c r="E444" s="12" t="s">
        <v>56</v>
      </c>
      <c r="F444" s="12">
        <f t="shared" si="235"/>
        <v>0</v>
      </c>
      <c r="G444" s="12">
        <f t="shared" si="236"/>
        <v>0</v>
      </c>
      <c r="H444" s="262"/>
      <c r="I444" s="262"/>
      <c r="J444" s="12">
        <f t="shared" si="248"/>
        <v>0</v>
      </c>
      <c r="K444" s="12">
        <f t="shared" si="249"/>
        <v>0</v>
      </c>
      <c r="L444" s="12">
        <f t="shared" si="237"/>
        <v>0</v>
      </c>
      <c r="M444" s="12">
        <f t="shared" si="238"/>
        <v>0</v>
      </c>
      <c r="N444" s="262"/>
      <c r="O444" s="262"/>
      <c r="P444" s="12">
        <f t="shared" si="250"/>
        <v>0</v>
      </c>
      <c r="Q444" s="12">
        <f t="shared" si="251"/>
        <v>0</v>
      </c>
      <c r="R444" s="12">
        <f t="shared" si="252"/>
        <v>0</v>
      </c>
      <c r="S444" s="12">
        <f t="shared" si="253"/>
        <v>0</v>
      </c>
      <c r="T444" s="12">
        <f t="shared" si="239"/>
        <v>0</v>
      </c>
      <c r="U444" s="12">
        <f t="shared" si="240"/>
        <v>0</v>
      </c>
      <c r="V444" s="262"/>
      <c r="W444" s="262"/>
      <c r="X444" s="12">
        <f t="shared" si="254"/>
        <v>0</v>
      </c>
      <c r="Y444" s="12">
        <f t="shared" si="255"/>
        <v>0</v>
      </c>
      <c r="Z444" s="12">
        <f t="shared" si="256"/>
        <v>0</v>
      </c>
      <c r="AA444" s="12">
        <f t="shared" si="257"/>
        <v>0</v>
      </c>
      <c r="AB444" s="12">
        <f t="shared" si="241"/>
        <v>0</v>
      </c>
      <c r="AC444" s="12">
        <f t="shared" si="242"/>
        <v>0</v>
      </c>
      <c r="AD444" s="262"/>
      <c r="AE444" s="262"/>
      <c r="AF444" s="12">
        <f t="shared" si="258"/>
        <v>0</v>
      </c>
      <c r="AG444" s="12">
        <f t="shared" si="259"/>
        <v>0</v>
      </c>
      <c r="AH444" s="12">
        <f t="shared" si="260"/>
        <v>0</v>
      </c>
      <c r="AI444" s="12">
        <f t="shared" si="261"/>
        <v>0</v>
      </c>
      <c r="AJ444" s="12">
        <f t="shared" si="243"/>
        <v>0</v>
      </c>
      <c r="AK444" s="12">
        <f t="shared" si="244"/>
        <v>0</v>
      </c>
      <c r="AL444" s="262"/>
      <c r="AM444" s="262"/>
      <c r="AN444" s="12">
        <f t="shared" si="262"/>
        <v>0</v>
      </c>
      <c r="AO444" s="12">
        <f t="shared" si="263"/>
        <v>0</v>
      </c>
      <c r="AP444" s="12">
        <f t="shared" si="264"/>
        <v>0</v>
      </c>
      <c r="AQ444" s="12">
        <f t="shared" si="265"/>
        <v>0</v>
      </c>
      <c r="AR444" s="12">
        <f t="shared" si="266"/>
        <v>0</v>
      </c>
      <c r="AS444" s="12">
        <f t="shared" si="267"/>
        <v>0</v>
      </c>
      <c r="AT444" s="12">
        <f t="shared" si="268"/>
        <v>0</v>
      </c>
      <c r="AU444" s="12" t="str">
        <f t="shared" si="269"/>
        <v/>
      </c>
    </row>
    <row r="445" spans="1:47" x14ac:dyDescent="0.2">
      <c r="A445" s="173" t="str">
        <f t="shared" si="245"/>
        <v>4</v>
      </c>
      <c r="B445" s="173" t="str">
        <f t="shared" si="246"/>
        <v>43</v>
      </c>
      <c r="C445" s="173" t="str">
        <f t="shared" si="247"/>
        <v>434</v>
      </c>
      <c r="D445" s="11" t="s">
        <v>980</v>
      </c>
      <c r="E445" s="12" t="s">
        <v>56</v>
      </c>
      <c r="F445" s="12">
        <f t="shared" si="235"/>
        <v>0</v>
      </c>
      <c r="G445" s="12">
        <f t="shared" si="236"/>
        <v>0</v>
      </c>
      <c r="H445" s="262"/>
      <c r="I445" s="262"/>
      <c r="J445" s="12">
        <f t="shared" si="248"/>
        <v>0</v>
      </c>
      <c r="K445" s="12">
        <f t="shared" si="249"/>
        <v>0</v>
      </c>
      <c r="L445" s="12">
        <f t="shared" si="237"/>
        <v>0</v>
      </c>
      <c r="M445" s="12">
        <f t="shared" si="238"/>
        <v>0</v>
      </c>
      <c r="N445" s="262"/>
      <c r="O445" s="262"/>
      <c r="P445" s="12">
        <f t="shared" si="250"/>
        <v>0</v>
      </c>
      <c r="Q445" s="12">
        <f t="shared" si="251"/>
        <v>0</v>
      </c>
      <c r="R445" s="12">
        <f t="shared" si="252"/>
        <v>0</v>
      </c>
      <c r="S445" s="12">
        <f t="shared" si="253"/>
        <v>0</v>
      </c>
      <c r="T445" s="12">
        <f t="shared" si="239"/>
        <v>0</v>
      </c>
      <c r="U445" s="12">
        <f t="shared" si="240"/>
        <v>0</v>
      </c>
      <c r="V445" s="262"/>
      <c r="W445" s="262"/>
      <c r="X445" s="12">
        <f t="shared" si="254"/>
        <v>0</v>
      </c>
      <c r="Y445" s="12">
        <f t="shared" si="255"/>
        <v>0</v>
      </c>
      <c r="Z445" s="12">
        <f t="shared" si="256"/>
        <v>0</v>
      </c>
      <c r="AA445" s="12">
        <f t="shared" si="257"/>
        <v>0</v>
      </c>
      <c r="AB445" s="12">
        <f t="shared" si="241"/>
        <v>0</v>
      </c>
      <c r="AC445" s="12">
        <f t="shared" si="242"/>
        <v>0</v>
      </c>
      <c r="AD445" s="262"/>
      <c r="AE445" s="262"/>
      <c r="AF445" s="12">
        <f t="shared" si="258"/>
        <v>0</v>
      </c>
      <c r="AG445" s="12">
        <f t="shared" si="259"/>
        <v>0</v>
      </c>
      <c r="AH445" s="12">
        <f t="shared" si="260"/>
        <v>0</v>
      </c>
      <c r="AI445" s="12">
        <f t="shared" si="261"/>
        <v>0</v>
      </c>
      <c r="AJ445" s="12">
        <f t="shared" si="243"/>
        <v>0</v>
      </c>
      <c r="AK445" s="12">
        <f t="shared" si="244"/>
        <v>0</v>
      </c>
      <c r="AL445" s="262"/>
      <c r="AM445" s="262"/>
      <c r="AN445" s="12">
        <f t="shared" si="262"/>
        <v>0</v>
      </c>
      <c r="AO445" s="12">
        <f t="shared" si="263"/>
        <v>0</v>
      </c>
      <c r="AP445" s="12">
        <f t="shared" si="264"/>
        <v>0</v>
      </c>
      <c r="AQ445" s="12">
        <f t="shared" si="265"/>
        <v>0</v>
      </c>
      <c r="AR445" s="12">
        <f t="shared" si="266"/>
        <v>0</v>
      </c>
      <c r="AS445" s="12">
        <f t="shared" si="267"/>
        <v>0</v>
      </c>
      <c r="AT445" s="12">
        <f t="shared" si="268"/>
        <v>0</v>
      </c>
      <c r="AU445" s="12" t="str">
        <f t="shared" si="269"/>
        <v/>
      </c>
    </row>
    <row r="446" spans="1:47" x14ac:dyDescent="0.2">
      <c r="A446" s="173" t="str">
        <f t="shared" si="245"/>
        <v>4</v>
      </c>
      <c r="B446" s="173" t="str">
        <f t="shared" si="246"/>
        <v>43</v>
      </c>
      <c r="C446" s="173" t="str">
        <f t="shared" si="247"/>
        <v>434</v>
      </c>
      <c r="D446" s="11" t="s">
        <v>981</v>
      </c>
      <c r="E446" s="12" t="s">
        <v>56</v>
      </c>
      <c r="F446" s="12">
        <f t="shared" si="235"/>
        <v>0</v>
      </c>
      <c r="G446" s="12">
        <f t="shared" si="236"/>
        <v>0</v>
      </c>
      <c r="H446" s="262"/>
      <c r="I446" s="262"/>
      <c r="J446" s="12">
        <f t="shared" si="248"/>
        <v>0</v>
      </c>
      <c r="K446" s="12">
        <f t="shared" si="249"/>
        <v>0</v>
      </c>
      <c r="L446" s="12">
        <f t="shared" si="237"/>
        <v>0</v>
      </c>
      <c r="M446" s="12">
        <f t="shared" si="238"/>
        <v>0</v>
      </c>
      <c r="N446" s="262"/>
      <c r="O446" s="262"/>
      <c r="P446" s="12">
        <f t="shared" si="250"/>
        <v>0</v>
      </c>
      <c r="Q446" s="12">
        <f t="shared" si="251"/>
        <v>0</v>
      </c>
      <c r="R446" s="12">
        <f t="shared" si="252"/>
        <v>0</v>
      </c>
      <c r="S446" s="12">
        <f t="shared" si="253"/>
        <v>0</v>
      </c>
      <c r="T446" s="12">
        <f t="shared" si="239"/>
        <v>0</v>
      </c>
      <c r="U446" s="12">
        <f t="shared" si="240"/>
        <v>0</v>
      </c>
      <c r="V446" s="262"/>
      <c r="W446" s="262"/>
      <c r="X446" s="12">
        <f t="shared" si="254"/>
        <v>0</v>
      </c>
      <c r="Y446" s="12">
        <f t="shared" si="255"/>
        <v>0</v>
      </c>
      <c r="Z446" s="12">
        <f t="shared" si="256"/>
        <v>0</v>
      </c>
      <c r="AA446" s="12">
        <f t="shared" si="257"/>
        <v>0</v>
      </c>
      <c r="AB446" s="12">
        <f t="shared" si="241"/>
        <v>0</v>
      </c>
      <c r="AC446" s="12">
        <f t="shared" si="242"/>
        <v>0</v>
      </c>
      <c r="AD446" s="262"/>
      <c r="AE446" s="262"/>
      <c r="AF446" s="12">
        <f t="shared" si="258"/>
        <v>0</v>
      </c>
      <c r="AG446" s="12">
        <f t="shared" si="259"/>
        <v>0</v>
      </c>
      <c r="AH446" s="12">
        <f t="shared" si="260"/>
        <v>0</v>
      </c>
      <c r="AI446" s="12">
        <f t="shared" si="261"/>
        <v>0</v>
      </c>
      <c r="AJ446" s="12">
        <f t="shared" si="243"/>
        <v>0</v>
      </c>
      <c r="AK446" s="12">
        <f t="shared" si="244"/>
        <v>0</v>
      </c>
      <c r="AL446" s="262"/>
      <c r="AM446" s="262"/>
      <c r="AN446" s="12">
        <f t="shared" si="262"/>
        <v>0</v>
      </c>
      <c r="AO446" s="12">
        <f t="shared" si="263"/>
        <v>0</v>
      </c>
      <c r="AP446" s="12">
        <f t="shared" si="264"/>
        <v>0</v>
      </c>
      <c r="AQ446" s="12">
        <f t="shared" si="265"/>
        <v>0</v>
      </c>
      <c r="AR446" s="12">
        <f t="shared" si="266"/>
        <v>0</v>
      </c>
      <c r="AS446" s="12">
        <f t="shared" si="267"/>
        <v>0</v>
      </c>
      <c r="AT446" s="12">
        <f t="shared" si="268"/>
        <v>0</v>
      </c>
      <c r="AU446" s="12" t="str">
        <f t="shared" si="269"/>
        <v/>
      </c>
    </row>
    <row r="447" spans="1:47" x14ac:dyDescent="0.2">
      <c r="A447" s="173" t="str">
        <f t="shared" si="245"/>
        <v>4</v>
      </c>
      <c r="B447" s="173" t="str">
        <f t="shared" si="246"/>
        <v>43</v>
      </c>
      <c r="C447" s="173" t="str">
        <f t="shared" si="247"/>
        <v>434</v>
      </c>
      <c r="D447" s="11" t="s">
        <v>982</v>
      </c>
      <c r="E447" s="12" t="s">
        <v>56</v>
      </c>
      <c r="F447" s="12">
        <f t="shared" si="235"/>
        <v>0</v>
      </c>
      <c r="G447" s="12">
        <f t="shared" si="236"/>
        <v>0</v>
      </c>
      <c r="H447" s="262"/>
      <c r="I447" s="262"/>
      <c r="J447" s="12">
        <f t="shared" si="248"/>
        <v>0</v>
      </c>
      <c r="K447" s="12">
        <f t="shared" si="249"/>
        <v>0</v>
      </c>
      <c r="L447" s="12">
        <f t="shared" si="237"/>
        <v>0</v>
      </c>
      <c r="M447" s="12">
        <f t="shared" si="238"/>
        <v>0</v>
      </c>
      <c r="N447" s="262"/>
      <c r="O447" s="262"/>
      <c r="P447" s="12">
        <f t="shared" si="250"/>
        <v>0</v>
      </c>
      <c r="Q447" s="12">
        <f t="shared" si="251"/>
        <v>0</v>
      </c>
      <c r="R447" s="12">
        <f t="shared" si="252"/>
        <v>0</v>
      </c>
      <c r="S447" s="12">
        <f t="shared" si="253"/>
        <v>0</v>
      </c>
      <c r="T447" s="12">
        <f t="shared" si="239"/>
        <v>0</v>
      </c>
      <c r="U447" s="12">
        <f t="shared" si="240"/>
        <v>0</v>
      </c>
      <c r="V447" s="262"/>
      <c r="W447" s="262"/>
      <c r="X447" s="12">
        <f t="shared" si="254"/>
        <v>0</v>
      </c>
      <c r="Y447" s="12">
        <f t="shared" si="255"/>
        <v>0</v>
      </c>
      <c r="Z447" s="12">
        <f t="shared" si="256"/>
        <v>0</v>
      </c>
      <c r="AA447" s="12">
        <f t="shared" si="257"/>
        <v>0</v>
      </c>
      <c r="AB447" s="12">
        <f t="shared" si="241"/>
        <v>0</v>
      </c>
      <c r="AC447" s="12">
        <f t="shared" si="242"/>
        <v>0</v>
      </c>
      <c r="AD447" s="262"/>
      <c r="AE447" s="262"/>
      <c r="AF447" s="12">
        <f t="shared" si="258"/>
        <v>0</v>
      </c>
      <c r="AG447" s="12">
        <f t="shared" si="259"/>
        <v>0</v>
      </c>
      <c r="AH447" s="12">
        <f t="shared" si="260"/>
        <v>0</v>
      </c>
      <c r="AI447" s="12">
        <f t="shared" si="261"/>
        <v>0</v>
      </c>
      <c r="AJ447" s="12">
        <f t="shared" si="243"/>
        <v>0</v>
      </c>
      <c r="AK447" s="12">
        <f t="shared" si="244"/>
        <v>0</v>
      </c>
      <c r="AL447" s="262"/>
      <c r="AM447" s="262"/>
      <c r="AN447" s="12">
        <f t="shared" si="262"/>
        <v>0</v>
      </c>
      <c r="AO447" s="12">
        <f t="shared" si="263"/>
        <v>0</v>
      </c>
      <c r="AP447" s="12">
        <f t="shared" si="264"/>
        <v>0</v>
      </c>
      <c r="AQ447" s="12">
        <f t="shared" si="265"/>
        <v>0</v>
      </c>
      <c r="AR447" s="12">
        <f t="shared" si="266"/>
        <v>0</v>
      </c>
      <c r="AS447" s="12">
        <f t="shared" si="267"/>
        <v>0</v>
      </c>
      <c r="AT447" s="12">
        <f t="shared" si="268"/>
        <v>0</v>
      </c>
      <c r="AU447" s="12" t="str">
        <f t="shared" si="269"/>
        <v/>
      </c>
    </row>
    <row r="448" spans="1:47" x14ac:dyDescent="0.2">
      <c r="A448" s="173" t="str">
        <f t="shared" si="245"/>
        <v>4</v>
      </c>
      <c r="B448" s="173" t="str">
        <f t="shared" si="246"/>
        <v>43</v>
      </c>
      <c r="C448" s="173" t="str">
        <f t="shared" si="247"/>
        <v>434</v>
      </c>
      <c r="D448" s="11" t="s">
        <v>983</v>
      </c>
      <c r="E448" s="12" t="s">
        <v>56</v>
      </c>
      <c r="F448" s="12">
        <f t="shared" si="235"/>
        <v>0</v>
      </c>
      <c r="G448" s="12">
        <f t="shared" si="236"/>
        <v>0</v>
      </c>
      <c r="H448" s="262"/>
      <c r="I448" s="262"/>
      <c r="J448" s="12">
        <f t="shared" si="248"/>
        <v>0</v>
      </c>
      <c r="K448" s="12">
        <f t="shared" si="249"/>
        <v>0</v>
      </c>
      <c r="L448" s="12">
        <f t="shared" si="237"/>
        <v>0</v>
      </c>
      <c r="M448" s="12">
        <f t="shared" si="238"/>
        <v>0</v>
      </c>
      <c r="N448" s="262"/>
      <c r="O448" s="262"/>
      <c r="P448" s="12">
        <f t="shared" si="250"/>
        <v>0</v>
      </c>
      <c r="Q448" s="12">
        <f t="shared" si="251"/>
        <v>0</v>
      </c>
      <c r="R448" s="12">
        <f t="shared" si="252"/>
        <v>0</v>
      </c>
      <c r="S448" s="12">
        <f t="shared" si="253"/>
        <v>0</v>
      </c>
      <c r="T448" s="12">
        <f t="shared" si="239"/>
        <v>0</v>
      </c>
      <c r="U448" s="12">
        <f t="shared" si="240"/>
        <v>0</v>
      </c>
      <c r="V448" s="262"/>
      <c r="W448" s="262"/>
      <c r="X448" s="12">
        <f t="shared" si="254"/>
        <v>0</v>
      </c>
      <c r="Y448" s="12">
        <f t="shared" si="255"/>
        <v>0</v>
      </c>
      <c r="Z448" s="12">
        <f t="shared" si="256"/>
        <v>0</v>
      </c>
      <c r="AA448" s="12">
        <f t="shared" si="257"/>
        <v>0</v>
      </c>
      <c r="AB448" s="12">
        <f t="shared" si="241"/>
        <v>0</v>
      </c>
      <c r="AC448" s="12">
        <f t="shared" si="242"/>
        <v>0</v>
      </c>
      <c r="AD448" s="262"/>
      <c r="AE448" s="262"/>
      <c r="AF448" s="12">
        <f t="shared" si="258"/>
        <v>0</v>
      </c>
      <c r="AG448" s="12">
        <f t="shared" si="259"/>
        <v>0</v>
      </c>
      <c r="AH448" s="12">
        <f t="shared" si="260"/>
        <v>0</v>
      </c>
      <c r="AI448" s="12">
        <f t="shared" si="261"/>
        <v>0</v>
      </c>
      <c r="AJ448" s="12">
        <f t="shared" si="243"/>
        <v>0</v>
      </c>
      <c r="AK448" s="12">
        <f t="shared" si="244"/>
        <v>0</v>
      </c>
      <c r="AL448" s="262"/>
      <c r="AM448" s="262"/>
      <c r="AN448" s="12">
        <f t="shared" si="262"/>
        <v>0</v>
      </c>
      <c r="AO448" s="12">
        <f t="shared" si="263"/>
        <v>0</v>
      </c>
      <c r="AP448" s="12">
        <f t="shared" si="264"/>
        <v>0</v>
      </c>
      <c r="AQ448" s="12">
        <f t="shared" si="265"/>
        <v>0</v>
      </c>
      <c r="AR448" s="12">
        <f t="shared" si="266"/>
        <v>0</v>
      </c>
      <c r="AS448" s="12">
        <f t="shared" si="267"/>
        <v>0</v>
      </c>
      <c r="AT448" s="12">
        <f t="shared" si="268"/>
        <v>0</v>
      </c>
      <c r="AU448" s="12" t="str">
        <f t="shared" si="269"/>
        <v/>
      </c>
    </row>
    <row r="449" spans="1:47" x14ac:dyDescent="0.2">
      <c r="A449" s="173" t="str">
        <f t="shared" si="245"/>
        <v>4</v>
      </c>
      <c r="B449" s="173" t="str">
        <f t="shared" si="246"/>
        <v>43</v>
      </c>
      <c r="C449" s="173" t="str">
        <f t="shared" si="247"/>
        <v>434</v>
      </c>
      <c r="D449" s="11" t="s">
        <v>984</v>
      </c>
      <c r="E449" s="12" t="s">
        <v>56</v>
      </c>
      <c r="F449" s="12">
        <f t="shared" si="235"/>
        <v>0</v>
      </c>
      <c r="G449" s="12">
        <f t="shared" si="236"/>
        <v>0</v>
      </c>
      <c r="H449" s="262"/>
      <c r="I449" s="262"/>
      <c r="J449" s="12">
        <f t="shared" si="248"/>
        <v>0</v>
      </c>
      <c r="K449" s="12">
        <f t="shared" si="249"/>
        <v>0</v>
      </c>
      <c r="L449" s="12">
        <f t="shared" si="237"/>
        <v>0</v>
      </c>
      <c r="M449" s="12">
        <f t="shared" si="238"/>
        <v>0</v>
      </c>
      <c r="N449" s="262"/>
      <c r="O449" s="262"/>
      <c r="P449" s="12">
        <f t="shared" si="250"/>
        <v>0</v>
      </c>
      <c r="Q449" s="12">
        <f t="shared" si="251"/>
        <v>0</v>
      </c>
      <c r="R449" s="12">
        <f t="shared" si="252"/>
        <v>0</v>
      </c>
      <c r="S449" s="12">
        <f t="shared" si="253"/>
        <v>0</v>
      </c>
      <c r="T449" s="12">
        <f t="shared" si="239"/>
        <v>0</v>
      </c>
      <c r="U449" s="12">
        <f t="shared" si="240"/>
        <v>0</v>
      </c>
      <c r="V449" s="262"/>
      <c r="W449" s="262"/>
      <c r="X449" s="12">
        <f t="shared" si="254"/>
        <v>0</v>
      </c>
      <c r="Y449" s="12">
        <f t="shared" si="255"/>
        <v>0</v>
      </c>
      <c r="Z449" s="12">
        <f t="shared" si="256"/>
        <v>0</v>
      </c>
      <c r="AA449" s="12">
        <f t="shared" si="257"/>
        <v>0</v>
      </c>
      <c r="AB449" s="12">
        <f t="shared" si="241"/>
        <v>0</v>
      </c>
      <c r="AC449" s="12">
        <f t="shared" si="242"/>
        <v>0</v>
      </c>
      <c r="AD449" s="262"/>
      <c r="AE449" s="262"/>
      <c r="AF449" s="12">
        <f t="shared" si="258"/>
        <v>0</v>
      </c>
      <c r="AG449" s="12">
        <f t="shared" si="259"/>
        <v>0</v>
      </c>
      <c r="AH449" s="12">
        <f t="shared" si="260"/>
        <v>0</v>
      </c>
      <c r="AI449" s="12">
        <f t="shared" si="261"/>
        <v>0</v>
      </c>
      <c r="AJ449" s="12">
        <f t="shared" si="243"/>
        <v>0</v>
      </c>
      <c r="AK449" s="12">
        <f t="shared" si="244"/>
        <v>0</v>
      </c>
      <c r="AL449" s="262"/>
      <c r="AM449" s="262"/>
      <c r="AN449" s="12">
        <f t="shared" si="262"/>
        <v>0</v>
      </c>
      <c r="AO449" s="12">
        <f t="shared" si="263"/>
        <v>0</v>
      </c>
      <c r="AP449" s="12">
        <f t="shared" si="264"/>
        <v>0</v>
      </c>
      <c r="AQ449" s="12">
        <f t="shared" si="265"/>
        <v>0</v>
      </c>
      <c r="AR449" s="12">
        <f t="shared" si="266"/>
        <v>0</v>
      </c>
      <c r="AS449" s="12">
        <f t="shared" si="267"/>
        <v>0</v>
      </c>
      <c r="AT449" s="12">
        <f t="shared" si="268"/>
        <v>0</v>
      </c>
      <c r="AU449" s="12" t="str">
        <f t="shared" si="269"/>
        <v/>
      </c>
    </row>
    <row r="450" spans="1:47" x14ac:dyDescent="0.2">
      <c r="A450" s="173" t="str">
        <f t="shared" si="245"/>
        <v>4</v>
      </c>
      <c r="B450" s="173" t="str">
        <f t="shared" si="246"/>
        <v>49</v>
      </c>
      <c r="C450" s="173" t="str">
        <f t="shared" si="247"/>
        <v>490</v>
      </c>
      <c r="D450" s="11" t="s">
        <v>479</v>
      </c>
      <c r="E450" s="12" t="s">
        <v>985</v>
      </c>
      <c r="F450" s="12">
        <f t="shared" si="235"/>
        <v>0</v>
      </c>
      <c r="G450" s="12">
        <f t="shared" si="236"/>
        <v>0</v>
      </c>
      <c r="H450" s="262"/>
      <c r="I450" s="262"/>
      <c r="J450" s="12">
        <f t="shared" si="248"/>
        <v>0</v>
      </c>
      <c r="K450" s="12">
        <f t="shared" si="249"/>
        <v>0</v>
      </c>
      <c r="L450" s="12">
        <f t="shared" si="237"/>
        <v>0</v>
      </c>
      <c r="M450" s="12">
        <f t="shared" si="238"/>
        <v>0</v>
      </c>
      <c r="N450" s="262"/>
      <c r="O450" s="262"/>
      <c r="P450" s="12">
        <f t="shared" si="250"/>
        <v>0</v>
      </c>
      <c r="Q450" s="12">
        <f t="shared" si="251"/>
        <v>0</v>
      </c>
      <c r="R450" s="12">
        <f t="shared" si="252"/>
        <v>0</v>
      </c>
      <c r="S450" s="12">
        <f t="shared" si="253"/>
        <v>0</v>
      </c>
      <c r="T450" s="12">
        <f t="shared" si="239"/>
        <v>0</v>
      </c>
      <c r="U450" s="12">
        <f t="shared" si="240"/>
        <v>0</v>
      </c>
      <c r="V450" s="262"/>
      <c r="W450" s="262"/>
      <c r="X450" s="12">
        <f t="shared" si="254"/>
        <v>0</v>
      </c>
      <c r="Y450" s="12">
        <f t="shared" si="255"/>
        <v>0</v>
      </c>
      <c r="Z450" s="12">
        <f t="shared" si="256"/>
        <v>0</v>
      </c>
      <c r="AA450" s="12">
        <f t="shared" si="257"/>
        <v>0</v>
      </c>
      <c r="AB450" s="12">
        <f t="shared" si="241"/>
        <v>0</v>
      </c>
      <c r="AC450" s="12">
        <f t="shared" si="242"/>
        <v>0</v>
      </c>
      <c r="AD450" s="262"/>
      <c r="AE450" s="262"/>
      <c r="AF450" s="12">
        <f t="shared" si="258"/>
        <v>0</v>
      </c>
      <c r="AG450" s="12">
        <f t="shared" si="259"/>
        <v>0</v>
      </c>
      <c r="AH450" s="12">
        <f t="shared" si="260"/>
        <v>0</v>
      </c>
      <c r="AI450" s="12">
        <f t="shared" si="261"/>
        <v>0</v>
      </c>
      <c r="AJ450" s="12">
        <f t="shared" si="243"/>
        <v>0</v>
      </c>
      <c r="AK450" s="12">
        <f t="shared" si="244"/>
        <v>0</v>
      </c>
      <c r="AL450" s="262"/>
      <c r="AM450" s="262"/>
      <c r="AN450" s="12">
        <f t="shared" si="262"/>
        <v>0</v>
      </c>
      <c r="AO450" s="12">
        <f t="shared" si="263"/>
        <v>0</v>
      </c>
      <c r="AP450" s="12">
        <f t="shared" si="264"/>
        <v>0</v>
      </c>
      <c r="AQ450" s="12">
        <f t="shared" si="265"/>
        <v>0</v>
      </c>
      <c r="AR450" s="12">
        <f t="shared" si="266"/>
        <v>0</v>
      </c>
      <c r="AS450" s="12">
        <f t="shared" si="267"/>
        <v>0</v>
      </c>
      <c r="AT450" s="12">
        <f t="shared" si="268"/>
        <v>0</v>
      </c>
      <c r="AU450" s="12" t="str">
        <f t="shared" si="269"/>
        <v/>
      </c>
    </row>
    <row r="451" spans="1:47" x14ac:dyDescent="0.2">
      <c r="A451" s="173" t="str">
        <f t="shared" si="245"/>
        <v>4</v>
      </c>
      <c r="B451" s="173" t="str">
        <f t="shared" si="246"/>
        <v>49</v>
      </c>
      <c r="C451" s="173" t="str">
        <f t="shared" si="247"/>
        <v>490</v>
      </c>
      <c r="D451" s="11" t="s">
        <v>986</v>
      </c>
      <c r="E451" s="12" t="s">
        <v>985</v>
      </c>
      <c r="F451" s="12">
        <f t="shared" si="235"/>
        <v>0</v>
      </c>
      <c r="G451" s="12">
        <f t="shared" si="236"/>
        <v>0</v>
      </c>
      <c r="H451" s="262"/>
      <c r="I451" s="262"/>
      <c r="J451" s="12">
        <f t="shared" si="248"/>
        <v>0</v>
      </c>
      <c r="K451" s="12">
        <f t="shared" si="249"/>
        <v>0</v>
      </c>
      <c r="L451" s="12">
        <f t="shared" si="237"/>
        <v>0</v>
      </c>
      <c r="M451" s="12">
        <f t="shared" si="238"/>
        <v>0</v>
      </c>
      <c r="N451" s="262"/>
      <c r="O451" s="262"/>
      <c r="P451" s="12">
        <f t="shared" si="250"/>
        <v>0</v>
      </c>
      <c r="Q451" s="12">
        <f t="shared" si="251"/>
        <v>0</v>
      </c>
      <c r="R451" s="12">
        <f t="shared" si="252"/>
        <v>0</v>
      </c>
      <c r="S451" s="12">
        <f t="shared" si="253"/>
        <v>0</v>
      </c>
      <c r="T451" s="12">
        <f t="shared" si="239"/>
        <v>0</v>
      </c>
      <c r="U451" s="12">
        <f t="shared" si="240"/>
        <v>0</v>
      </c>
      <c r="V451" s="262"/>
      <c r="W451" s="262"/>
      <c r="X451" s="12">
        <f t="shared" si="254"/>
        <v>0</v>
      </c>
      <c r="Y451" s="12">
        <f t="shared" si="255"/>
        <v>0</v>
      </c>
      <c r="Z451" s="12">
        <f t="shared" si="256"/>
        <v>0</v>
      </c>
      <c r="AA451" s="12">
        <f t="shared" si="257"/>
        <v>0</v>
      </c>
      <c r="AB451" s="12">
        <f t="shared" si="241"/>
        <v>0</v>
      </c>
      <c r="AC451" s="12">
        <f t="shared" si="242"/>
        <v>0</v>
      </c>
      <c r="AD451" s="262"/>
      <c r="AE451" s="262"/>
      <c r="AF451" s="12">
        <f t="shared" si="258"/>
        <v>0</v>
      </c>
      <c r="AG451" s="12">
        <f t="shared" si="259"/>
        <v>0</v>
      </c>
      <c r="AH451" s="12">
        <f t="shared" si="260"/>
        <v>0</v>
      </c>
      <c r="AI451" s="12">
        <f t="shared" si="261"/>
        <v>0</v>
      </c>
      <c r="AJ451" s="12">
        <f t="shared" si="243"/>
        <v>0</v>
      </c>
      <c r="AK451" s="12">
        <f t="shared" si="244"/>
        <v>0</v>
      </c>
      <c r="AL451" s="262"/>
      <c r="AM451" s="262"/>
      <c r="AN451" s="12">
        <f t="shared" si="262"/>
        <v>0</v>
      </c>
      <c r="AO451" s="12">
        <f t="shared" si="263"/>
        <v>0</v>
      </c>
      <c r="AP451" s="12">
        <f t="shared" si="264"/>
        <v>0</v>
      </c>
      <c r="AQ451" s="12">
        <f t="shared" si="265"/>
        <v>0</v>
      </c>
      <c r="AR451" s="12">
        <f t="shared" si="266"/>
        <v>0</v>
      </c>
      <c r="AS451" s="12">
        <f t="shared" si="267"/>
        <v>0</v>
      </c>
      <c r="AT451" s="12">
        <f t="shared" si="268"/>
        <v>0</v>
      </c>
      <c r="AU451" s="12" t="str">
        <f t="shared" si="269"/>
        <v/>
      </c>
    </row>
    <row r="452" spans="1:47" x14ac:dyDescent="0.2">
      <c r="A452" s="173" t="str">
        <f t="shared" si="245"/>
        <v>4</v>
      </c>
      <c r="B452" s="173" t="str">
        <f t="shared" si="246"/>
        <v>49</v>
      </c>
      <c r="C452" s="173" t="str">
        <f t="shared" si="247"/>
        <v>490</v>
      </c>
      <c r="D452" s="11" t="s">
        <v>987</v>
      </c>
      <c r="E452" s="12" t="s">
        <v>985</v>
      </c>
      <c r="F452" s="12">
        <f t="shared" si="235"/>
        <v>0</v>
      </c>
      <c r="G452" s="12">
        <f t="shared" si="236"/>
        <v>0</v>
      </c>
      <c r="H452" s="262"/>
      <c r="I452" s="262"/>
      <c r="J452" s="12">
        <f t="shared" si="248"/>
        <v>0</v>
      </c>
      <c r="K452" s="12">
        <f t="shared" si="249"/>
        <v>0</v>
      </c>
      <c r="L452" s="12">
        <f t="shared" si="237"/>
        <v>0</v>
      </c>
      <c r="M452" s="12">
        <f t="shared" si="238"/>
        <v>0</v>
      </c>
      <c r="N452" s="262"/>
      <c r="O452" s="262"/>
      <c r="P452" s="12">
        <f t="shared" si="250"/>
        <v>0</v>
      </c>
      <c r="Q452" s="12">
        <f t="shared" si="251"/>
        <v>0</v>
      </c>
      <c r="R452" s="12">
        <f t="shared" si="252"/>
        <v>0</v>
      </c>
      <c r="S452" s="12">
        <f t="shared" si="253"/>
        <v>0</v>
      </c>
      <c r="T452" s="12">
        <f t="shared" si="239"/>
        <v>0</v>
      </c>
      <c r="U452" s="12">
        <f t="shared" si="240"/>
        <v>0</v>
      </c>
      <c r="V452" s="262"/>
      <c r="W452" s="262"/>
      <c r="X452" s="12">
        <f t="shared" si="254"/>
        <v>0</v>
      </c>
      <c r="Y452" s="12">
        <f t="shared" si="255"/>
        <v>0</v>
      </c>
      <c r="Z452" s="12">
        <f t="shared" si="256"/>
        <v>0</v>
      </c>
      <c r="AA452" s="12">
        <f t="shared" si="257"/>
        <v>0</v>
      </c>
      <c r="AB452" s="12">
        <f t="shared" si="241"/>
        <v>0</v>
      </c>
      <c r="AC452" s="12">
        <f t="shared" si="242"/>
        <v>0</v>
      </c>
      <c r="AD452" s="262"/>
      <c r="AE452" s="262"/>
      <c r="AF452" s="12">
        <f t="shared" si="258"/>
        <v>0</v>
      </c>
      <c r="AG452" s="12">
        <f t="shared" si="259"/>
        <v>0</v>
      </c>
      <c r="AH452" s="12">
        <f t="shared" si="260"/>
        <v>0</v>
      </c>
      <c r="AI452" s="12">
        <f t="shared" si="261"/>
        <v>0</v>
      </c>
      <c r="AJ452" s="12">
        <f t="shared" si="243"/>
        <v>0</v>
      </c>
      <c r="AK452" s="12">
        <f t="shared" si="244"/>
        <v>0</v>
      </c>
      <c r="AL452" s="262"/>
      <c r="AM452" s="262"/>
      <c r="AN452" s="12">
        <f t="shared" si="262"/>
        <v>0</v>
      </c>
      <c r="AO452" s="12">
        <f t="shared" si="263"/>
        <v>0</v>
      </c>
      <c r="AP452" s="12">
        <f t="shared" si="264"/>
        <v>0</v>
      </c>
      <c r="AQ452" s="12">
        <f t="shared" si="265"/>
        <v>0</v>
      </c>
      <c r="AR452" s="12">
        <f t="shared" si="266"/>
        <v>0</v>
      </c>
      <c r="AS452" s="12">
        <f t="shared" si="267"/>
        <v>0</v>
      </c>
      <c r="AT452" s="12">
        <f t="shared" si="268"/>
        <v>0</v>
      </c>
      <c r="AU452" s="12" t="str">
        <f t="shared" si="269"/>
        <v/>
      </c>
    </row>
    <row r="453" spans="1:47" x14ac:dyDescent="0.2">
      <c r="A453" s="173" t="str">
        <f t="shared" si="245"/>
        <v>4</v>
      </c>
      <c r="B453" s="173" t="str">
        <f t="shared" si="246"/>
        <v>49</v>
      </c>
      <c r="C453" s="173" t="str">
        <f t="shared" si="247"/>
        <v>490</v>
      </c>
      <c r="D453" s="11" t="s">
        <v>988</v>
      </c>
      <c r="E453" s="12" t="s">
        <v>985</v>
      </c>
      <c r="F453" s="12">
        <f t="shared" si="235"/>
        <v>0</v>
      </c>
      <c r="G453" s="12">
        <f t="shared" si="236"/>
        <v>0</v>
      </c>
      <c r="H453" s="262"/>
      <c r="I453" s="262"/>
      <c r="J453" s="12">
        <f t="shared" si="248"/>
        <v>0</v>
      </c>
      <c r="K453" s="12">
        <f t="shared" si="249"/>
        <v>0</v>
      </c>
      <c r="L453" s="12">
        <f t="shared" si="237"/>
        <v>0</v>
      </c>
      <c r="M453" s="12">
        <f t="shared" si="238"/>
        <v>0</v>
      </c>
      <c r="N453" s="262"/>
      <c r="O453" s="262"/>
      <c r="P453" s="12">
        <f t="shared" si="250"/>
        <v>0</v>
      </c>
      <c r="Q453" s="12">
        <f t="shared" si="251"/>
        <v>0</v>
      </c>
      <c r="R453" s="12">
        <f t="shared" si="252"/>
        <v>0</v>
      </c>
      <c r="S453" s="12">
        <f t="shared" si="253"/>
        <v>0</v>
      </c>
      <c r="T453" s="12">
        <f t="shared" si="239"/>
        <v>0</v>
      </c>
      <c r="U453" s="12">
        <f t="shared" si="240"/>
        <v>0</v>
      </c>
      <c r="V453" s="262"/>
      <c r="W453" s="262"/>
      <c r="X453" s="12">
        <f t="shared" si="254"/>
        <v>0</v>
      </c>
      <c r="Y453" s="12">
        <f t="shared" si="255"/>
        <v>0</v>
      </c>
      <c r="Z453" s="12">
        <f t="shared" si="256"/>
        <v>0</v>
      </c>
      <c r="AA453" s="12">
        <f t="shared" si="257"/>
        <v>0</v>
      </c>
      <c r="AB453" s="12">
        <f t="shared" si="241"/>
        <v>0</v>
      </c>
      <c r="AC453" s="12">
        <f t="shared" si="242"/>
        <v>0</v>
      </c>
      <c r="AD453" s="262"/>
      <c r="AE453" s="262"/>
      <c r="AF453" s="12">
        <f t="shared" si="258"/>
        <v>0</v>
      </c>
      <c r="AG453" s="12">
        <f t="shared" si="259"/>
        <v>0</v>
      </c>
      <c r="AH453" s="12">
        <f t="shared" si="260"/>
        <v>0</v>
      </c>
      <c r="AI453" s="12">
        <f t="shared" si="261"/>
        <v>0</v>
      </c>
      <c r="AJ453" s="12">
        <f t="shared" si="243"/>
        <v>0</v>
      </c>
      <c r="AK453" s="12">
        <f t="shared" si="244"/>
        <v>0</v>
      </c>
      <c r="AL453" s="262"/>
      <c r="AM453" s="262"/>
      <c r="AN453" s="12">
        <f t="shared" si="262"/>
        <v>0</v>
      </c>
      <c r="AO453" s="12">
        <f t="shared" si="263"/>
        <v>0</v>
      </c>
      <c r="AP453" s="12">
        <f t="shared" si="264"/>
        <v>0</v>
      </c>
      <c r="AQ453" s="12">
        <f t="shared" si="265"/>
        <v>0</v>
      </c>
      <c r="AR453" s="12">
        <f t="shared" si="266"/>
        <v>0</v>
      </c>
      <c r="AS453" s="12">
        <f t="shared" si="267"/>
        <v>0</v>
      </c>
      <c r="AT453" s="12">
        <f t="shared" si="268"/>
        <v>0</v>
      </c>
      <c r="AU453" s="12" t="str">
        <f t="shared" si="269"/>
        <v/>
      </c>
    </row>
    <row r="454" spans="1:47" x14ac:dyDescent="0.2">
      <c r="A454" s="173" t="str">
        <f t="shared" si="245"/>
        <v>4</v>
      </c>
      <c r="B454" s="173" t="str">
        <f t="shared" si="246"/>
        <v>49</v>
      </c>
      <c r="C454" s="173" t="str">
        <f t="shared" si="247"/>
        <v>490</v>
      </c>
      <c r="D454" s="11" t="s">
        <v>989</v>
      </c>
      <c r="E454" s="12" t="s">
        <v>985</v>
      </c>
      <c r="F454" s="12">
        <f t="shared" si="235"/>
        <v>0</v>
      </c>
      <c r="G454" s="12">
        <f t="shared" si="236"/>
        <v>0</v>
      </c>
      <c r="H454" s="262"/>
      <c r="I454" s="262"/>
      <c r="J454" s="12">
        <f t="shared" si="248"/>
        <v>0</v>
      </c>
      <c r="K454" s="12">
        <f t="shared" si="249"/>
        <v>0</v>
      </c>
      <c r="L454" s="12">
        <f t="shared" si="237"/>
        <v>0</v>
      </c>
      <c r="M454" s="12">
        <f t="shared" si="238"/>
        <v>0</v>
      </c>
      <c r="N454" s="262"/>
      <c r="O454" s="262"/>
      <c r="P454" s="12">
        <f t="shared" si="250"/>
        <v>0</v>
      </c>
      <c r="Q454" s="12">
        <f t="shared" si="251"/>
        <v>0</v>
      </c>
      <c r="R454" s="12">
        <f t="shared" si="252"/>
        <v>0</v>
      </c>
      <c r="S454" s="12">
        <f t="shared" si="253"/>
        <v>0</v>
      </c>
      <c r="T454" s="12">
        <f t="shared" si="239"/>
        <v>0</v>
      </c>
      <c r="U454" s="12">
        <f t="shared" si="240"/>
        <v>0</v>
      </c>
      <c r="V454" s="262"/>
      <c r="W454" s="262"/>
      <c r="X454" s="12">
        <f t="shared" si="254"/>
        <v>0</v>
      </c>
      <c r="Y454" s="12">
        <f t="shared" si="255"/>
        <v>0</v>
      </c>
      <c r="Z454" s="12">
        <f t="shared" si="256"/>
        <v>0</v>
      </c>
      <c r="AA454" s="12">
        <f t="shared" si="257"/>
        <v>0</v>
      </c>
      <c r="AB454" s="12">
        <f t="shared" si="241"/>
        <v>0</v>
      </c>
      <c r="AC454" s="12">
        <f t="shared" si="242"/>
        <v>0</v>
      </c>
      <c r="AD454" s="262"/>
      <c r="AE454" s="262"/>
      <c r="AF454" s="12">
        <f t="shared" si="258"/>
        <v>0</v>
      </c>
      <c r="AG454" s="12">
        <f t="shared" si="259"/>
        <v>0</v>
      </c>
      <c r="AH454" s="12">
        <f t="shared" si="260"/>
        <v>0</v>
      </c>
      <c r="AI454" s="12">
        <f t="shared" si="261"/>
        <v>0</v>
      </c>
      <c r="AJ454" s="12">
        <f t="shared" si="243"/>
        <v>0</v>
      </c>
      <c r="AK454" s="12">
        <f t="shared" si="244"/>
        <v>0</v>
      </c>
      <c r="AL454" s="262"/>
      <c r="AM454" s="262"/>
      <c r="AN454" s="12">
        <f t="shared" si="262"/>
        <v>0</v>
      </c>
      <c r="AO454" s="12">
        <f t="shared" si="263"/>
        <v>0</v>
      </c>
      <c r="AP454" s="12">
        <f t="shared" si="264"/>
        <v>0</v>
      </c>
      <c r="AQ454" s="12">
        <f t="shared" si="265"/>
        <v>0</v>
      </c>
      <c r="AR454" s="12">
        <f t="shared" si="266"/>
        <v>0</v>
      </c>
      <c r="AS454" s="12">
        <f t="shared" si="267"/>
        <v>0</v>
      </c>
      <c r="AT454" s="12">
        <f t="shared" si="268"/>
        <v>0</v>
      </c>
      <c r="AU454" s="12" t="str">
        <f t="shared" si="269"/>
        <v/>
      </c>
    </row>
    <row r="455" spans="1:47" x14ac:dyDescent="0.2">
      <c r="A455" s="173" t="str">
        <f t="shared" si="245"/>
        <v>4</v>
      </c>
      <c r="B455" s="173" t="str">
        <f t="shared" si="246"/>
        <v>49</v>
      </c>
      <c r="C455" s="173" t="str">
        <f t="shared" si="247"/>
        <v>490</v>
      </c>
      <c r="D455" s="11" t="s">
        <v>990</v>
      </c>
      <c r="E455" s="12" t="s">
        <v>985</v>
      </c>
      <c r="F455" s="12">
        <f t="shared" si="235"/>
        <v>0</v>
      </c>
      <c r="G455" s="12">
        <f t="shared" si="236"/>
        <v>0</v>
      </c>
      <c r="H455" s="262"/>
      <c r="I455" s="262"/>
      <c r="J455" s="12">
        <f t="shared" si="248"/>
        <v>0</v>
      </c>
      <c r="K455" s="12">
        <f t="shared" si="249"/>
        <v>0</v>
      </c>
      <c r="L455" s="12">
        <f t="shared" si="237"/>
        <v>0</v>
      </c>
      <c r="M455" s="12">
        <f t="shared" si="238"/>
        <v>0</v>
      </c>
      <c r="N455" s="262"/>
      <c r="O455" s="262"/>
      <c r="P455" s="12">
        <f t="shared" si="250"/>
        <v>0</v>
      </c>
      <c r="Q455" s="12">
        <f t="shared" si="251"/>
        <v>0</v>
      </c>
      <c r="R455" s="12">
        <f t="shared" si="252"/>
        <v>0</v>
      </c>
      <c r="S455" s="12">
        <f t="shared" si="253"/>
        <v>0</v>
      </c>
      <c r="T455" s="12">
        <f t="shared" si="239"/>
        <v>0</v>
      </c>
      <c r="U455" s="12">
        <f t="shared" si="240"/>
        <v>0</v>
      </c>
      <c r="V455" s="262"/>
      <c r="W455" s="262"/>
      <c r="X455" s="12">
        <f t="shared" si="254"/>
        <v>0</v>
      </c>
      <c r="Y455" s="12">
        <f t="shared" si="255"/>
        <v>0</v>
      </c>
      <c r="Z455" s="12">
        <f t="shared" si="256"/>
        <v>0</v>
      </c>
      <c r="AA455" s="12">
        <f t="shared" si="257"/>
        <v>0</v>
      </c>
      <c r="AB455" s="12">
        <f t="shared" si="241"/>
        <v>0</v>
      </c>
      <c r="AC455" s="12">
        <f t="shared" si="242"/>
        <v>0</v>
      </c>
      <c r="AD455" s="262"/>
      <c r="AE455" s="262"/>
      <c r="AF455" s="12">
        <f t="shared" si="258"/>
        <v>0</v>
      </c>
      <c r="AG455" s="12">
        <f t="shared" si="259"/>
        <v>0</v>
      </c>
      <c r="AH455" s="12">
        <f t="shared" si="260"/>
        <v>0</v>
      </c>
      <c r="AI455" s="12">
        <f t="shared" si="261"/>
        <v>0</v>
      </c>
      <c r="AJ455" s="12">
        <f t="shared" si="243"/>
        <v>0</v>
      </c>
      <c r="AK455" s="12">
        <f t="shared" si="244"/>
        <v>0</v>
      </c>
      <c r="AL455" s="262"/>
      <c r="AM455" s="262"/>
      <c r="AN455" s="12">
        <f t="shared" si="262"/>
        <v>0</v>
      </c>
      <c r="AO455" s="12">
        <f t="shared" si="263"/>
        <v>0</v>
      </c>
      <c r="AP455" s="12">
        <f t="shared" si="264"/>
        <v>0</v>
      </c>
      <c r="AQ455" s="12">
        <f t="shared" si="265"/>
        <v>0</v>
      </c>
      <c r="AR455" s="12">
        <f t="shared" si="266"/>
        <v>0</v>
      </c>
      <c r="AS455" s="12">
        <f t="shared" si="267"/>
        <v>0</v>
      </c>
      <c r="AT455" s="12">
        <f t="shared" si="268"/>
        <v>0</v>
      </c>
      <c r="AU455" s="12" t="str">
        <f t="shared" si="269"/>
        <v/>
      </c>
    </row>
    <row r="456" spans="1:47" x14ac:dyDescent="0.2">
      <c r="A456" s="173" t="str">
        <f t="shared" si="245"/>
        <v>4</v>
      </c>
      <c r="B456" s="173" t="str">
        <f t="shared" si="246"/>
        <v>49</v>
      </c>
      <c r="C456" s="173" t="str">
        <f t="shared" si="247"/>
        <v>490</v>
      </c>
      <c r="D456" s="11" t="s">
        <v>991</v>
      </c>
      <c r="E456" s="12" t="s">
        <v>985</v>
      </c>
      <c r="F456" s="12">
        <f t="shared" si="235"/>
        <v>0</v>
      </c>
      <c r="G456" s="12">
        <f t="shared" si="236"/>
        <v>0</v>
      </c>
      <c r="H456" s="262"/>
      <c r="I456" s="262"/>
      <c r="J456" s="12">
        <f t="shared" si="248"/>
        <v>0</v>
      </c>
      <c r="K456" s="12">
        <f t="shared" si="249"/>
        <v>0</v>
      </c>
      <c r="L456" s="12">
        <f t="shared" si="237"/>
        <v>0</v>
      </c>
      <c r="M456" s="12">
        <f t="shared" si="238"/>
        <v>0</v>
      </c>
      <c r="N456" s="262"/>
      <c r="O456" s="262"/>
      <c r="P456" s="12">
        <f t="shared" si="250"/>
        <v>0</v>
      </c>
      <c r="Q456" s="12">
        <f t="shared" si="251"/>
        <v>0</v>
      </c>
      <c r="R456" s="12">
        <f t="shared" si="252"/>
        <v>0</v>
      </c>
      <c r="S456" s="12">
        <f t="shared" si="253"/>
        <v>0</v>
      </c>
      <c r="T456" s="12">
        <f t="shared" si="239"/>
        <v>0</v>
      </c>
      <c r="U456" s="12">
        <f t="shared" si="240"/>
        <v>0</v>
      </c>
      <c r="V456" s="262"/>
      <c r="W456" s="262"/>
      <c r="X456" s="12">
        <f t="shared" si="254"/>
        <v>0</v>
      </c>
      <c r="Y456" s="12">
        <f t="shared" si="255"/>
        <v>0</v>
      </c>
      <c r="Z456" s="12">
        <f t="shared" si="256"/>
        <v>0</v>
      </c>
      <c r="AA456" s="12">
        <f t="shared" si="257"/>
        <v>0</v>
      </c>
      <c r="AB456" s="12">
        <f t="shared" si="241"/>
        <v>0</v>
      </c>
      <c r="AC456" s="12">
        <f t="shared" si="242"/>
        <v>0</v>
      </c>
      <c r="AD456" s="262"/>
      <c r="AE456" s="262"/>
      <c r="AF456" s="12">
        <f t="shared" si="258"/>
        <v>0</v>
      </c>
      <c r="AG456" s="12">
        <f t="shared" si="259"/>
        <v>0</v>
      </c>
      <c r="AH456" s="12">
        <f t="shared" si="260"/>
        <v>0</v>
      </c>
      <c r="AI456" s="12">
        <f t="shared" si="261"/>
        <v>0</v>
      </c>
      <c r="AJ456" s="12">
        <f t="shared" si="243"/>
        <v>0</v>
      </c>
      <c r="AK456" s="12">
        <f t="shared" si="244"/>
        <v>0</v>
      </c>
      <c r="AL456" s="262"/>
      <c r="AM456" s="262"/>
      <c r="AN456" s="12">
        <f t="shared" si="262"/>
        <v>0</v>
      </c>
      <c r="AO456" s="12">
        <f t="shared" si="263"/>
        <v>0</v>
      </c>
      <c r="AP456" s="12">
        <f t="shared" si="264"/>
        <v>0</v>
      </c>
      <c r="AQ456" s="12">
        <f t="shared" si="265"/>
        <v>0</v>
      </c>
      <c r="AR456" s="12">
        <f t="shared" si="266"/>
        <v>0</v>
      </c>
      <c r="AS456" s="12">
        <f t="shared" si="267"/>
        <v>0</v>
      </c>
      <c r="AT456" s="12">
        <f t="shared" si="268"/>
        <v>0</v>
      </c>
      <c r="AU456" s="12" t="str">
        <f t="shared" si="269"/>
        <v/>
      </c>
    </row>
    <row r="457" spans="1:47" x14ac:dyDescent="0.2">
      <c r="A457" s="173" t="str">
        <f t="shared" si="245"/>
        <v>4</v>
      </c>
      <c r="B457" s="173" t="str">
        <f t="shared" si="246"/>
        <v>49</v>
      </c>
      <c r="C457" s="173" t="str">
        <f t="shared" si="247"/>
        <v>490</v>
      </c>
      <c r="D457" s="11" t="s">
        <v>992</v>
      </c>
      <c r="E457" s="12" t="s">
        <v>985</v>
      </c>
      <c r="F457" s="12">
        <f t="shared" si="235"/>
        <v>0</v>
      </c>
      <c r="G457" s="12">
        <f t="shared" si="236"/>
        <v>0</v>
      </c>
      <c r="H457" s="262"/>
      <c r="I457" s="262"/>
      <c r="J457" s="12">
        <f t="shared" si="248"/>
        <v>0</v>
      </c>
      <c r="K457" s="12">
        <f t="shared" si="249"/>
        <v>0</v>
      </c>
      <c r="L457" s="12">
        <f t="shared" si="237"/>
        <v>0</v>
      </c>
      <c r="M457" s="12">
        <f t="shared" si="238"/>
        <v>0</v>
      </c>
      <c r="N457" s="262"/>
      <c r="O457" s="262"/>
      <c r="P457" s="12">
        <f t="shared" si="250"/>
        <v>0</v>
      </c>
      <c r="Q457" s="12">
        <f t="shared" si="251"/>
        <v>0</v>
      </c>
      <c r="R457" s="12">
        <f t="shared" si="252"/>
        <v>0</v>
      </c>
      <c r="S457" s="12">
        <f t="shared" si="253"/>
        <v>0</v>
      </c>
      <c r="T457" s="12">
        <f t="shared" si="239"/>
        <v>0</v>
      </c>
      <c r="U457" s="12">
        <f t="shared" si="240"/>
        <v>0</v>
      </c>
      <c r="V457" s="262"/>
      <c r="W457" s="262"/>
      <c r="X457" s="12">
        <f t="shared" si="254"/>
        <v>0</v>
      </c>
      <c r="Y457" s="12">
        <f t="shared" si="255"/>
        <v>0</v>
      </c>
      <c r="Z457" s="12">
        <f t="shared" si="256"/>
        <v>0</v>
      </c>
      <c r="AA457" s="12">
        <f t="shared" si="257"/>
        <v>0</v>
      </c>
      <c r="AB457" s="12">
        <f t="shared" si="241"/>
        <v>0</v>
      </c>
      <c r="AC457" s="12">
        <f t="shared" si="242"/>
        <v>0</v>
      </c>
      <c r="AD457" s="262"/>
      <c r="AE457" s="262"/>
      <c r="AF457" s="12">
        <f t="shared" si="258"/>
        <v>0</v>
      </c>
      <c r="AG457" s="12">
        <f t="shared" si="259"/>
        <v>0</v>
      </c>
      <c r="AH457" s="12">
        <f t="shared" si="260"/>
        <v>0</v>
      </c>
      <c r="AI457" s="12">
        <f t="shared" si="261"/>
        <v>0</v>
      </c>
      <c r="AJ457" s="12">
        <f t="shared" si="243"/>
        <v>0</v>
      </c>
      <c r="AK457" s="12">
        <f t="shared" si="244"/>
        <v>0</v>
      </c>
      <c r="AL457" s="262"/>
      <c r="AM457" s="262"/>
      <c r="AN457" s="12">
        <f t="shared" si="262"/>
        <v>0</v>
      </c>
      <c r="AO457" s="12">
        <f t="shared" si="263"/>
        <v>0</v>
      </c>
      <c r="AP457" s="12">
        <f t="shared" si="264"/>
        <v>0</v>
      </c>
      <c r="AQ457" s="12">
        <f t="shared" si="265"/>
        <v>0</v>
      </c>
      <c r="AR457" s="12">
        <f t="shared" si="266"/>
        <v>0</v>
      </c>
      <c r="AS457" s="12">
        <f t="shared" si="267"/>
        <v>0</v>
      </c>
      <c r="AT457" s="12">
        <f t="shared" si="268"/>
        <v>0</v>
      </c>
      <c r="AU457" s="12" t="str">
        <f t="shared" si="269"/>
        <v/>
      </c>
    </row>
    <row r="458" spans="1:47" x14ac:dyDescent="0.2">
      <c r="A458" s="173" t="str">
        <f t="shared" si="245"/>
        <v>4</v>
      </c>
      <c r="B458" s="173" t="str">
        <f t="shared" si="246"/>
        <v>49</v>
      </c>
      <c r="C458" s="173" t="str">
        <f t="shared" si="247"/>
        <v>490</v>
      </c>
      <c r="D458" s="11" t="s">
        <v>993</v>
      </c>
      <c r="E458" s="12" t="s">
        <v>985</v>
      </c>
      <c r="F458" s="12">
        <f t="shared" si="235"/>
        <v>0</v>
      </c>
      <c r="G458" s="12">
        <f t="shared" si="236"/>
        <v>0</v>
      </c>
      <c r="H458" s="262"/>
      <c r="I458" s="262"/>
      <c r="J458" s="12">
        <f t="shared" si="248"/>
        <v>0</v>
      </c>
      <c r="K458" s="12">
        <f t="shared" si="249"/>
        <v>0</v>
      </c>
      <c r="L458" s="12">
        <f t="shared" si="237"/>
        <v>0</v>
      </c>
      <c r="M458" s="12">
        <f t="shared" si="238"/>
        <v>0</v>
      </c>
      <c r="N458" s="262"/>
      <c r="O458" s="262"/>
      <c r="P458" s="12">
        <f t="shared" si="250"/>
        <v>0</v>
      </c>
      <c r="Q458" s="12">
        <f t="shared" si="251"/>
        <v>0</v>
      </c>
      <c r="R458" s="12">
        <f t="shared" si="252"/>
        <v>0</v>
      </c>
      <c r="S458" s="12">
        <f t="shared" si="253"/>
        <v>0</v>
      </c>
      <c r="T458" s="12">
        <f t="shared" si="239"/>
        <v>0</v>
      </c>
      <c r="U458" s="12">
        <f t="shared" si="240"/>
        <v>0</v>
      </c>
      <c r="V458" s="262"/>
      <c r="W458" s="262"/>
      <c r="X458" s="12">
        <f t="shared" si="254"/>
        <v>0</v>
      </c>
      <c r="Y458" s="12">
        <f t="shared" si="255"/>
        <v>0</v>
      </c>
      <c r="Z458" s="12">
        <f t="shared" si="256"/>
        <v>0</v>
      </c>
      <c r="AA458" s="12">
        <f t="shared" si="257"/>
        <v>0</v>
      </c>
      <c r="AB458" s="12">
        <f t="shared" si="241"/>
        <v>0</v>
      </c>
      <c r="AC458" s="12">
        <f t="shared" si="242"/>
        <v>0</v>
      </c>
      <c r="AD458" s="262"/>
      <c r="AE458" s="262"/>
      <c r="AF458" s="12">
        <f t="shared" si="258"/>
        <v>0</v>
      </c>
      <c r="AG458" s="12">
        <f t="shared" si="259"/>
        <v>0</v>
      </c>
      <c r="AH458" s="12">
        <f t="shared" si="260"/>
        <v>0</v>
      </c>
      <c r="AI458" s="12">
        <f t="shared" si="261"/>
        <v>0</v>
      </c>
      <c r="AJ458" s="12">
        <f t="shared" si="243"/>
        <v>0</v>
      </c>
      <c r="AK458" s="12">
        <f t="shared" si="244"/>
        <v>0</v>
      </c>
      <c r="AL458" s="262"/>
      <c r="AM458" s="262"/>
      <c r="AN458" s="12">
        <f t="shared" si="262"/>
        <v>0</v>
      </c>
      <c r="AO458" s="12">
        <f t="shared" si="263"/>
        <v>0</v>
      </c>
      <c r="AP458" s="12">
        <f t="shared" si="264"/>
        <v>0</v>
      </c>
      <c r="AQ458" s="12">
        <f t="shared" si="265"/>
        <v>0</v>
      </c>
      <c r="AR458" s="12">
        <f t="shared" si="266"/>
        <v>0</v>
      </c>
      <c r="AS458" s="12">
        <f t="shared" si="267"/>
        <v>0</v>
      </c>
      <c r="AT458" s="12">
        <f t="shared" si="268"/>
        <v>0</v>
      </c>
      <c r="AU458" s="12" t="str">
        <f t="shared" si="269"/>
        <v/>
      </c>
    </row>
    <row r="459" spans="1:47" x14ac:dyDescent="0.2">
      <c r="A459" s="173" t="str">
        <f t="shared" si="245"/>
        <v>4</v>
      </c>
      <c r="B459" s="173" t="str">
        <f t="shared" si="246"/>
        <v>49</v>
      </c>
      <c r="C459" s="173" t="str">
        <f t="shared" si="247"/>
        <v>490</v>
      </c>
      <c r="D459" s="11" t="s">
        <v>994</v>
      </c>
      <c r="E459" s="12" t="s">
        <v>985</v>
      </c>
      <c r="F459" s="12">
        <f t="shared" si="235"/>
        <v>0</v>
      </c>
      <c r="G459" s="12">
        <f t="shared" si="236"/>
        <v>0</v>
      </c>
      <c r="H459" s="262"/>
      <c r="I459" s="262"/>
      <c r="J459" s="12">
        <f t="shared" si="248"/>
        <v>0</v>
      </c>
      <c r="K459" s="12">
        <f t="shared" si="249"/>
        <v>0</v>
      </c>
      <c r="L459" s="12">
        <f t="shared" si="237"/>
        <v>0</v>
      </c>
      <c r="M459" s="12">
        <f t="shared" si="238"/>
        <v>0</v>
      </c>
      <c r="N459" s="262"/>
      <c r="O459" s="262"/>
      <c r="P459" s="12">
        <f t="shared" si="250"/>
        <v>0</v>
      </c>
      <c r="Q459" s="12">
        <f t="shared" si="251"/>
        <v>0</v>
      </c>
      <c r="R459" s="12">
        <f t="shared" si="252"/>
        <v>0</v>
      </c>
      <c r="S459" s="12">
        <f t="shared" si="253"/>
        <v>0</v>
      </c>
      <c r="T459" s="12">
        <f t="shared" si="239"/>
        <v>0</v>
      </c>
      <c r="U459" s="12">
        <f t="shared" si="240"/>
        <v>0</v>
      </c>
      <c r="V459" s="262"/>
      <c r="W459" s="262"/>
      <c r="X459" s="12">
        <f t="shared" si="254"/>
        <v>0</v>
      </c>
      <c r="Y459" s="12">
        <f t="shared" si="255"/>
        <v>0</v>
      </c>
      <c r="Z459" s="12">
        <f t="shared" si="256"/>
        <v>0</v>
      </c>
      <c r="AA459" s="12">
        <f t="shared" si="257"/>
        <v>0</v>
      </c>
      <c r="AB459" s="12">
        <f t="shared" si="241"/>
        <v>0</v>
      </c>
      <c r="AC459" s="12">
        <f t="shared" si="242"/>
        <v>0</v>
      </c>
      <c r="AD459" s="262"/>
      <c r="AE459" s="262"/>
      <c r="AF459" s="12">
        <f t="shared" si="258"/>
        <v>0</v>
      </c>
      <c r="AG459" s="12">
        <f t="shared" si="259"/>
        <v>0</v>
      </c>
      <c r="AH459" s="12">
        <f t="shared" si="260"/>
        <v>0</v>
      </c>
      <c r="AI459" s="12">
        <f t="shared" si="261"/>
        <v>0</v>
      </c>
      <c r="AJ459" s="12">
        <f t="shared" si="243"/>
        <v>0</v>
      </c>
      <c r="AK459" s="12">
        <f t="shared" si="244"/>
        <v>0</v>
      </c>
      <c r="AL459" s="262"/>
      <c r="AM459" s="262"/>
      <c r="AN459" s="12">
        <f t="shared" si="262"/>
        <v>0</v>
      </c>
      <c r="AO459" s="12">
        <f t="shared" si="263"/>
        <v>0</v>
      </c>
      <c r="AP459" s="12">
        <f t="shared" si="264"/>
        <v>0</v>
      </c>
      <c r="AQ459" s="12">
        <f t="shared" si="265"/>
        <v>0</v>
      </c>
      <c r="AR459" s="12">
        <f t="shared" si="266"/>
        <v>0</v>
      </c>
      <c r="AS459" s="12">
        <f t="shared" si="267"/>
        <v>0</v>
      </c>
      <c r="AT459" s="12">
        <f t="shared" si="268"/>
        <v>0</v>
      </c>
      <c r="AU459" s="12" t="str">
        <f t="shared" si="269"/>
        <v/>
      </c>
    </row>
    <row r="460" spans="1:47" x14ac:dyDescent="0.2">
      <c r="A460" s="173" t="str">
        <f t="shared" si="245"/>
        <v>5</v>
      </c>
      <c r="B460" s="173" t="str">
        <f t="shared" si="246"/>
        <v>51</v>
      </c>
      <c r="C460" s="173" t="str">
        <f t="shared" si="247"/>
        <v>511</v>
      </c>
      <c r="D460" s="11" t="s">
        <v>995</v>
      </c>
      <c r="E460" s="12" t="s">
        <v>996</v>
      </c>
      <c r="F460" s="12">
        <f t="shared" si="235"/>
        <v>0</v>
      </c>
      <c r="G460" s="12">
        <f t="shared" si="236"/>
        <v>0</v>
      </c>
      <c r="H460" s="262"/>
      <c r="I460" s="262"/>
      <c r="J460" s="12">
        <f t="shared" si="248"/>
        <v>0</v>
      </c>
      <c r="K460" s="12">
        <f t="shared" si="249"/>
        <v>0</v>
      </c>
      <c r="L460" s="12">
        <f t="shared" si="237"/>
        <v>0</v>
      </c>
      <c r="M460" s="12">
        <f t="shared" si="238"/>
        <v>0</v>
      </c>
      <c r="N460" s="262"/>
      <c r="O460" s="262"/>
      <c r="P460" s="12">
        <f t="shared" si="250"/>
        <v>0</v>
      </c>
      <c r="Q460" s="12">
        <f t="shared" si="251"/>
        <v>0</v>
      </c>
      <c r="R460" s="12">
        <f t="shared" si="252"/>
        <v>0</v>
      </c>
      <c r="S460" s="12">
        <f t="shared" si="253"/>
        <v>0</v>
      </c>
      <c r="T460" s="12">
        <f t="shared" si="239"/>
        <v>0</v>
      </c>
      <c r="U460" s="12">
        <f t="shared" si="240"/>
        <v>0</v>
      </c>
      <c r="V460" s="262"/>
      <c r="W460" s="262"/>
      <c r="X460" s="12">
        <f t="shared" si="254"/>
        <v>0</v>
      </c>
      <c r="Y460" s="12">
        <f t="shared" si="255"/>
        <v>0</v>
      </c>
      <c r="Z460" s="12">
        <f t="shared" si="256"/>
        <v>0</v>
      </c>
      <c r="AA460" s="12">
        <f t="shared" si="257"/>
        <v>0</v>
      </c>
      <c r="AB460" s="12">
        <f t="shared" si="241"/>
        <v>0</v>
      </c>
      <c r="AC460" s="12">
        <f t="shared" si="242"/>
        <v>0</v>
      </c>
      <c r="AD460" s="262"/>
      <c r="AE460" s="262"/>
      <c r="AF460" s="12">
        <f t="shared" si="258"/>
        <v>0</v>
      </c>
      <c r="AG460" s="12">
        <f t="shared" si="259"/>
        <v>0</v>
      </c>
      <c r="AH460" s="12">
        <f t="shared" si="260"/>
        <v>0</v>
      </c>
      <c r="AI460" s="12">
        <f t="shared" si="261"/>
        <v>0</v>
      </c>
      <c r="AJ460" s="12">
        <f t="shared" si="243"/>
        <v>0</v>
      </c>
      <c r="AK460" s="12">
        <f t="shared" si="244"/>
        <v>0</v>
      </c>
      <c r="AL460" s="262"/>
      <c r="AM460" s="262"/>
      <c r="AN460" s="12">
        <f t="shared" si="262"/>
        <v>0</v>
      </c>
      <c r="AO460" s="12">
        <f t="shared" si="263"/>
        <v>0</v>
      </c>
      <c r="AP460" s="12">
        <f t="shared" si="264"/>
        <v>0</v>
      </c>
      <c r="AQ460" s="12">
        <f t="shared" si="265"/>
        <v>0</v>
      </c>
      <c r="AR460" s="12">
        <f t="shared" si="266"/>
        <v>0</v>
      </c>
      <c r="AS460" s="12">
        <f t="shared" si="267"/>
        <v>0</v>
      </c>
      <c r="AT460" s="12">
        <f t="shared" si="268"/>
        <v>0</v>
      </c>
      <c r="AU460" s="12" t="str">
        <f t="shared" si="269"/>
        <v/>
      </c>
    </row>
    <row r="461" spans="1:47" x14ac:dyDescent="0.2">
      <c r="A461" s="173" t="str">
        <f t="shared" si="245"/>
        <v>5</v>
      </c>
      <c r="B461" s="173" t="str">
        <f t="shared" si="246"/>
        <v>51</v>
      </c>
      <c r="C461" s="173" t="str">
        <f t="shared" si="247"/>
        <v>511</v>
      </c>
      <c r="D461" s="11" t="s">
        <v>997</v>
      </c>
      <c r="E461" s="12" t="s">
        <v>996</v>
      </c>
      <c r="F461" s="12">
        <f t="shared" si="235"/>
        <v>0</v>
      </c>
      <c r="G461" s="12">
        <f t="shared" si="236"/>
        <v>0</v>
      </c>
      <c r="H461" s="262"/>
      <c r="I461" s="262"/>
      <c r="J461" s="12">
        <f t="shared" si="248"/>
        <v>0</v>
      </c>
      <c r="K461" s="12">
        <f t="shared" si="249"/>
        <v>0</v>
      </c>
      <c r="L461" s="12">
        <f t="shared" si="237"/>
        <v>0</v>
      </c>
      <c r="M461" s="12">
        <f t="shared" si="238"/>
        <v>0</v>
      </c>
      <c r="N461" s="262"/>
      <c r="O461" s="262"/>
      <c r="P461" s="12">
        <f t="shared" si="250"/>
        <v>0</v>
      </c>
      <c r="Q461" s="12">
        <f t="shared" si="251"/>
        <v>0</v>
      </c>
      <c r="R461" s="12">
        <f t="shared" si="252"/>
        <v>0</v>
      </c>
      <c r="S461" s="12">
        <f t="shared" si="253"/>
        <v>0</v>
      </c>
      <c r="T461" s="12">
        <f t="shared" si="239"/>
        <v>0</v>
      </c>
      <c r="U461" s="12">
        <f t="shared" si="240"/>
        <v>0</v>
      </c>
      <c r="V461" s="262"/>
      <c r="W461" s="262"/>
      <c r="X461" s="12">
        <f t="shared" si="254"/>
        <v>0</v>
      </c>
      <c r="Y461" s="12">
        <f t="shared" si="255"/>
        <v>0</v>
      </c>
      <c r="Z461" s="12">
        <f t="shared" si="256"/>
        <v>0</v>
      </c>
      <c r="AA461" s="12">
        <f t="shared" si="257"/>
        <v>0</v>
      </c>
      <c r="AB461" s="12">
        <f t="shared" si="241"/>
        <v>0</v>
      </c>
      <c r="AC461" s="12">
        <f t="shared" si="242"/>
        <v>0</v>
      </c>
      <c r="AD461" s="262"/>
      <c r="AE461" s="262"/>
      <c r="AF461" s="12">
        <f t="shared" si="258"/>
        <v>0</v>
      </c>
      <c r="AG461" s="12">
        <f t="shared" si="259"/>
        <v>0</v>
      </c>
      <c r="AH461" s="12">
        <f t="shared" si="260"/>
        <v>0</v>
      </c>
      <c r="AI461" s="12">
        <f t="shared" si="261"/>
        <v>0</v>
      </c>
      <c r="AJ461" s="12">
        <f t="shared" si="243"/>
        <v>0</v>
      </c>
      <c r="AK461" s="12">
        <f t="shared" si="244"/>
        <v>0</v>
      </c>
      <c r="AL461" s="262"/>
      <c r="AM461" s="262"/>
      <c r="AN461" s="12">
        <f t="shared" si="262"/>
        <v>0</v>
      </c>
      <c r="AO461" s="12">
        <f t="shared" si="263"/>
        <v>0</v>
      </c>
      <c r="AP461" s="12">
        <f t="shared" si="264"/>
        <v>0</v>
      </c>
      <c r="AQ461" s="12">
        <f t="shared" si="265"/>
        <v>0</v>
      </c>
      <c r="AR461" s="12">
        <f t="shared" si="266"/>
        <v>0</v>
      </c>
      <c r="AS461" s="12">
        <f t="shared" si="267"/>
        <v>0</v>
      </c>
      <c r="AT461" s="12">
        <f t="shared" si="268"/>
        <v>0</v>
      </c>
      <c r="AU461" s="12" t="str">
        <f t="shared" si="269"/>
        <v/>
      </c>
    </row>
    <row r="462" spans="1:47" x14ac:dyDescent="0.2">
      <c r="A462" s="173" t="str">
        <f t="shared" si="245"/>
        <v>5</v>
      </c>
      <c r="B462" s="173" t="str">
        <f t="shared" si="246"/>
        <v>51</v>
      </c>
      <c r="C462" s="173" t="str">
        <f t="shared" si="247"/>
        <v>511</v>
      </c>
      <c r="D462" s="11" t="s">
        <v>998</v>
      </c>
      <c r="E462" s="12" t="s">
        <v>996</v>
      </c>
      <c r="F462" s="12">
        <f t="shared" si="235"/>
        <v>0</v>
      </c>
      <c r="G462" s="12">
        <f t="shared" si="236"/>
        <v>0</v>
      </c>
      <c r="H462" s="262"/>
      <c r="I462" s="262"/>
      <c r="J462" s="12">
        <f t="shared" si="248"/>
        <v>0</v>
      </c>
      <c r="K462" s="12">
        <f t="shared" si="249"/>
        <v>0</v>
      </c>
      <c r="L462" s="12">
        <f t="shared" si="237"/>
        <v>0</v>
      </c>
      <c r="M462" s="12">
        <f t="shared" si="238"/>
        <v>0</v>
      </c>
      <c r="N462" s="262"/>
      <c r="O462" s="262"/>
      <c r="P462" s="12">
        <f t="shared" si="250"/>
        <v>0</v>
      </c>
      <c r="Q462" s="12">
        <f t="shared" si="251"/>
        <v>0</v>
      </c>
      <c r="R462" s="12">
        <f t="shared" si="252"/>
        <v>0</v>
      </c>
      <c r="S462" s="12">
        <f t="shared" si="253"/>
        <v>0</v>
      </c>
      <c r="T462" s="12">
        <f t="shared" si="239"/>
        <v>0</v>
      </c>
      <c r="U462" s="12">
        <f t="shared" si="240"/>
        <v>0</v>
      </c>
      <c r="V462" s="262"/>
      <c r="W462" s="262"/>
      <c r="X462" s="12">
        <f t="shared" si="254"/>
        <v>0</v>
      </c>
      <c r="Y462" s="12">
        <f t="shared" si="255"/>
        <v>0</v>
      </c>
      <c r="Z462" s="12">
        <f t="shared" si="256"/>
        <v>0</v>
      </c>
      <c r="AA462" s="12">
        <f t="shared" si="257"/>
        <v>0</v>
      </c>
      <c r="AB462" s="12">
        <f t="shared" si="241"/>
        <v>0</v>
      </c>
      <c r="AC462" s="12">
        <f t="shared" si="242"/>
        <v>0</v>
      </c>
      <c r="AD462" s="262"/>
      <c r="AE462" s="262"/>
      <c r="AF462" s="12">
        <f t="shared" si="258"/>
        <v>0</v>
      </c>
      <c r="AG462" s="12">
        <f t="shared" si="259"/>
        <v>0</v>
      </c>
      <c r="AH462" s="12">
        <f t="shared" si="260"/>
        <v>0</v>
      </c>
      <c r="AI462" s="12">
        <f t="shared" si="261"/>
        <v>0</v>
      </c>
      <c r="AJ462" s="12">
        <f t="shared" si="243"/>
        <v>0</v>
      </c>
      <c r="AK462" s="12">
        <f t="shared" si="244"/>
        <v>0</v>
      </c>
      <c r="AL462" s="262"/>
      <c r="AM462" s="262"/>
      <c r="AN462" s="12">
        <f t="shared" si="262"/>
        <v>0</v>
      </c>
      <c r="AO462" s="12">
        <f t="shared" si="263"/>
        <v>0</v>
      </c>
      <c r="AP462" s="12">
        <f t="shared" si="264"/>
        <v>0</v>
      </c>
      <c r="AQ462" s="12">
        <f t="shared" si="265"/>
        <v>0</v>
      </c>
      <c r="AR462" s="12">
        <f t="shared" si="266"/>
        <v>0</v>
      </c>
      <c r="AS462" s="12">
        <f t="shared" si="267"/>
        <v>0</v>
      </c>
      <c r="AT462" s="12">
        <f t="shared" si="268"/>
        <v>0</v>
      </c>
      <c r="AU462" s="12" t="str">
        <f t="shared" si="269"/>
        <v/>
      </c>
    </row>
    <row r="463" spans="1:47" x14ac:dyDescent="0.2">
      <c r="A463" s="173" t="str">
        <f t="shared" si="245"/>
        <v>5</v>
      </c>
      <c r="B463" s="173" t="str">
        <f t="shared" si="246"/>
        <v>51</v>
      </c>
      <c r="C463" s="173" t="str">
        <f t="shared" si="247"/>
        <v>511</v>
      </c>
      <c r="D463" s="11" t="s">
        <v>999</v>
      </c>
      <c r="E463" s="12" t="s">
        <v>996</v>
      </c>
      <c r="F463" s="12">
        <f t="shared" si="235"/>
        <v>0</v>
      </c>
      <c r="G463" s="12">
        <f t="shared" si="236"/>
        <v>0</v>
      </c>
      <c r="H463" s="262"/>
      <c r="I463" s="262"/>
      <c r="J463" s="12">
        <f t="shared" si="248"/>
        <v>0</v>
      </c>
      <c r="K463" s="12">
        <f t="shared" si="249"/>
        <v>0</v>
      </c>
      <c r="L463" s="12">
        <f t="shared" si="237"/>
        <v>0</v>
      </c>
      <c r="M463" s="12">
        <f t="shared" si="238"/>
        <v>0</v>
      </c>
      <c r="N463" s="262"/>
      <c r="O463" s="262"/>
      <c r="P463" s="12">
        <f t="shared" si="250"/>
        <v>0</v>
      </c>
      <c r="Q463" s="12">
        <f t="shared" si="251"/>
        <v>0</v>
      </c>
      <c r="R463" s="12">
        <f t="shared" si="252"/>
        <v>0</v>
      </c>
      <c r="S463" s="12">
        <f t="shared" si="253"/>
        <v>0</v>
      </c>
      <c r="T463" s="12">
        <f t="shared" si="239"/>
        <v>0</v>
      </c>
      <c r="U463" s="12">
        <f t="shared" si="240"/>
        <v>0</v>
      </c>
      <c r="V463" s="262"/>
      <c r="W463" s="262"/>
      <c r="X463" s="12">
        <f t="shared" si="254"/>
        <v>0</v>
      </c>
      <c r="Y463" s="12">
        <f t="shared" si="255"/>
        <v>0</v>
      </c>
      <c r="Z463" s="12">
        <f t="shared" si="256"/>
        <v>0</v>
      </c>
      <c r="AA463" s="12">
        <f t="shared" si="257"/>
        <v>0</v>
      </c>
      <c r="AB463" s="12">
        <f t="shared" si="241"/>
        <v>0</v>
      </c>
      <c r="AC463" s="12">
        <f t="shared" si="242"/>
        <v>0</v>
      </c>
      <c r="AD463" s="262"/>
      <c r="AE463" s="262"/>
      <c r="AF463" s="12">
        <f t="shared" si="258"/>
        <v>0</v>
      </c>
      <c r="AG463" s="12">
        <f t="shared" si="259"/>
        <v>0</v>
      </c>
      <c r="AH463" s="12">
        <f t="shared" si="260"/>
        <v>0</v>
      </c>
      <c r="AI463" s="12">
        <f t="shared" si="261"/>
        <v>0</v>
      </c>
      <c r="AJ463" s="12">
        <f t="shared" si="243"/>
        <v>0</v>
      </c>
      <c r="AK463" s="12">
        <f t="shared" si="244"/>
        <v>0</v>
      </c>
      <c r="AL463" s="262"/>
      <c r="AM463" s="262"/>
      <c r="AN463" s="12">
        <f t="shared" si="262"/>
        <v>0</v>
      </c>
      <c r="AO463" s="12">
        <f t="shared" si="263"/>
        <v>0</v>
      </c>
      <c r="AP463" s="12">
        <f t="shared" si="264"/>
        <v>0</v>
      </c>
      <c r="AQ463" s="12">
        <f t="shared" si="265"/>
        <v>0</v>
      </c>
      <c r="AR463" s="12">
        <f t="shared" si="266"/>
        <v>0</v>
      </c>
      <c r="AS463" s="12">
        <f t="shared" si="267"/>
        <v>0</v>
      </c>
      <c r="AT463" s="12">
        <f t="shared" si="268"/>
        <v>0</v>
      </c>
      <c r="AU463" s="12" t="str">
        <f t="shared" si="269"/>
        <v/>
      </c>
    </row>
    <row r="464" spans="1:47" x14ac:dyDescent="0.2">
      <c r="A464" s="173" t="str">
        <f t="shared" si="245"/>
        <v>5</v>
      </c>
      <c r="B464" s="173" t="str">
        <f t="shared" si="246"/>
        <v>51</v>
      </c>
      <c r="C464" s="173" t="str">
        <f t="shared" si="247"/>
        <v>511</v>
      </c>
      <c r="D464" s="11" t="s">
        <v>1000</v>
      </c>
      <c r="E464" s="12" t="s">
        <v>996</v>
      </c>
      <c r="F464" s="12">
        <f t="shared" si="235"/>
        <v>0</v>
      </c>
      <c r="G464" s="12">
        <f t="shared" si="236"/>
        <v>0</v>
      </c>
      <c r="H464" s="262"/>
      <c r="I464" s="262"/>
      <c r="J464" s="12">
        <f t="shared" si="248"/>
        <v>0</v>
      </c>
      <c r="K464" s="12">
        <f t="shared" si="249"/>
        <v>0</v>
      </c>
      <c r="L464" s="12">
        <f t="shared" si="237"/>
        <v>0</v>
      </c>
      <c r="M464" s="12">
        <f t="shared" si="238"/>
        <v>0</v>
      </c>
      <c r="N464" s="262"/>
      <c r="O464" s="262"/>
      <c r="P464" s="12">
        <f t="shared" si="250"/>
        <v>0</v>
      </c>
      <c r="Q464" s="12">
        <f t="shared" si="251"/>
        <v>0</v>
      </c>
      <c r="R464" s="12">
        <f t="shared" si="252"/>
        <v>0</v>
      </c>
      <c r="S464" s="12">
        <f t="shared" si="253"/>
        <v>0</v>
      </c>
      <c r="T464" s="12">
        <f t="shared" si="239"/>
        <v>0</v>
      </c>
      <c r="U464" s="12">
        <f t="shared" si="240"/>
        <v>0</v>
      </c>
      <c r="V464" s="262"/>
      <c r="W464" s="262"/>
      <c r="X464" s="12">
        <f t="shared" si="254"/>
        <v>0</v>
      </c>
      <c r="Y464" s="12">
        <f t="shared" si="255"/>
        <v>0</v>
      </c>
      <c r="Z464" s="12">
        <f t="shared" si="256"/>
        <v>0</v>
      </c>
      <c r="AA464" s="12">
        <f t="shared" si="257"/>
        <v>0</v>
      </c>
      <c r="AB464" s="12">
        <f t="shared" si="241"/>
        <v>0</v>
      </c>
      <c r="AC464" s="12">
        <f t="shared" si="242"/>
        <v>0</v>
      </c>
      <c r="AD464" s="262"/>
      <c r="AE464" s="262"/>
      <c r="AF464" s="12">
        <f t="shared" si="258"/>
        <v>0</v>
      </c>
      <c r="AG464" s="12">
        <f t="shared" si="259"/>
        <v>0</v>
      </c>
      <c r="AH464" s="12">
        <f t="shared" si="260"/>
        <v>0</v>
      </c>
      <c r="AI464" s="12">
        <f t="shared" si="261"/>
        <v>0</v>
      </c>
      <c r="AJ464" s="12">
        <f t="shared" si="243"/>
        <v>0</v>
      </c>
      <c r="AK464" s="12">
        <f t="shared" si="244"/>
        <v>0</v>
      </c>
      <c r="AL464" s="262"/>
      <c r="AM464" s="262"/>
      <c r="AN464" s="12">
        <f t="shared" si="262"/>
        <v>0</v>
      </c>
      <c r="AO464" s="12">
        <f t="shared" si="263"/>
        <v>0</v>
      </c>
      <c r="AP464" s="12">
        <f t="shared" si="264"/>
        <v>0</v>
      </c>
      <c r="AQ464" s="12">
        <f t="shared" si="265"/>
        <v>0</v>
      </c>
      <c r="AR464" s="12">
        <f t="shared" si="266"/>
        <v>0</v>
      </c>
      <c r="AS464" s="12">
        <f t="shared" si="267"/>
        <v>0</v>
      </c>
      <c r="AT464" s="12">
        <f t="shared" si="268"/>
        <v>0</v>
      </c>
      <c r="AU464" s="12" t="str">
        <f t="shared" si="269"/>
        <v/>
      </c>
    </row>
    <row r="465" spans="1:47" x14ac:dyDescent="0.2">
      <c r="A465" s="173" t="str">
        <f t="shared" si="245"/>
        <v>5</v>
      </c>
      <c r="B465" s="173" t="str">
        <f t="shared" si="246"/>
        <v>51</v>
      </c>
      <c r="C465" s="173" t="str">
        <f t="shared" si="247"/>
        <v>511</v>
      </c>
      <c r="D465" s="11" t="s">
        <v>1001</v>
      </c>
      <c r="E465" s="12" t="s">
        <v>996</v>
      </c>
      <c r="F465" s="12">
        <f t="shared" si="235"/>
        <v>0</v>
      </c>
      <c r="G465" s="12">
        <f t="shared" si="236"/>
        <v>0</v>
      </c>
      <c r="H465" s="262"/>
      <c r="I465" s="262"/>
      <c r="J465" s="12">
        <f t="shared" si="248"/>
        <v>0</v>
      </c>
      <c r="K465" s="12">
        <f t="shared" si="249"/>
        <v>0</v>
      </c>
      <c r="L465" s="12">
        <f t="shared" si="237"/>
        <v>0</v>
      </c>
      <c r="M465" s="12">
        <f t="shared" si="238"/>
        <v>0</v>
      </c>
      <c r="N465" s="262"/>
      <c r="O465" s="262"/>
      <c r="P465" s="12">
        <f t="shared" si="250"/>
        <v>0</v>
      </c>
      <c r="Q465" s="12">
        <f t="shared" si="251"/>
        <v>0</v>
      </c>
      <c r="R465" s="12">
        <f t="shared" si="252"/>
        <v>0</v>
      </c>
      <c r="S465" s="12">
        <f t="shared" si="253"/>
        <v>0</v>
      </c>
      <c r="T465" s="12">
        <f t="shared" si="239"/>
        <v>0</v>
      </c>
      <c r="U465" s="12">
        <f t="shared" si="240"/>
        <v>0</v>
      </c>
      <c r="V465" s="262"/>
      <c r="W465" s="262"/>
      <c r="X465" s="12">
        <f t="shared" si="254"/>
        <v>0</v>
      </c>
      <c r="Y465" s="12">
        <f t="shared" si="255"/>
        <v>0</v>
      </c>
      <c r="Z465" s="12">
        <f t="shared" si="256"/>
        <v>0</v>
      </c>
      <c r="AA465" s="12">
        <f t="shared" si="257"/>
        <v>0</v>
      </c>
      <c r="AB465" s="12">
        <f t="shared" si="241"/>
        <v>0</v>
      </c>
      <c r="AC465" s="12">
        <f t="shared" si="242"/>
        <v>0</v>
      </c>
      <c r="AD465" s="262"/>
      <c r="AE465" s="262"/>
      <c r="AF465" s="12">
        <f t="shared" si="258"/>
        <v>0</v>
      </c>
      <c r="AG465" s="12">
        <f t="shared" si="259"/>
        <v>0</v>
      </c>
      <c r="AH465" s="12">
        <f t="shared" si="260"/>
        <v>0</v>
      </c>
      <c r="AI465" s="12">
        <f t="shared" si="261"/>
        <v>0</v>
      </c>
      <c r="AJ465" s="12">
        <f t="shared" si="243"/>
        <v>0</v>
      </c>
      <c r="AK465" s="12">
        <f t="shared" si="244"/>
        <v>0</v>
      </c>
      <c r="AL465" s="262"/>
      <c r="AM465" s="262"/>
      <c r="AN465" s="12">
        <f t="shared" si="262"/>
        <v>0</v>
      </c>
      <c r="AO465" s="12">
        <f t="shared" si="263"/>
        <v>0</v>
      </c>
      <c r="AP465" s="12">
        <f t="shared" si="264"/>
        <v>0</v>
      </c>
      <c r="AQ465" s="12">
        <f t="shared" si="265"/>
        <v>0</v>
      </c>
      <c r="AR465" s="12">
        <f t="shared" si="266"/>
        <v>0</v>
      </c>
      <c r="AS465" s="12">
        <f t="shared" si="267"/>
        <v>0</v>
      </c>
      <c r="AT465" s="12">
        <f t="shared" si="268"/>
        <v>0</v>
      </c>
      <c r="AU465" s="12" t="str">
        <f t="shared" si="269"/>
        <v/>
      </c>
    </row>
    <row r="466" spans="1:47" x14ac:dyDescent="0.2">
      <c r="A466" s="173" t="str">
        <f t="shared" si="245"/>
        <v>5</v>
      </c>
      <c r="B466" s="173" t="str">
        <f t="shared" si="246"/>
        <v>51</v>
      </c>
      <c r="C466" s="173" t="str">
        <f t="shared" si="247"/>
        <v>511</v>
      </c>
      <c r="D466" s="11" t="s">
        <v>1002</v>
      </c>
      <c r="E466" s="12" t="s">
        <v>996</v>
      </c>
      <c r="F466" s="12">
        <f t="shared" si="235"/>
        <v>0</v>
      </c>
      <c r="G466" s="12">
        <f t="shared" si="236"/>
        <v>0</v>
      </c>
      <c r="H466" s="262"/>
      <c r="I466" s="262"/>
      <c r="J466" s="12">
        <f t="shared" si="248"/>
        <v>0</v>
      </c>
      <c r="K466" s="12">
        <f t="shared" si="249"/>
        <v>0</v>
      </c>
      <c r="L466" s="12">
        <f t="shared" si="237"/>
        <v>0</v>
      </c>
      <c r="M466" s="12">
        <f t="shared" si="238"/>
        <v>0</v>
      </c>
      <c r="N466" s="262"/>
      <c r="O466" s="262"/>
      <c r="P466" s="12">
        <f t="shared" si="250"/>
        <v>0</v>
      </c>
      <c r="Q466" s="12">
        <f t="shared" si="251"/>
        <v>0</v>
      </c>
      <c r="R466" s="12">
        <f t="shared" si="252"/>
        <v>0</v>
      </c>
      <c r="S466" s="12">
        <f t="shared" si="253"/>
        <v>0</v>
      </c>
      <c r="T466" s="12">
        <f t="shared" si="239"/>
        <v>0</v>
      </c>
      <c r="U466" s="12">
        <f t="shared" si="240"/>
        <v>0</v>
      </c>
      <c r="V466" s="262"/>
      <c r="W466" s="262"/>
      <c r="X466" s="12">
        <f t="shared" si="254"/>
        <v>0</v>
      </c>
      <c r="Y466" s="12">
        <f t="shared" si="255"/>
        <v>0</v>
      </c>
      <c r="Z466" s="12">
        <f t="shared" si="256"/>
        <v>0</v>
      </c>
      <c r="AA466" s="12">
        <f t="shared" si="257"/>
        <v>0</v>
      </c>
      <c r="AB466" s="12">
        <f t="shared" si="241"/>
        <v>0</v>
      </c>
      <c r="AC466" s="12">
        <f t="shared" si="242"/>
        <v>0</v>
      </c>
      <c r="AD466" s="262"/>
      <c r="AE466" s="262"/>
      <c r="AF466" s="12">
        <f t="shared" si="258"/>
        <v>0</v>
      </c>
      <c r="AG466" s="12">
        <f t="shared" si="259"/>
        <v>0</v>
      </c>
      <c r="AH466" s="12">
        <f t="shared" si="260"/>
        <v>0</v>
      </c>
      <c r="AI466" s="12">
        <f t="shared" si="261"/>
        <v>0</v>
      </c>
      <c r="AJ466" s="12">
        <f t="shared" si="243"/>
        <v>0</v>
      </c>
      <c r="AK466" s="12">
        <f t="shared" si="244"/>
        <v>0</v>
      </c>
      <c r="AL466" s="262"/>
      <c r="AM466" s="262"/>
      <c r="AN466" s="12">
        <f t="shared" si="262"/>
        <v>0</v>
      </c>
      <c r="AO466" s="12">
        <f t="shared" si="263"/>
        <v>0</v>
      </c>
      <c r="AP466" s="12">
        <f t="shared" si="264"/>
        <v>0</v>
      </c>
      <c r="AQ466" s="12">
        <f t="shared" si="265"/>
        <v>0</v>
      </c>
      <c r="AR466" s="12">
        <f t="shared" si="266"/>
        <v>0</v>
      </c>
      <c r="AS466" s="12">
        <f t="shared" si="267"/>
        <v>0</v>
      </c>
      <c r="AT466" s="12">
        <f t="shared" si="268"/>
        <v>0</v>
      </c>
      <c r="AU466" s="12" t="str">
        <f t="shared" si="269"/>
        <v/>
      </c>
    </row>
    <row r="467" spans="1:47" x14ac:dyDescent="0.2">
      <c r="A467" s="173" t="str">
        <f t="shared" si="245"/>
        <v>5</v>
      </c>
      <c r="B467" s="173" t="str">
        <f t="shared" si="246"/>
        <v>51</v>
      </c>
      <c r="C467" s="173" t="str">
        <f t="shared" si="247"/>
        <v>511</v>
      </c>
      <c r="D467" s="11" t="s">
        <v>1003</v>
      </c>
      <c r="E467" s="12" t="s">
        <v>996</v>
      </c>
      <c r="F467" s="12">
        <f t="shared" si="235"/>
        <v>0</v>
      </c>
      <c r="G467" s="12">
        <f t="shared" si="236"/>
        <v>0</v>
      </c>
      <c r="H467" s="262"/>
      <c r="I467" s="262"/>
      <c r="J467" s="12">
        <f t="shared" si="248"/>
        <v>0</v>
      </c>
      <c r="K467" s="12">
        <f t="shared" si="249"/>
        <v>0</v>
      </c>
      <c r="L467" s="12">
        <f t="shared" si="237"/>
        <v>0</v>
      </c>
      <c r="M467" s="12">
        <f t="shared" si="238"/>
        <v>0</v>
      </c>
      <c r="N467" s="262"/>
      <c r="O467" s="262"/>
      <c r="P467" s="12">
        <f t="shared" si="250"/>
        <v>0</v>
      </c>
      <c r="Q467" s="12">
        <f t="shared" si="251"/>
        <v>0</v>
      </c>
      <c r="R467" s="12">
        <f t="shared" si="252"/>
        <v>0</v>
      </c>
      <c r="S467" s="12">
        <f t="shared" si="253"/>
        <v>0</v>
      </c>
      <c r="T467" s="12">
        <f t="shared" si="239"/>
        <v>0</v>
      </c>
      <c r="U467" s="12">
        <f t="shared" si="240"/>
        <v>0</v>
      </c>
      <c r="V467" s="262"/>
      <c r="W467" s="262"/>
      <c r="X467" s="12">
        <f t="shared" si="254"/>
        <v>0</v>
      </c>
      <c r="Y467" s="12">
        <f t="shared" si="255"/>
        <v>0</v>
      </c>
      <c r="Z467" s="12">
        <f t="shared" si="256"/>
        <v>0</v>
      </c>
      <c r="AA467" s="12">
        <f t="shared" si="257"/>
        <v>0</v>
      </c>
      <c r="AB467" s="12">
        <f t="shared" si="241"/>
        <v>0</v>
      </c>
      <c r="AC467" s="12">
        <f t="shared" si="242"/>
        <v>0</v>
      </c>
      <c r="AD467" s="262"/>
      <c r="AE467" s="262"/>
      <c r="AF467" s="12">
        <f t="shared" si="258"/>
        <v>0</v>
      </c>
      <c r="AG467" s="12">
        <f t="shared" si="259"/>
        <v>0</v>
      </c>
      <c r="AH467" s="12">
        <f t="shared" si="260"/>
        <v>0</v>
      </c>
      <c r="AI467" s="12">
        <f t="shared" si="261"/>
        <v>0</v>
      </c>
      <c r="AJ467" s="12">
        <f t="shared" si="243"/>
        <v>0</v>
      </c>
      <c r="AK467" s="12">
        <f t="shared" si="244"/>
        <v>0</v>
      </c>
      <c r="AL467" s="262"/>
      <c r="AM467" s="262"/>
      <c r="AN467" s="12">
        <f t="shared" si="262"/>
        <v>0</v>
      </c>
      <c r="AO467" s="12">
        <f t="shared" si="263"/>
        <v>0</v>
      </c>
      <c r="AP467" s="12">
        <f t="shared" si="264"/>
        <v>0</v>
      </c>
      <c r="AQ467" s="12">
        <f t="shared" si="265"/>
        <v>0</v>
      </c>
      <c r="AR467" s="12">
        <f t="shared" si="266"/>
        <v>0</v>
      </c>
      <c r="AS467" s="12">
        <f t="shared" si="267"/>
        <v>0</v>
      </c>
      <c r="AT467" s="12">
        <f t="shared" si="268"/>
        <v>0</v>
      </c>
      <c r="AU467" s="12" t="str">
        <f t="shared" si="269"/>
        <v/>
      </c>
    </row>
    <row r="468" spans="1:47" x14ac:dyDescent="0.2">
      <c r="A468" s="173" t="str">
        <f t="shared" si="245"/>
        <v>5</v>
      </c>
      <c r="B468" s="173" t="str">
        <f t="shared" si="246"/>
        <v>51</v>
      </c>
      <c r="C468" s="173" t="str">
        <f t="shared" si="247"/>
        <v>511</v>
      </c>
      <c r="D468" s="11" t="s">
        <v>1004</v>
      </c>
      <c r="E468" s="12" t="s">
        <v>996</v>
      </c>
      <c r="F468" s="12">
        <f t="shared" ref="F468:F531" si="270">SUMIF(DatenERPGFkt,$D468,DatenERPGAufwand)</f>
        <v>0</v>
      </c>
      <c r="G468" s="12">
        <f t="shared" ref="G468:G531" si="271">SUMIF(DatenERPGFkt,$D468,DatenERPGErtrag)</f>
        <v>0</v>
      </c>
      <c r="H468" s="262"/>
      <c r="I468" s="262"/>
      <c r="J468" s="12">
        <f t="shared" si="248"/>
        <v>0</v>
      </c>
      <c r="K468" s="12">
        <f t="shared" si="249"/>
        <v>0</v>
      </c>
      <c r="L468" s="12">
        <f t="shared" ref="L468:L531" si="272">SUMIF(DatenERPSG1Fkt,$D468,DatenERPSG1Aufwand)</f>
        <v>0</v>
      </c>
      <c r="M468" s="12">
        <f t="shared" ref="M468:M531" si="273">SUMIF(DatenERPSG1Fkt,$D468,DatenERPSG1Ertrag)</f>
        <v>0</v>
      </c>
      <c r="N468" s="262"/>
      <c r="O468" s="262"/>
      <c r="P468" s="12">
        <f t="shared" si="250"/>
        <v>0</v>
      </c>
      <c r="Q468" s="12">
        <f t="shared" si="251"/>
        <v>0</v>
      </c>
      <c r="R468" s="12">
        <f t="shared" si="252"/>
        <v>0</v>
      </c>
      <c r="S468" s="12">
        <f t="shared" si="253"/>
        <v>0</v>
      </c>
      <c r="T468" s="12">
        <f t="shared" ref="T468:T531" si="274">SUMIF(DatenERPSG2Fkt,$D468,DatenERPSG2Aufwand)</f>
        <v>0</v>
      </c>
      <c r="U468" s="12">
        <f t="shared" ref="U468:U531" si="275">SUMIF(DatenERPSG2Fkt,$D468,DatenERPSG2Ertrag)</f>
        <v>0</v>
      </c>
      <c r="V468" s="262"/>
      <c r="W468" s="262"/>
      <c r="X468" s="12">
        <f t="shared" si="254"/>
        <v>0</v>
      </c>
      <c r="Y468" s="12">
        <f t="shared" si="255"/>
        <v>0</v>
      </c>
      <c r="Z468" s="12">
        <f t="shared" si="256"/>
        <v>0</v>
      </c>
      <c r="AA468" s="12">
        <f t="shared" si="257"/>
        <v>0</v>
      </c>
      <c r="AB468" s="12">
        <f t="shared" ref="AB468:AB531" si="276">SUMIF(DatenEROS1Fkt,$D468,DatenEROS1Aufwand)</f>
        <v>0</v>
      </c>
      <c r="AC468" s="12">
        <f t="shared" ref="AC468:AC531" si="277">SUMIF(DatenEROS1Fkt,$D468,DatenEROS1Ertrag)</f>
        <v>0</v>
      </c>
      <c r="AD468" s="262"/>
      <c r="AE468" s="262"/>
      <c r="AF468" s="12">
        <f t="shared" si="258"/>
        <v>0</v>
      </c>
      <c r="AG468" s="12">
        <f t="shared" si="259"/>
        <v>0</v>
      </c>
      <c r="AH468" s="12">
        <f t="shared" si="260"/>
        <v>0</v>
      </c>
      <c r="AI468" s="12">
        <f t="shared" si="261"/>
        <v>0</v>
      </c>
      <c r="AJ468" s="12">
        <f t="shared" ref="AJ468:AJ531" si="278">SUMIF(DatenEROS2Fkt,$D468,DatenEROS2Aufwand)</f>
        <v>0</v>
      </c>
      <c r="AK468" s="12">
        <f t="shared" ref="AK468:AK531" si="279">SUMIF(DatenEROS2Fkt,$D468,DatenEROS2Ertrag)</f>
        <v>0</v>
      </c>
      <c r="AL468" s="262"/>
      <c r="AM468" s="262"/>
      <c r="AN468" s="12">
        <f t="shared" si="262"/>
        <v>0</v>
      </c>
      <c r="AO468" s="12">
        <f t="shared" si="263"/>
        <v>0</v>
      </c>
      <c r="AP468" s="12">
        <f t="shared" si="264"/>
        <v>0</v>
      </c>
      <c r="AQ468" s="12">
        <f t="shared" si="265"/>
        <v>0</v>
      </c>
      <c r="AR468" s="12">
        <f t="shared" si="266"/>
        <v>0</v>
      </c>
      <c r="AS468" s="12">
        <f t="shared" si="267"/>
        <v>0</v>
      </c>
      <c r="AT468" s="12">
        <f t="shared" si="268"/>
        <v>0</v>
      </c>
      <c r="AU468" s="12" t="str">
        <f t="shared" si="269"/>
        <v/>
      </c>
    </row>
    <row r="469" spans="1:47" x14ac:dyDescent="0.2">
      <c r="A469" s="173" t="str">
        <f t="shared" ref="A469:A532" si="280">LEFT($D469,1)</f>
        <v>5</v>
      </c>
      <c r="B469" s="173" t="str">
        <f t="shared" ref="B469:B532" si="281">LEFT($D469,2)</f>
        <v>51</v>
      </c>
      <c r="C469" s="173" t="str">
        <f t="shared" ref="C469:C532" si="282">LEFT($D469,3)</f>
        <v>511</v>
      </c>
      <c r="D469" s="11" t="s">
        <v>1005</v>
      </c>
      <c r="E469" s="12" t="s">
        <v>996</v>
      </c>
      <c r="F469" s="12">
        <f t="shared" si="270"/>
        <v>0</v>
      </c>
      <c r="G469" s="12">
        <f t="shared" si="271"/>
        <v>0</v>
      </c>
      <c r="H469" s="262"/>
      <c r="I469" s="262"/>
      <c r="J469" s="12">
        <f t="shared" ref="J469:J532" si="283">F469+H469</f>
        <v>0</v>
      </c>
      <c r="K469" s="12">
        <f t="shared" ref="K469:K532" si="284">G469+I469</f>
        <v>0</v>
      </c>
      <c r="L469" s="12">
        <f t="shared" si="272"/>
        <v>0</v>
      </c>
      <c r="M469" s="12">
        <f t="shared" si="273"/>
        <v>0</v>
      </c>
      <c r="N469" s="262"/>
      <c r="O469" s="262"/>
      <c r="P469" s="12">
        <f t="shared" ref="P469:P532" si="285">L469+N469</f>
        <v>0</v>
      </c>
      <c r="Q469" s="12">
        <f t="shared" ref="Q469:Q532" si="286">M469+O469</f>
        <v>0</v>
      </c>
      <c r="R469" s="12">
        <f t="shared" ref="R469:R532" si="287">P469*S$3</f>
        <v>0</v>
      </c>
      <c r="S469" s="12">
        <f t="shared" ref="S469:S532" si="288">Q469*S$3</f>
        <v>0</v>
      </c>
      <c r="T469" s="12">
        <f t="shared" si="274"/>
        <v>0</v>
      </c>
      <c r="U469" s="12">
        <f t="shared" si="275"/>
        <v>0</v>
      </c>
      <c r="V469" s="262"/>
      <c r="W469" s="262"/>
      <c r="X469" s="12">
        <f t="shared" ref="X469:X532" si="289">T469+V469</f>
        <v>0</v>
      </c>
      <c r="Y469" s="12">
        <f t="shared" ref="Y469:Y532" si="290">U469+W469</f>
        <v>0</v>
      </c>
      <c r="Z469" s="12">
        <f t="shared" ref="Z469:Z532" si="291">X469*AA$3</f>
        <v>0</v>
      </c>
      <c r="AA469" s="12">
        <f t="shared" ref="AA469:AA532" si="292">Y469*AA$3</f>
        <v>0</v>
      </c>
      <c r="AB469" s="12">
        <f t="shared" si="276"/>
        <v>0</v>
      </c>
      <c r="AC469" s="12">
        <f t="shared" si="277"/>
        <v>0</v>
      </c>
      <c r="AD469" s="262"/>
      <c r="AE469" s="262"/>
      <c r="AF469" s="12">
        <f t="shared" ref="AF469:AF532" si="293">AB469+AD469</f>
        <v>0</v>
      </c>
      <c r="AG469" s="12">
        <f t="shared" ref="AG469:AG532" si="294">AC469+AE469</f>
        <v>0</v>
      </c>
      <c r="AH469" s="12">
        <f t="shared" ref="AH469:AH532" si="295">AF469*AI$3</f>
        <v>0</v>
      </c>
      <c r="AI469" s="12">
        <f t="shared" ref="AI469:AI532" si="296">AG469*AI$3</f>
        <v>0</v>
      </c>
      <c r="AJ469" s="12">
        <f t="shared" si="278"/>
        <v>0</v>
      </c>
      <c r="AK469" s="12">
        <f t="shared" si="279"/>
        <v>0</v>
      </c>
      <c r="AL469" s="262"/>
      <c r="AM469" s="262"/>
      <c r="AN469" s="12">
        <f t="shared" ref="AN469:AN532" si="297">AJ469+AL469</f>
        <v>0</v>
      </c>
      <c r="AO469" s="12">
        <f t="shared" ref="AO469:AO532" si="298">AK469+AM469</f>
        <v>0</v>
      </c>
      <c r="AP469" s="12">
        <f t="shared" ref="AP469:AP532" si="299">AN469*AQ$3</f>
        <v>0</v>
      </c>
      <c r="AQ469" s="12">
        <f t="shared" ref="AQ469:AQ532" si="300">AO469*AQ$3</f>
        <v>0</v>
      </c>
      <c r="AR469" s="12">
        <f t="shared" ref="AR469:AR532" si="301">J469+R469+Z469+AH469+AP469</f>
        <v>0</v>
      </c>
      <c r="AS469" s="12">
        <f t="shared" ref="AS469:AS532" si="302">K469+S469+AA469+AI469+AQ469</f>
        <v>0</v>
      </c>
      <c r="AT469" s="12">
        <f t="shared" ref="AT469:AT532" si="303">AR469-AS469</f>
        <v>0</v>
      </c>
      <c r="AU469" s="12" t="str">
        <f t="shared" ref="AU469:AU532" si="304">IF($AU$3&gt;0,AT469/$AU$3,"")</f>
        <v/>
      </c>
    </row>
    <row r="470" spans="1:47" x14ac:dyDescent="0.2">
      <c r="A470" s="173" t="str">
        <f t="shared" si="280"/>
        <v>5</v>
      </c>
      <c r="B470" s="173" t="str">
        <f t="shared" si="281"/>
        <v>51</v>
      </c>
      <c r="C470" s="173" t="str">
        <f t="shared" si="282"/>
        <v>512</v>
      </c>
      <c r="D470" s="11" t="s">
        <v>480</v>
      </c>
      <c r="E470" s="12" t="s">
        <v>481</v>
      </c>
      <c r="F470" s="12">
        <f t="shared" si="270"/>
        <v>0</v>
      </c>
      <c r="G470" s="12">
        <f t="shared" si="271"/>
        <v>0</v>
      </c>
      <c r="H470" s="262"/>
      <c r="I470" s="262"/>
      <c r="J470" s="12">
        <f t="shared" si="283"/>
        <v>0</v>
      </c>
      <c r="K470" s="12">
        <f t="shared" si="284"/>
        <v>0</v>
      </c>
      <c r="L470" s="12">
        <f t="shared" si="272"/>
        <v>0</v>
      </c>
      <c r="M470" s="12">
        <f t="shared" si="273"/>
        <v>0</v>
      </c>
      <c r="N470" s="262"/>
      <c r="O470" s="262"/>
      <c r="P470" s="12">
        <f t="shared" si="285"/>
        <v>0</v>
      </c>
      <c r="Q470" s="12">
        <f t="shared" si="286"/>
        <v>0</v>
      </c>
      <c r="R470" s="12">
        <f t="shared" si="287"/>
        <v>0</v>
      </c>
      <c r="S470" s="12">
        <f t="shared" si="288"/>
        <v>0</v>
      </c>
      <c r="T470" s="12">
        <f t="shared" si="274"/>
        <v>0</v>
      </c>
      <c r="U470" s="12">
        <f t="shared" si="275"/>
        <v>0</v>
      </c>
      <c r="V470" s="262"/>
      <c r="W470" s="262"/>
      <c r="X470" s="12">
        <f t="shared" si="289"/>
        <v>0</v>
      </c>
      <c r="Y470" s="12">
        <f t="shared" si="290"/>
        <v>0</v>
      </c>
      <c r="Z470" s="12">
        <f t="shared" si="291"/>
        <v>0</v>
      </c>
      <c r="AA470" s="12">
        <f t="shared" si="292"/>
        <v>0</v>
      </c>
      <c r="AB470" s="12">
        <f t="shared" si="276"/>
        <v>0</v>
      </c>
      <c r="AC470" s="12">
        <f t="shared" si="277"/>
        <v>0</v>
      </c>
      <c r="AD470" s="262"/>
      <c r="AE470" s="262"/>
      <c r="AF470" s="12">
        <f t="shared" si="293"/>
        <v>0</v>
      </c>
      <c r="AG470" s="12">
        <f t="shared" si="294"/>
        <v>0</v>
      </c>
      <c r="AH470" s="12">
        <f t="shared" si="295"/>
        <v>0</v>
      </c>
      <c r="AI470" s="12">
        <f t="shared" si="296"/>
        <v>0</v>
      </c>
      <c r="AJ470" s="12">
        <f t="shared" si="278"/>
        <v>0</v>
      </c>
      <c r="AK470" s="12">
        <f t="shared" si="279"/>
        <v>0</v>
      </c>
      <c r="AL470" s="262"/>
      <c r="AM470" s="262"/>
      <c r="AN470" s="12">
        <f t="shared" si="297"/>
        <v>0</v>
      </c>
      <c r="AO470" s="12">
        <f t="shared" si="298"/>
        <v>0</v>
      </c>
      <c r="AP470" s="12">
        <f t="shared" si="299"/>
        <v>0</v>
      </c>
      <c r="AQ470" s="12">
        <f t="shared" si="300"/>
        <v>0</v>
      </c>
      <c r="AR470" s="12">
        <f t="shared" si="301"/>
        <v>0</v>
      </c>
      <c r="AS470" s="12">
        <f t="shared" si="302"/>
        <v>0</v>
      </c>
      <c r="AT470" s="12">
        <f t="shared" si="303"/>
        <v>0</v>
      </c>
      <c r="AU470" s="12" t="str">
        <f t="shared" si="304"/>
        <v/>
      </c>
    </row>
    <row r="471" spans="1:47" x14ac:dyDescent="0.2">
      <c r="A471" s="173" t="str">
        <f t="shared" si="280"/>
        <v>5</v>
      </c>
      <c r="B471" s="173" t="str">
        <f t="shared" si="281"/>
        <v>51</v>
      </c>
      <c r="C471" s="173" t="str">
        <f t="shared" si="282"/>
        <v>512</v>
      </c>
      <c r="D471" s="11" t="s">
        <v>1006</v>
      </c>
      <c r="E471" s="12" t="s">
        <v>481</v>
      </c>
      <c r="F471" s="12">
        <f t="shared" si="270"/>
        <v>0</v>
      </c>
      <c r="G471" s="12">
        <f t="shared" si="271"/>
        <v>0</v>
      </c>
      <c r="H471" s="262"/>
      <c r="I471" s="262"/>
      <c r="J471" s="12">
        <f t="shared" si="283"/>
        <v>0</v>
      </c>
      <c r="K471" s="12">
        <f t="shared" si="284"/>
        <v>0</v>
      </c>
      <c r="L471" s="12">
        <f t="shared" si="272"/>
        <v>0</v>
      </c>
      <c r="M471" s="12">
        <f t="shared" si="273"/>
        <v>0</v>
      </c>
      <c r="N471" s="262"/>
      <c r="O471" s="262"/>
      <c r="P471" s="12">
        <f t="shared" si="285"/>
        <v>0</v>
      </c>
      <c r="Q471" s="12">
        <f t="shared" si="286"/>
        <v>0</v>
      </c>
      <c r="R471" s="12">
        <f t="shared" si="287"/>
        <v>0</v>
      </c>
      <c r="S471" s="12">
        <f t="shared" si="288"/>
        <v>0</v>
      </c>
      <c r="T471" s="12">
        <f t="shared" si="274"/>
        <v>0</v>
      </c>
      <c r="U471" s="12">
        <f t="shared" si="275"/>
        <v>0</v>
      </c>
      <c r="V471" s="262"/>
      <c r="W471" s="262"/>
      <c r="X471" s="12">
        <f t="shared" si="289"/>
        <v>0</v>
      </c>
      <c r="Y471" s="12">
        <f t="shared" si="290"/>
        <v>0</v>
      </c>
      <c r="Z471" s="12">
        <f t="shared" si="291"/>
        <v>0</v>
      </c>
      <c r="AA471" s="12">
        <f t="shared" si="292"/>
        <v>0</v>
      </c>
      <c r="AB471" s="12">
        <f t="shared" si="276"/>
        <v>0</v>
      </c>
      <c r="AC471" s="12">
        <f t="shared" si="277"/>
        <v>0</v>
      </c>
      <c r="AD471" s="262"/>
      <c r="AE471" s="262"/>
      <c r="AF471" s="12">
        <f t="shared" si="293"/>
        <v>0</v>
      </c>
      <c r="AG471" s="12">
        <f t="shared" si="294"/>
        <v>0</v>
      </c>
      <c r="AH471" s="12">
        <f t="shared" si="295"/>
        <v>0</v>
      </c>
      <c r="AI471" s="12">
        <f t="shared" si="296"/>
        <v>0</v>
      </c>
      <c r="AJ471" s="12">
        <f t="shared" si="278"/>
        <v>0</v>
      </c>
      <c r="AK471" s="12">
        <f t="shared" si="279"/>
        <v>0</v>
      </c>
      <c r="AL471" s="262"/>
      <c r="AM471" s="262"/>
      <c r="AN471" s="12">
        <f t="shared" si="297"/>
        <v>0</v>
      </c>
      <c r="AO471" s="12">
        <f t="shared" si="298"/>
        <v>0</v>
      </c>
      <c r="AP471" s="12">
        <f t="shared" si="299"/>
        <v>0</v>
      </c>
      <c r="AQ471" s="12">
        <f t="shared" si="300"/>
        <v>0</v>
      </c>
      <c r="AR471" s="12">
        <f t="shared" si="301"/>
        <v>0</v>
      </c>
      <c r="AS471" s="12">
        <f t="shared" si="302"/>
        <v>0</v>
      </c>
      <c r="AT471" s="12">
        <f t="shared" si="303"/>
        <v>0</v>
      </c>
      <c r="AU471" s="12" t="str">
        <f t="shared" si="304"/>
        <v/>
      </c>
    </row>
    <row r="472" spans="1:47" x14ac:dyDescent="0.2">
      <c r="A472" s="173" t="str">
        <f t="shared" si="280"/>
        <v>5</v>
      </c>
      <c r="B472" s="173" t="str">
        <f t="shared" si="281"/>
        <v>51</v>
      </c>
      <c r="C472" s="173" t="str">
        <f t="shared" si="282"/>
        <v>512</v>
      </c>
      <c r="D472" s="11" t="s">
        <v>1007</v>
      </c>
      <c r="E472" s="12" t="s">
        <v>481</v>
      </c>
      <c r="F472" s="12">
        <f t="shared" si="270"/>
        <v>0</v>
      </c>
      <c r="G472" s="12">
        <f t="shared" si="271"/>
        <v>0</v>
      </c>
      <c r="H472" s="262"/>
      <c r="I472" s="262"/>
      <c r="J472" s="12">
        <f t="shared" si="283"/>
        <v>0</v>
      </c>
      <c r="K472" s="12">
        <f t="shared" si="284"/>
        <v>0</v>
      </c>
      <c r="L472" s="12">
        <f t="shared" si="272"/>
        <v>0</v>
      </c>
      <c r="M472" s="12">
        <f t="shared" si="273"/>
        <v>0</v>
      </c>
      <c r="N472" s="262"/>
      <c r="O472" s="262"/>
      <c r="P472" s="12">
        <f t="shared" si="285"/>
        <v>0</v>
      </c>
      <c r="Q472" s="12">
        <f t="shared" si="286"/>
        <v>0</v>
      </c>
      <c r="R472" s="12">
        <f t="shared" si="287"/>
        <v>0</v>
      </c>
      <c r="S472" s="12">
        <f t="shared" si="288"/>
        <v>0</v>
      </c>
      <c r="T472" s="12">
        <f t="shared" si="274"/>
        <v>0</v>
      </c>
      <c r="U472" s="12">
        <f t="shared" si="275"/>
        <v>0</v>
      </c>
      <c r="V472" s="262"/>
      <c r="W472" s="262"/>
      <c r="X472" s="12">
        <f t="shared" si="289"/>
        <v>0</v>
      </c>
      <c r="Y472" s="12">
        <f t="shared" si="290"/>
        <v>0</v>
      </c>
      <c r="Z472" s="12">
        <f t="shared" si="291"/>
        <v>0</v>
      </c>
      <c r="AA472" s="12">
        <f t="shared" si="292"/>
        <v>0</v>
      </c>
      <c r="AB472" s="12">
        <f t="shared" si="276"/>
        <v>0</v>
      </c>
      <c r="AC472" s="12">
        <f t="shared" si="277"/>
        <v>0</v>
      </c>
      <c r="AD472" s="262"/>
      <c r="AE472" s="262"/>
      <c r="AF472" s="12">
        <f t="shared" si="293"/>
        <v>0</v>
      </c>
      <c r="AG472" s="12">
        <f t="shared" si="294"/>
        <v>0</v>
      </c>
      <c r="AH472" s="12">
        <f t="shared" si="295"/>
        <v>0</v>
      </c>
      <c r="AI472" s="12">
        <f t="shared" si="296"/>
        <v>0</v>
      </c>
      <c r="AJ472" s="12">
        <f t="shared" si="278"/>
        <v>0</v>
      </c>
      <c r="AK472" s="12">
        <f t="shared" si="279"/>
        <v>0</v>
      </c>
      <c r="AL472" s="262"/>
      <c r="AM472" s="262"/>
      <c r="AN472" s="12">
        <f t="shared" si="297"/>
        <v>0</v>
      </c>
      <c r="AO472" s="12">
        <f t="shared" si="298"/>
        <v>0</v>
      </c>
      <c r="AP472" s="12">
        <f t="shared" si="299"/>
        <v>0</v>
      </c>
      <c r="AQ472" s="12">
        <f t="shared" si="300"/>
        <v>0</v>
      </c>
      <c r="AR472" s="12">
        <f t="shared" si="301"/>
        <v>0</v>
      </c>
      <c r="AS472" s="12">
        <f t="shared" si="302"/>
        <v>0</v>
      </c>
      <c r="AT472" s="12">
        <f t="shared" si="303"/>
        <v>0</v>
      </c>
      <c r="AU472" s="12" t="str">
        <f t="shared" si="304"/>
        <v/>
      </c>
    </row>
    <row r="473" spans="1:47" x14ac:dyDescent="0.2">
      <c r="A473" s="173" t="str">
        <f t="shared" si="280"/>
        <v>5</v>
      </c>
      <c r="B473" s="173" t="str">
        <f t="shared" si="281"/>
        <v>51</v>
      </c>
      <c r="C473" s="173" t="str">
        <f t="shared" si="282"/>
        <v>512</v>
      </c>
      <c r="D473" s="11" t="s">
        <v>1008</v>
      </c>
      <c r="E473" s="12" t="s">
        <v>481</v>
      </c>
      <c r="F473" s="12">
        <f t="shared" si="270"/>
        <v>0</v>
      </c>
      <c r="G473" s="12">
        <f t="shared" si="271"/>
        <v>0</v>
      </c>
      <c r="H473" s="262"/>
      <c r="I473" s="262"/>
      <c r="J473" s="12">
        <f t="shared" si="283"/>
        <v>0</v>
      </c>
      <c r="K473" s="12">
        <f t="shared" si="284"/>
        <v>0</v>
      </c>
      <c r="L473" s="12">
        <f t="shared" si="272"/>
        <v>0</v>
      </c>
      <c r="M473" s="12">
        <f t="shared" si="273"/>
        <v>0</v>
      </c>
      <c r="N473" s="262"/>
      <c r="O473" s="262"/>
      <c r="P473" s="12">
        <f t="shared" si="285"/>
        <v>0</v>
      </c>
      <c r="Q473" s="12">
        <f t="shared" si="286"/>
        <v>0</v>
      </c>
      <c r="R473" s="12">
        <f t="shared" si="287"/>
        <v>0</v>
      </c>
      <c r="S473" s="12">
        <f t="shared" si="288"/>
        <v>0</v>
      </c>
      <c r="T473" s="12">
        <f t="shared" si="274"/>
        <v>0</v>
      </c>
      <c r="U473" s="12">
        <f t="shared" si="275"/>
        <v>0</v>
      </c>
      <c r="V473" s="262"/>
      <c r="W473" s="262"/>
      <c r="X473" s="12">
        <f t="shared" si="289"/>
        <v>0</v>
      </c>
      <c r="Y473" s="12">
        <f t="shared" si="290"/>
        <v>0</v>
      </c>
      <c r="Z473" s="12">
        <f t="shared" si="291"/>
        <v>0</v>
      </c>
      <c r="AA473" s="12">
        <f t="shared" si="292"/>
        <v>0</v>
      </c>
      <c r="AB473" s="12">
        <f t="shared" si="276"/>
        <v>0</v>
      </c>
      <c r="AC473" s="12">
        <f t="shared" si="277"/>
        <v>0</v>
      </c>
      <c r="AD473" s="262"/>
      <c r="AE473" s="262"/>
      <c r="AF473" s="12">
        <f t="shared" si="293"/>
        <v>0</v>
      </c>
      <c r="AG473" s="12">
        <f t="shared" si="294"/>
        <v>0</v>
      </c>
      <c r="AH473" s="12">
        <f t="shared" si="295"/>
        <v>0</v>
      </c>
      <c r="AI473" s="12">
        <f t="shared" si="296"/>
        <v>0</v>
      </c>
      <c r="AJ473" s="12">
        <f t="shared" si="278"/>
        <v>0</v>
      </c>
      <c r="AK473" s="12">
        <f t="shared" si="279"/>
        <v>0</v>
      </c>
      <c r="AL473" s="262"/>
      <c r="AM473" s="262"/>
      <c r="AN473" s="12">
        <f t="shared" si="297"/>
        <v>0</v>
      </c>
      <c r="AO473" s="12">
        <f t="shared" si="298"/>
        <v>0</v>
      </c>
      <c r="AP473" s="12">
        <f t="shared" si="299"/>
        <v>0</v>
      </c>
      <c r="AQ473" s="12">
        <f t="shared" si="300"/>
        <v>0</v>
      </c>
      <c r="AR473" s="12">
        <f t="shared" si="301"/>
        <v>0</v>
      </c>
      <c r="AS473" s="12">
        <f t="shared" si="302"/>
        <v>0</v>
      </c>
      <c r="AT473" s="12">
        <f t="shared" si="303"/>
        <v>0</v>
      </c>
      <c r="AU473" s="12" t="str">
        <f t="shared" si="304"/>
        <v/>
      </c>
    </row>
    <row r="474" spans="1:47" x14ac:dyDescent="0.2">
      <c r="A474" s="173" t="str">
        <f t="shared" si="280"/>
        <v>5</v>
      </c>
      <c r="B474" s="173" t="str">
        <f t="shared" si="281"/>
        <v>51</v>
      </c>
      <c r="C474" s="173" t="str">
        <f t="shared" si="282"/>
        <v>512</v>
      </c>
      <c r="D474" s="11" t="s">
        <v>1009</v>
      </c>
      <c r="E474" s="12" t="s">
        <v>481</v>
      </c>
      <c r="F474" s="12">
        <f t="shared" si="270"/>
        <v>0</v>
      </c>
      <c r="G474" s="12">
        <f t="shared" si="271"/>
        <v>0</v>
      </c>
      <c r="H474" s="262"/>
      <c r="I474" s="262"/>
      <c r="J474" s="12">
        <f t="shared" si="283"/>
        <v>0</v>
      </c>
      <c r="K474" s="12">
        <f t="shared" si="284"/>
        <v>0</v>
      </c>
      <c r="L474" s="12">
        <f t="shared" si="272"/>
        <v>0</v>
      </c>
      <c r="M474" s="12">
        <f t="shared" si="273"/>
        <v>0</v>
      </c>
      <c r="N474" s="262"/>
      <c r="O474" s="262"/>
      <c r="P474" s="12">
        <f t="shared" si="285"/>
        <v>0</v>
      </c>
      <c r="Q474" s="12">
        <f t="shared" si="286"/>
        <v>0</v>
      </c>
      <c r="R474" s="12">
        <f t="shared" si="287"/>
        <v>0</v>
      </c>
      <c r="S474" s="12">
        <f t="shared" si="288"/>
        <v>0</v>
      </c>
      <c r="T474" s="12">
        <f t="shared" si="274"/>
        <v>0</v>
      </c>
      <c r="U474" s="12">
        <f t="shared" si="275"/>
        <v>0</v>
      </c>
      <c r="V474" s="262"/>
      <c r="W474" s="262"/>
      <c r="X474" s="12">
        <f t="shared" si="289"/>
        <v>0</v>
      </c>
      <c r="Y474" s="12">
        <f t="shared" si="290"/>
        <v>0</v>
      </c>
      <c r="Z474" s="12">
        <f t="shared" si="291"/>
        <v>0</v>
      </c>
      <c r="AA474" s="12">
        <f t="shared" si="292"/>
        <v>0</v>
      </c>
      <c r="AB474" s="12">
        <f t="shared" si="276"/>
        <v>0</v>
      </c>
      <c r="AC474" s="12">
        <f t="shared" si="277"/>
        <v>0</v>
      </c>
      <c r="AD474" s="262"/>
      <c r="AE474" s="262"/>
      <c r="AF474" s="12">
        <f t="shared" si="293"/>
        <v>0</v>
      </c>
      <c r="AG474" s="12">
        <f t="shared" si="294"/>
        <v>0</v>
      </c>
      <c r="AH474" s="12">
        <f t="shared" si="295"/>
        <v>0</v>
      </c>
      <c r="AI474" s="12">
        <f t="shared" si="296"/>
        <v>0</v>
      </c>
      <c r="AJ474" s="12">
        <f t="shared" si="278"/>
        <v>0</v>
      </c>
      <c r="AK474" s="12">
        <f t="shared" si="279"/>
        <v>0</v>
      </c>
      <c r="AL474" s="262"/>
      <c r="AM474" s="262"/>
      <c r="AN474" s="12">
        <f t="shared" si="297"/>
        <v>0</v>
      </c>
      <c r="AO474" s="12">
        <f t="shared" si="298"/>
        <v>0</v>
      </c>
      <c r="AP474" s="12">
        <f t="shared" si="299"/>
        <v>0</v>
      </c>
      <c r="AQ474" s="12">
        <f t="shared" si="300"/>
        <v>0</v>
      </c>
      <c r="AR474" s="12">
        <f t="shared" si="301"/>
        <v>0</v>
      </c>
      <c r="AS474" s="12">
        <f t="shared" si="302"/>
        <v>0</v>
      </c>
      <c r="AT474" s="12">
        <f t="shared" si="303"/>
        <v>0</v>
      </c>
      <c r="AU474" s="12" t="str">
        <f t="shared" si="304"/>
        <v/>
      </c>
    </row>
    <row r="475" spans="1:47" x14ac:dyDescent="0.2">
      <c r="A475" s="173" t="str">
        <f t="shared" si="280"/>
        <v>5</v>
      </c>
      <c r="B475" s="173" t="str">
        <f t="shared" si="281"/>
        <v>51</v>
      </c>
      <c r="C475" s="173" t="str">
        <f t="shared" si="282"/>
        <v>512</v>
      </c>
      <c r="D475" s="11" t="s">
        <v>1010</v>
      </c>
      <c r="E475" s="12" t="s">
        <v>481</v>
      </c>
      <c r="F475" s="12">
        <f t="shared" si="270"/>
        <v>0</v>
      </c>
      <c r="G475" s="12">
        <f t="shared" si="271"/>
        <v>0</v>
      </c>
      <c r="H475" s="262"/>
      <c r="I475" s="262"/>
      <c r="J475" s="12">
        <f t="shared" si="283"/>
        <v>0</v>
      </c>
      <c r="K475" s="12">
        <f t="shared" si="284"/>
        <v>0</v>
      </c>
      <c r="L475" s="12">
        <f t="shared" si="272"/>
        <v>0</v>
      </c>
      <c r="M475" s="12">
        <f t="shared" si="273"/>
        <v>0</v>
      </c>
      <c r="N475" s="262"/>
      <c r="O475" s="262"/>
      <c r="P475" s="12">
        <f t="shared" si="285"/>
        <v>0</v>
      </c>
      <c r="Q475" s="12">
        <f t="shared" si="286"/>
        <v>0</v>
      </c>
      <c r="R475" s="12">
        <f t="shared" si="287"/>
        <v>0</v>
      </c>
      <c r="S475" s="12">
        <f t="shared" si="288"/>
        <v>0</v>
      </c>
      <c r="T475" s="12">
        <f t="shared" si="274"/>
        <v>0</v>
      </c>
      <c r="U475" s="12">
        <f t="shared" si="275"/>
        <v>0</v>
      </c>
      <c r="V475" s="262"/>
      <c r="W475" s="262"/>
      <c r="X475" s="12">
        <f t="shared" si="289"/>
        <v>0</v>
      </c>
      <c r="Y475" s="12">
        <f t="shared" si="290"/>
        <v>0</v>
      </c>
      <c r="Z475" s="12">
        <f t="shared" si="291"/>
        <v>0</v>
      </c>
      <c r="AA475" s="12">
        <f t="shared" si="292"/>
        <v>0</v>
      </c>
      <c r="AB475" s="12">
        <f t="shared" si="276"/>
        <v>0</v>
      </c>
      <c r="AC475" s="12">
        <f t="shared" si="277"/>
        <v>0</v>
      </c>
      <c r="AD475" s="262"/>
      <c r="AE475" s="262"/>
      <c r="AF475" s="12">
        <f t="shared" si="293"/>
        <v>0</v>
      </c>
      <c r="AG475" s="12">
        <f t="shared" si="294"/>
        <v>0</v>
      </c>
      <c r="AH475" s="12">
        <f t="shared" si="295"/>
        <v>0</v>
      </c>
      <c r="AI475" s="12">
        <f t="shared" si="296"/>
        <v>0</v>
      </c>
      <c r="AJ475" s="12">
        <f t="shared" si="278"/>
        <v>0</v>
      </c>
      <c r="AK475" s="12">
        <f t="shared" si="279"/>
        <v>0</v>
      </c>
      <c r="AL475" s="262"/>
      <c r="AM475" s="262"/>
      <c r="AN475" s="12">
        <f t="shared" si="297"/>
        <v>0</v>
      </c>
      <c r="AO475" s="12">
        <f t="shared" si="298"/>
        <v>0</v>
      </c>
      <c r="AP475" s="12">
        <f t="shared" si="299"/>
        <v>0</v>
      </c>
      <c r="AQ475" s="12">
        <f t="shared" si="300"/>
        <v>0</v>
      </c>
      <c r="AR475" s="12">
        <f t="shared" si="301"/>
        <v>0</v>
      </c>
      <c r="AS475" s="12">
        <f t="shared" si="302"/>
        <v>0</v>
      </c>
      <c r="AT475" s="12">
        <f t="shared" si="303"/>
        <v>0</v>
      </c>
      <c r="AU475" s="12" t="str">
        <f t="shared" si="304"/>
        <v/>
      </c>
    </row>
    <row r="476" spans="1:47" x14ac:dyDescent="0.2">
      <c r="A476" s="173" t="str">
        <f t="shared" si="280"/>
        <v>5</v>
      </c>
      <c r="B476" s="173" t="str">
        <f t="shared" si="281"/>
        <v>51</v>
      </c>
      <c r="C476" s="173" t="str">
        <f t="shared" si="282"/>
        <v>512</v>
      </c>
      <c r="D476" s="11" t="s">
        <v>1011</v>
      </c>
      <c r="E476" s="12" t="s">
        <v>481</v>
      </c>
      <c r="F476" s="12">
        <f t="shared" si="270"/>
        <v>0</v>
      </c>
      <c r="G476" s="12">
        <f t="shared" si="271"/>
        <v>0</v>
      </c>
      <c r="H476" s="262"/>
      <c r="I476" s="262"/>
      <c r="J476" s="12">
        <f t="shared" si="283"/>
        <v>0</v>
      </c>
      <c r="K476" s="12">
        <f t="shared" si="284"/>
        <v>0</v>
      </c>
      <c r="L476" s="12">
        <f t="shared" si="272"/>
        <v>0</v>
      </c>
      <c r="M476" s="12">
        <f t="shared" si="273"/>
        <v>0</v>
      </c>
      <c r="N476" s="262"/>
      <c r="O476" s="262"/>
      <c r="P476" s="12">
        <f t="shared" si="285"/>
        <v>0</v>
      </c>
      <c r="Q476" s="12">
        <f t="shared" si="286"/>
        <v>0</v>
      </c>
      <c r="R476" s="12">
        <f t="shared" si="287"/>
        <v>0</v>
      </c>
      <c r="S476" s="12">
        <f t="shared" si="288"/>
        <v>0</v>
      </c>
      <c r="T476" s="12">
        <f t="shared" si="274"/>
        <v>0</v>
      </c>
      <c r="U476" s="12">
        <f t="shared" si="275"/>
        <v>0</v>
      </c>
      <c r="V476" s="262"/>
      <c r="W476" s="262"/>
      <c r="X476" s="12">
        <f t="shared" si="289"/>
        <v>0</v>
      </c>
      <c r="Y476" s="12">
        <f t="shared" si="290"/>
        <v>0</v>
      </c>
      <c r="Z476" s="12">
        <f t="shared" si="291"/>
        <v>0</v>
      </c>
      <c r="AA476" s="12">
        <f t="shared" si="292"/>
        <v>0</v>
      </c>
      <c r="AB476" s="12">
        <f t="shared" si="276"/>
        <v>0</v>
      </c>
      <c r="AC476" s="12">
        <f t="shared" si="277"/>
        <v>0</v>
      </c>
      <c r="AD476" s="262"/>
      <c r="AE476" s="262"/>
      <c r="AF476" s="12">
        <f t="shared" si="293"/>
        <v>0</v>
      </c>
      <c r="AG476" s="12">
        <f t="shared" si="294"/>
        <v>0</v>
      </c>
      <c r="AH476" s="12">
        <f t="shared" si="295"/>
        <v>0</v>
      </c>
      <c r="AI476" s="12">
        <f t="shared" si="296"/>
        <v>0</v>
      </c>
      <c r="AJ476" s="12">
        <f t="shared" si="278"/>
        <v>0</v>
      </c>
      <c r="AK476" s="12">
        <f t="shared" si="279"/>
        <v>0</v>
      </c>
      <c r="AL476" s="262"/>
      <c r="AM476" s="262"/>
      <c r="AN476" s="12">
        <f t="shared" si="297"/>
        <v>0</v>
      </c>
      <c r="AO476" s="12">
        <f t="shared" si="298"/>
        <v>0</v>
      </c>
      <c r="AP476" s="12">
        <f t="shared" si="299"/>
        <v>0</v>
      </c>
      <c r="AQ476" s="12">
        <f t="shared" si="300"/>
        <v>0</v>
      </c>
      <c r="AR476" s="12">
        <f t="shared" si="301"/>
        <v>0</v>
      </c>
      <c r="AS476" s="12">
        <f t="shared" si="302"/>
        <v>0</v>
      </c>
      <c r="AT476" s="12">
        <f t="shared" si="303"/>
        <v>0</v>
      </c>
      <c r="AU476" s="12" t="str">
        <f t="shared" si="304"/>
        <v/>
      </c>
    </row>
    <row r="477" spans="1:47" x14ac:dyDescent="0.2">
      <c r="A477" s="173" t="str">
        <f t="shared" si="280"/>
        <v>5</v>
      </c>
      <c r="B477" s="173" t="str">
        <f t="shared" si="281"/>
        <v>51</v>
      </c>
      <c r="C477" s="173" t="str">
        <f t="shared" si="282"/>
        <v>512</v>
      </c>
      <c r="D477" s="11" t="s">
        <v>1012</v>
      </c>
      <c r="E477" s="12" t="s">
        <v>481</v>
      </c>
      <c r="F477" s="12">
        <f t="shared" si="270"/>
        <v>0</v>
      </c>
      <c r="G477" s="12">
        <f t="shared" si="271"/>
        <v>0</v>
      </c>
      <c r="H477" s="262"/>
      <c r="I477" s="262"/>
      <c r="J477" s="12">
        <f t="shared" si="283"/>
        <v>0</v>
      </c>
      <c r="K477" s="12">
        <f t="shared" si="284"/>
        <v>0</v>
      </c>
      <c r="L477" s="12">
        <f t="shared" si="272"/>
        <v>0</v>
      </c>
      <c r="M477" s="12">
        <f t="shared" si="273"/>
        <v>0</v>
      </c>
      <c r="N477" s="262"/>
      <c r="O477" s="262"/>
      <c r="P477" s="12">
        <f t="shared" si="285"/>
        <v>0</v>
      </c>
      <c r="Q477" s="12">
        <f t="shared" si="286"/>
        <v>0</v>
      </c>
      <c r="R477" s="12">
        <f t="shared" si="287"/>
        <v>0</v>
      </c>
      <c r="S477" s="12">
        <f t="shared" si="288"/>
        <v>0</v>
      </c>
      <c r="T477" s="12">
        <f t="shared" si="274"/>
        <v>0</v>
      </c>
      <c r="U477" s="12">
        <f t="shared" si="275"/>
        <v>0</v>
      </c>
      <c r="V477" s="262"/>
      <c r="W477" s="262"/>
      <c r="X477" s="12">
        <f t="shared" si="289"/>
        <v>0</v>
      </c>
      <c r="Y477" s="12">
        <f t="shared" si="290"/>
        <v>0</v>
      </c>
      <c r="Z477" s="12">
        <f t="shared" si="291"/>
        <v>0</v>
      </c>
      <c r="AA477" s="12">
        <f t="shared" si="292"/>
        <v>0</v>
      </c>
      <c r="AB477" s="12">
        <f t="shared" si="276"/>
        <v>0</v>
      </c>
      <c r="AC477" s="12">
        <f t="shared" si="277"/>
        <v>0</v>
      </c>
      <c r="AD477" s="262"/>
      <c r="AE477" s="262"/>
      <c r="AF477" s="12">
        <f t="shared" si="293"/>
        <v>0</v>
      </c>
      <c r="AG477" s="12">
        <f t="shared" si="294"/>
        <v>0</v>
      </c>
      <c r="AH477" s="12">
        <f t="shared" si="295"/>
        <v>0</v>
      </c>
      <c r="AI477" s="12">
        <f t="shared" si="296"/>
        <v>0</v>
      </c>
      <c r="AJ477" s="12">
        <f t="shared" si="278"/>
        <v>0</v>
      </c>
      <c r="AK477" s="12">
        <f t="shared" si="279"/>
        <v>0</v>
      </c>
      <c r="AL477" s="262"/>
      <c r="AM477" s="262"/>
      <c r="AN477" s="12">
        <f t="shared" si="297"/>
        <v>0</v>
      </c>
      <c r="AO477" s="12">
        <f t="shared" si="298"/>
        <v>0</v>
      </c>
      <c r="AP477" s="12">
        <f t="shared" si="299"/>
        <v>0</v>
      </c>
      <c r="AQ477" s="12">
        <f t="shared" si="300"/>
        <v>0</v>
      </c>
      <c r="AR477" s="12">
        <f t="shared" si="301"/>
        <v>0</v>
      </c>
      <c r="AS477" s="12">
        <f t="shared" si="302"/>
        <v>0</v>
      </c>
      <c r="AT477" s="12">
        <f t="shared" si="303"/>
        <v>0</v>
      </c>
      <c r="AU477" s="12" t="str">
        <f t="shared" si="304"/>
        <v/>
      </c>
    </row>
    <row r="478" spans="1:47" x14ac:dyDescent="0.2">
      <c r="A478" s="173" t="str">
        <f t="shared" si="280"/>
        <v>5</v>
      </c>
      <c r="B478" s="173" t="str">
        <f t="shared" si="281"/>
        <v>51</v>
      </c>
      <c r="C478" s="173" t="str">
        <f t="shared" si="282"/>
        <v>512</v>
      </c>
      <c r="D478" s="11" t="s">
        <v>1013</v>
      </c>
      <c r="E478" s="12" t="s">
        <v>481</v>
      </c>
      <c r="F478" s="12">
        <f t="shared" si="270"/>
        <v>0</v>
      </c>
      <c r="G478" s="12">
        <f t="shared" si="271"/>
        <v>0</v>
      </c>
      <c r="H478" s="262"/>
      <c r="I478" s="262"/>
      <c r="J478" s="12">
        <f t="shared" si="283"/>
        <v>0</v>
      </c>
      <c r="K478" s="12">
        <f t="shared" si="284"/>
        <v>0</v>
      </c>
      <c r="L478" s="12">
        <f t="shared" si="272"/>
        <v>0</v>
      </c>
      <c r="M478" s="12">
        <f t="shared" si="273"/>
        <v>0</v>
      </c>
      <c r="N478" s="262"/>
      <c r="O478" s="262"/>
      <c r="P478" s="12">
        <f t="shared" si="285"/>
        <v>0</v>
      </c>
      <c r="Q478" s="12">
        <f t="shared" si="286"/>
        <v>0</v>
      </c>
      <c r="R478" s="12">
        <f t="shared" si="287"/>
        <v>0</v>
      </c>
      <c r="S478" s="12">
        <f t="shared" si="288"/>
        <v>0</v>
      </c>
      <c r="T478" s="12">
        <f t="shared" si="274"/>
        <v>0</v>
      </c>
      <c r="U478" s="12">
        <f t="shared" si="275"/>
        <v>0</v>
      </c>
      <c r="V478" s="262"/>
      <c r="W478" s="262"/>
      <c r="X478" s="12">
        <f t="shared" si="289"/>
        <v>0</v>
      </c>
      <c r="Y478" s="12">
        <f t="shared" si="290"/>
        <v>0</v>
      </c>
      <c r="Z478" s="12">
        <f t="shared" si="291"/>
        <v>0</v>
      </c>
      <c r="AA478" s="12">
        <f t="shared" si="292"/>
        <v>0</v>
      </c>
      <c r="AB478" s="12">
        <f t="shared" si="276"/>
        <v>0</v>
      </c>
      <c r="AC478" s="12">
        <f t="shared" si="277"/>
        <v>0</v>
      </c>
      <c r="AD478" s="262"/>
      <c r="AE478" s="262"/>
      <c r="AF478" s="12">
        <f t="shared" si="293"/>
        <v>0</v>
      </c>
      <c r="AG478" s="12">
        <f t="shared" si="294"/>
        <v>0</v>
      </c>
      <c r="AH478" s="12">
        <f t="shared" si="295"/>
        <v>0</v>
      </c>
      <c r="AI478" s="12">
        <f t="shared" si="296"/>
        <v>0</v>
      </c>
      <c r="AJ478" s="12">
        <f t="shared" si="278"/>
        <v>0</v>
      </c>
      <c r="AK478" s="12">
        <f t="shared" si="279"/>
        <v>0</v>
      </c>
      <c r="AL478" s="262"/>
      <c r="AM478" s="262"/>
      <c r="AN478" s="12">
        <f t="shared" si="297"/>
        <v>0</v>
      </c>
      <c r="AO478" s="12">
        <f t="shared" si="298"/>
        <v>0</v>
      </c>
      <c r="AP478" s="12">
        <f t="shared" si="299"/>
        <v>0</v>
      </c>
      <c r="AQ478" s="12">
        <f t="shared" si="300"/>
        <v>0</v>
      </c>
      <c r="AR478" s="12">
        <f t="shared" si="301"/>
        <v>0</v>
      </c>
      <c r="AS478" s="12">
        <f t="shared" si="302"/>
        <v>0</v>
      </c>
      <c r="AT478" s="12">
        <f t="shared" si="303"/>
        <v>0</v>
      </c>
      <c r="AU478" s="12" t="str">
        <f t="shared" si="304"/>
        <v/>
      </c>
    </row>
    <row r="479" spans="1:47" x14ac:dyDescent="0.2">
      <c r="A479" s="173" t="str">
        <f t="shared" si="280"/>
        <v>5</v>
      </c>
      <c r="B479" s="173" t="str">
        <f t="shared" si="281"/>
        <v>51</v>
      </c>
      <c r="C479" s="173" t="str">
        <f t="shared" si="282"/>
        <v>512</v>
      </c>
      <c r="D479" s="11" t="s">
        <v>1014</v>
      </c>
      <c r="E479" s="12" t="s">
        <v>481</v>
      </c>
      <c r="F479" s="12">
        <f t="shared" si="270"/>
        <v>0</v>
      </c>
      <c r="G479" s="12">
        <f t="shared" si="271"/>
        <v>0</v>
      </c>
      <c r="H479" s="262"/>
      <c r="I479" s="262"/>
      <c r="J479" s="12">
        <f t="shared" si="283"/>
        <v>0</v>
      </c>
      <c r="K479" s="12">
        <f t="shared" si="284"/>
        <v>0</v>
      </c>
      <c r="L479" s="12">
        <f t="shared" si="272"/>
        <v>0</v>
      </c>
      <c r="M479" s="12">
        <f t="shared" si="273"/>
        <v>0</v>
      </c>
      <c r="N479" s="262"/>
      <c r="O479" s="262"/>
      <c r="P479" s="12">
        <f t="shared" si="285"/>
        <v>0</v>
      </c>
      <c r="Q479" s="12">
        <f t="shared" si="286"/>
        <v>0</v>
      </c>
      <c r="R479" s="12">
        <f t="shared" si="287"/>
        <v>0</v>
      </c>
      <c r="S479" s="12">
        <f t="shared" si="288"/>
        <v>0</v>
      </c>
      <c r="T479" s="12">
        <f t="shared" si="274"/>
        <v>0</v>
      </c>
      <c r="U479" s="12">
        <f t="shared" si="275"/>
        <v>0</v>
      </c>
      <c r="V479" s="262"/>
      <c r="W479" s="262"/>
      <c r="X479" s="12">
        <f t="shared" si="289"/>
        <v>0</v>
      </c>
      <c r="Y479" s="12">
        <f t="shared" si="290"/>
        <v>0</v>
      </c>
      <c r="Z479" s="12">
        <f t="shared" si="291"/>
        <v>0</v>
      </c>
      <c r="AA479" s="12">
        <f t="shared" si="292"/>
        <v>0</v>
      </c>
      <c r="AB479" s="12">
        <f t="shared" si="276"/>
        <v>0</v>
      </c>
      <c r="AC479" s="12">
        <f t="shared" si="277"/>
        <v>0</v>
      </c>
      <c r="AD479" s="262"/>
      <c r="AE479" s="262"/>
      <c r="AF479" s="12">
        <f t="shared" si="293"/>
        <v>0</v>
      </c>
      <c r="AG479" s="12">
        <f t="shared" si="294"/>
        <v>0</v>
      </c>
      <c r="AH479" s="12">
        <f t="shared" si="295"/>
        <v>0</v>
      </c>
      <c r="AI479" s="12">
        <f t="shared" si="296"/>
        <v>0</v>
      </c>
      <c r="AJ479" s="12">
        <f t="shared" si="278"/>
        <v>0</v>
      </c>
      <c r="AK479" s="12">
        <f t="shared" si="279"/>
        <v>0</v>
      </c>
      <c r="AL479" s="262"/>
      <c r="AM479" s="262"/>
      <c r="AN479" s="12">
        <f t="shared" si="297"/>
        <v>0</v>
      </c>
      <c r="AO479" s="12">
        <f t="shared" si="298"/>
        <v>0</v>
      </c>
      <c r="AP479" s="12">
        <f t="shared" si="299"/>
        <v>0</v>
      </c>
      <c r="AQ479" s="12">
        <f t="shared" si="300"/>
        <v>0</v>
      </c>
      <c r="AR479" s="12">
        <f t="shared" si="301"/>
        <v>0</v>
      </c>
      <c r="AS479" s="12">
        <f t="shared" si="302"/>
        <v>0</v>
      </c>
      <c r="AT479" s="12">
        <f t="shared" si="303"/>
        <v>0</v>
      </c>
      <c r="AU479" s="12" t="str">
        <f t="shared" si="304"/>
        <v/>
      </c>
    </row>
    <row r="480" spans="1:47" x14ac:dyDescent="0.2">
      <c r="A480" s="173" t="str">
        <f t="shared" si="280"/>
        <v>5</v>
      </c>
      <c r="B480" s="173" t="str">
        <f t="shared" si="281"/>
        <v>51</v>
      </c>
      <c r="C480" s="173" t="str">
        <f t="shared" si="282"/>
        <v>513</v>
      </c>
      <c r="D480" s="11" t="s">
        <v>1015</v>
      </c>
      <c r="E480" s="12" t="s">
        <v>1016</v>
      </c>
      <c r="F480" s="12">
        <f t="shared" si="270"/>
        <v>0</v>
      </c>
      <c r="G480" s="12">
        <f t="shared" si="271"/>
        <v>0</v>
      </c>
      <c r="H480" s="262"/>
      <c r="I480" s="262"/>
      <c r="J480" s="12">
        <f t="shared" si="283"/>
        <v>0</v>
      </c>
      <c r="K480" s="12">
        <f t="shared" si="284"/>
        <v>0</v>
      </c>
      <c r="L480" s="12">
        <f t="shared" si="272"/>
        <v>0</v>
      </c>
      <c r="M480" s="12">
        <f t="shared" si="273"/>
        <v>0</v>
      </c>
      <c r="N480" s="262"/>
      <c r="O480" s="262"/>
      <c r="P480" s="12">
        <f t="shared" si="285"/>
        <v>0</v>
      </c>
      <c r="Q480" s="12">
        <f t="shared" si="286"/>
        <v>0</v>
      </c>
      <c r="R480" s="12">
        <f t="shared" si="287"/>
        <v>0</v>
      </c>
      <c r="S480" s="12">
        <f t="shared" si="288"/>
        <v>0</v>
      </c>
      <c r="T480" s="12">
        <f t="shared" si="274"/>
        <v>0</v>
      </c>
      <c r="U480" s="12">
        <f t="shared" si="275"/>
        <v>0</v>
      </c>
      <c r="V480" s="262"/>
      <c r="W480" s="262"/>
      <c r="X480" s="12">
        <f t="shared" si="289"/>
        <v>0</v>
      </c>
      <c r="Y480" s="12">
        <f t="shared" si="290"/>
        <v>0</v>
      </c>
      <c r="Z480" s="12">
        <f t="shared" si="291"/>
        <v>0</v>
      </c>
      <c r="AA480" s="12">
        <f t="shared" si="292"/>
        <v>0</v>
      </c>
      <c r="AB480" s="12">
        <f t="shared" si="276"/>
        <v>0</v>
      </c>
      <c r="AC480" s="12">
        <f t="shared" si="277"/>
        <v>0</v>
      </c>
      <c r="AD480" s="262"/>
      <c r="AE480" s="262"/>
      <c r="AF480" s="12">
        <f t="shared" si="293"/>
        <v>0</v>
      </c>
      <c r="AG480" s="12">
        <f t="shared" si="294"/>
        <v>0</v>
      </c>
      <c r="AH480" s="12">
        <f t="shared" si="295"/>
        <v>0</v>
      </c>
      <c r="AI480" s="12">
        <f t="shared" si="296"/>
        <v>0</v>
      </c>
      <c r="AJ480" s="12">
        <f t="shared" si="278"/>
        <v>0</v>
      </c>
      <c r="AK480" s="12">
        <f t="shared" si="279"/>
        <v>0</v>
      </c>
      <c r="AL480" s="262"/>
      <c r="AM480" s="262"/>
      <c r="AN480" s="12">
        <f t="shared" si="297"/>
        <v>0</v>
      </c>
      <c r="AO480" s="12">
        <f t="shared" si="298"/>
        <v>0</v>
      </c>
      <c r="AP480" s="12">
        <f t="shared" si="299"/>
        <v>0</v>
      </c>
      <c r="AQ480" s="12">
        <f t="shared" si="300"/>
        <v>0</v>
      </c>
      <c r="AR480" s="12">
        <f t="shared" si="301"/>
        <v>0</v>
      </c>
      <c r="AS480" s="12">
        <f t="shared" si="302"/>
        <v>0</v>
      </c>
      <c r="AT480" s="12">
        <f t="shared" si="303"/>
        <v>0</v>
      </c>
      <c r="AU480" s="12" t="str">
        <f t="shared" si="304"/>
        <v/>
      </c>
    </row>
    <row r="481" spans="1:47" x14ac:dyDescent="0.2">
      <c r="A481" s="173" t="str">
        <f t="shared" si="280"/>
        <v>5</v>
      </c>
      <c r="B481" s="173" t="str">
        <f t="shared" si="281"/>
        <v>51</v>
      </c>
      <c r="C481" s="173" t="str">
        <f t="shared" si="282"/>
        <v>513</v>
      </c>
      <c r="D481" s="11" t="s">
        <v>1017</v>
      </c>
      <c r="E481" s="12" t="s">
        <v>1016</v>
      </c>
      <c r="F481" s="12">
        <f t="shared" si="270"/>
        <v>0</v>
      </c>
      <c r="G481" s="12">
        <f t="shared" si="271"/>
        <v>0</v>
      </c>
      <c r="H481" s="262"/>
      <c r="I481" s="262"/>
      <c r="J481" s="12">
        <f t="shared" si="283"/>
        <v>0</v>
      </c>
      <c r="K481" s="12">
        <f t="shared" si="284"/>
        <v>0</v>
      </c>
      <c r="L481" s="12">
        <f t="shared" si="272"/>
        <v>0</v>
      </c>
      <c r="M481" s="12">
        <f t="shared" si="273"/>
        <v>0</v>
      </c>
      <c r="N481" s="262"/>
      <c r="O481" s="262"/>
      <c r="P481" s="12">
        <f t="shared" si="285"/>
        <v>0</v>
      </c>
      <c r="Q481" s="12">
        <f t="shared" si="286"/>
        <v>0</v>
      </c>
      <c r="R481" s="12">
        <f t="shared" si="287"/>
        <v>0</v>
      </c>
      <c r="S481" s="12">
        <f t="shared" si="288"/>
        <v>0</v>
      </c>
      <c r="T481" s="12">
        <f t="shared" si="274"/>
        <v>0</v>
      </c>
      <c r="U481" s="12">
        <f t="shared" si="275"/>
        <v>0</v>
      </c>
      <c r="V481" s="262"/>
      <c r="W481" s="262"/>
      <c r="X481" s="12">
        <f t="shared" si="289"/>
        <v>0</v>
      </c>
      <c r="Y481" s="12">
        <f t="shared" si="290"/>
        <v>0</v>
      </c>
      <c r="Z481" s="12">
        <f t="shared" si="291"/>
        <v>0</v>
      </c>
      <c r="AA481" s="12">
        <f t="shared" si="292"/>
        <v>0</v>
      </c>
      <c r="AB481" s="12">
        <f t="shared" si="276"/>
        <v>0</v>
      </c>
      <c r="AC481" s="12">
        <f t="shared" si="277"/>
        <v>0</v>
      </c>
      <c r="AD481" s="262"/>
      <c r="AE481" s="262"/>
      <c r="AF481" s="12">
        <f t="shared" si="293"/>
        <v>0</v>
      </c>
      <c r="AG481" s="12">
        <f t="shared" si="294"/>
        <v>0</v>
      </c>
      <c r="AH481" s="12">
        <f t="shared" si="295"/>
        <v>0</v>
      </c>
      <c r="AI481" s="12">
        <f t="shared" si="296"/>
        <v>0</v>
      </c>
      <c r="AJ481" s="12">
        <f t="shared" si="278"/>
        <v>0</v>
      </c>
      <c r="AK481" s="12">
        <f t="shared" si="279"/>
        <v>0</v>
      </c>
      <c r="AL481" s="262"/>
      <c r="AM481" s="262"/>
      <c r="AN481" s="12">
        <f t="shared" si="297"/>
        <v>0</v>
      </c>
      <c r="AO481" s="12">
        <f t="shared" si="298"/>
        <v>0</v>
      </c>
      <c r="AP481" s="12">
        <f t="shared" si="299"/>
        <v>0</v>
      </c>
      <c r="AQ481" s="12">
        <f t="shared" si="300"/>
        <v>0</v>
      </c>
      <c r="AR481" s="12">
        <f t="shared" si="301"/>
        <v>0</v>
      </c>
      <c r="AS481" s="12">
        <f t="shared" si="302"/>
        <v>0</v>
      </c>
      <c r="AT481" s="12">
        <f t="shared" si="303"/>
        <v>0</v>
      </c>
      <c r="AU481" s="12" t="str">
        <f t="shared" si="304"/>
        <v/>
      </c>
    </row>
    <row r="482" spans="1:47" x14ac:dyDescent="0.2">
      <c r="A482" s="173" t="str">
        <f t="shared" si="280"/>
        <v>5</v>
      </c>
      <c r="B482" s="173" t="str">
        <f t="shared" si="281"/>
        <v>51</v>
      </c>
      <c r="C482" s="173" t="str">
        <f t="shared" si="282"/>
        <v>513</v>
      </c>
      <c r="D482" s="11" t="s">
        <v>1018</v>
      </c>
      <c r="E482" s="12" t="s">
        <v>1016</v>
      </c>
      <c r="F482" s="12">
        <f t="shared" si="270"/>
        <v>0</v>
      </c>
      <c r="G482" s="12">
        <f t="shared" si="271"/>
        <v>0</v>
      </c>
      <c r="H482" s="262"/>
      <c r="I482" s="262"/>
      <c r="J482" s="12">
        <f t="shared" si="283"/>
        <v>0</v>
      </c>
      <c r="K482" s="12">
        <f t="shared" si="284"/>
        <v>0</v>
      </c>
      <c r="L482" s="12">
        <f t="shared" si="272"/>
        <v>0</v>
      </c>
      <c r="M482" s="12">
        <f t="shared" si="273"/>
        <v>0</v>
      </c>
      <c r="N482" s="262"/>
      <c r="O482" s="262"/>
      <c r="P482" s="12">
        <f t="shared" si="285"/>
        <v>0</v>
      </c>
      <c r="Q482" s="12">
        <f t="shared" si="286"/>
        <v>0</v>
      </c>
      <c r="R482" s="12">
        <f t="shared" si="287"/>
        <v>0</v>
      </c>
      <c r="S482" s="12">
        <f t="shared" si="288"/>
        <v>0</v>
      </c>
      <c r="T482" s="12">
        <f t="shared" si="274"/>
        <v>0</v>
      </c>
      <c r="U482" s="12">
        <f t="shared" si="275"/>
        <v>0</v>
      </c>
      <c r="V482" s="262"/>
      <c r="W482" s="262"/>
      <c r="X482" s="12">
        <f t="shared" si="289"/>
        <v>0</v>
      </c>
      <c r="Y482" s="12">
        <f t="shared" si="290"/>
        <v>0</v>
      </c>
      <c r="Z482" s="12">
        <f t="shared" si="291"/>
        <v>0</v>
      </c>
      <c r="AA482" s="12">
        <f t="shared" si="292"/>
        <v>0</v>
      </c>
      <c r="AB482" s="12">
        <f t="shared" si="276"/>
        <v>0</v>
      </c>
      <c r="AC482" s="12">
        <f t="shared" si="277"/>
        <v>0</v>
      </c>
      <c r="AD482" s="262"/>
      <c r="AE482" s="262"/>
      <c r="AF482" s="12">
        <f t="shared" si="293"/>
        <v>0</v>
      </c>
      <c r="AG482" s="12">
        <f t="shared" si="294"/>
        <v>0</v>
      </c>
      <c r="AH482" s="12">
        <f t="shared" si="295"/>
        <v>0</v>
      </c>
      <c r="AI482" s="12">
        <f t="shared" si="296"/>
        <v>0</v>
      </c>
      <c r="AJ482" s="12">
        <f t="shared" si="278"/>
        <v>0</v>
      </c>
      <c r="AK482" s="12">
        <f t="shared" si="279"/>
        <v>0</v>
      </c>
      <c r="AL482" s="262"/>
      <c r="AM482" s="262"/>
      <c r="AN482" s="12">
        <f t="shared" si="297"/>
        <v>0</v>
      </c>
      <c r="AO482" s="12">
        <f t="shared" si="298"/>
        <v>0</v>
      </c>
      <c r="AP482" s="12">
        <f t="shared" si="299"/>
        <v>0</v>
      </c>
      <c r="AQ482" s="12">
        <f t="shared" si="300"/>
        <v>0</v>
      </c>
      <c r="AR482" s="12">
        <f t="shared" si="301"/>
        <v>0</v>
      </c>
      <c r="AS482" s="12">
        <f t="shared" si="302"/>
        <v>0</v>
      </c>
      <c r="AT482" s="12">
        <f t="shared" si="303"/>
        <v>0</v>
      </c>
      <c r="AU482" s="12" t="str">
        <f t="shared" si="304"/>
        <v/>
      </c>
    </row>
    <row r="483" spans="1:47" x14ac:dyDescent="0.2">
      <c r="A483" s="173" t="str">
        <f t="shared" si="280"/>
        <v>5</v>
      </c>
      <c r="B483" s="173" t="str">
        <f t="shared" si="281"/>
        <v>51</v>
      </c>
      <c r="C483" s="173" t="str">
        <f t="shared" si="282"/>
        <v>513</v>
      </c>
      <c r="D483" s="11" t="s">
        <v>1019</v>
      </c>
      <c r="E483" s="12" t="s">
        <v>1016</v>
      </c>
      <c r="F483" s="12">
        <f t="shared" si="270"/>
        <v>0</v>
      </c>
      <c r="G483" s="12">
        <f t="shared" si="271"/>
        <v>0</v>
      </c>
      <c r="H483" s="262"/>
      <c r="I483" s="262"/>
      <c r="J483" s="12">
        <f t="shared" si="283"/>
        <v>0</v>
      </c>
      <c r="K483" s="12">
        <f t="shared" si="284"/>
        <v>0</v>
      </c>
      <c r="L483" s="12">
        <f t="shared" si="272"/>
        <v>0</v>
      </c>
      <c r="M483" s="12">
        <f t="shared" si="273"/>
        <v>0</v>
      </c>
      <c r="N483" s="262"/>
      <c r="O483" s="262"/>
      <c r="P483" s="12">
        <f t="shared" si="285"/>
        <v>0</v>
      </c>
      <c r="Q483" s="12">
        <f t="shared" si="286"/>
        <v>0</v>
      </c>
      <c r="R483" s="12">
        <f t="shared" si="287"/>
        <v>0</v>
      </c>
      <c r="S483" s="12">
        <f t="shared" si="288"/>
        <v>0</v>
      </c>
      <c r="T483" s="12">
        <f t="shared" si="274"/>
        <v>0</v>
      </c>
      <c r="U483" s="12">
        <f t="shared" si="275"/>
        <v>0</v>
      </c>
      <c r="V483" s="262"/>
      <c r="W483" s="262"/>
      <c r="X483" s="12">
        <f t="shared" si="289"/>
        <v>0</v>
      </c>
      <c r="Y483" s="12">
        <f t="shared" si="290"/>
        <v>0</v>
      </c>
      <c r="Z483" s="12">
        <f t="shared" si="291"/>
        <v>0</v>
      </c>
      <c r="AA483" s="12">
        <f t="shared" si="292"/>
        <v>0</v>
      </c>
      <c r="AB483" s="12">
        <f t="shared" si="276"/>
        <v>0</v>
      </c>
      <c r="AC483" s="12">
        <f t="shared" si="277"/>
        <v>0</v>
      </c>
      <c r="AD483" s="262"/>
      <c r="AE483" s="262"/>
      <c r="AF483" s="12">
        <f t="shared" si="293"/>
        <v>0</v>
      </c>
      <c r="AG483" s="12">
        <f t="shared" si="294"/>
        <v>0</v>
      </c>
      <c r="AH483" s="12">
        <f t="shared" si="295"/>
        <v>0</v>
      </c>
      <c r="AI483" s="12">
        <f t="shared" si="296"/>
        <v>0</v>
      </c>
      <c r="AJ483" s="12">
        <f t="shared" si="278"/>
        <v>0</v>
      </c>
      <c r="AK483" s="12">
        <f t="shared" si="279"/>
        <v>0</v>
      </c>
      <c r="AL483" s="262"/>
      <c r="AM483" s="262"/>
      <c r="AN483" s="12">
        <f t="shared" si="297"/>
        <v>0</v>
      </c>
      <c r="AO483" s="12">
        <f t="shared" si="298"/>
        <v>0</v>
      </c>
      <c r="AP483" s="12">
        <f t="shared" si="299"/>
        <v>0</v>
      </c>
      <c r="AQ483" s="12">
        <f t="shared" si="300"/>
        <v>0</v>
      </c>
      <c r="AR483" s="12">
        <f t="shared" si="301"/>
        <v>0</v>
      </c>
      <c r="AS483" s="12">
        <f t="shared" si="302"/>
        <v>0</v>
      </c>
      <c r="AT483" s="12">
        <f t="shared" si="303"/>
        <v>0</v>
      </c>
      <c r="AU483" s="12" t="str">
        <f t="shared" si="304"/>
        <v/>
      </c>
    </row>
    <row r="484" spans="1:47" x14ac:dyDescent="0.2">
      <c r="A484" s="173" t="str">
        <f t="shared" si="280"/>
        <v>5</v>
      </c>
      <c r="B484" s="173" t="str">
        <f t="shared" si="281"/>
        <v>51</v>
      </c>
      <c r="C484" s="173" t="str">
        <f t="shared" si="282"/>
        <v>513</v>
      </c>
      <c r="D484" s="11" t="s">
        <v>1020</v>
      </c>
      <c r="E484" s="12" t="s">
        <v>1016</v>
      </c>
      <c r="F484" s="12">
        <f t="shared" si="270"/>
        <v>0</v>
      </c>
      <c r="G484" s="12">
        <f t="shared" si="271"/>
        <v>0</v>
      </c>
      <c r="H484" s="262"/>
      <c r="I484" s="262"/>
      <c r="J484" s="12">
        <f t="shared" si="283"/>
        <v>0</v>
      </c>
      <c r="K484" s="12">
        <f t="shared" si="284"/>
        <v>0</v>
      </c>
      <c r="L484" s="12">
        <f t="shared" si="272"/>
        <v>0</v>
      </c>
      <c r="M484" s="12">
        <f t="shared" si="273"/>
        <v>0</v>
      </c>
      <c r="N484" s="262"/>
      <c r="O484" s="262"/>
      <c r="P484" s="12">
        <f t="shared" si="285"/>
        <v>0</v>
      </c>
      <c r="Q484" s="12">
        <f t="shared" si="286"/>
        <v>0</v>
      </c>
      <c r="R484" s="12">
        <f t="shared" si="287"/>
        <v>0</v>
      </c>
      <c r="S484" s="12">
        <f t="shared" si="288"/>
        <v>0</v>
      </c>
      <c r="T484" s="12">
        <f t="shared" si="274"/>
        <v>0</v>
      </c>
      <c r="U484" s="12">
        <f t="shared" si="275"/>
        <v>0</v>
      </c>
      <c r="V484" s="262"/>
      <c r="W484" s="262"/>
      <c r="X484" s="12">
        <f t="shared" si="289"/>
        <v>0</v>
      </c>
      <c r="Y484" s="12">
        <f t="shared" si="290"/>
        <v>0</v>
      </c>
      <c r="Z484" s="12">
        <f t="shared" si="291"/>
        <v>0</v>
      </c>
      <c r="AA484" s="12">
        <f t="shared" si="292"/>
        <v>0</v>
      </c>
      <c r="AB484" s="12">
        <f t="shared" si="276"/>
        <v>0</v>
      </c>
      <c r="AC484" s="12">
        <f t="shared" si="277"/>
        <v>0</v>
      </c>
      <c r="AD484" s="262"/>
      <c r="AE484" s="262"/>
      <c r="AF484" s="12">
        <f t="shared" si="293"/>
        <v>0</v>
      </c>
      <c r="AG484" s="12">
        <f t="shared" si="294"/>
        <v>0</v>
      </c>
      <c r="AH484" s="12">
        <f t="shared" si="295"/>
        <v>0</v>
      </c>
      <c r="AI484" s="12">
        <f t="shared" si="296"/>
        <v>0</v>
      </c>
      <c r="AJ484" s="12">
        <f t="shared" si="278"/>
        <v>0</v>
      </c>
      <c r="AK484" s="12">
        <f t="shared" si="279"/>
        <v>0</v>
      </c>
      <c r="AL484" s="262"/>
      <c r="AM484" s="262"/>
      <c r="AN484" s="12">
        <f t="shared" si="297"/>
        <v>0</v>
      </c>
      <c r="AO484" s="12">
        <f t="shared" si="298"/>
        <v>0</v>
      </c>
      <c r="AP484" s="12">
        <f t="shared" si="299"/>
        <v>0</v>
      </c>
      <c r="AQ484" s="12">
        <f t="shared" si="300"/>
        <v>0</v>
      </c>
      <c r="AR484" s="12">
        <f t="shared" si="301"/>
        <v>0</v>
      </c>
      <c r="AS484" s="12">
        <f t="shared" si="302"/>
        <v>0</v>
      </c>
      <c r="AT484" s="12">
        <f t="shared" si="303"/>
        <v>0</v>
      </c>
      <c r="AU484" s="12" t="str">
        <f t="shared" si="304"/>
        <v/>
      </c>
    </row>
    <row r="485" spans="1:47" x14ac:dyDescent="0.2">
      <c r="A485" s="173" t="str">
        <f t="shared" si="280"/>
        <v>5</v>
      </c>
      <c r="B485" s="173" t="str">
        <f t="shared" si="281"/>
        <v>51</v>
      </c>
      <c r="C485" s="173" t="str">
        <f t="shared" si="282"/>
        <v>513</v>
      </c>
      <c r="D485" s="11" t="s">
        <v>1021</v>
      </c>
      <c r="E485" s="12" t="s">
        <v>1016</v>
      </c>
      <c r="F485" s="12">
        <f t="shared" si="270"/>
        <v>0</v>
      </c>
      <c r="G485" s="12">
        <f t="shared" si="271"/>
        <v>0</v>
      </c>
      <c r="H485" s="262"/>
      <c r="I485" s="262"/>
      <c r="J485" s="12">
        <f t="shared" si="283"/>
        <v>0</v>
      </c>
      <c r="K485" s="12">
        <f t="shared" si="284"/>
        <v>0</v>
      </c>
      <c r="L485" s="12">
        <f t="shared" si="272"/>
        <v>0</v>
      </c>
      <c r="M485" s="12">
        <f t="shared" si="273"/>
        <v>0</v>
      </c>
      <c r="N485" s="262"/>
      <c r="O485" s="262"/>
      <c r="P485" s="12">
        <f t="shared" si="285"/>
        <v>0</v>
      </c>
      <c r="Q485" s="12">
        <f t="shared" si="286"/>
        <v>0</v>
      </c>
      <c r="R485" s="12">
        <f t="shared" si="287"/>
        <v>0</v>
      </c>
      <c r="S485" s="12">
        <f t="shared" si="288"/>
        <v>0</v>
      </c>
      <c r="T485" s="12">
        <f t="shared" si="274"/>
        <v>0</v>
      </c>
      <c r="U485" s="12">
        <f t="shared" si="275"/>
        <v>0</v>
      </c>
      <c r="V485" s="262"/>
      <c r="W485" s="262"/>
      <c r="X485" s="12">
        <f t="shared" si="289"/>
        <v>0</v>
      </c>
      <c r="Y485" s="12">
        <f t="shared" si="290"/>
        <v>0</v>
      </c>
      <c r="Z485" s="12">
        <f t="shared" si="291"/>
        <v>0</v>
      </c>
      <c r="AA485" s="12">
        <f t="shared" si="292"/>
        <v>0</v>
      </c>
      <c r="AB485" s="12">
        <f t="shared" si="276"/>
        <v>0</v>
      </c>
      <c r="AC485" s="12">
        <f t="shared" si="277"/>
        <v>0</v>
      </c>
      <c r="AD485" s="262"/>
      <c r="AE485" s="262"/>
      <c r="AF485" s="12">
        <f t="shared" si="293"/>
        <v>0</v>
      </c>
      <c r="AG485" s="12">
        <f t="shared" si="294"/>
        <v>0</v>
      </c>
      <c r="AH485" s="12">
        <f t="shared" si="295"/>
        <v>0</v>
      </c>
      <c r="AI485" s="12">
        <f t="shared" si="296"/>
        <v>0</v>
      </c>
      <c r="AJ485" s="12">
        <f t="shared" si="278"/>
        <v>0</v>
      </c>
      <c r="AK485" s="12">
        <f t="shared" si="279"/>
        <v>0</v>
      </c>
      <c r="AL485" s="262"/>
      <c r="AM485" s="262"/>
      <c r="AN485" s="12">
        <f t="shared" si="297"/>
        <v>0</v>
      </c>
      <c r="AO485" s="12">
        <f t="shared" si="298"/>
        <v>0</v>
      </c>
      <c r="AP485" s="12">
        <f t="shared" si="299"/>
        <v>0</v>
      </c>
      <c r="AQ485" s="12">
        <f t="shared" si="300"/>
        <v>0</v>
      </c>
      <c r="AR485" s="12">
        <f t="shared" si="301"/>
        <v>0</v>
      </c>
      <c r="AS485" s="12">
        <f t="shared" si="302"/>
        <v>0</v>
      </c>
      <c r="AT485" s="12">
        <f t="shared" si="303"/>
        <v>0</v>
      </c>
      <c r="AU485" s="12" t="str">
        <f t="shared" si="304"/>
        <v/>
      </c>
    </row>
    <row r="486" spans="1:47" x14ac:dyDescent="0.2">
      <c r="A486" s="173" t="str">
        <f t="shared" si="280"/>
        <v>5</v>
      </c>
      <c r="B486" s="173" t="str">
        <f t="shared" si="281"/>
        <v>51</v>
      </c>
      <c r="C486" s="173" t="str">
        <f t="shared" si="282"/>
        <v>513</v>
      </c>
      <c r="D486" s="11" t="s">
        <v>1022</v>
      </c>
      <c r="E486" s="12" t="s">
        <v>1016</v>
      </c>
      <c r="F486" s="12">
        <f t="shared" si="270"/>
        <v>0</v>
      </c>
      <c r="G486" s="12">
        <f t="shared" si="271"/>
        <v>0</v>
      </c>
      <c r="H486" s="262"/>
      <c r="I486" s="262"/>
      <c r="J486" s="12">
        <f t="shared" si="283"/>
        <v>0</v>
      </c>
      <c r="K486" s="12">
        <f t="shared" si="284"/>
        <v>0</v>
      </c>
      <c r="L486" s="12">
        <f t="shared" si="272"/>
        <v>0</v>
      </c>
      <c r="M486" s="12">
        <f t="shared" si="273"/>
        <v>0</v>
      </c>
      <c r="N486" s="262"/>
      <c r="O486" s="262"/>
      <c r="P486" s="12">
        <f t="shared" si="285"/>
        <v>0</v>
      </c>
      <c r="Q486" s="12">
        <f t="shared" si="286"/>
        <v>0</v>
      </c>
      <c r="R486" s="12">
        <f t="shared" si="287"/>
        <v>0</v>
      </c>
      <c r="S486" s="12">
        <f t="shared" si="288"/>
        <v>0</v>
      </c>
      <c r="T486" s="12">
        <f t="shared" si="274"/>
        <v>0</v>
      </c>
      <c r="U486" s="12">
        <f t="shared" si="275"/>
        <v>0</v>
      </c>
      <c r="V486" s="262"/>
      <c r="W486" s="262"/>
      <c r="X486" s="12">
        <f t="shared" si="289"/>
        <v>0</v>
      </c>
      <c r="Y486" s="12">
        <f t="shared" si="290"/>
        <v>0</v>
      </c>
      <c r="Z486" s="12">
        <f t="shared" si="291"/>
        <v>0</v>
      </c>
      <c r="AA486" s="12">
        <f t="shared" si="292"/>
        <v>0</v>
      </c>
      <c r="AB486" s="12">
        <f t="shared" si="276"/>
        <v>0</v>
      </c>
      <c r="AC486" s="12">
        <f t="shared" si="277"/>
        <v>0</v>
      </c>
      <c r="AD486" s="262"/>
      <c r="AE486" s="262"/>
      <c r="AF486" s="12">
        <f t="shared" si="293"/>
        <v>0</v>
      </c>
      <c r="AG486" s="12">
        <f t="shared" si="294"/>
        <v>0</v>
      </c>
      <c r="AH486" s="12">
        <f t="shared" si="295"/>
        <v>0</v>
      </c>
      <c r="AI486" s="12">
        <f t="shared" si="296"/>
        <v>0</v>
      </c>
      <c r="AJ486" s="12">
        <f t="shared" si="278"/>
        <v>0</v>
      </c>
      <c r="AK486" s="12">
        <f t="shared" si="279"/>
        <v>0</v>
      </c>
      <c r="AL486" s="262"/>
      <c r="AM486" s="262"/>
      <c r="AN486" s="12">
        <f t="shared" si="297"/>
        <v>0</v>
      </c>
      <c r="AO486" s="12">
        <f t="shared" si="298"/>
        <v>0</v>
      </c>
      <c r="AP486" s="12">
        <f t="shared" si="299"/>
        <v>0</v>
      </c>
      <c r="AQ486" s="12">
        <f t="shared" si="300"/>
        <v>0</v>
      </c>
      <c r="AR486" s="12">
        <f t="shared" si="301"/>
        <v>0</v>
      </c>
      <c r="AS486" s="12">
        <f t="shared" si="302"/>
        <v>0</v>
      </c>
      <c r="AT486" s="12">
        <f t="shared" si="303"/>
        <v>0</v>
      </c>
      <c r="AU486" s="12" t="str">
        <f t="shared" si="304"/>
        <v/>
      </c>
    </row>
    <row r="487" spans="1:47" x14ac:dyDescent="0.2">
      <c r="A487" s="173" t="str">
        <f t="shared" si="280"/>
        <v>5</v>
      </c>
      <c r="B487" s="173" t="str">
        <f t="shared" si="281"/>
        <v>51</v>
      </c>
      <c r="C487" s="173" t="str">
        <f t="shared" si="282"/>
        <v>513</v>
      </c>
      <c r="D487" s="11" t="s">
        <v>1023</v>
      </c>
      <c r="E487" s="12" t="s">
        <v>1016</v>
      </c>
      <c r="F487" s="12">
        <f t="shared" si="270"/>
        <v>0</v>
      </c>
      <c r="G487" s="12">
        <f t="shared" si="271"/>
        <v>0</v>
      </c>
      <c r="H487" s="262"/>
      <c r="I487" s="262"/>
      <c r="J487" s="12">
        <f t="shared" si="283"/>
        <v>0</v>
      </c>
      <c r="K487" s="12">
        <f t="shared" si="284"/>
        <v>0</v>
      </c>
      <c r="L487" s="12">
        <f t="shared" si="272"/>
        <v>0</v>
      </c>
      <c r="M487" s="12">
        <f t="shared" si="273"/>
        <v>0</v>
      </c>
      <c r="N487" s="262"/>
      <c r="O487" s="262"/>
      <c r="P487" s="12">
        <f t="shared" si="285"/>
        <v>0</v>
      </c>
      <c r="Q487" s="12">
        <f t="shared" si="286"/>
        <v>0</v>
      </c>
      <c r="R487" s="12">
        <f t="shared" si="287"/>
        <v>0</v>
      </c>
      <c r="S487" s="12">
        <f t="shared" si="288"/>
        <v>0</v>
      </c>
      <c r="T487" s="12">
        <f t="shared" si="274"/>
        <v>0</v>
      </c>
      <c r="U487" s="12">
        <f t="shared" si="275"/>
        <v>0</v>
      </c>
      <c r="V487" s="262"/>
      <c r="W487" s="262"/>
      <c r="X487" s="12">
        <f t="shared" si="289"/>
        <v>0</v>
      </c>
      <c r="Y487" s="12">
        <f t="shared" si="290"/>
        <v>0</v>
      </c>
      <c r="Z487" s="12">
        <f t="shared" si="291"/>
        <v>0</v>
      </c>
      <c r="AA487" s="12">
        <f t="shared" si="292"/>
        <v>0</v>
      </c>
      <c r="AB487" s="12">
        <f t="shared" si="276"/>
        <v>0</v>
      </c>
      <c r="AC487" s="12">
        <f t="shared" si="277"/>
        <v>0</v>
      </c>
      <c r="AD487" s="262"/>
      <c r="AE487" s="262"/>
      <c r="AF487" s="12">
        <f t="shared" si="293"/>
        <v>0</v>
      </c>
      <c r="AG487" s="12">
        <f t="shared" si="294"/>
        <v>0</v>
      </c>
      <c r="AH487" s="12">
        <f t="shared" si="295"/>
        <v>0</v>
      </c>
      <c r="AI487" s="12">
        <f t="shared" si="296"/>
        <v>0</v>
      </c>
      <c r="AJ487" s="12">
        <f t="shared" si="278"/>
        <v>0</v>
      </c>
      <c r="AK487" s="12">
        <f t="shared" si="279"/>
        <v>0</v>
      </c>
      <c r="AL487" s="262"/>
      <c r="AM487" s="262"/>
      <c r="AN487" s="12">
        <f t="shared" si="297"/>
        <v>0</v>
      </c>
      <c r="AO487" s="12">
        <f t="shared" si="298"/>
        <v>0</v>
      </c>
      <c r="AP487" s="12">
        <f t="shared" si="299"/>
        <v>0</v>
      </c>
      <c r="AQ487" s="12">
        <f t="shared" si="300"/>
        <v>0</v>
      </c>
      <c r="AR487" s="12">
        <f t="shared" si="301"/>
        <v>0</v>
      </c>
      <c r="AS487" s="12">
        <f t="shared" si="302"/>
        <v>0</v>
      </c>
      <c r="AT487" s="12">
        <f t="shared" si="303"/>
        <v>0</v>
      </c>
      <c r="AU487" s="12" t="str">
        <f t="shared" si="304"/>
        <v/>
      </c>
    </row>
    <row r="488" spans="1:47" x14ac:dyDescent="0.2">
      <c r="A488" s="173" t="str">
        <f t="shared" si="280"/>
        <v>5</v>
      </c>
      <c r="B488" s="173" t="str">
        <f t="shared" si="281"/>
        <v>51</v>
      </c>
      <c r="C488" s="173" t="str">
        <f t="shared" si="282"/>
        <v>513</v>
      </c>
      <c r="D488" s="11" t="s">
        <v>1024</v>
      </c>
      <c r="E488" s="12" t="s">
        <v>1016</v>
      </c>
      <c r="F488" s="12">
        <f t="shared" si="270"/>
        <v>0</v>
      </c>
      <c r="G488" s="12">
        <f t="shared" si="271"/>
        <v>0</v>
      </c>
      <c r="H488" s="262"/>
      <c r="I488" s="262"/>
      <c r="J488" s="12">
        <f t="shared" si="283"/>
        <v>0</v>
      </c>
      <c r="K488" s="12">
        <f t="shared" si="284"/>
        <v>0</v>
      </c>
      <c r="L488" s="12">
        <f t="shared" si="272"/>
        <v>0</v>
      </c>
      <c r="M488" s="12">
        <f t="shared" si="273"/>
        <v>0</v>
      </c>
      <c r="N488" s="262"/>
      <c r="O488" s="262"/>
      <c r="P488" s="12">
        <f t="shared" si="285"/>
        <v>0</v>
      </c>
      <c r="Q488" s="12">
        <f t="shared" si="286"/>
        <v>0</v>
      </c>
      <c r="R488" s="12">
        <f t="shared" si="287"/>
        <v>0</v>
      </c>
      <c r="S488" s="12">
        <f t="shared" si="288"/>
        <v>0</v>
      </c>
      <c r="T488" s="12">
        <f t="shared" si="274"/>
        <v>0</v>
      </c>
      <c r="U488" s="12">
        <f t="shared" si="275"/>
        <v>0</v>
      </c>
      <c r="V488" s="262"/>
      <c r="W488" s="262"/>
      <c r="X488" s="12">
        <f t="shared" si="289"/>
        <v>0</v>
      </c>
      <c r="Y488" s="12">
        <f t="shared" si="290"/>
        <v>0</v>
      </c>
      <c r="Z488" s="12">
        <f t="shared" si="291"/>
        <v>0</v>
      </c>
      <c r="AA488" s="12">
        <f t="shared" si="292"/>
        <v>0</v>
      </c>
      <c r="AB488" s="12">
        <f t="shared" si="276"/>
        <v>0</v>
      </c>
      <c r="AC488" s="12">
        <f t="shared" si="277"/>
        <v>0</v>
      </c>
      <c r="AD488" s="262"/>
      <c r="AE488" s="262"/>
      <c r="AF488" s="12">
        <f t="shared" si="293"/>
        <v>0</v>
      </c>
      <c r="AG488" s="12">
        <f t="shared" si="294"/>
        <v>0</v>
      </c>
      <c r="AH488" s="12">
        <f t="shared" si="295"/>
        <v>0</v>
      </c>
      <c r="AI488" s="12">
        <f t="shared" si="296"/>
        <v>0</v>
      </c>
      <c r="AJ488" s="12">
        <f t="shared" si="278"/>
        <v>0</v>
      </c>
      <c r="AK488" s="12">
        <f t="shared" si="279"/>
        <v>0</v>
      </c>
      <c r="AL488" s="262"/>
      <c r="AM488" s="262"/>
      <c r="AN488" s="12">
        <f t="shared" si="297"/>
        <v>0</v>
      </c>
      <c r="AO488" s="12">
        <f t="shared" si="298"/>
        <v>0</v>
      </c>
      <c r="AP488" s="12">
        <f t="shared" si="299"/>
        <v>0</v>
      </c>
      <c r="AQ488" s="12">
        <f t="shared" si="300"/>
        <v>0</v>
      </c>
      <c r="AR488" s="12">
        <f t="shared" si="301"/>
        <v>0</v>
      </c>
      <c r="AS488" s="12">
        <f t="shared" si="302"/>
        <v>0</v>
      </c>
      <c r="AT488" s="12">
        <f t="shared" si="303"/>
        <v>0</v>
      </c>
      <c r="AU488" s="12" t="str">
        <f t="shared" si="304"/>
        <v/>
      </c>
    </row>
    <row r="489" spans="1:47" x14ac:dyDescent="0.2">
      <c r="A489" s="173" t="str">
        <f t="shared" si="280"/>
        <v>5</v>
      </c>
      <c r="B489" s="173" t="str">
        <f t="shared" si="281"/>
        <v>51</v>
      </c>
      <c r="C489" s="173" t="str">
        <f t="shared" si="282"/>
        <v>513</v>
      </c>
      <c r="D489" s="11" t="s">
        <v>1025</v>
      </c>
      <c r="E489" s="12" t="s">
        <v>1016</v>
      </c>
      <c r="F489" s="12">
        <f t="shared" si="270"/>
        <v>0</v>
      </c>
      <c r="G489" s="12">
        <f t="shared" si="271"/>
        <v>0</v>
      </c>
      <c r="H489" s="262"/>
      <c r="I489" s="262"/>
      <c r="J489" s="12">
        <f t="shared" si="283"/>
        <v>0</v>
      </c>
      <c r="K489" s="12">
        <f t="shared" si="284"/>
        <v>0</v>
      </c>
      <c r="L489" s="12">
        <f t="shared" si="272"/>
        <v>0</v>
      </c>
      <c r="M489" s="12">
        <f t="shared" si="273"/>
        <v>0</v>
      </c>
      <c r="N489" s="262"/>
      <c r="O489" s="262"/>
      <c r="P489" s="12">
        <f t="shared" si="285"/>
        <v>0</v>
      </c>
      <c r="Q489" s="12">
        <f t="shared" si="286"/>
        <v>0</v>
      </c>
      <c r="R489" s="12">
        <f t="shared" si="287"/>
        <v>0</v>
      </c>
      <c r="S489" s="12">
        <f t="shared" si="288"/>
        <v>0</v>
      </c>
      <c r="T489" s="12">
        <f t="shared" si="274"/>
        <v>0</v>
      </c>
      <c r="U489" s="12">
        <f t="shared" si="275"/>
        <v>0</v>
      </c>
      <c r="V489" s="262"/>
      <c r="W489" s="262"/>
      <c r="X489" s="12">
        <f t="shared" si="289"/>
        <v>0</v>
      </c>
      <c r="Y489" s="12">
        <f t="shared" si="290"/>
        <v>0</v>
      </c>
      <c r="Z489" s="12">
        <f t="shared" si="291"/>
        <v>0</v>
      </c>
      <c r="AA489" s="12">
        <f t="shared" si="292"/>
        <v>0</v>
      </c>
      <c r="AB489" s="12">
        <f t="shared" si="276"/>
        <v>0</v>
      </c>
      <c r="AC489" s="12">
        <f t="shared" si="277"/>
        <v>0</v>
      </c>
      <c r="AD489" s="262"/>
      <c r="AE489" s="262"/>
      <c r="AF489" s="12">
        <f t="shared" si="293"/>
        <v>0</v>
      </c>
      <c r="AG489" s="12">
        <f t="shared" si="294"/>
        <v>0</v>
      </c>
      <c r="AH489" s="12">
        <f t="shared" si="295"/>
        <v>0</v>
      </c>
      <c r="AI489" s="12">
        <f t="shared" si="296"/>
        <v>0</v>
      </c>
      <c r="AJ489" s="12">
        <f t="shared" si="278"/>
        <v>0</v>
      </c>
      <c r="AK489" s="12">
        <f t="shared" si="279"/>
        <v>0</v>
      </c>
      <c r="AL489" s="262"/>
      <c r="AM489" s="262"/>
      <c r="AN489" s="12">
        <f t="shared" si="297"/>
        <v>0</v>
      </c>
      <c r="AO489" s="12">
        <f t="shared" si="298"/>
        <v>0</v>
      </c>
      <c r="AP489" s="12">
        <f t="shared" si="299"/>
        <v>0</v>
      </c>
      <c r="AQ489" s="12">
        <f t="shared" si="300"/>
        <v>0</v>
      </c>
      <c r="AR489" s="12">
        <f t="shared" si="301"/>
        <v>0</v>
      </c>
      <c r="AS489" s="12">
        <f t="shared" si="302"/>
        <v>0</v>
      </c>
      <c r="AT489" s="12">
        <f t="shared" si="303"/>
        <v>0</v>
      </c>
      <c r="AU489" s="12" t="str">
        <f t="shared" si="304"/>
        <v/>
      </c>
    </row>
    <row r="490" spans="1:47" x14ac:dyDescent="0.2">
      <c r="A490" s="173" t="str">
        <f t="shared" si="280"/>
        <v>5</v>
      </c>
      <c r="B490" s="173" t="str">
        <f t="shared" si="281"/>
        <v>52</v>
      </c>
      <c r="C490" s="173" t="str">
        <f t="shared" si="282"/>
        <v>522</v>
      </c>
      <c r="D490" s="11" t="s">
        <v>482</v>
      </c>
      <c r="E490" s="12" t="s">
        <v>483</v>
      </c>
      <c r="F490" s="12">
        <f t="shared" si="270"/>
        <v>0</v>
      </c>
      <c r="G490" s="12">
        <f t="shared" si="271"/>
        <v>0</v>
      </c>
      <c r="H490" s="262"/>
      <c r="I490" s="262"/>
      <c r="J490" s="12">
        <f t="shared" si="283"/>
        <v>0</v>
      </c>
      <c r="K490" s="12">
        <f t="shared" si="284"/>
        <v>0</v>
      </c>
      <c r="L490" s="12">
        <f t="shared" si="272"/>
        <v>0</v>
      </c>
      <c r="M490" s="12">
        <f t="shared" si="273"/>
        <v>0</v>
      </c>
      <c r="N490" s="262"/>
      <c r="O490" s="262"/>
      <c r="P490" s="12">
        <f t="shared" si="285"/>
        <v>0</v>
      </c>
      <c r="Q490" s="12">
        <f t="shared" si="286"/>
        <v>0</v>
      </c>
      <c r="R490" s="12">
        <f t="shared" si="287"/>
        <v>0</v>
      </c>
      <c r="S490" s="12">
        <f t="shared" si="288"/>
        <v>0</v>
      </c>
      <c r="T490" s="12">
        <f t="shared" si="274"/>
        <v>0</v>
      </c>
      <c r="U490" s="12">
        <f t="shared" si="275"/>
        <v>0</v>
      </c>
      <c r="V490" s="262"/>
      <c r="W490" s="262"/>
      <c r="X490" s="12">
        <f t="shared" si="289"/>
        <v>0</v>
      </c>
      <c r="Y490" s="12">
        <f t="shared" si="290"/>
        <v>0</v>
      </c>
      <c r="Z490" s="12">
        <f t="shared" si="291"/>
        <v>0</v>
      </c>
      <c r="AA490" s="12">
        <f t="shared" si="292"/>
        <v>0</v>
      </c>
      <c r="AB490" s="12">
        <f t="shared" si="276"/>
        <v>0</v>
      </c>
      <c r="AC490" s="12">
        <f t="shared" si="277"/>
        <v>0</v>
      </c>
      <c r="AD490" s="262"/>
      <c r="AE490" s="262"/>
      <c r="AF490" s="12">
        <f t="shared" si="293"/>
        <v>0</v>
      </c>
      <c r="AG490" s="12">
        <f t="shared" si="294"/>
        <v>0</v>
      </c>
      <c r="AH490" s="12">
        <f t="shared" si="295"/>
        <v>0</v>
      </c>
      <c r="AI490" s="12">
        <f t="shared" si="296"/>
        <v>0</v>
      </c>
      <c r="AJ490" s="12">
        <f t="shared" si="278"/>
        <v>0</v>
      </c>
      <c r="AK490" s="12">
        <f t="shared" si="279"/>
        <v>0</v>
      </c>
      <c r="AL490" s="262"/>
      <c r="AM490" s="262"/>
      <c r="AN490" s="12">
        <f t="shared" si="297"/>
        <v>0</v>
      </c>
      <c r="AO490" s="12">
        <f t="shared" si="298"/>
        <v>0</v>
      </c>
      <c r="AP490" s="12">
        <f t="shared" si="299"/>
        <v>0</v>
      </c>
      <c r="AQ490" s="12">
        <f t="shared" si="300"/>
        <v>0</v>
      </c>
      <c r="AR490" s="12">
        <f t="shared" si="301"/>
        <v>0</v>
      </c>
      <c r="AS490" s="12">
        <f t="shared" si="302"/>
        <v>0</v>
      </c>
      <c r="AT490" s="12">
        <f t="shared" si="303"/>
        <v>0</v>
      </c>
      <c r="AU490" s="12" t="str">
        <f t="shared" si="304"/>
        <v/>
      </c>
    </row>
    <row r="491" spans="1:47" x14ac:dyDescent="0.2">
      <c r="A491" s="173" t="str">
        <f t="shared" si="280"/>
        <v>5</v>
      </c>
      <c r="B491" s="173" t="str">
        <f t="shared" si="281"/>
        <v>52</v>
      </c>
      <c r="C491" s="173" t="str">
        <f t="shared" si="282"/>
        <v>522</v>
      </c>
      <c r="D491" s="11" t="s">
        <v>1026</v>
      </c>
      <c r="E491" s="12" t="s">
        <v>483</v>
      </c>
      <c r="F491" s="12">
        <f t="shared" si="270"/>
        <v>0</v>
      </c>
      <c r="G491" s="12">
        <f t="shared" si="271"/>
        <v>0</v>
      </c>
      <c r="H491" s="262"/>
      <c r="I491" s="262"/>
      <c r="J491" s="12">
        <f t="shared" si="283"/>
        <v>0</v>
      </c>
      <c r="K491" s="12">
        <f t="shared" si="284"/>
        <v>0</v>
      </c>
      <c r="L491" s="12">
        <f t="shared" si="272"/>
        <v>0</v>
      </c>
      <c r="M491" s="12">
        <f t="shared" si="273"/>
        <v>0</v>
      </c>
      <c r="N491" s="262"/>
      <c r="O491" s="262"/>
      <c r="P491" s="12">
        <f t="shared" si="285"/>
        <v>0</v>
      </c>
      <c r="Q491" s="12">
        <f t="shared" si="286"/>
        <v>0</v>
      </c>
      <c r="R491" s="12">
        <f t="shared" si="287"/>
        <v>0</v>
      </c>
      <c r="S491" s="12">
        <f t="shared" si="288"/>
        <v>0</v>
      </c>
      <c r="T491" s="12">
        <f t="shared" si="274"/>
        <v>0</v>
      </c>
      <c r="U491" s="12">
        <f t="shared" si="275"/>
        <v>0</v>
      </c>
      <c r="V491" s="262"/>
      <c r="W491" s="262"/>
      <c r="X491" s="12">
        <f t="shared" si="289"/>
        <v>0</v>
      </c>
      <c r="Y491" s="12">
        <f t="shared" si="290"/>
        <v>0</v>
      </c>
      <c r="Z491" s="12">
        <f t="shared" si="291"/>
        <v>0</v>
      </c>
      <c r="AA491" s="12">
        <f t="shared" si="292"/>
        <v>0</v>
      </c>
      <c r="AB491" s="12">
        <f t="shared" si="276"/>
        <v>0</v>
      </c>
      <c r="AC491" s="12">
        <f t="shared" si="277"/>
        <v>0</v>
      </c>
      <c r="AD491" s="262"/>
      <c r="AE491" s="262"/>
      <c r="AF491" s="12">
        <f t="shared" si="293"/>
        <v>0</v>
      </c>
      <c r="AG491" s="12">
        <f t="shared" si="294"/>
        <v>0</v>
      </c>
      <c r="AH491" s="12">
        <f t="shared" si="295"/>
        <v>0</v>
      </c>
      <c r="AI491" s="12">
        <f t="shared" si="296"/>
        <v>0</v>
      </c>
      <c r="AJ491" s="12">
        <f t="shared" si="278"/>
        <v>0</v>
      </c>
      <c r="AK491" s="12">
        <f t="shared" si="279"/>
        <v>0</v>
      </c>
      <c r="AL491" s="262"/>
      <c r="AM491" s="262"/>
      <c r="AN491" s="12">
        <f t="shared" si="297"/>
        <v>0</v>
      </c>
      <c r="AO491" s="12">
        <f t="shared" si="298"/>
        <v>0</v>
      </c>
      <c r="AP491" s="12">
        <f t="shared" si="299"/>
        <v>0</v>
      </c>
      <c r="AQ491" s="12">
        <f t="shared" si="300"/>
        <v>0</v>
      </c>
      <c r="AR491" s="12">
        <f t="shared" si="301"/>
        <v>0</v>
      </c>
      <c r="AS491" s="12">
        <f t="shared" si="302"/>
        <v>0</v>
      </c>
      <c r="AT491" s="12">
        <f t="shared" si="303"/>
        <v>0</v>
      </c>
      <c r="AU491" s="12" t="str">
        <f t="shared" si="304"/>
        <v/>
      </c>
    </row>
    <row r="492" spans="1:47" x14ac:dyDescent="0.2">
      <c r="A492" s="173" t="str">
        <f t="shared" si="280"/>
        <v>5</v>
      </c>
      <c r="B492" s="173" t="str">
        <f t="shared" si="281"/>
        <v>52</v>
      </c>
      <c r="C492" s="173" t="str">
        <f t="shared" si="282"/>
        <v>522</v>
      </c>
      <c r="D492" s="11" t="s">
        <v>1027</v>
      </c>
      <c r="E492" s="12" t="s">
        <v>483</v>
      </c>
      <c r="F492" s="12">
        <f t="shared" si="270"/>
        <v>0</v>
      </c>
      <c r="G492" s="12">
        <f t="shared" si="271"/>
        <v>0</v>
      </c>
      <c r="H492" s="262"/>
      <c r="I492" s="262"/>
      <c r="J492" s="12">
        <f t="shared" si="283"/>
        <v>0</v>
      </c>
      <c r="K492" s="12">
        <f t="shared" si="284"/>
        <v>0</v>
      </c>
      <c r="L492" s="12">
        <f t="shared" si="272"/>
        <v>0</v>
      </c>
      <c r="M492" s="12">
        <f t="shared" si="273"/>
        <v>0</v>
      </c>
      <c r="N492" s="262"/>
      <c r="O492" s="262"/>
      <c r="P492" s="12">
        <f t="shared" si="285"/>
        <v>0</v>
      </c>
      <c r="Q492" s="12">
        <f t="shared" si="286"/>
        <v>0</v>
      </c>
      <c r="R492" s="12">
        <f t="shared" si="287"/>
        <v>0</v>
      </c>
      <c r="S492" s="12">
        <f t="shared" si="288"/>
        <v>0</v>
      </c>
      <c r="T492" s="12">
        <f t="shared" si="274"/>
        <v>0</v>
      </c>
      <c r="U492" s="12">
        <f t="shared" si="275"/>
        <v>0</v>
      </c>
      <c r="V492" s="262"/>
      <c r="W492" s="262"/>
      <c r="X492" s="12">
        <f t="shared" si="289"/>
        <v>0</v>
      </c>
      <c r="Y492" s="12">
        <f t="shared" si="290"/>
        <v>0</v>
      </c>
      <c r="Z492" s="12">
        <f t="shared" si="291"/>
        <v>0</v>
      </c>
      <c r="AA492" s="12">
        <f t="shared" si="292"/>
        <v>0</v>
      </c>
      <c r="AB492" s="12">
        <f t="shared" si="276"/>
        <v>0</v>
      </c>
      <c r="AC492" s="12">
        <f t="shared" si="277"/>
        <v>0</v>
      </c>
      <c r="AD492" s="262"/>
      <c r="AE492" s="262"/>
      <c r="AF492" s="12">
        <f t="shared" si="293"/>
        <v>0</v>
      </c>
      <c r="AG492" s="12">
        <f t="shared" si="294"/>
        <v>0</v>
      </c>
      <c r="AH492" s="12">
        <f t="shared" si="295"/>
        <v>0</v>
      </c>
      <c r="AI492" s="12">
        <f t="shared" si="296"/>
        <v>0</v>
      </c>
      <c r="AJ492" s="12">
        <f t="shared" si="278"/>
        <v>0</v>
      </c>
      <c r="AK492" s="12">
        <f t="shared" si="279"/>
        <v>0</v>
      </c>
      <c r="AL492" s="262"/>
      <c r="AM492" s="262"/>
      <c r="AN492" s="12">
        <f t="shared" si="297"/>
        <v>0</v>
      </c>
      <c r="AO492" s="12">
        <f t="shared" si="298"/>
        <v>0</v>
      </c>
      <c r="AP492" s="12">
        <f t="shared" si="299"/>
        <v>0</v>
      </c>
      <c r="AQ492" s="12">
        <f t="shared" si="300"/>
        <v>0</v>
      </c>
      <c r="AR492" s="12">
        <f t="shared" si="301"/>
        <v>0</v>
      </c>
      <c r="AS492" s="12">
        <f t="shared" si="302"/>
        <v>0</v>
      </c>
      <c r="AT492" s="12">
        <f t="shared" si="303"/>
        <v>0</v>
      </c>
      <c r="AU492" s="12" t="str">
        <f t="shared" si="304"/>
        <v/>
      </c>
    </row>
    <row r="493" spans="1:47" x14ac:dyDescent="0.2">
      <c r="A493" s="173" t="str">
        <f t="shared" si="280"/>
        <v>5</v>
      </c>
      <c r="B493" s="173" t="str">
        <f t="shared" si="281"/>
        <v>52</v>
      </c>
      <c r="C493" s="173" t="str">
        <f t="shared" si="282"/>
        <v>522</v>
      </c>
      <c r="D493" s="11" t="s">
        <v>1028</v>
      </c>
      <c r="E493" s="12" t="s">
        <v>483</v>
      </c>
      <c r="F493" s="12">
        <f t="shared" si="270"/>
        <v>0</v>
      </c>
      <c r="G493" s="12">
        <f t="shared" si="271"/>
        <v>0</v>
      </c>
      <c r="H493" s="262"/>
      <c r="I493" s="262"/>
      <c r="J493" s="12">
        <f t="shared" si="283"/>
        <v>0</v>
      </c>
      <c r="K493" s="12">
        <f t="shared" si="284"/>
        <v>0</v>
      </c>
      <c r="L493" s="12">
        <f t="shared" si="272"/>
        <v>0</v>
      </c>
      <c r="M493" s="12">
        <f t="shared" si="273"/>
        <v>0</v>
      </c>
      <c r="N493" s="262"/>
      <c r="O493" s="262"/>
      <c r="P493" s="12">
        <f t="shared" si="285"/>
        <v>0</v>
      </c>
      <c r="Q493" s="12">
        <f t="shared" si="286"/>
        <v>0</v>
      </c>
      <c r="R493" s="12">
        <f t="shared" si="287"/>
        <v>0</v>
      </c>
      <c r="S493" s="12">
        <f t="shared" si="288"/>
        <v>0</v>
      </c>
      <c r="T493" s="12">
        <f t="shared" si="274"/>
        <v>0</v>
      </c>
      <c r="U493" s="12">
        <f t="shared" si="275"/>
        <v>0</v>
      </c>
      <c r="V493" s="262"/>
      <c r="W493" s="262"/>
      <c r="X493" s="12">
        <f t="shared" si="289"/>
        <v>0</v>
      </c>
      <c r="Y493" s="12">
        <f t="shared" si="290"/>
        <v>0</v>
      </c>
      <c r="Z493" s="12">
        <f t="shared" si="291"/>
        <v>0</v>
      </c>
      <c r="AA493" s="12">
        <f t="shared" si="292"/>
        <v>0</v>
      </c>
      <c r="AB493" s="12">
        <f t="shared" si="276"/>
        <v>0</v>
      </c>
      <c r="AC493" s="12">
        <f t="shared" si="277"/>
        <v>0</v>
      </c>
      <c r="AD493" s="262"/>
      <c r="AE493" s="262"/>
      <c r="AF493" s="12">
        <f t="shared" si="293"/>
        <v>0</v>
      </c>
      <c r="AG493" s="12">
        <f t="shared" si="294"/>
        <v>0</v>
      </c>
      <c r="AH493" s="12">
        <f t="shared" si="295"/>
        <v>0</v>
      </c>
      <c r="AI493" s="12">
        <f t="shared" si="296"/>
        <v>0</v>
      </c>
      <c r="AJ493" s="12">
        <f t="shared" si="278"/>
        <v>0</v>
      </c>
      <c r="AK493" s="12">
        <f t="shared" si="279"/>
        <v>0</v>
      </c>
      <c r="AL493" s="262"/>
      <c r="AM493" s="262"/>
      <c r="AN493" s="12">
        <f t="shared" si="297"/>
        <v>0</v>
      </c>
      <c r="AO493" s="12">
        <f t="shared" si="298"/>
        <v>0</v>
      </c>
      <c r="AP493" s="12">
        <f t="shared" si="299"/>
        <v>0</v>
      </c>
      <c r="AQ493" s="12">
        <f t="shared" si="300"/>
        <v>0</v>
      </c>
      <c r="AR493" s="12">
        <f t="shared" si="301"/>
        <v>0</v>
      </c>
      <c r="AS493" s="12">
        <f t="shared" si="302"/>
        <v>0</v>
      </c>
      <c r="AT493" s="12">
        <f t="shared" si="303"/>
        <v>0</v>
      </c>
      <c r="AU493" s="12" t="str">
        <f t="shared" si="304"/>
        <v/>
      </c>
    </row>
    <row r="494" spans="1:47" x14ac:dyDescent="0.2">
      <c r="A494" s="173" t="str">
        <f t="shared" si="280"/>
        <v>5</v>
      </c>
      <c r="B494" s="173" t="str">
        <f t="shared" si="281"/>
        <v>52</v>
      </c>
      <c r="C494" s="173" t="str">
        <f t="shared" si="282"/>
        <v>522</v>
      </c>
      <c r="D494" s="11" t="s">
        <v>1029</v>
      </c>
      <c r="E494" s="12" t="s">
        <v>483</v>
      </c>
      <c r="F494" s="12">
        <f t="shared" si="270"/>
        <v>0</v>
      </c>
      <c r="G494" s="12">
        <f t="shared" si="271"/>
        <v>0</v>
      </c>
      <c r="H494" s="262"/>
      <c r="I494" s="262"/>
      <c r="J494" s="12">
        <f t="shared" si="283"/>
        <v>0</v>
      </c>
      <c r="K494" s="12">
        <f t="shared" si="284"/>
        <v>0</v>
      </c>
      <c r="L494" s="12">
        <f t="shared" si="272"/>
        <v>0</v>
      </c>
      <c r="M494" s="12">
        <f t="shared" si="273"/>
        <v>0</v>
      </c>
      <c r="N494" s="262"/>
      <c r="O494" s="262"/>
      <c r="P494" s="12">
        <f t="shared" si="285"/>
        <v>0</v>
      </c>
      <c r="Q494" s="12">
        <f t="shared" si="286"/>
        <v>0</v>
      </c>
      <c r="R494" s="12">
        <f t="shared" si="287"/>
        <v>0</v>
      </c>
      <c r="S494" s="12">
        <f t="shared" si="288"/>
        <v>0</v>
      </c>
      <c r="T494" s="12">
        <f t="shared" si="274"/>
        <v>0</v>
      </c>
      <c r="U494" s="12">
        <f t="shared" si="275"/>
        <v>0</v>
      </c>
      <c r="V494" s="262"/>
      <c r="W494" s="262"/>
      <c r="X494" s="12">
        <f t="shared" si="289"/>
        <v>0</v>
      </c>
      <c r="Y494" s="12">
        <f t="shared" si="290"/>
        <v>0</v>
      </c>
      <c r="Z494" s="12">
        <f t="shared" si="291"/>
        <v>0</v>
      </c>
      <c r="AA494" s="12">
        <f t="shared" si="292"/>
        <v>0</v>
      </c>
      <c r="AB494" s="12">
        <f t="shared" si="276"/>
        <v>0</v>
      </c>
      <c r="AC494" s="12">
        <f t="shared" si="277"/>
        <v>0</v>
      </c>
      <c r="AD494" s="262"/>
      <c r="AE494" s="262"/>
      <c r="AF494" s="12">
        <f t="shared" si="293"/>
        <v>0</v>
      </c>
      <c r="AG494" s="12">
        <f t="shared" si="294"/>
        <v>0</v>
      </c>
      <c r="AH494" s="12">
        <f t="shared" si="295"/>
        <v>0</v>
      </c>
      <c r="AI494" s="12">
        <f t="shared" si="296"/>
        <v>0</v>
      </c>
      <c r="AJ494" s="12">
        <f t="shared" si="278"/>
        <v>0</v>
      </c>
      <c r="AK494" s="12">
        <f t="shared" si="279"/>
        <v>0</v>
      </c>
      <c r="AL494" s="262"/>
      <c r="AM494" s="262"/>
      <c r="AN494" s="12">
        <f t="shared" si="297"/>
        <v>0</v>
      </c>
      <c r="AO494" s="12">
        <f t="shared" si="298"/>
        <v>0</v>
      </c>
      <c r="AP494" s="12">
        <f t="shared" si="299"/>
        <v>0</v>
      </c>
      <c r="AQ494" s="12">
        <f t="shared" si="300"/>
        <v>0</v>
      </c>
      <c r="AR494" s="12">
        <f t="shared" si="301"/>
        <v>0</v>
      </c>
      <c r="AS494" s="12">
        <f t="shared" si="302"/>
        <v>0</v>
      </c>
      <c r="AT494" s="12">
        <f t="shared" si="303"/>
        <v>0</v>
      </c>
      <c r="AU494" s="12" t="str">
        <f t="shared" si="304"/>
        <v/>
      </c>
    </row>
    <row r="495" spans="1:47" x14ac:dyDescent="0.2">
      <c r="A495" s="173" t="str">
        <f t="shared" si="280"/>
        <v>5</v>
      </c>
      <c r="B495" s="173" t="str">
        <f t="shared" si="281"/>
        <v>52</v>
      </c>
      <c r="C495" s="173" t="str">
        <f t="shared" si="282"/>
        <v>522</v>
      </c>
      <c r="D495" s="11" t="s">
        <v>1030</v>
      </c>
      <c r="E495" s="12" t="s">
        <v>483</v>
      </c>
      <c r="F495" s="12">
        <f t="shared" si="270"/>
        <v>0</v>
      </c>
      <c r="G495" s="12">
        <f t="shared" si="271"/>
        <v>0</v>
      </c>
      <c r="H495" s="262"/>
      <c r="I495" s="262"/>
      <c r="J495" s="12">
        <f t="shared" si="283"/>
        <v>0</v>
      </c>
      <c r="K495" s="12">
        <f t="shared" si="284"/>
        <v>0</v>
      </c>
      <c r="L495" s="12">
        <f t="shared" si="272"/>
        <v>0</v>
      </c>
      <c r="M495" s="12">
        <f t="shared" si="273"/>
        <v>0</v>
      </c>
      <c r="N495" s="262"/>
      <c r="O495" s="262"/>
      <c r="P495" s="12">
        <f t="shared" si="285"/>
        <v>0</v>
      </c>
      <c r="Q495" s="12">
        <f t="shared" si="286"/>
        <v>0</v>
      </c>
      <c r="R495" s="12">
        <f t="shared" si="287"/>
        <v>0</v>
      </c>
      <c r="S495" s="12">
        <f t="shared" si="288"/>
        <v>0</v>
      </c>
      <c r="T495" s="12">
        <f t="shared" si="274"/>
        <v>0</v>
      </c>
      <c r="U495" s="12">
        <f t="shared" si="275"/>
        <v>0</v>
      </c>
      <c r="V495" s="262"/>
      <c r="W495" s="262"/>
      <c r="X495" s="12">
        <f t="shared" si="289"/>
        <v>0</v>
      </c>
      <c r="Y495" s="12">
        <f t="shared" si="290"/>
        <v>0</v>
      </c>
      <c r="Z495" s="12">
        <f t="shared" si="291"/>
        <v>0</v>
      </c>
      <c r="AA495" s="12">
        <f t="shared" si="292"/>
        <v>0</v>
      </c>
      <c r="AB495" s="12">
        <f t="shared" si="276"/>
        <v>0</v>
      </c>
      <c r="AC495" s="12">
        <f t="shared" si="277"/>
        <v>0</v>
      </c>
      <c r="AD495" s="262"/>
      <c r="AE495" s="262"/>
      <c r="AF495" s="12">
        <f t="shared" si="293"/>
        <v>0</v>
      </c>
      <c r="AG495" s="12">
        <f t="shared" si="294"/>
        <v>0</v>
      </c>
      <c r="AH495" s="12">
        <f t="shared" si="295"/>
        <v>0</v>
      </c>
      <c r="AI495" s="12">
        <f t="shared" si="296"/>
        <v>0</v>
      </c>
      <c r="AJ495" s="12">
        <f t="shared" si="278"/>
        <v>0</v>
      </c>
      <c r="AK495" s="12">
        <f t="shared" si="279"/>
        <v>0</v>
      </c>
      <c r="AL495" s="262"/>
      <c r="AM495" s="262"/>
      <c r="AN495" s="12">
        <f t="shared" si="297"/>
        <v>0</v>
      </c>
      <c r="AO495" s="12">
        <f t="shared" si="298"/>
        <v>0</v>
      </c>
      <c r="AP495" s="12">
        <f t="shared" si="299"/>
        <v>0</v>
      </c>
      <c r="AQ495" s="12">
        <f t="shared" si="300"/>
        <v>0</v>
      </c>
      <c r="AR495" s="12">
        <f t="shared" si="301"/>
        <v>0</v>
      </c>
      <c r="AS495" s="12">
        <f t="shared" si="302"/>
        <v>0</v>
      </c>
      <c r="AT495" s="12">
        <f t="shared" si="303"/>
        <v>0</v>
      </c>
      <c r="AU495" s="12" t="str">
        <f t="shared" si="304"/>
        <v/>
      </c>
    </row>
    <row r="496" spans="1:47" x14ac:dyDescent="0.2">
      <c r="A496" s="173" t="str">
        <f t="shared" si="280"/>
        <v>5</v>
      </c>
      <c r="B496" s="173" t="str">
        <f t="shared" si="281"/>
        <v>52</v>
      </c>
      <c r="C496" s="173" t="str">
        <f t="shared" si="282"/>
        <v>522</v>
      </c>
      <c r="D496" s="11" t="s">
        <v>1031</v>
      </c>
      <c r="E496" s="12" t="s">
        <v>483</v>
      </c>
      <c r="F496" s="12">
        <f t="shared" si="270"/>
        <v>0</v>
      </c>
      <c r="G496" s="12">
        <f t="shared" si="271"/>
        <v>0</v>
      </c>
      <c r="H496" s="262"/>
      <c r="I496" s="262"/>
      <c r="J496" s="12">
        <f t="shared" si="283"/>
        <v>0</v>
      </c>
      <c r="K496" s="12">
        <f t="shared" si="284"/>
        <v>0</v>
      </c>
      <c r="L496" s="12">
        <f t="shared" si="272"/>
        <v>0</v>
      </c>
      <c r="M496" s="12">
        <f t="shared" si="273"/>
        <v>0</v>
      </c>
      <c r="N496" s="262"/>
      <c r="O496" s="262"/>
      <c r="P496" s="12">
        <f t="shared" si="285"/>
        <v>0</v>
      </c>
      <c r="Q496" s="12">
        <f t="shared" si="286"/>
        <v>0</v>
      </c>
      <c r="R496" s="12">
        <f t="shared" si="287"/>
        <v>0</v>
      </c>
      <c r="S496" s="12">
        <f t="shared" si="288"/>
        <v>0</v>
      </c>
      <c r="T496" s="12">
        <f t="shared" si="274"/>
        <v>0</v>
      </c>
      <c r="U496" s="12">
        <f t="shared" si="275"/>
        <v>0</v>
      </c>
      <c r="V496" s="262"/>
      <c r="W496" s="262"/>
      <c r="X496" s="12">
        <f t="shared" si="289"/>
        <v>0</v>
      </c>
      <c r="Y496" s="12">
        <f t="shared" si="290"/>
        <v>0</v>
      </c>
      <c r="Z496" s="12">
        <f t="shared" si="291"/>
        <v>0</v>
      </c>
      <c r="AA496" s="12">
        <f t="shared" si="292"/>
        <v>0</v>
      </c>
      <c r="AB496" s="12">
        <f t="shared" si="276"/>
        <v>0</v>
      </c>
      <c r="AC496" s="12">
        <f t="shared" si="277"/>
        <v>0</v>
      </c>
      <c r="AD496" s="262"/>
      <c r="AE496" s="262"/>
      <c r="AF496" s="12">
        <f t="shared" si="293"/>
        <v>0</v>
      </c>
      <c r="AG496" s="12">
        <f t="shared" si="294"/>
        <v>0</v>
      </c>
      <c r="AH496" s="12">
        <f t="shared" si="295"/>
        <v>0</v>
      </c>
      <c r="AI496" s="12">
        <f t="shared" si="296"/>
        <v>0</v>
      </c>
      <c r="AJ496" s="12">
        <f t="shared" si="278"/>
        <v>0</v>
      </c>
      <c r="AK496" s="12">
        <f t="shared" si="279"/>
        <v>0</v>
      </c>
      <c r="AL496" s="262"/>
      <c r="AM496" s="262"/>
      <c r="AN496" s="12">
        <f t="shared" si="297"/>
        <v>0</v>
      </c>
      <c r="AO496" s="12">
        <f t="shared" si="298"/>
        <v>0</v>
      </c>
      <c r="AP496" s="12">
        <f t="shared" si="299"/>
        <v>0</v>
      </c>
      <c r="AQ496" s="12">
        <f t="shared" si="300"/>
        <v>0</v>
      </c>
      <c r="AR496" s="12">
        <f t="shared" si="301"/>
        <v>0</v>
      </c>
      <c r="AS496" s="12">
        <f t="shared" si="302"/>
        <v>0</v>
      </c>
      <c r="AT496" s="12">
        <f t="shared" si="303"/>
        <v>0</v>
      </c>
      <c r="AU496" s="12" t="str">
        <f t="shared" si="304"/>
        <v/>
      </c>
    </row>
    <row r="497" spans="1:47" x14ac:dyDescent="0.2">
      <c r="A497" s="173" t="str">
        <f t="shared" si="280"/>
        <v>5</v>
      </c>
      <c r="B497" s="173" t="str">
        <f t="shared" si="281"/>
        <v>52</v>
      </c>
      <c r="C497" s="173" t="str">
        <f t="shared" si="282"/>
        <v>522</v>
      </c>
      <c r="D497" s="11" t="s">
        <v>1032</v>
      </c>
      <c r="E497" s="12" t="s">
        <v>483</v>
      </c>
      <c r="F497" s="12">
        <f t="shared" si="270"/>
        <v>0</v>
      </c>
      <c r="G497" s="12">
        <f t="shared" si="271"/>
        <v>0</v>
      </c>
      <c r="H497" s="262"/>
      <c r="I497" s="262"/>
      <c r="J497" s="12">
        <f t="shared" si="283"/>
        <v>0</v>
      </c>
      <c r="K497" s="12">
        <f t="shared" si="284"/>
        <v>0</v>
      </c>
      <c r="L497" s="12">
        <f t="shared" si="272"/>
        <v>0</v>
      </c>
      <c r="M497" s="12">
        <f t="shared" si="273"/>
        <v>0</v>
      </c>
      <c r="N497" s="262"/>
      <c r="O497" s="262"/>
      <c r="P497" s="12">
        <f t="shared" si="285"/>
        <v>0</v>
      </c>
      <c r="Q497" s="12">
        <f t="shared" si="286"/>
        <v>0</v>
      </c>
      <c r="R497" s="12">
        <f t="shared" si="287"/>
        <v>0</v>
      </c>
      <c r="S497" s="12">
        <f t="shared" si="288"/>
        <v>0</v>
      </c>
      <c r="T497" s="12">
        <f t="shared" si="274"/>
        <v>0</v>
      </c>
      <c r="U497" s="12">
        <f t="shared" si="275"/>
        <v>0</v>
      </c>
      <c r="V497" s="262"/>
      <c r="W497" s="262"/>
      <c r="X497" s="12">
        <f t="shared" si="289"/>
        <v>0</v>
      </c>
      <c r="Y497" s="12">
        <f t="shared" si="290"/>
        <v>0</v>
      </c>
      <c r="Z497" s="12">
        <f t="shared" si="291"/>
        <v>0</v>
      </c>
      <c r="AA497" s="12">
        <f t="shared" si="292"/>
        <v>0</v>
      </c>
      <c r="AB497" s="12">
        <f t="shared" si="276"/>
        <v>0</v>
      </c>
      <c r="AC497" s="12">
        <f t="shared" si="277"/>
        <v>0</v>
      </c>
      <c r="AD497" s="262"/>
      <c r="AE497" s="262"/>
      <c r="AF497" s="12">
        <f t="shared" si="293"/>
        <v>0</v>
      </c>
      <c r="AG497" s="12">
        <f t="shared" si="294"/>
        <v>0</v>
      </c>
      <c r="AH497" s="12">
        <f t="shared" si="295"/>
        <v>0</v>
      </c>
      <c r="AI497" s="12">
        <f t="shared" si="296"/>
        <v>0</v>
      </c>
      <c r="AJ497" s="12">
        <f t="shared" si="278"/>
        <v>0</v>
      </c>
      <c r="AK497" s="12">
        <f t="shared" si="279"/>
        <v>0</v>
      </c>
      <c r="AL497" s="262"/>
      <c r="AM497" s="262"/>
      <c r="AN497" s="12">
        <f t="shared" si="297"/>
        <v>0</v>
      </c>
      <c r="AO497" s="12">
        <f t="shared" si="298"/>
        <v>0</v>
      </c>
      <c r="AP497" s="12">
        <f t="shared" si="299"/>
        <v>0</v>
      </c>
      <c r="AQ497" s="12">
        <f t="shared" si="300"/>
        <v>0</v>
      </c>
      <c r="AR497" s="12">
        <f t="shared" si="301"/>
        <v>0</v>
      </c>
      <c r="AS497" s="12">
        <f t="shared" si="302"/>
        <v>0</v>
      </c>
      <c r="AT497" s="12">
        <f t="shared" si="303"/>
        <v>0</v>
      </c>
      <c r="AU497" s="12" t="str">
        <f t="shared" si="304"/>
        <v/>
      </c>
    </row>
    <row r="498" spans="1:47" x14ac:dyDescent="0.2">
      <c r="A498" s="173" t="str">
        <f t="shared" si="280"/>
        <v>5</v>
      </c>
      <c r="B498" s="173" t="str">
        <f t="shared" si="281"/>
        <v>52</v>
      </c>
      <c r="C498" s="173" t="str">
        <f t="shared" si="282"/>
        <v>522</v>
      </c>
      <c r="D498" s="11" t="s">
        <v>1033</v>
      </c>
      <c r="E498" s="12" t="s">
        <v>483</v>
      </c>
      <c r="F498" s="12">
        <f t="shared" si="270"/>
        <v>0</v>
      </c>
      <c r="G498" s="12">
        <f t="shared" si="271"/>
        <v>0</v>
      </c>
      <c r="H498" s="262"/>
      <c r="I498" s="262"/>
      <c r="J498" s="12">
        <f t="shared" si="283"/>
        <v>0</v>
      </c>
      <c r="K498" s="12">
        <f t="shared" si="284"/>
        <v>0</v>
      </c>
      <c r="L498" s="12">
        <f t="shared" si="272"/>
        <v>0</v>
      </c>
      <c r="M498" s="12">
        <f t="shared" si="273"/>
        <v>0</v>
      </c>
      <c r="N498" s="262"/>
      <c r="O498" s="262"/>
      <c r="P498" s="12">
        <f t="shared" si="285"/>
        <v>0</v>
      </c>
      <c r="Q498" s="12">
        <f t="shared" si="286"/>
        <v>0</v>
      </c>
      <c r="R498" s="12">
        <f t="shared" si="287"/>
        <v>0</v>
      </c>
      <c r="S498" s="12">
        <f t="shared" si="288"/>
        <v>0</v>
      </c>
      <c r="T498" s="12">
        <f t="shared" si="274"/>
        <v>0</v>
      </c>
      <c r="U498" s="12">
        <f t="shared" si="275"/>
        <v>0</v>
      </c>
      <c r="V498" s="262"/>
      <c r="W498" s="262"/>
      <c r="X498" s="12">
        <f t="shared" si="289"/>
        <v>0</v>
      </c>
      <c r="Y498" s="12">
        <f t="shared" si="290"/>
        <v>0</v>
      </c>
      <c r="Z498" s="12">
        <f t="shared" si="291"/>
        <v>0</v>
      </c>
      <c r="AA498" s="12">
        <f t="shared" si="292"/>
        <v>0</v>
      </c>
      <c r="AB498" s="12">
        <f t="shared" si="276"/>
        <v>0</v>
      </c>
      <c r="AC498" s="12">
        <f t="shared" si="277"/>
        <v>0</v>
      </c>
      <c r="AD498" s="262"/>
      <c r="AE498" s="262"/>
      <c r="AF498" s="12">
        <f t="shared" si="293"/>
        <v>0</v>
      </c>
      <c r="AG498" s="12">
        <f t="shared" si="294"/>
        <v>0</v>
      </c>
      <c r="AH498" s="12">
        <f t="shared" si="295"/>
        <v>0</v>
      </c>
      <c r="AI498" s="12">
        <f t="shared" si="296"/>
        <v>0</v>
      </c>
      <c r="AJ498" s="12">
        <f t="shared" si="278"/>
        <v>0</v>
      </c>
      <c r="AK498" s="12">
        <f t="shared" si="279"/>
        <v>0</v>
      </c>
      <c r="AL498" s="262"/>
      <c r="AM498" s="262"/>
      <c r="AN498" s="12">
        <f t="shared" si="297"/>
        <v>0</v>
      </c>
      <c r="AO498" s="12">
        <f t="shared" si="298"/>
        <v>0</v>
      </c>
      <c r="AP498" s="12">
        <f t="shared" si="299"/>
        <v>0</v>
      </c>
      <c r="AQ498" s="12">
        <f t="shared" si="300"/>
        <v>0</v>
      </c>
      <c r="AR498" s="12">
        <f t="shared" si="301"/>
        <v>0</v>
      </c>
      <c r="AS498" s="12">
        <f t="shared" si="302"/>
        <v>0</v>
      </c>
      <c r="AT498" s="12">
        <f t="shared" si="303"/>
        <v>0</v>
      </c>
      <c r="AU498" s="12" t="str">
        <f t="shared" si="304"/>
        <v/>
      </c>
    </row>
    <row r="499" spans="1:47" x14ac:dyDescent="0.2">
      <c r="A499" s="173" t="str">
        <f t="shared" si="280"/>
        <v>5</v>
      </c>
      <c r="B499" s="173" t="str">
        <f t="shared" si="281"/>
        <v>52</v>
      </c>
      <c r="C499" s="173" t="str">
        <f t="shared" si="282"/>
        <v>522</v>
      </c>
      <c r="D499" s="11" t="s">
        <v>1034</v>
      </c>
      <c r="E499" s="12" t="s">
        <v>483</v>
      </c>
      <c r="F499" s="12">
        <f t="shared" si="270"/>
        <v>0</v>
      </c>
      <c r="G499" s="12">
        <f t="shared" si="271"/>
        <v>0</v>
      </c>
      <c r="H499" s="262"/>
      <c r="I499" s="262"/>
      <c r="J499" s="12">
        <f t="shared" si="283"/>
        <v>0</v>
      </c>
      <c r="K499" s="12">
        <f t="shared" si="284"/>
        <v>0</v>
      </c>
      <c r="L499" s="12">
        <f t="shared" si="272"/>
        <v>0</v>
      </c>
      <c r="M499" s="12">
        <f t="shared" si="273"/>
        <v>0</v>
      </c>
      <c r="N499" s="262"/>
      <c r="O499" s="262"/>
      <c r="P499" s="12">
        <f t="shared" si="285"/>
        <v>0</v>
      </c>
      <c r="Q499" s="12">
        <f t="shared" si="286"/>
        <v>0</v>
      </c>
      <c r="R499" s="12">
        <f t="shared" si="287"/>
        <v>0</v>
      </c>
      <c r="S499" s="12">
        <f t="shared" si="288"/>
        <v>0</v>
      </c>
      <c r="T499" s="12">
        <f t="shared" si="274"/>
        <v>0</v>
      </c>
      <c r="U499" s="12">
        <f t="shared" si="275"/>
        <v>0</v>
      </c>
      <c r="V499" s="262"/>
      <c r="W499" s="262"/>
      <c r="X499" s="12">
        <f t="shared" si="289"/>
        <v>0</v>
      </c>
      <c r="Y499" s="12">
        <f t="shared" si="290"/>
        <v>0</v>
      </c>
      <c r="Z499" s="12">
        <f t="shared" si="291"/>
        <v>0</v>
      </c>
      <c r="AA499" s="12">
        <f t="shared" si="292"/>
        <v>0</v>
      </c>
      <c r="AB499" s="12">
        <f t="shared" si="276"/>
        <v>0</v>
      </c>
      <c r="AC499" s="12">
        <f t="shared" si="277"/>
        <v>0</v>
      </c>
      <c r="AD499" s="262"/>
      <c r="AE499" s="262"/>
      <c r="AF499" s="12">
        <f t="shared" si="293"/>
        <v>0</v>
      </c>
      <c r="AG499" s="12">
        <f t="shared" si="294"/>
        <v>0</v>
      </c>
      <c r="AH499" s="12">
        <f t="shared" si="295"/>
        <v>0</v>
      </c>
      <c r="AI499" s="12">
        <f t="shared" si="296"/>
        <v>0</v>
      </c>
      <c r="AJ499" s="12">
        <f t="shared" si="278"/>
        <v>0</v>
      </c>
      <c r="AK499" s="12">
        <f t="shared" si="279"/>
        <v>0</v>
      </c>
      <c r="AL499" s="262"/>
      <c r="AM499" s="262"/>
      <c r="AN499" s="12">
        <f t="shared" si="297"/>
        <v>0</v>
      </c>
      <c r="AO499" s="12">
        <f t="shared" si="298"/>
        <v>0</v>
      </c>
      <c r="AP499" s="12">
        <f t="shared" si="299"/>
        <v>0</v>
      </c>
      <c r="AQ499" s="12">
        <f t="shared" si="300"/>
        <v>0</v>
      </c>
      <c r="AR499" s="12">
        <f t="shared" si="301"/>
        <v>0</v>
      </c>
      <c r="AS499" s="12">
        <f t="shared" si="302"/>
        <v>0</v>
      </c>
      <c r="AT499" s="12">
        <f t="shared" si="303"/>
        <v>0</v>
      </c>
      <c r="AU499" s="12" t="str">
        <f t="shared" si="304"/>
        <v/>
      </c>
    </row>
    <row r="500" spans="1:47" x14ac:dyDescent="0.2">
      <c r="A500" s="173" t="str">
        <f t="shared" si="280"/>
        <v>5</v>
      </c>
      <c r="B500" s="173" t="str">
        <f t="shared" si="281"/>
        <v>52</v>
      </c>
      <c r="C500" s="173" t="str">
        <f t="shared" si="282"/>
        <v>523</v>
      </c>
      <c r="D500" s="11" t="s">
        <v>484</v>
      </c>
      <c r="E500" s="12" t="s">
        <v>485</v>
      </c>
      <c r="F500" s="12">
        <f t="shared" si="270"/>
        <v>0</v>
      </c>
      <c r="G500" s="12">
        <f t="shared" si="271"/>
        <v>0</v>
      </c>
      <c r="H500" s="262"/>
      <c r="I500" s="262"/>
      <c r="J500" s="12">
        <f t="shared" si="283"/>
        <v>0</v>
      </c>
      <c r="K500" s="12">
        <f t="shared" si="284"/>
        <v>0</v>
      </c>
      <c r="L500" s="12">
        <f t="shared" si="272"/>
        <v>0</v>
      </c>
      <c r="M500" s="12">
        <f t="shared" si="273"/>
        <v>0</v>
      </c>
      <c r="N500" s="262"/>
      <c r="O500" s="262"/>
      <c r="P500" s="12">
        <f t="shared" si="285"/>
        <v>0</v>
      </c>
      <c r="Q500" s="12">
        <f t="shared" si="286"/>
        <v>0</v>
      </c>
      <c r="R500" s="12">
        <f t="shared" si="287"/>
        <v>0</v>
      </c>
      <c r="S500" s="12">
        <f t="shared" si="288"/>
        <v>0</v>
      </c>
      <c r="T500" s="12">
        <f t="shared" si="274"/>
        <v>0</v>
      </c>
      <c r="U500" s="12">
        <f t="shared" si="275"/>
        <v>0</v>
      </c>
      <c r="V500" s="262"/>
      <c r="W500" s="262"/>
      <c r="X500" s="12">
        <f t="shared" si="289"/>
        <v>0</v>
      </c>
      <c r="Y500" s="12">
        <f t="shared" si="290"/>
        <v>0</v>
      </c>
      <c r="Z500" s="12">
        <f t="shared" si="291"/>
        <v>0</v>
      </c>
      <c r="AA500" s="12">
        <f t="shared" si="292"/>
        <v>0</v>
      </c>
      <c r="AB500" s="12">
        <f t="shared" si="276"/>
        <v>0</v>
      </c>
      <c r="AC500" s="12">
        <f t="shared" si="277"/>
        <v>0</v>
      </c>
      <c r="AD500" s="262"/>
      <c r="AE500" s="262"/>
      <c r="AF500" s="12">
        <f t="shared" si="293"/>
        <v>0</v>
      </c>
      <c r="AG500" s="12">
        <f t="shared" si="294"/>
        <v>0</v>
      </c>
      <c r="AH500" s="12">
        <f t="shared" si="295"/>
        <v>0</v>
      </c>
      <c r="AI500" s="12">
        <f t="shared" si="296"/>
        <v>0</v>
      </c>
      <c r="AJ500" s="12">
        <f t="shared" si="278"/>
        <v>0</v>
      </c>
      <c r="AK500" s="12">
        <f t="shared" si="279"/>
        <v>0</v>
      </c>
      <c r="AL500" s="262"/>
      <c r="AM500" s="262"/>
      <c r="AN500" s="12">
        <f t="shared" si="297"/>
        <v>0</v>
      </c>
      <c r="AO500" s="12">
        <f t="shared" si="298"/>
        <v>0</v>
      </c>
      <c r="AP500" s="12">
        <f t="shared" si="299"/>
        <v>0</v>
      </c>
      <c r="AQ500" s="12">
        <f t="shared" si="300"/>
        <v>0</v>
      </c>
      <c r="AR500" s="12">
        <f t="shared" si="301"/>
        <v>0</v>
      </c>
      <c r="AS500" s="12">
        <f t="shared" si="302"/>
        <v>0</v>
      </c>
      <c r="AT500" s="12">
        <f t="shared" si="303"/>
        <v>0</v>
      </c>
      <c r="AU500" s="12" t="str">
        <f t="shared" si="304"/>
        <v/>
      </c>
    </row>
    <row r="501" spans="1:47" x14ac:dyDescent="0.2">
      <c r="A501" s="173" t="str">
        <f t="shared" si="280"/>
        <v>5</v>
      </c>
      <c r="B501" s="173" t="str">
        <f t="shared" si="281"/>
        <v>52</v>
      </c>
      <c r="C501" s="173" t="str">
        <f t="shared" si="282"/>
        <v>523</v>
      </c>
      <c r="D501" s="11" t="s">
        <v>1035</v>
      </c>
      <c r="E501" s="12" t="s">
        <v>485</v>
      </c>
      <c r="F501" s="12">
        <f t="shared" si="270"/>
        <v>0</v>
      </c>
      <c r="G501" s="12">
        <f t="shared" si="271"/>
        <v>0</v>
      </c>
      <c r="H501" s="262"/>
      <c r="I501" s="262"/>
      <c r="J501" s="12">
        <f t="shared" si="283"/>
        <v>0</v>
      </c>
      <c r="K501" s="12">
        <f t="shared" si="284"/>
        <v>0</v>
      </c>
      <c r="L501" s="12">
        <f t="shared" si="272"/>
        <v>0</v>
      </c>
      <c r="M501" s="12">
        <f t="shared" si="273"/>
        <v>0</v>
      </c>
      <c r="N501" s="262"/>
      <c r="O501" s="262"/>
      <c r="P501" s="12">
        <f t="shared" si="285"/>
        <v>0</v>
      </c>
      <c r="Q501" s="12">
        <f t="shared" si="286"/>
        <v>0</v>
      </c>
      <c r="R501" s="12">
        <f t="shared" si="287"/>
        <v>0</v>
      </c>
      <c r="S501" s="12">
        <f t="shared" si="288"/>
        <v>0</v>
      </c>
      <c r="T501" s="12">
        <f t="shared" si="274"/>
        <v>0</v>
      </c>
      <c r="U501" s="12">
        <f t="shared" si="275"/>
        <v>0</v>
      </c>
      <c r="V501" s="262"/>
      <c r="W501" s="262"/>
      <c r="X501" s="12">
        <f t="shared" si="289"/>
        <v>0</v>
      </c>
      <c r="Y501" s="12">
        <f t="shared" si="290"/>
        <v>0</v>
      </c>
      <c r="Z501" s="12">
        <f t="shared" si="291"/>
        <v>0</v>
      </c>
      <c r="AA501" s="12">
        <f t="shared" si="292"/>
        <v>0</v>
      </c>
      <c r="AB501" s="12">
        <f t="shared" si="276"/>
        <v>0</v>
      </c>
      <c r="AC501" s="12">
        <f t="shared" si="277"/>
        <v>0</v>
      </c>
      <c r="AD501" s="262"/>
      <c r="AE501" s="262"/>
      <c r="AF501" s="12">
        <f t="shared" si="293"/>
        <v>0</v>
      </c>
      <c r="AG501" s="12">
        <f t="shared" si="294"/>
        <v>0</v>
      </c>
      <c r="AH501" s="12">
        <f t="shared" si="295"/>
        <v>0</v>
      </c>
      <c r="AI501" s="12">
        <f t="shared" si="296"/>
        <v>0</v>
      </c>
      <c r="AJ501" s="12">
        <f t="shared" si="278"/>
        <v>0</v>
      </c>
      <c r="AK501" s="12">
        <f t="shared" si="279"/>
        <v>0</v>
      </c>
      <c r="AL501" s="262"/>
      <c r="AM501" s="262"/>
      <c r="AN501" s="12">
        <f t="shared" si="297"/>
        <v>0</v>
      </c>
      <c r="AO501" s="12">
        <f t="shared" si="298"/>
        <v>0</v>
      </c>
      <c r="AP501" s="12">
        <f t="shared" si="299"/>
        <v>0</v>
      </c>
      <c r="AQ501" s="12">
        <f t="shared" si="300"/>
        <v>0</v>
      </c>
      <c r="AR501" s="12">
        <f t="shared" si="301"/>
        <v>0</v>
      </c>
      <c r="AS501" s="12">
        <f t="shared" si="302"/>
        <v>0</v>
      </c>
      <c r="AT501" s="12">
        <f t="shared" si="303"/>
        <v>0</v>
      </c>
      <c r="AU501" s="12" t="str">
        <f t="shared" si="304"/>
        <v/>
      </c>
    </row>
    <row r="502" spans="1:47" x14ac:dyDescent="0.2">
      <c r="A502" s="173" t="str">
        <f t="shared" si="280"/>
        <v>5</v>
      </c>
      <c r="B502" s="173" t="str">
        <f t="shared" si="281"/>
        <v>52</v>
      </c>
      <c r="C502" s="173" t="str">
        <f t="shared" si="282"/>
        <v>523</v>
      </c>
      <c r="D502" s="11" t="s">
        <v>1036</v>
      </c>
      <c r="E502" s="12" t="s">
        <v>485</v>
      </c>
      <c r="F502" s="12">
        <f t="shared" si="270"/>
        <v>0</v>
      </c>
      <c r="G502" s="12">
        <f t="shared" si="271"/>
        <v>0</v>
      </c>
      <c r="H502" s="262"/>
      <c r="I502" s="262"/>
      <c r="J502" s="12">
        <f t="shared" si="283"/>
        <v>0</v>
      </c>
      <c r="K502" s="12">
        <f t="shared" si="284"/>
        <v>0</v>
      </c>
      <c r="L502" s="12">
        <f t="shared" si="272"/>
        <v>0</v>
      </c>
      <c r="M502" s="12">
        <f t="shared" si="273"/>
        <v>0</v>
      </c>
      <c r="N502" s="262"/>
      <c r="O502" s="262"/>
      <c r="P502" s="12">
        <f t="shared" si="285"/>
        <v>0</v>
      </c>
      <c r="Q502" s="12">
        <f t="shared" si="286"/>
        <v>0</v>
      </c>
      <c r="R502" s="12">
        <f t="shared" si="287"/>
        <v>0</v>
      </c>
      <c r="S502" s="12">
        <f t="shared" si="288"/>
        <v>0</v>
      </c>
      <c r="T502" s="12">
        <f t="shared" si="274"/>
        <v>0</v>
      </c>
      <c r="U502" s="12">
        <f t="shared" si="275"/>
        <v>0</v>
      </c>
      <c r="V502" s="262"/>
      <c r="W502" s="262"/>
      <c r="X502" s="12">
        <f t="shared" si="289"/>
        <v>0</v>
      </c>
      <c r="Y502" s="12">
        <f t="shared" si="290"/>
        <v>0</v>
      </c>
      <c r="Z502" s="12">
        <f t="shared" si="291"/>
        <v>0</v>
      </c>
      <c r="AA502" s="12">
        <f t="shared" si="292"/>
        <v>0</v>
      </c>
      <c r="AB502" s="12">
        <f t="shared" si="276"/>
        <v>0</v>
      </c>
      <c r="AC502" s="12">
        <f t="shared" si="277"/>
        <v>0</v>
      </c>
      <c r="AD502" s="262"/>
      <c r="AE502" s="262"/>
      <c r="AF502" s="12">
        <f t="shared" si="293"/>
        <v>0</v>
      </c>
      <c r="AG502" s="12">
        <f t="shared" si="294"/>
        <v>0</v>
      </c>
      <c r="AH502" s="12">
        <f t="shared" si="295"/>
        <v>0</v>
      </c>
      <c r="AI502" s="12">
        <f t="shared" si="296"/>
        <v>0</v>
      </c>
      <c r="AJ502" s="12">
        <f t="shared" si="278"/>
        <v>0</v>
      </c>
      <c r="AK502" s="12">
        <f t="shared" si="279"/>
        <v>0</v>
      </c>
      <c r="AL502" s="262"/>
      <c r="AM502" s="262"/>
      <c r="AN502" s="12">
        <f t="shared" si="297"/>
        <v>0</v>
      </c>
      <c r="AO502" s="12">
        <f t="shared" si="298"/>
        <v>0</v>
      </c>
      <c r="AP502" s="12">
        <f t="shared" si="299"/>
        <v>0</v>
      </c>
      <c r="AQ502" s="12">
        <f t="shared" si="300"/>
        <v>0</v>
      </c>
      <c r="AR502" s="12">
        <f t="shared" si="301"/>
        <v>0</v>
      </c>
      <c r="AS502" s="12">
        <f t="shared" si="302"/>
        <v>0</v>
      </c>
      <c r="AT502" s="12">
        <f t="shared" si="303"/>
        <v>0</v>
      </c>
      <c r="AU502" s="12" t="str">
        <f t="shared" si="304"/>
        <v/>
      </c>
    </row>
    <row r="503" spans="1:47" x14ac:dyDescent="0.2">
      <c r="A503" s="173" t="str">
        <f t="shared" si="280"/>
        <v>5</v>
      </c>
      <c r="B503" s="173" t="str">
        <f t="shared" si="281"/>
        <v>52</v>
      </c>
      <c r="C503" s="173" t="str">
        <f t="shared" si="282"/>
        <v>523</v>
      </c>
      <c r="D503" s="11" t="s">
        <v>1037</v>
      </c>
      <c r="E503" s="12" t="s">
        <v>485</v>
      </c>
      <c r="F503" s="12">
        <f t="shared" si="270"/>
        <v>0</v>
      </c>
      <c r="G503" s="12">
        <f t="shared" si="271"/>
        <v>0</v>
      </c>
      <c r="H503" s="262"/>
      <c r="I503" s="262"/>
      <c r="J503" s="12">
        <f t="shared" si="283"/>
        <v>0</v>
      </c>
      <c r="K503" s="12">
        <f t="shared" si="284"/>
        <v>0</v>
      </c>
      <c r="L503" s="12">
        <f t="shared" si="272"/>
        <v>0</v>
      </c>
      <c r="M503" s="12">
        <f t="shared" si="273"/>
        <v>0</v>
      </c>
      <c r="N503" s="262"/>
      <c r="O503" s="262"/>
      <c r="P503" s="12">
        <f t="shared" si="285"/>
        <v>0</v>
      </c>
      <c r="Q503" s="12">
        <f t="shared" si="286"/>
        <v>0</v>
      </c>
      <c r="R503" s="12">
        <f t="shared" si="287"/>
        <v>0</v>
      </c>
      <c r="S503" s="12">
        <f t="shared" si="288"/>
        <v>0</v>
      </c>
      <c r="T503" s="12">
        <f t="shared" si="274"/>
        <v>0</v>
      </c>
      <c r="U503" s="12">
        <f t="shared" si="275"/>
        <v>0</v>
      </c>
      <c r="V503" s="262"/>
      <c r="W503" s="262"/>
      <c r="X503" s="12">
        <f t="shared" si="289"/>
        <v>0</v>
      </c>
      <c r="Y503" s="12">
        <f t="shared" si="290"/>
        <v>0</v>
      </c>
      <c r="Z503" s="12">
        <f t="shared" si="291"/>
        <v>0</v>
      </c>
      <c r="AA503" s="12">
        <f t="shared" si="292"/>
        <v>0</v>
      </c>
      <c r="AB503" s="12">
        <f t="shared" si="276"/>
        <v>0</v>
      </c>
      <c r="AC503" s="12">
        <f t="shared" si="277"/>
        <v>0</v>
      </c>
      <c r="AD503" s="262"/>
      <c r="AE503" s="262"/>
      <c r="AF503" s="12">
        <f t="shared" si="293"/>
        <v>0</v>
      </c>
      <c r="AG503" s="12">
        <f t="shared" si="294"/>
        <v>0</v>
      </c>
      <c r="AH503" s="12">
        <f t="shared" si="295"/>
        <v>0</v>
      </c>
      <c r="AI503" s="12">
        <f t="shared" si="296"/>
        <v>0</v>
      </c>
      <c r="AJ503" s="12">
        <f t="shared" si="278"/>
        <v>0</v>
      </c>
      <c r="AK503" s="12">
        <f t="shared" si="279"/>
        <v>0</v>
      </c>
      <c r="AL503" s="262"/>
      <c r="AM503" s="262"/>
      <c r="AN503" s="12">
        <f t="shared" si="297"/>
        <v>0</v>
      </c>
      <c r="AO503" s="12">
        <f t="shared" si="298"/>
        <v>0</v>
      </c>
      <c r="AP503" s="12">
        <f t="shared" si="299"/>
        <v>0</v>
      </c>
      <c r="AQ503" s="12">
        <f t="shared" si="300"/>
        <v>0</v>
      </c>
      <c r="AR503" s="12">
        <f t="shared" si="301"/>
        <v>0</v>
      </c>
      <c r="AS503" s="12">
        <f t="shared" si="302"/>
        <v>0</v>
      </c>
      <c r="AT503" s="12">
        <f t="shared" si="303"/>
        <v>0</v>
      </c>
      <c r="AU503" s="12" t="str">
        <f t="shared" si="304"/>
        <v/>
      </c>
    </row>
    <row r="504" spans="1:47" x14ac:dyDescent="0.2">
      <c r="A504" s="173" t="str">
        <f t="shared" si="280"/>
        <v>5</v>
      </c>
      <c r="B504" s="173" t="str">
        <f t="shared" si="281"/>
        <v>52</v>
      </c>
      <c r="C504" s="173" t="str">
        <f t="shared" si="282"/>
        <v>523</v>
      </c>
      <c r="D504" s="11" t="s">
        <v>1038</v>
      </c>
      <c r="E504" s="12" t="s">
        <v>485</v>
      </c>
      <c r="F504" s="12">
        <f t="shared" si="270"/>
        <v>0</v>
      </c>
      <c r="G504" s="12">
        <f t="shared" si="271"/>
        <v>0</v>
      </c>
      <c r="H504" s="262"/>
      <c r="I504" s="262"/>
      <c r="J504" s="12">
        <f t="shared" si="283"/>
        <v>0</v>
      </c>
      <c r="K504" s="12">
        <f t="shared" si="284"/>
        <v>0</v>
      </c>
      <c r="L504" s="12">
        <f t="shared" si="272"/>
        <v>0</v>
      </c>
      <c r="M504" s="12">
        <f t="shared" si="273"/>
        <v>0</v>
      </c>
      <c r="N504" s="262"/>
      <c r="O504" s="262"/>
      <c r="P504" s="12">
        <f t="shared" si="285"/>
        <v>0</v>
      </c>
      <c r="Q504" s="12">
        <f t="shared" si="286"/>
        <v>0</v>
      </c>
      <c r="R504" s="12">
        <f t="shared" si="287"/>
        <v>0</v>
      </c>
      <c r="S504" s="12">
        <f t="shared" si="288"/>
        <v>0</v>
      </c>
      <c r="T504" s="12">
        <f t="shared" si="274"/>
        <v>0</v>
      </c>
      <c r="U504" s="12">
        <f t="shared" si="275"/>
        <v>0</v>
      </c>
      <c r="V504" s="262"/>
      <c r="W504" s="262"/>
      <c r="X504" s="12">
        <f t="shared" si="289"/>
        <v>0</v>
      </c>
      <c r="Y504" s="12">
        <f t="shared" si="290"/>
        <v>0</v>
      </c>
      <c r="Z504" s="12">
        <f t="shared" si="291"/>
        <v>0</v>
      </c>
      <c r="AA504" s="12">
        <f t="shared" si="292"/>
        <v>0</v>
      </c>
      <c r="AB504" s="12">
        <f t="shared" si="276"/>
        <v>0</v>
      </c>
      <c r="AC504" s="12">
        <f t="shared" si="277"/>
        <v>0</v>
      </c>
      <c r="AD504" s="262"/>
      <c r="AE504" s="262"/>
      <c r="AF504" s="12">
        <f t="shared" si="293"/>
        <v>0</v>
      </c>
      <c r="AG504" s="12">
        <f t="shared" si="294"/>
        <v>0</v>
      </c>
      <c r="AH504" s="12">
        <f t="shared" si="295"/>
        <v>0</v>
      </c>
      <c r="AI504" s="12">
        <f t="shared" si="296"/>
        <v>0</v>
      </c>
      <c r="AJ504" s="12">
        <f t="shared" si="278"/>
        <v>0</v>
      </c>
      <c r="AK504" s="12">
        <f t="shared" si="279"/>
        <v>0</v>
      </c>
      <c r="AL504" s="262"/>
      <c r="AM504" s="262"/>
      <c r="AN504" s="12">
        <f t="shared" si="297"/>
        <v>0</v>
      </c>
      <c r="AO504" s="12">
        <f t="shared" si="298"/>
        <v>0</v>
      </c>
      <c r="AP504" s="12">
        <f t="shared" si="299"/>
        <v>0</v>
      </c>
      <c r="AQ504" s="12">
        <f t="shared" si="300"/>
        <v>0</v>
      </c>
      <c r="AR504" s="12">
        <f t="shared" si="301"/>
        <v>0</v>
      </c>
      <c r="AS504" s="12">
        <f t="shared" si="302"/>
        <v>0</v>
      </c>
      <c r="AT504" s="12">
        <f t="shared" si="303"/>
        <v>0</v>
      </c>
      <c r="AU504" s="12" t="str">
        <f t="shared" si="304"/>
        <v/>
      </c>
    </row>
    <row r="505" spans="1:47" x14ac:dyDescent="0.2">
      <c r="A505" s="173" t="str">
        <f t="shared" si="280"/>
        <v>5</v>
      </c>
      <c r="B505" s="173" t="str">
        <f t="shared" si="281"/>
        <v>52</v>
      </c>
      <c r="C505" s="173" t="str">
        <f t="shared" si="282"/>
        <v>523</v>
      </c>
      <c r="D505" s="11" t="s">
        <v>1039</v>
      </c>
      <c r="E505" s="12" t="s">
        <v>485</v>
      </c>
      <c r="F505" s="12">
        <f t="shared" si="270"/>
        <v>0</v>
      </c>
      <c r="G505" s="12">
        <f t="shared" si="271"/>
        <v>0</v>
      </c>
      <c r="H505" s="262"/>
      <c r="I505" s="262"/>
      <c r="J505" s="12">
        <f t="shared" si="283"/>
        <v>0</v>
      </c>
      <c r="K505" s="12">
        <f t="shared" si="284"/>
        <v>0</v>
      </c>
      <c r="L505" s="12">
        <f t="shared" si="272"/>
        <v>0</v>
      </c>
      <c r="M505" s="12">
        <f t="shared" si="273"/>
        <v>0</v>
      </c>
      <c r="N505" s="262"/>
      <c r="O505" s="262"/>
      <c r="P505" s="12">
        <f t="shared" si="285"/>
        <v>0</v>
      </c>
      <c r="Q505" s="12">
        <f t="shared" si="286"/>
        <v>0</v>
      </c>
      <c r="R505" s="12">
        <f t="shared" si="287"/>
        <v>0</v>
      </c>
      <c r="S505" s="12">
        <f t="shared" si="288"/>
        <v>0</v>
      </c>
      <c r="T505" s="12">
        <f t="shared" si="274"/>
        <v>0</v>
      </c>
      <c r="U505" s="12">
        <f t="shared" si="275"/>
        <v>0</v>
      </c>
      <c r="V505" s="262"/>
      <c r="W505" s="262"/>
      <c r="X505" s="12">
        <f t="shared" si="289"/>
        <v>0</v>
      </c>
      <c r="Y505" s="12">
        <f t="shared" si="290"/>
        <v>0</v>
      </c>
      <c r="Z505" s="12">
        <f t="shared" si="291"/>
        <v>0</v>
      </c>
      <c r="AA505" s="12">
        <f t="shared" si="292"/>
        <v>0</v>
      </c>
      <c r="AB505" s="12">
        <f t="shared" si="276"/>
        <v>0</v>
      </c>
      <c r="AC505" s="12">
        <f t="shared" si="277"/>
        <v>0</v>
      </c>
      <c r="AD505" s="262"/>
      <c r="AE505" s="262"/>
      <c r="AF505" s="12">
        <f t="shared" si="293"/>
        <v>0</v>
      </c>
      <c r="AG505" s="12">
        <f t="shared" si="294"/>
        <v>0</v>
      </c>
      <c r="AH505" s="12">
        <f t="shared" si="295"/>
        <v>0</v>
      </c>
      <c r="AI505" s="12">
        <f t="shared" si="296"/>
        <v>0</v>
      </c>
      <c r="AJ505" s="12">
        <f t="shared" si="278"/>
        <v>0</v>
      </c>
      <c r="AK505" s="12">
        <f t="shared" si="279"/>
        <v>0</v>
      </c>
      <c r="AL505" s="262"/>
      <c r="AM505" s="262"/>
      <c r="AN505" s="12">
        <f t="shared" si="297"/>
        <v>0</v>
      </c>
      <c r="AO505" s="12">
        <f t="shared" si="298"/>
        <v>0</v>
      </c>
      <c r="AP505" s="12">
        <f t="shared" si="299"/>
        <v>0</v>
      </c>
      <c r="AQ505" s="12">
        <f t="shared" si="300"/>
        <v>0</v>
      </c>
      <c r="AR505" s="12">
        <f t="shared" si="301"/>
        <v>0</v>
      </c>
      <c r="AS505" s="12">
        <f t="shared" si="302"/>
        <v>0</v>
      </c>
      <c r="AT505" s="12">
        <f t="shared" si="303"/>
        <v>0</v>
      </c>
      <c r="AU505" s="12" t="str">
        <f t="shared" si="304"/>
        <v/>
      </c>
    </row>
    <row r="506" spans="1:47" x14ac:dyDescent="0.2">
      <c r="A506" s="173" t="str">
        <f t="shared" si="280"/>
        <v>5</v>
      </c>
      <c r="B506" s="173" t="str">
        <f t="shared" si="281"/>
        <v>52</v>
      </c>
      <c r="C506" s="173" t="str">
        <f t="shared" si="282"/>
        <v>523</v>
      </c>
      <c r="D506" s="11" t="s">
        <v>1040</v>
      </c>
      <c r="E506" s="12" t="s">
        <v>485</v>
      </c>
      <c r="F506" s="12">
        <f t="shared" si="270"/>
        <v>0</v>
      </c>
      <c r="G506" s="12">
        <f t="shared" si="271"/>
        <v>0</v>
      </c>
      <c r="H506" s="262"/>
      <c r="I506" s="262"/>
      <c r="J506" s="12">
        <f t="shared" si="283"/>
        <v>0</v>
      </c>
      <c r="K506" s="12">
        <f t="shared" si="284"/>
        <v>0</v>
      </c>
      <c r="L506" s="12">
        <f t="shared" si="272"/>
        <v>0</v>
      </c>
      <c r="M506" s="12">
        <f t="shared" si="273"/>
        <v>0</v>
      </c>
      <c r="N506" s="262"/>
      <c r="O506" s="262"/>
      <c r="P506" s="12">
        <f t="shared" si="285"/>
        <v>0</v>
      </c>
      <c r="Q506" s="12">
        <f t="shared" si="286"/>
        <v>0</v>
      </c>
      <c r="R506" s="12">
        <f t="shared" si="287"/>
        <v>0</v>
      </c>
      <c r="S506" s="12">
        <f t="shared" si="288"/>
        <v>0</v>
      </c>
      <c r="T506" s="12">
        <f t="shared" si="274"/>
        <v>0</v>
      </c>
      <c r="U506" s="12">
        <f t="shared" si="275"/>
        <v>0</v>
      </c>
      <c r="V506" s="262"/>
      <c r="W506" s="262"/>
      <c r="X506" s="12">
        <f t="shared" si="289"/>
        <v>0</v>
      </c>
      <c r="Y506" s="12">
        <f t="shared" si="290"/>
        <v>0</v>
      </c>
      <c r="Z506" s="12">
        <f t="shared" si="291"/>
        <v>0</v>
      </c>
      <c r="AA506" s="12">
        <f t="shared" si="292"/>
        <v>0</v>
      </c>
      <c r="AB506" s="12">
        <f t="shared" si="276"/>
        <v>0</v>
      </c>
      <c r="AC506" s="12">
        <f t="shared" si="277"/>
        <v>0</v>
      </c>
      <c r="AD506" s="262"/>
      <c r="AE506" s="262"/>
      <c r="AF506" s="12">
        <f t="shared" si="293"/>
        <v>0</v>
      </c>
      <c r="AG506" s="12">
        <f t="shared" si="294"/>
        <v>0</v>
      </c>
      <c r="AH506" s="12">
        <f t="shared" si="295"/>
        <v>0</v>
      </c>
      <c r="AI506" s="12">
        <f t="shared" si="296"/>
        <v>0</v>
      </c>
      <c r="AJ506" s="12">
        <f t="shared" si="278"/>
        <v>0</v>
      </c>
      <c r="AK506" s="12">
        <f t="shared" si="279"/>
        <v>0</v>
      </c>
      <c r="AL506" s="262"/>
      <c r="AM506" s="262"/>
      <c r="AN506" s="12">
        <f t="shared" si="297"/>
        <v>0</v>
      </c>
      <c r="AO506" s="12">
        <f t="shared" si="298"/>
        <v>0</v>
      </c>
      <c r="AP506" s="12">
        <f t="shared" si="299"/>
        <v>0</v>
      </c>
      <c r="AQ506" s="12">
        <f t="shared" si="300"/>
        <v>0</v>
      </c>
      <c r="AR506" s="12">
        <f t="shared" si="301"/>
        <v>0</v>
      </c>
      <c r="AS506" s="12">
        <f t="shared" si="302"/>
        <v>0</v>
      </c>
      <c r="AT506" s="12">
        <f t="shared" si="303"/>
        <v>0</v>
      </c>
      <c r="AU506" s="12" t="str">
        <f t="shared" si="304"/>
        <v/>
      </c>
    </row>
    <row r="507" spans="1:47" x14ac:dyDescent="0.2">
      <c r="A507" s="173" t="str">
        <f t="shared" si="280"/>
        <v>5</v>
      </c>
      <c r="B507" s="173" t="str">
        <f t="shared" si="281"/>
        <v>52</v>
      </c>
      <c r="C507" s="173" t="str">
        <f t="shared" si="282"/>
        <v>523</v>
      </c>
      <c r="D507" s="11" t="s">
        <v>1041</v>
      </c>
      <c r="E507" s="12" t="s">
        <v>485</v>
      </c>
      <c r="F507" s="12">
        <f t="shared" si="270"/>
        <v>0</v>
      </c>
      <c r="G507" s="12">
        <f t="shared" si="271"/>
        <v>0</v>
      </c>
      <c r="H507" s="262"/>
      <c r="I507" s="262"/>
      <c r="J507" s="12">
        <f t="shared" si="283"/>
        <v>0</v>
      </c>
      <c r="K507" s="12">
        <f t="shared" si="284"/>
        <v>0</v>
      </c>
      <c r="L507" s="12">
        <f t="shared" si="272"/>
        <v>0</v>
      </c>
      <c r="M507" s="12">
        <f t="shared" si="273"/>
        <v>0</v>
      </c>
      <c r="N507" s="262"/>
      <c r="O507" s="262"/>
      <c r="P507" s="12">
        <f t="shared" si="285"/>
        <v>0</v>
      </c>
      <c r="Q507" s="12">
        <f t="shared" si="286"/>
        <v>0</v>
      </c>
      <c r="R507" s="12">
        <f t="shared" si="287"/>
        <v>0</v>
      </c>
      <c r="S507" s="12">
        <f t="shared" si="288"/>
        <v>0</v>
      </c>
      <c r="T507" s="12">
        <f t="shared" si="274"/>
        <v>0</v>
      </c>
      <c r="U507" s="12">
        <f t="shared" si="275"/>
        <v>0</v>
      </c>
      <c r="V507" s="262"/>
      <c r="W507" s="262"/>
      <c r="X507" s="12">
        <f t="shared" si="289"/>
        <v>0</v>
      </c>
      <c r="Y507" s="12">
        <f t="shared" si="290"/>
        <v>0</v>
      </c>
      <c r="Z507" s="12">
        <f t="shared" si="291"/>
        <v>0</v>
      </c>
      <c r="AA507" s="12">
        <f t="shared" si="292"/>
        <v>0</v>
      </c>
      <c r="AB507" s="12">
        <f t="shared" si="276"/>
        <v>0</v>
      </c>
      <c r="AC507" s="12">
        <f t="shared" si="277"/>
        <v>0</v>
      </c>
      <c r="AD507" s="262"/>
      <c r="AE507" s="262"/>
      <c r="AF507" s="12">
        <f t="shared" si="293"/>
        <v>0</v>
      </c>
      <c r="AG507" s="12">
        <f t="shared" si="294"/>
        <v>0</v>
      </c>
      <c r="AH507" s="12">
        <f t="shared" si="295"/>
        <v>0</v>
      </c>
      <c r="AI507" s="12">
        <f t="shared" si="296"/>
        <v>0</v>
      </c>
      <c r="AJ507" s="12">
        <f t="shared" si="278"/>
        <v>0</v>
      </c>
      <c r="AK507" s="12">
        <f t="shared" si="279"/>
        <v>0</v>
      </c>
      <c r="AL507" s="262"/>
      <c r="AM507" s="262"/>
      <c r="AN507" s="12">
        <f t="shared" si="297"/>
        <v>0</v>
      </c>
      <c r="AO507" s="12">
        <f t="shared" si="298"/>
        <v>0</v>
      </c>
      <c r="AP507" s="12">
        <f t="shared" si="299"/>
        <v>0</v>
      </c>
      <c r="AQ507" s="12">
        <f t="shared" si="300"/>
        <v>0</v>
      </c>
      <c r="AR507" s="12">
        <f t="shared" si="301"/>
        <v>0</v>
      </c>
      <c r="AS507" s="12">
        <f t="shared" si="302"/>
        <v>0</v>
      </c>
      <c r="AT507" s="12">
        <f t="shared" si="303"/>
        <v>0</v>
      </c>
      <c r="AU507" s="12" t="str">
        <f t="shared" si="304"/>
        <v/>
      </c>
    </row>
    <row r="508" spans="1:47" x14ac:dyDescent="0.2">
      <c r="A508" s="173" t="str">
        <f t="shared" si="280"/>
        <v>5</v>
      </c>
      <c r="B508" s="173" t="str">
        <f t="shared" si="281"/>
        <v>52</v>
      </c>
      <c r="C508" s="173" t="str">
        <f t="shared" si="282"/>
        <v>523</v>
      </c>
      <c r="D508" s="11" t="s">
        <v>1042</v>
      </c>
      <c r="E508" s="12" t="s">
        <v>485</v>
      </c>
      <c r="F508" s="12">
        <f t="shared" si="270"/>
        <v>0</v>
      </c>
      <c r="G508" s="12">
        <f t="shared" si="271"/>
        <v>0</v>
      </c>
      <c r="H508" s="262"/>
      <c r="I508" s="262"/>
      <c r="J508" s="12">
        <f t="shared" si="283"/>
        <v>0</v>
      </c>
      <c r="K508" s="12">
        <f t="shared" si="284"/>
        <v>0</v>
      </c>
      <c r="L508" s="12">
        <f t="shared" si="272"/>
        <v>0</v>
      </c>
      <c r="M508" s="12">
        <f t="shared" si="273"/>
        <v>0</v>
      </c>
      <c r="N508" s="262"/>
      <c r="O508" s="262"/>
      <c r="P508" s="12">
        <f t="shared" si="285"/>
        <v>0</v>
      </c>
      <c r="Q508" s="12">
        <f t="shared" si="286"/>
        <v>0</v>
      </c>
      <c r="R508" s="12">
        <f t="shared" si="287"/>
        <v>0</v>
      </c>
      <c r="S508" s="12">
        <f t="shared" si="288"/>
        <v>0</v>
      </c>
      <c r="T508" s="12">
        <f t="shared" si="274"/>
        <v>0</v>
      </c>
      <c r="U508" s="12">
        <f t="shared" si="275"/>
        <v>0</v>
      </c>
      <c r="V508" s="262"/>
      <c r="W508" s="262"/>
      <c r="X508" s="12">
        <f t="shared" si="289"/>
        <v>0</v>
      </c>
      <c r="Y508" s="12">
        <f t="shared" si="290"/>
        <v>0</v>
      </c>
      <c r="Z508" s="12">
        <f t="shared" si="291"/>
        <v>0</v>
      </c>
      <c r="AA508" s="12">
        <f t="shared" si="292"/>
        <v>0</v>
      </c>
      <c r="AB508" s="12">
        <f t="shared" si="276"/>
        <v>0</v>
      </c>
      <c r="AC508" s="12">
        <f t="shared" si="277"/>
        <v>0</v>
      </c>
      <c r="AD508" s="262"/>
      <c r="AE508" s="262"/>
      <c r="AF508" s="12">
        <f t="shared" si="293"/>
        <v>0</v>
      </c>
      <c r="AG508" s="12">
        <f t="shared" si="294"/>
        <v>0</v>
      </c>
      <c r="AH508" s="12">
        <f t="shared" si="295"/>
        <v>0</v>
      </c>
      <c r="AI508" s="12">
        <f t="shared" si="296"/>
        <v>0</v>
      </c>
      <c r="AJ508" s="12">
        <f t="shared" si="278"/>
        <v>0</v>
      </c>
      <c r="AK508" s="12">
        <f t="shared" si="279"/>
        <v>0</v>
      </c>
      <c r="AL508" s="262"/>
      <c r="AM508" s="262"/>
      <c r="AN508" s="12">
        <f t="shared" si="297"/>
        <v>0</v>
      </c>
      <c r="AO508" s="12">
        <f t="shared" si="298"/>
        <v>0</v>
      </c>
      <c r="AP508" s="12">
        <f t="shared" si="299"/>
        <v>0</v>
      </c>
      <c r="AQ508" s="12">
        <f t="shared" si="300"/>
        <v>0</v>
      </c>
      <c r="AR508" s="12">
        <f t="shared" si="301"/>
        <v>0</v>
      </c>
      <c r="AS508" s="12">
        <f t="shared" si="302"/>
        <v>0</v>
      </c>
      <c r="AT508" s="12">
        <f t="shared" si="303"/>
        <v>0</v>
      </c>
      <c r="AU508" s="12" t="str">
        <f t="shared" si="304"/>
        <v/>
      </c>
    </row>
    <row r="509" spans="1:47" x14ac:dyDescent="0.2">
      <c r="A509" s="173" t="str">
        <f t="shared" si="280"/>
        <v>5</v>
      </c>
      <c r="B509" s="173" t="str">
        <f t="shared" si="281"/>
        <v>52</v>
      </c>
      <c r="C509" s="173" t="str">
        <f t="shared" si="282"/>
        <v>523</v>
      </c>
      <c r="D509" s="11" t="s">
        <v>1043</v>
      </c>
      <c r="E509" s="12" t="s">
        <v>485</v>
      </c>
      <c r="F509" s="12">
        <f t="shared" si="270"/>
        <v>0</v>
      </c>
      <c r="G509" s="12">
        <f t="shared" si="271"/>
        <v>0</v>
      </c>
      <c r="H509" s="262"/>
      <c r="I509" s="262"/>
      <c r="J509" s="12">
        <f t="shared" si="283"/>
        <v>0</v>
      </c>
      <c r="K509" s="12">
        <f t="shared" si="284"/>
        <v>0</v>
      </c>
      <c r="L509" s="12">
        <f t="shared" si="272"/>
        <v>0</v>
      </c>
      <c r="M509" s="12">
        <f t="shared" si="273"/>
        <v>0</v>
      </c>
      <c r="N509" s="262"/>
      <c r="O509" s="262"/>
      <c r="P509" s="12">
        <f t="shared" si="285"/>
        <v>0</v>
      </c>
      <c r="Q509" s="12">
        <f t="shared" si="286"/>
        <v>0</v>
      </c>
      <c r="R509" s="12">
        <f t="shared" si="287"/>
        <v>0</v>
      </c>
      <c r="S509" s="12">
        <f t="shared" si="288"/>
        <v>0</v>
      </c>
      <c r="T509" s="12">
        <f t="shared" si="274"/>
        <v>0</v>
      </c>
      <c r="U509" s="12">
        <f t="shared" si="275"/>
        <v>0</v>
      </c>
      <c r="V509" s="262"/>
      <c r="W509" s="262"/>
      <c r="X509" s="12">
        <f t="shared" si="289"/>
        <v>0</v>
      </c>
      <c r="Y509" s="12">
        <f t="shared" si="290"/>
        <v>0</v>
      </c>
      <c r="Z509" s="12">
        <f t="shared" si="291"/>
        <v>0</v>
      </c>
      <c r="AA509" s="12">
        <f t="shared" si="292"/>
        <v>0</v>
      </c>
      <c r="AB509" s="12">
        <f t="shared" si="276"/>
        <v>0</v>
      </c>
      <c r="AC509" s="12">
        <f t="shared" si="277"/>
        <v>0</v>
      </c>
      <c r="AD509" s="262"/>
      <c r="AE509" s="262"/>
      <c r="AF509" s="12">
        <f t="shared" si="293"/>
        <v>0</v>
      </c>
      <c r="AG509" s="12">
        <f t="shared" si="294"/>
        <v>0</v>
      </c>
      <c r="AH509" s="12">
        <f t="shared" si="295"/>
        <v>0</v>
      </c>
      <c r="AI509" s="12">
        <f t="shared" si="296"/>
        <v>0</v>
      </c>
      <c r="AJ509" s="12">
        <f t="shared" si="278"/>
        <v>0</v>
      </c>
      <c r="AK509" s="12">
        <f t="shared" si="279"/>
        <v>0</v>
      </c>
      <c r="AL509" s="262"/>
      <c r="AM509" s="262"/>
      <c r="AN509" s="12">
        <f t="shared" si="297"/>
        <v>0</v>
      </c>
      <c r="AO509" s="12">
        <f t="shared" si="298"/>
        <v>0</v>
      </c>
      <c r="AP509" s="12">
        <f t="shared" si="299"/>
        <v>0</v>
      </c>
      <c r="AQ509" s="12">
        <f t="shared" si="300"/>
        <v>0</v>
      </c>
      <c r="AR509" s="12">
        <f t="shared" si="301"/>
        <v>0</v>
      </c>
      <c r="AS509" s="12">
        <f t="shared" si="302"/>
        <v>0</v>
      </c>
      <c r="AT509" s="12">
        <f t="shared" si="303"/>
        <v>0</v>
      </c>
      <c r="AU509" s="12" t="str">
        <f t="shared" si="304"/>
        <v/>
      </c>
    </row>
    <row r="510" spans="1:47" x14ac:dyDescent="0.2">
      <c r="A510" s="173" t="str">
        <f t="shared" si="280"/>
        <v>5</v>
      </c>
      <c r="B510" s="173" t="str">
        <f t="shared" si="281"/>
        <v>52</v>
      </c>
      <c r="C510" s="173" t="str">
        <f t="shared" si="282"/>
        <v>524</v>
      </c>
      <c r="D510" s="11" t="s">
        <v>1044</v>
      </c>
      <c r="E510" s="12" t="s">
        <v>1045</v>
      </c>
      <c r="F510" s="12">
        <f t="shared" si="270"/>
        <v>0</v>
      </c>
      <c r="G510" s="12">
        <f t="shared" si="271"/>
        <v>0</v>
      </c>
      <c r="H510" s="262"/>
      <c r="I510" s="262"/>
      <c r="J510" s="12">
        <f t="shared" si="283"/>
        <v>0</v>
      </c>
      <c r="K510" s="12">
        <f t="shared" si="284"/>
        <v>0</v>
      </c>
      <c r="L510" s="12">
        <f t="shared" si="272"/>
        <v>0</v>
      </c>
      <c r="M510" s="12">
        <f t="shared" si="273"/>
        <v>0</v>
      </c>
      <c r="N510" s="262"/>
      <c r="O510" s="262"/>
      <c r="P510" s="12">
        <f t="shared" si="285"/>
        <v>0</v>
      </c>
      <c r="Q510" s="12">
        <f t="shared" si="286"/>
        <v>0</v>
      </c>
      <c r="R510" s="12">
        <f t="shared" si="287"/>
        <v>0</v>
      </c>
      <c r="S510" s="12">
        <f t="shared" si="288"/>
        <v>0</v>
      </c>
      <c r="T510" s="12">
        <f t="shared" si="274"/>
        <v>0</v>
      </c>
      <c r="U510" s="12">
        <f t="shared" si="275"/>
        <v>0</v>
      </c>
      <c r="V510" s="262"/>
      <c r="W510" s="262"/>
      <c r="X510" s="12">
        <f t="shared" si="289"/>
        <v>0</v>
      </c>
      <c r="Y510" s="12">
        <f t="shared" si="290"/>
        <v>0</v>
      </c>
      <c r="Z510" s="12">
        <f t="shared" si="291"/>
        <v>0</v>
      </c>
      <c r="AA510" s="12">
        <f t="shared" si="292"/>
        <v>0</v>
      </c>
      <c r="AB510" s="12">
        <f t="shared" si="276"/>
        <v>0</v>
      </c>
      <c r="AC510" s="12">
        <f t="shared" si="277"/>
        <v>0</v>
      </c>
      <c r="AD510" s="262"/>
      <c r="AE510" s="262"/>
      <c r="AF510" s="12">
        <f t="shared" si="293"/>
        <v>0</v>
      </c>
      <c r="AG510" s="12">
        <f t="shared" si="294"/>
        <v>0</v>
      </c>
      <c r="AH510" s="12">
        <f t="shared" si="295"/>
        <v>0</v>
      </c>
      <c r="AI510" s="12">
        <f t="shared" si="296"/>
        <v>0</v>
      </c>
      <c r="AJ510" s="12">
        <f t="shared" si="278"/>
        <v>0</v>
      </c>
      <c r="AK510" s="12">
        <f t="shared" si="279"/>
        <v>0</v>
      </c>
      <c r="AL510" s="262"/>
      <c r="AM510" s="262"/>
      <c r="AN510" s="12">
        <f t="shared" si="297"/>
        <v>0</v>
      </c>
      <c r="AO510" s="12">
        <f t="shared" si="298"/>
        <v>0</v>
      </c>
      <c r="AP510" s="12">
        <f t="shared" si="299"/>
        <v>0</v>
      </c>
      <c r="AQ510" s="12">
        <f t="shared" si="300"/>
        <v>0</v>
      </c>
      <c r="AR510" s="12">
        <f t="shared" si="301"/>
        <v>0</v>
      </c>
      <c r="AS510" s="12">
        <f t="shared" si="302"/>
        <v>0</v>
      </c>
      <c r="AT510" s="12">
        <f t="shared" si="303"/>
        <v>0</v>
      </c>
      <c r="AU510" s="12" t="str">
        <f t="shared" si="304"/>
        <v/>
      </c>
    </row>
    <row r="511" spans="1:47" x14ac:dyDescent="0.2">
      <c r="A511" s="173" t="str">
        <f t="shared" si="280"/>
        <v>5</v>
      </c>
      <c r="B511" s="173" t="str">
        <f t="shared" si="281"/>
        <v>52</v>
      </c>
      <c r="C511" s="173" t="str">
        <f t="shared" si="282"/>
        <v>524</v>
      </c>
      <c r="D511" s="11" t="s">
        <v>1046</v>
      </c>
      <c r="E511" s="12" t="s">
        <v>1045</v>
      </c>
      <c r="F511" s="12">
        <f t="shared" si="270"/>
        <v>0</v>
      </c>
      <c r="G511" s="12">
        <f t="shared" si="271"/>
        <v>0</v>
      </c>
      <c r="H511" s="262"/>
      <c r="I511" s="262"/>
      <c r="J511" s="12">
        <f t="shared" si="283"/>
        <v>0</v>
      </c>
      <c r="K511" s="12">
        <f t="shared" si="284"/>
        <v>0</v>
      </c>
      <c r="L511" s="12">
        <f t="shared" si="272"/>
        <v>0</v>
      </c>
      <c r="M511" s="12">
        <f t="shared" si="273"/>
        <v>0</v>
      </c>
      <c r="N511" s="262"/>
      <c r="O511" s="262"/>
      <c r="P511" s="12">
        <f t="shared" si="285"/>
        <v>0</v>
      </c>
      <c r="Q511" s="12">
        <f t="shared" si="286"/>
        <v>0</v>
      </c>
      <c r="R511" s="12">
        <f t="shared" si="287"/>
        <v>0</v>
      </c>
      <c r="S511" s="12">
        <f t="shared" si="288"/>
        <v>0</v>
      </c>
      <c r="T511" s="12">
        <f t="shared" si="274"/>
        <v>0</v>
      </c>
      <c r="U511" s="12">
        <f t="shared" si="275"/>
        <v>0</v>
      </c>
      <c r="V511" s="262"/>
      <c r="W511" s="262"/>
      <c r="X511" s="12">
        <f t="shared" si="289"/>
        <v>0</v>
      </c>
      <c r="Y511" s="12">
        <f t="shared" si="290"/>
        <v>0</v>
      </c>
      <c r="Z511" s="12">
        <f t="shared" si="291"/>
        <v>0</v>
      </c>
      <c r="AA511" s="12">
        <f t="shared" si="292"/>
        <v>0</v>
      </c>
      <c r="AB511" s="12">
        <f t="shared" si="276"/>
        <v>0</v>
      </c>
      <c r="AC511" s="12">
        <f t="shared" si="277"/>
        <v>0</v>
      </c>
      <c r="AD511" s="262"/>
      <c r="AE511" s="262"/>
      <c r="AF511" s="12">
        <f t="shared" si="293"/>
        <v>0</v>
      </c>
      <c r="AG511" s="12">
        <f t="shared" si="294"/>
        <v>0</v>
      </c>
      <c r="AH511" s="12">
        <f t="shared" si="295"/>
        <v>0</v>
      </c>
      <c r="AI511" s="12">
        <f t="shared" si="296"/>
        <v>0</v>
      </c>
      <c r="AJ511" s="12">
        <f t="shared" si="278"/>
        <v>0</v>
      </c>
      <c r="AK511" s="12">
        <f t="shared" si="279"/>
        <v>0</v>
      </c>
      <c r="AL511" s="262"/>
      <c r="AM511" s="262"/>
      <c r="AN511" s="12">
        <f t="shared" si="297"/>
        <v>0</v>
      </c>
      <c r="AO511" s="12">
        <f t="shared" si="298"/>
        <v>0</v>
      </c>
      <c r="AP511" s="12">
        <f t="shared" si="299"/>
        <v>0</v>
      </c>
      <c r="AQ511" s="12">
        <f t="shared" si="300"/>
        <v>0</v>
      </c>
      <c r="AR511" s="12">
        <f t="shared" si="301"/>
        <v>0</v>
      </c>
      <c r="AS511" s="12">
        <f t="shared" si="302"/>
        <v>0</v>
      </c>
      <c r="AT511" s="12">
        <f t="shared" si="303"/>
        <v>0</v>
      </c>
      <c r="AU511" s="12" t="str">
        <f t="shared" si="304"/>
        <v/>
      </c>
    </row>
    <row r="512" spans="1:47" x14ac:dyDescent="0.2">
      <c r="A512" s="173" t="str">
        <f t="shared" si="280"/>
        <v>5</v>
      </c>
      <c r="B512" s="173" t="str">
        <f t="shared" si="281"/>
        <v>52</v>
      </c>
      <c r="C512" s="173" t="str">
        <f t="shared" si="282"/>
        <v>524</v>
      </c>
      <c r="D512" s="11" t="s">
        <v>1047</v>
      </c>
      <c r="E512" s="12" t="s">
        <v>1045</v>
      </c>
      <c r="F512" s="12">
        <f t="shared" si="270"/>
        <v>0</v>
      </c>
      <c r="G512" s="12">
        <f t="shared" si="271"/>
        <v>0</v>
      </c>
      <c r="H512" s="262"/>
      <c r="I512" s="262"/>
      <c r="J512" s="12">
        <f t="shared" si="283"/>
        <v>0</v>
      </c>
      <c r="K512" s="12">
        <f t="shared" si="284"/>
        <v>0</v>
      </c>
      <c r="L512" s="12">
        <f t="shared" si="272"/>
        <v>0</v>
      </c>
      <c r="M512" s="12">
        <f t="shared" si="273"/>
        <v>0</v>
      </c>
      <c r="N512" s="262"/>
      <c r="O512" s="262"/>
      <c r="P512" s="12">
        <f t="shared" si="285"/>
        <v>0</v>
      </c>
      <c r="Q512" s="12">
        <f t="shared" si="286"/>
        <v>0</v>
      </c>
      <c r="R512" s="12">
        <f t="shared" si="287"/>
        <v>0</v>
      </c>
      <c r="S512" s="12">
        <f t="shared" si="288"/>
        <v>0</v>
      </c>
      <c r="T512" s="12">
        <f t="shared" si="274"/>
        <v>0</v>
      </c>
      <c r="U512" s="12">
        <f t="shared" si="275"/>
        <v>0</v>
      </c>
      <c r="V512" s="262"/>
      <c r="W512" s="262"/>
      <c r="X512" s="12">
        <f t="shared" si="289"/>
        <v>0</v>
      </c>
      <c r="Y512" s="12">
        <f t="shared" si="290"/>
        <v>0</v>
      </c>
      <c r="Z512" s="12">
        <f t="shared" si="291"/>
        <v>0</v>
      </c>
      <c r="AA512" s="12">
        <f t="shared" si="292"/>
        <v>0</v>
      </c>
      <c r="AB512" s="12">
        <f t="shared" si="276"/>
        <v>0</v>
      </c>
      <c r="AC512" s="12">
        <f t="shared" si="277"/>
        <v>0</v>
      </c>
      <c r="AD512" s="262"/>
      <c r="AE512" s="262"/>
      <c r="AF512" s="12">
        <f t="shared" si="293"/>
        <v>0</v>
      </c>
      <c r="AG512" s="12">
        <f t="shared" si="294"/>
        <v>0</v>
      </c>
      <c r="AH512" s="12">
        <f t="shared" si="295"/>
        <v>0</v>
      </c>
      <c r="AI512" s="12">
        <f t="shared" si="296"/>
        <v>0</v>
      </c>
      <c r="AJ512" s="12">
        <f t="shared" si="278"/>
        <v>0</v>
      </c>
      <c r="AK512" s="12">
        <f t="shared" si="279"/>
        <v>0</v>
      </c>
      <c r="AL512" s="262"/>
      <c r="AM512" s="262"/>
      <c r="AN512" s="12">
        <f t="shared" si="297"/>
        <v>0</v>
      </c>
      <c r="AO512" s="12">
        <f t="shared" si="298"/>
        <v>0</v>
      </c>
      <c r="AP512" s="12">
        <f t="shared" si="299"/>
        <v>0</v>
      </c>
      <c r="AQ512" s="12">
        <f t="shared" si="300"/>
        <v>0</v>
      </c>
      <c r="AR512" s="12">
        <f t="shared" si="301"/>
        <v>0</v>
      </c>
      <c r="AS512" s="12">
        <f t="shared" si="302"/>
        <v>0</v>
      </c>
      <c r="AT512" s="12">
        <f t="shared" si="303"/>
        <v>0</v>
      </c>
      <c r="AU512" s="12" t="str">
        <f t="shared" si="304"/>
        <v/>
      </c>
    </row>
    <row r="513" spans="1:47" x14ac:dyDescent="0.2">
      <c r="A513" s="173" t="str">
        <f t="shared" si="280"/>
        <v>5</v>
      </c>
      <c r="B513" s="173" t="str">
        <f t="shared" si="281"/>
        <v>52</v>
      </c>
      <c r="C513" s="173" t="str">
        <f t="shared" si="282"/>
        <v>524</v>
      </c>
      <c r="D513" s="11" t="s">
        <v>1048</v>
      </c>
      <c r="E513" s="12" t="s">
        <v>1045</v>
      </c>
      <c r="F513" s="12">
        <f t="shared" si="270"/>
        <v>0</v>
      </c>
      <c r="G513" s="12">
        <f t="shared" si="271"/>
        <v>0</v>
      </c>
      <c r="H513" s="262"/>
      <c r="I513" s="262"/>
      <c r="J513" s="12">
        <f t="shared" si="283"/>
        <v>0</v>
      </c>
      <c r="K513" s="12">
        <f t="shared" si="284"/>
        <v>0</v>
      </c>
      <c r="L513" s="12">
        <f t="shared" si="272"/>
        <v>0</v>
      </c>
      <c r="M513" s="12">
        <f t="shared" si="273"/>
        <v>0</v>
      </c>
      <c r="N513" s="262"/>
      <c r="O513" s="262"/>
      <c r="P513" s="12">
        <f t="shared" si="285"/>
        <v>0</v>
      </c>
      <c r="Q513" s="12">
        <f t="shared" si="286"/>
        <v>0</v>
      </c>
      <c r="R513" s="12">
        <f t="shared" si="287"/>
        <v>0</v>
      </c>
      <c r="S513" s="12">
        <f t="shared" si="288"/>
        <v>0</v>
      </c>
      <c r="T513" s="12">
        <f t="shared" si="274"/>
        <v>0</v>
      </c>
      <c r="U513" s="12">
        <f t="shared" si="275"/>
        <v>0</v>
      </c>
      <c r="V513" s="262"/>
      <c r="W513" s="262"/>
      <c r="X513" s="12">
        <f t="shared" si="289"/>
        <v>0</v>
      </c>
      <c r="Y513" s="12">
        <f t="shared" si="290"/>
        <v>0</v>
      </c>
      <c r="Z513" s="12">
        <f t="shared" si="291"/>
        <v>0</v>
      </c>
      <c r="AA513" s="12">
        <f t="shared" si="292"/>
        <v>0</v>
      </c>
      <c r="AB513" s="12">
        <f t="shared" si="276"/>
        <v>0</v>
      </c>
      <c r="AC513" s="12">
        <f t="shared" si="277"/>
        <v>0</v>
      </c>
      <c r="AD513" s="262"/>
      <c r="AE513" s="262"/>
      <c r="AF513" s="12">
        <f t="shared" si="293"/>
        <v>0</v>
      </c>
      <c r="AG513" s="12">
        <f t="shared" si="294"/>
        <v>0</v>
      </c>
      <c r="AH513" s="12">
        <f t="shared" si="295"/>
        <v>0</v>
      </c>
      <c r="AI513" s="12">
        <f t="shared" si="296"/>
        <v>0</v>
      </c>
      <c r="AJ513" s="12">
        <f t="shared" si="278"/>
        <v>0</v>
      </c>
      <c r="AK513" s="12">
        <f t="shared" si="279"/>
        <v>0</v>
      </c>
      <c r="AL513" s="262"/>
      <c r="AM513" s="262"/>
      <c r="AN513" s="12">
        <f t="shared" si="297"/>
        <v>0</v>
      </c>
      <c r="AO513" s="12">
        <f t="shared" si="298"/>
        <v>0</v>
      </c>
      <c r="AP513" s="12">
        <f t="shared" si="299"/>
        <v>0</v>
      </c>
      <c r="AQ513" s="12">
        <f t="shared" si="300"/>
        <v>0</v>
      </c>
      <c r="AR513" s="12">
        <f t="shared" si="301"/>
        <v>0</v>
      </c>
      <c r="AS513" s="12">
        <f t="shared" si="302"/>
        <v>0</v>
      </c>
      <c r="AT513" s="12">
        <f t="shared" si="303"/>
        <v>0</v>
      </c>
      <c r="AU513" s="12" t="str">
        <f t="shared" si="304"/>
        <v/>
      </c>
    </row>
    <row r="514" spans="1:47" x14ac:dyDescent="0.2">
      <c r="A514" s="173" t="str">
        <f t="shared" si="280"/>
        <v>5</v>
      </c>
      <c r="B514" s="173" t="str">
        <f t="shared" si="281"/>
        <v>52</v>
      </c>
      <c r="C514" s="173" t="str">
        <f t="shared" si="282"/>
        <v>524</v>
      </c>
      <c r="D514" s="11" t="s">
        <v>1049</v>
      </c>
      <c r="E514" s="12" t="s">
        <v>1045</v>
      </c>
      <c r="F514" s="12">
        <f t="shared" si="270"/>
        <v>0</v>
      </c>
      <c r="G514" s="12">
        <f t="shared" si="271"/>
        <v>0</v>
      </c>
      <c r="H514" s="262"/>
      <c r="I514" s="262"/>
      <c r="J514" s="12">
        <f t="shared" si="283"/>
        <v>0</v>
      </c>
      <c r="K514" s="12">
        <f t="shared" si="284"/>
        <v>0</v>
      </c>
      <c r="L514" s="12">
        <f t="shared" si="272"/>
        <v>0</v>
      </c>
      <c r="M514" s="12">
        <f t="shared" si="273"/>
        <v>0</v>
      </c>
      <c r="N514" s="262"/>
      <c r="O514" s="262"/>
      <c r="P514" s="12">
        <f t="shared" si="285"/>
        <v>0</v>
      </c>
      <c r="Q514" s="12">
        <f t="shared" si="286"/>
        <v>0</v>
      </c>
      <c r="R514" s="12">
        <f t="shared" si="287"/>
        <v>0</v>
      </c>
      <c r="S514" s="12">
        <f t="shared" si="288"/>
        <v>0</v>
      </c>
      <c r="T514" s="12">
        <f t="shared" si="274"/>
        <v>0</v>
      </c>
      <c r="U514" s="12">
        <f t="shared" si="275"/>
        <v>0</v>
      </c>
      <c r="V514" s="262"/>
      <c r="W514" s="262"/>
      <c r="X514" s="12">
        <f t="shared" si="289"/>
        <v>0</v>
      </c>
      <c r="Y514" s="12">
        <f t="shared" si="290"/>
        <v>0</v>
      </c>
      <c r="Z514" s="12">
        <f t="shared" si="291"/>
        <v>0</v>
      </c>
      <c r="AA514" s="12">
        <f t="shared" si="292"/>
        <v>0</v>
      </c>
      <c r="AB514" s="12">
        <f t="shared" si="276"/>
        <v>0</v>
      </c>
      <c r="AC514" s="12">
        <f t="shared" si="277"/>
        <v>0</v>
      </c>
      <c r="AD514" s="262"/>
      <c r="AE514" s="262"/>
      <c r="AF514" s="12">
        <f t="shared" si="293"/>
        <v>0</v>
      </c>
      <c r="AG514" s="12">
        <f t="shared" si="294"/>
        <v>0</v>
      </c>
      <c r="AH514" s="12">
        <f t="shared" si="295"/>
        <v>0</v>
      </c>
      <c r="AI514" s="12">
        <f t="shared" si="296"/>
        <v>0</v>
      </c>
      <c r="AJ514" s="12">
        <f t="shared" si="278"/>
        <v>0</v>
      </c>
      <c r="AK514" s="12">
        <f t="shared" si="279"/>
        <v>0</v>
      </c>
      <c r="AL514" s="262"/>
      <c r="AM514" s="262"/>
      <c r="AN514" s="12">
        <f t="shared" si="297"/>
        <v>0</v>
      </c>
      <c r="AO514" s="12">
        <f t="shared" si="298"/>
        <v>0</v>
      </c>
      <c r="AP514" s="12">
        <f t="shared" si="299"/>
        <v>0</v>
      </c>
      <c r="AQ514" s="12">
        <f t="shared" si="300"/>
        <v>0</v>
      </c>
      <c r="AR514" s="12">
        <f t="shared" si="301"/>
        <v>0</v>
      </c>
      <c r="AS514" s="12">
        <f t="shared" si="302"/>
        <v>0</v>
      </c>
      <c r="AT514" s="12">
        <f t="shared" si="303"/>
        <v>0</v>
      </c>
      <c r="AU514" s="12" t="str">
        <f t="shared" si="304"/>
        <v/>
      </c>
    </row>
    <row r="515" spans="1:47" x14ac:dyDescent="0.2">
      <c r="A515" s="173" t="str">
        <f t="shared" si="280"/>
        <v>5</v>
      </c>
      <c r="B515" s="173" t="str">
        <f t="shared" si="281"/>
        <v>52</v>
      </c>
      <c r="C515" s="173" t="str">
        <f t="shared" si="282"/>
        <v>524</v>
      </c>
      <c r="D515" s="11" t="s">
        <v>1050</v>
      </c>
      <c r="E515" s="12" t="s">
        <v>1045</v>
      </c>
      <c r="F515" s="12">
        <f t="shared" si="270"/>
        <v>0</v>
      </c>
      <c r="G515" s="12">
        <f t="shared" si="271"/>
        <v>0</v>
      </c>
      <c r="H515" s="262"/>
      <c r="I515" s="262"/>
      <c r="J515" s="12">
        <f t="shared" si="283"/>
        <v>0</v>
      </c>
      <c r="K515" s="12">
        <f t="shared" si="284"/>
        <v>0</v>
      </c>
      <c r="L515" s="12">
        <f t="shared" si="272"/>
        <v>0</v>
      </c>
      <c r="M515" s="12">
        <f t="shared" si="273"/>
        <v>0</v>
      </c>
      <c r="N515" s="262"/>
      <c r="O515" s="262"/>
      <c r="P515" s="12">
        <f t="shared" si="285"/>
        <v>0</v>
      </c>
      <c r="Q515" s="12">
        <f t="shared" si="286"/>
        <v>0</v>
      </c>
      <c r="R515" s="12">
        <f t="shared" si="287"/>
        <v>0</v>
      </c>
      <c r="S515" s="12">
        <f t="shared" si="288"/>
        <v>0</v>
      </c>
      <c r="T515" s="12">
        <f t="shared" si="274"/>
        <v>0</v>
      </c>
      <c r="U515" s="12">
        <f t="shared" si="275"/>
        <v>0</v>
      </c>
      <c r="V515" s="262"/>
      <c r="W515" s="262"/>
      <c r="X515" s="12">
        <f t="shared" si="289"/>
        <v>0</v>
      </c>
      <c r="Y515" s="12">
        <f t="shared" si="290"/>
        <v>0</v>
      </c>
      <c r="Z515" s="12">
        <f t="shared" si="291"/>
        <v>0</v>
      </c>
      <c r="AA515" s="12">
        <f t="shared" si="292"/>
        <v>0</v>
      </c>
      <c r="AB515" s="12">
        <f t="shared" si="276"/>
        <v>0</v>
      </c>
      <c r="AC515" s="12">
        <f t="shared" si="277"/>
        <v>0</v>
      </c>
      <c r="AD515" s="262"/>
      <c r="AE515" s="262"/>
      <c r="AF515" s="12">
        <f t="shared" si="293"/>
        <v>0</v>
      </c>
      <c r="AG515" s="12">
        <f t="shared" si="294"/>
        <v>0</v>
      </c>
      <c r="AH515" s="12">
        <f t="shared" si="295"/>
        <v>0</v>
      </c>
      <c r="AI515" s="12">
        <f t="shared" si="296"/>
        <v>0</v>
      </c>
      <c r="AJ515" s="12">
        <f t="shared" si="278"/>
        <v>0</v>
      </c>
      <c r="AK515" s="12">
        <f t="shared" si="279"/>
        <v>0</v>
      </c>
      <c r="AL515" s="262"/>
      <c r="AM515" s="262"/>
      <c r="AN515" s="12">
        <f t="shared" si="297"/>
        <v>0</v>
      </c>
      <c r="AO515" s="12">
        <f t="shared" si="298"/>
        <v>0</v>
      </c>
      <c r="AP515" s="12">
        <f t="shared" si="299"/>
        <v>0</v>
      </c>
      <c r="AQ515" s="12">
        <f t="shared" si="300"/>
        <v>0</v>
      </c>
      <c r="AR515" s="12">
        <f t="shared" si="301"/>
        <v>0</v>
      </c>
      <c r="AS515" s="12">
        <f t="shared" si="302"/>
        <v>0</v>
      </c>
      <c r="AT515" s="12">
        <f t="shared" si="303"/>
        <v>0</v>
      </c>
      <c r="AU515" s="12" t="str">
        <f t="shared" si="304"/>
        <v/>
      </c>
    </row>
    <row r="516" spans="1:47" x14ac:dyDescent="0.2">
      <c r="A516" s="173" t="str">
        <f t="shared" si="280"/>
        <v>5</v>
      </c>
      <c r="B516" s="173" t="str">
        <f t="shared" si="281"/>
        <v>52</v>
      </c>
      <c r="C516" s="173" t="str">
        <f t="shared" si="282"/>
        <v>524</v>
      </c>
      <c r="D516" s="11" t="s">
        <v>1051</v>
      </c>
      <c r="E516" s="12" t="s">
        <v>1045</v>
      </c>
      <c r="F516" s="12">
        <f t="shared" si="270"/>
        <v>0</v>
      </c>
      <c r="G516" s="12">
        <f t="shared" si="271"/>
        <v>0</v>
      </c>
      <c r="H516" s="262"/>
      <c r="I516" s="262"/>
      <c r="J516" s="12">
        <f t="shared" si="283"/>
        <v>0</v>
      </c>
      <c r="K516" s="12">
        <f t="shared" si="284"/>
        <v>0</v>
      </c>
      <c r="L516" s="12">
        <f t="shared" si="272"/>
        <v>0</v>
      </c>
      <c r="M516" s="12">
        <f t="shared" si="273"/>
        <v>0</v>
      </c>
      <c r="N516" s="262"/>
      <c r="O516" s="262"/>
      <c r="P516" s="12">
        <f t="shared" si="285"/>
        <v>0</v>
      </c>
      <c r="Q516" s="12">
        <f t="shared" si="286"/>
        <v>0</v>
      </c>
      <c r="R516" s="12">
        <f t="shared" si="287"/>
        <v>0</v>
      </c>
      <c r="S516" s="12">
        <f t="shared" si="288"/>
        <v>0</v>
      </c>
      <c r="T516" s="12">
        <f t="shared" si="274"/>
        <v>0</v>
      </c>
      <c r="U516" s="12">
        <f t="shared" si="275"/>
        <v>0</v>
      </c>
      <c r="V516" s="262"/>
      <c r="W516" s="262"/>
      <c r="X516" s="12">
        <f t="shared" si="289"/>
        <v>0</v>
      </c>
      <c r="Y516" s="12">
        <f t="shared" si="290"/>
        <v>0</v>
      </c>
      <c r="Z516" s="12">
        <f t="shared" si="291"/>
        <v>0</v>
      </c>
      <c r="AA516" s="12">
        <f t="shared" si="292"/>
        <v>0</v>
      </c>
      <c r="AB516" s="12">
        <f t="shared" si="276"/>
        <v>0</v>
      </c>
      <c r="AC516" s="12">
        <f t="shared" si="277"/>
        <v>0</v>
      </c>
      <c r="AD516" s="262"/>
      <c r="AE516" s="262"/>
      <c r="AF516" s="12">
        <f t="shared" si="293"/>
        <v>0</v>
      </c>
      <c r="AG516" s="12">
        <f t="shared" si="294"/>
        <v>0</v>
      </c>
      <c r="AH516" s="12">
        <f t="shared" si="295"/>
        <v>0</v>
      </c>
      <c r="AI516" s="12">
        <f t="shared" si="296"/>
        <v>0</v>
      </c>
      <c r="AJ516" s="12">
        <f t="shared" si="278"/>
        <v>0</v>
      </c>
      <c r="AK516" s="12">
        <f t="shared" si="279"/>
        <v>0</v>
      </c>
      <c r="AL516" s="262"/>
      <c r="AM516" s="262"/>
      <c r="AN516" s="12">
        <f t="shared" si="297"/>
        <v>0</v>
      </c>
      <c r="AO516" s="12">
        <f t="shared" si="298"/>
        <v>0</v>
      </c>
      <c r="AP516" s="12">
        <f t="shared" si="299"/>
        <v>0</v>
      </c>
      <c r="AQ516" s="12">
        <f t="shared" si="300"/>
        <v>0</v>
      </c>
      <c r="AR516" s="12">
        <f t="shared" si="301"/>
        <v>0</v>
      </c>
      <c r="AS516" s="12">
        <f t="shared" si="302"/>
        <v>0</v>
      </c>
      <c r="AT516" s="12">
        <f t="shared" si="303"/>
        <v>0</v>
      </c>
      <c r="AU516" s="12" t="str">
        <f t="shared" si="304"/>
        <v/>
      </c>
    </row>
    <row r="517" spans="1:47" x14ac:dyDescent="0.2">
      <c r="A517" s="173" t="str">
        <f t="shared" si="280"/>
        <v>5</v>
      </c>
      <c r="B517" s="173" t="str">
        <f t="shared" si="281"/>
        <v>52</v>
      </c>
      <c r="C517" s="173" t="str">
        <f t="shared" si="282"/>
        <v>524</v>
      </c>
      <c r="D517" s="11" t="s">
        <v>1052</v>
      </c>
      <c r="E517" s="12" t="s">
        <v>1045</v>
      </c>
      <c r="F517" s="12">
        <f t="shared" si="270"/>
        <v>0</v>
      </c>
      <c r="G517" s="12">
        <f t="shared" si="271"/>
        <v>0</v>
      </c>
      <c r="H517" s="262"/>
      <c r="I517" s="262"/>
      <c r="J517" s="12">
        <f t="shared" si="283"/>
        <v>0</v>
      </c>
      <c r="K517" s="12">
        <f t="shared" si="284"/>
        <v>0</v>
      </c>
      <c r="L517" s="12">
        <f t="shared" si="272"/>
        <v>0</v>
      </c>
      <c r="M517" s="12">
        <f t="shared" si="273"/>
        <v>0</v>
      </c>
      <c r="N517" s="262"/>
      <c r="O517" s="262"/>
      <c r="P517" s="12">
        <f t="shared" si="285"/>
        <v>0</v>
      </c>
      <c r="Q517" s="12">
        <f t="shared" si="286"/>
        <v>0</v>
      </c>
      <c r="R517" s="12">
        <f t="shared" si="287"/>
        <v>0</v>
      </c>
      <c r="S517" s="12">
        <f t="shared" si="288"/>
        <v>0</v>
      </c>
      <c r="T517" s="12">
        <f t="shared" si="274"/>
        <v>0</v>
      </c>
      <c r="U517" s="12">
        <f t="shared" si="275"/>
        <v>0</v>
      </c>
      <c r="V517" s="262"/>
      <c r="W517" s="262"/>
      <c r="X517" s="12">
        <f t="shared" si="289"/>
        <v>0</v>
      </c>
      <c r="Y517" s="12">
        <f t="shared" si="290"/>
        <v>0</v>
      </c>
      <c r="Z517" s="12">
        <f t="shared" si="291"/>
        <v>0</v>
      </c>
      <c r="AA517" s="12">
        <f t="shared" si="292"/>
        <v>0</v>
      </c>
      <c r="AB517" s="12">
        <f t="shared" si="276"/>
        <v>0</v>
      </c>
      <c r="AC517" s="12">
        <f t="shared" si="277"/>
        <v>0</v>
      </c>
      <c r="AD517" s="262"/>
      <c r="AE517" s="262"/>
      <c r="AF517" s="12">
        <f t="shared" si="293"/>
        <v>0</v>
      </c>
      <c r="AG517" s="12">
        <f t="shared" si="294"/>
        <v>0</v>
      </c>
      <c r="AH517" s="12">
        <f t="shared" si="295"/>
        <v>0</v>
      </c>
      <c r="AI517" s="12">
        <f t="shared" si="296"/>
        <v>0</v>
      </c>
      <c r="AJ517" s="12">
        <f t="shared" si="278"/>
        <v>0</v>
      </c>
      <c r="AK517" s="12">
        <f t="shared" si="279"/>
        <v>0</v>
      </c>
      <c r="AL517" s="262"/>
      <c r="AM517" s="262"/>
      <c r="AN517" s="12">
        <f t="shared" si="297"/>
        <v>0</v>
      </c>
      <c r="AO517" s="12">
        <f t="shared" si="298"/>
        <v>0</v>
      </c>
      <c r="AP517" s="12">
        <f t="shared" si="299"/>
        <v>0</v>
      </c>
      <c r="AQ517" s="12">
        <f t="shared" si="300"/>
        <v>0</v>
      </c>
      <c r="AR517" s="12">
        <f t="shared" si="301"/>
        <v>0</v>
      </c>
      <c r="AS517" s="12">
        <f t="shared" si="302"/>
        <v>0</v>
      </c>
      <c r="AT517" s="12">
        <f t="shared" si="303"/>
        <v>0</v>
      </c>
      <c r="AU517" s="12" t="str">
        <f t="shared" si="304"/>
        <v/>
      </c>
    </row>
    <row r="518" spans="1:47" x14ac:dyDescent="0.2">
      <c r="A518" s="173" t="str">
        <f t="shared" si="280"/>
        <v>5</v>
      </c>
      <c r="B518" s="173" t="str">
        <f t="shared" si="281"/>
        <v>52</v>
      </c>
      <c r="C518" s="173" t="str">
        <f t="shared" si="282"/>
        <v>524</v>
      </c>
      <c r="D518" s="11" t="s">
        <v>1053</v>
      </c>
      <c r="E518" s="12" t="s">
        <v>1045</v>
      </c>
      <c r="F518" s="12">
        <f t="shared" si="270"/>
        <v>0</v>
      </c>
      <c r="G518" s="12">
        <f t="shared" si="271"/>
        <v>0</v>
      </c>
      <c r="H518" s="262"/>
      <c r="I518" s="262"/>
      <c r="J518" s="12">
        <f t="shared" si="283"/>
        <v>0</v>
      </c>
      <c r="K518" s="12">
        <f t="shared" si="284"/>
        <v>0</v>
      </c>
      <c r="L518" s="12">
        <f t="shared" si="272"/>
        <v>0</v>
      </c>
      <c r="M518" s="12">
        <f t="shared" si="273"/>
        <v>0</v>
      </c>
      <c r="N518" s="262"/>
      <c r="O518" s="262"/>
      <c r="P518" s="12">
        <f t="shared" si="285"/>
        <v>0</v>
      </c>
      <c r="Q518" s="12">
        <f t="shared" si="286"/>
        <v>0</v>
      </c>
      <c r="R518" s="12">
        <f t="shared" si="287"/>
        <v>0</v>
      </c>
      <c r="S518" s="12">
        <f t="shared" si="288"/>
        <v>0</v>
      </c>
      <c r="T518" s="12">
        <f t="shared" si="274"/>
        <v>0</v>
      </c>
      <c r="U518" s="12">
        <f t="shared" si="275"/>
        <v>0</v>
      </c>
      <c r="V518" s="262"/>
      <c r="W518" s="262"/>
      <c r="X518" s="12">
        <f t="shared" si="289"/>
        <v>0</v>
      </c>
      <c r="Y518" s="12">
        <f t="shared" si="290"/>
        <v>0</v>
      </c>
      <c r="Z518" s="12">
        <f t="shared" si="291"/>
        <v>0</v>
      </c>
      <c r="AA518" s="12">
        <f t="shared" si="292"/>
        <v>0</v>
      </c>
      <c r="AB518" s="12">
        <f t="shared" si="276"/>
        <v>0</v>
      </c>
      <c r="AC518" s="12">
        <f t="shared" si="277"/>
        <v>0</v>
      </c>
      <c r="AD518" s="262"/>
      <c r="AE518" s="262"/>
      <c r="AF518" s="12">
        <f t="shared" si="293"/>
        <v>0</v>
      </c>
      <c r="AG518" s="12">
        <f t="shared" si="294"/>
        <v>0</v>
      </c>
      <c r="AH518" s="12">
        <f t="shared" si="295"/>
        <v>0</v>
      </c>
      <c r="AI518" s="12">
        <f t="shared" si="296"/>
        <v>0</v>
      </c>
      <c r="AJ518" s="12">
        <f t="shared" si="278"/>
        <v>0</v>
      </c>
      <c r="AK518" s="12">
        <f t="shared" si="279"/>
        <v>0</v>
      </c>
      <c r="AL518" s="262"/>
      <c r="AM518" s="262"/>
      <c r="AN518" s="12">
        <f t="shared" si="297"/>
        <v>0</v>
      </c>
      <c r="AO518" s="12">
        <f t="shared" si="298"/>
        <v>0</v>
      </c>
      <c r="AP518" s="12">
        <f t="shared" si="299"/>
        <v>0</v>
      </c>
      <c r="AQ518" s="12">
        <f t="shared" si="300"/>
        <v>0</v>
      </c>
      <c r="AR518" s="12">
        <f t="shared" si="301"/>
        <v>0</v>
      </c>
      <c r="AS518" s="12">
        <f t="shared" si="302"/>
        <v>0</v>
      </c>
      <c r="AT518" s="12">
        <f t="shared" si="303"/>
        <v>0</v>
      </c>
      <c r="AU518" s="12" t="str">
        <f t="shared" si="304"/>
        <v/>
      </c>
    </row>
    <row r="519" spans="1:47" x14ac:dyDescent="0.2">
      <c r="A519" s="173" t="str">
        <f t="shared" si="280"/>
        <v>5</v>
      </c>
      <c r="B519" s="173" t="str">
        <f t="shared" si="281"/>
        <v>52</v>
      </c>
      <c r="C519" s="173" t="str">
        <f t="shared" si="282"/>
        <v>524</v>
      </c>
      <c r="D519" s="11" t="s">
        <v>1054</v>
      </c>
      <c r="E519" s="12" t="s">
        <v>1045</v>
      </c>
      <c r="F519" s="12">
        <f t="shared" si="270"/>
        <v>0</v>
      </c>
      <c r="G519" s="12">
        <f t="shared" si="271"/>
        <v>0</v>
      </c>
      <c r="H519" s="262"/>
      <c r="I519" s="262"/>
      <c r="J519" s="12">
        <f t="shared" si="283"/>
        <v>0</v>
      </c>
      <c r="K519" s="12">
        <f t="shared" si="284"/>
        <v>0</v>
      </c>
      <c r="L519" s="12">
        <f t="shared" si="272"/>
        <v>0</v>
      </c>
      <c r="M519" s="12">
        <f t="shared" si="273"/>
        <v>0</v>
      </c>
      <c r="N519" s="262"/>
      <c r="O519" s="262"/>
      <c r="P519" s="12">
        <f t="shared" si="285"/>
        <v>0</v>
      </c>
      <c r="Q519" s="12">
        <f t="shared" si="286"/>
        <v>0</v>
      </c>
      <c r="R519" s="12">
        <f t="shared" si="287"/>
        <v>0</v>
      </c>
      <c r="S519" s="12">
        <f t="shared" si="288"/>
        <v>0</v>
      </c>
      <c r="T519" s="12">
        <f t="shared" si="274"/>
        <v>0</v>
      </c>
      <c r="U519" s="12">
        <f t="shared" si="275"/>
        <v>0</v>
      </c>
      <c r="V519" s="262"/>
      <c r="W519" s="262"/>
      <c r="X519" s="12">
        <f t="shared" si="289"/>
        <v>0</v>
      </c>
      <c r="Y519" s="12">
        <f t="shared" si="290"/>
        <v>0</v>
      </c>
      <c r="Z519" s="12">
        <f t="shared" si="291"/>
        <v>0</v>
      </c>
      <c r="AA519" s="12">
        <f t="shared" si="292"/>
        <v>0</v>
      </c>
      <c r="AB519" s="12">
        <f t="shared" si="276"/>
        <v>0</v>
      </c>
      <c r="AC519" s="12">
        <f t="shared" si="277"/>
        <v>0</v>
      </c>
      <c r="AD519" s="262"/>
      <c r="AE519" s="262"/>
      <c r="AF519" s="12">
        <f t="shared" si="293"/>
        <v>0</v>
      </c>
      <c r="AG519" s="12">
        <f t="shared" si="294"/>
        <v>0</v>
      </c>
      <c r="AH519" s="12">
        <f t="shared" si="295"/>
        <v>0</v>
      </c>
      <c r="AI519" s="12">
        <f t="shared" si="296"/>
        <v>0</v>
      </c>
      <c r="AJ519" s="12">
        <f t="shared" si="278"/>
        <v>0</v>
      </c>
      <c r="AK519" s="12">
        <f t="shared" si="279"/>
        <v>0</v>
      </c>
      <c r="AL519" s="262"/>
      <c r="AM519" s="262"/>
      <c r="AN519" s="12">
        <f t="shared" si="297"/>
        <v>0</v>
      </c>
      <c r="AO519" s="12">
        <f t="shared" si="298"/>
        <v>0</v>
      </c>
      <c r="AP519" s="12">
        <f t="shared" si="299"/>
        <v>0</v>
      </c>
      <c r="AQ519" s="12">
        <f t="shared" si="300"/>
        <v>0</v>
      </c>
      <c r="AR519" s="12">
        <f t="shared" si="301"/>
        <v>0</v>
      </c>
      <c r="AS519" s="12">
        <f t="shared" si="302"/>
        <v>0</v>
      </c>
      <c r="AT519" s="12">
        <f t="shared" si="303"/>
        <v>0</v>
      </c>
      <c r="AU519" s="12" t="str">
        <f t="shared" si="304"/>
        <v/>
      </c>
    </row>
    <row r="520" spans="1:47" x14ac:dyDescent="0.2">
      <c r="A520" s="173" t="str">
        <f t="shared" si="280"/>
        <v>5</v>
      </c>
      <c r="B520" s="173" t="str">
        <f t="shared" si="281"/>
        <v>53</v>
      </c>
      <c r="C520" s="173" t="str">
        <f t="shared" si="282"/>
        <v>531</v>
      </c>
      <c r="D520" s="11" t="s">
        <v>486</v>
      </c>
      <c r="E520" s="12" t="s">
        <v>487</v>
      </c>
      <c r="F520" s="12">
        <f t="shared" si="270"/>
        <v>0</v>
      </c>
      <c r="G520" s="12">
        <f t="shared" si="271"/>
        <v>0</v>
      </c>
      <c r="H520" s="262"/>
      <c r="I520" s="262"/>
      <c r="J520" s="12">
        <f t="shared" si="283"/>
        <v>0</v>
      </c>
      <c r="K520" s="12">
        <f t="shared" si="284"/>
        <v>0</v>
      </c>
      <c r="L520" s="12">
        <f t="shared" si="272"/>
        <v>0</v>
      </c>
      <c r="M520" s="12">
        <f t="shared" si="273"/>
        <v>0</v>
      </c>
      <c r="N520" s="262"/>
      <c r="O520" s="262"/>
      <c r="P520" s="12">
        <f t="shared" si="285"/>
        <v>0</v>
      </c>
      <c r="Q520" s="12">
        <f t="shared" si="286"/>
        <v>0</v>
      </c>
      <c r="R520" s="12">
        <f t="shared" si="287"/>
        <v>0</v>
      </c>
      <c r="S520" s="12">
        <f t="shared" si="288"/>
        <v>0</v>
      </c>
      <c r="T520" s="12">
        <f t="shared" si="274"/>
        <v>0</v>
      </c>
      <c r="U520" s="12">
        <f t="shared" si="275"/>
        <v>0</v>
      </c>
      <c r="V520" s="262"/>
      <c r="W520" s="262"/>
      <c r="X520" s="12">
        <f t="shared" si="289"/>
        <v>0</v>
      </c>
      <c r="Y520" s="12">
        <f t="shared" si="290"/>
        <v>0</v>
      </c>
      <c r="Z520" s="12">
        <f t="shared" si="291"/>
        <v>0</v>
      </c>
      <c r="AA520" s="12">
        <f t="shared" si="292"/>
        <v>0</v>
      </c>
      <c r="AB520" s="12">
        <f t="shared" si="276"/>
        <v>0</v>
      </c>
      <c r="AC520" s="12">
        <f t="shared" si="277"/>
        <v>0</v>
      </c>
      <c r="AD520" s="262"/>
      <c r="AE520" s="262"/>
      <c r="AF520" s="12">
        <f t="shared" si="293"/>
        <v>0</v>
      </c>
      <c r="AG520" s="12">
        <f t="shared" si="294"/>
        <v>0</v>
      </c>
      <c r="AH520" s="12">
        <f t="shared" si="295"/>
        <v>0</v>
      </c>
      <c r="AI520" s="12">
        <f t="shared" si="296"/>
        <v>0</v>
      </c>
      <c r="AJ520" s="12">
        <f t="shared" si="278"/>
        <v>0</v>
      </c>
      <c r="AK520" s="12">
        <f t="shared" si="279"/>
        <v>0</v>
      </c>
      <c r="AL520" s="262"/>
      <c r="AM520" s="262"/>
      <c r="AN520" s="12">
        <f t="shared" si="297"/>
        <v>0</v>
      </c>
      <c r="AO520" s="12">
        <f t="shared" si="298"/>
        <v>0</v>
      </c>
      <c r="AP520" s="12">
        <f t="shared" si="299"/>
        <v>0</v>
      </c>
      <c r="AQ520" s="12">
        <f t="shared" si="300"/>
        <v>0</v>
      </c>
      <c r="AR520" s="12">
        <f t="shared" si="301"/>
        <v>0</v>
      </c>
      <c r="AS520" s="12">
        <f t="shared" si="302"/>
        <v>0</v>
      </c>
      <c r="AT520" s="12">
        <f t="shared" si="303"/>
        <v>0</v>
      </c>
      <c r="AU520" s="12" t="str">
        <f t="shared" si="304"/>
        <v/>
      </c>
    </row>
    <row r="521" spans="1:47" x14ac:dyDescent="0.2">
      <c r="A521" s="173" t="str">
        <f t="shared" si="280"/>
        <v>5</v>
      </c>
      <c r="B521" s="173" t="str">
        <f t="shared" si="281"/>
        <v>53</v>
      </c>
      <c r="C521" s="173" t="str">
        <f t="shared" si="282"/>
        <v>531</v>
      </c>
      <c r="D521" s="11" t="s">
        <v>1055</v>
      </c>
      <c r="E521" s="12" t="s">
        <v>487</v>
      </c>
      <c r="F521" s="12">
        <f t="shared" si="270"/>
        <v>0</v>
      </c>
      <c r="G521" s="12">
        <f t="shared" si="271"/>
        <v>0</v>
      </c>
      <c r="H521" s="262"/>
      <c r="I521" s="262"/>
      <c r="J521" s="12">
        <f t="shared" si="283"/>
        <v>0</v>
      </c>
      <c r="K521" s="12">
        <f t="shared" si="284"/>
        <v>0</v>
      </c>
      <c r="L521" s="12">
        <f t="shared" si="272"/>
        <v>0</v>
      </c>
      <c r="M521" s="12">
        <f t="shared" si="273"/>
        <v>0</v>
      </c>
      <c r="N521" s="262"/>
      <c r="O521" s="262"/>
      <c r="P521" s="12">
        <f t="shared" si="285"/>
        <v>0</v>
      </c>
      <c r="Q521" s="12">
        <f t="shared" si="286"/>
        <v>0</v>
      </c>
      <c r="R521" s="12">
        <f t="shared" si="287"/>
        <v>0</v>
      </c>
      <c r="S521" s="12">
        <f t="shared" si="288"/>
        <v>0</v>
      </c>
      <c r="T521" s="12">
        <f t="shared" si="274"/>
        <v>0</v>
      </c>
      <c r="U521" s="12">
        <f t="shared" si="275"/>
        <v>0</v>
      </c>
      <c r="V521" s="262"/>
      <c r="W521" s="262"/>
      <c r="X521" s="12">
        <f t="shared" si="289"/>
        <v>0</v>
      </c>
      <c r="Y521" s="12">
        <f t="shared" si="290"/>
        <v>0</v>
      </c>
      <c r="Z521" s="12">
        <f t="shared" si="291"/>
        <v>0</v>
      </c>
      <c r="AA521" s="12">
        <f t="shared" si="292"/>
        <v>0</v>
      </c>
      <c r="AB521" s="12">
        <f t="shared" si="276"/>
        <v>0</v>
      </c>
      <c r="AC521" s="12">
        <f t="shared" si="277"/>
        <v>0</v>
      </c>
      <c r="AD521" s="262"/>
      <c r="AE521" s="262"/>
      <c r="AF521" s="12">
        <f t="shared" si="293"/>
        <v>0</v>
      </c>
      <c r="AG521" s="12">
        <f t="shared" si="294"/>
        <v>0</v>
      </c>
      <c r="AH521" s="12">
        <f t="shared" si="295"/>
        <v>0</v>
      </c>
      <c r="AI521" s="12">
        <f t="shared" si="296"/>
        <v>0</v>
      </c>
      <c r="AJ521" s="12">
        <f t="shared" si="278"/>
        <v>0</v>
      </c>
      <c r="AK521" s="12">
        <f t="shared" si="279"/>
        <v>0</v>
      </c>
      <c r="AL521" s="262"/>
      <c r="AM521" s="262"/>
      <c r="AN521" s="12">
        <f t="shared" si="297"/>
        <v>0</v>
      </c>
      <c r="AO521" s="12">
        <f t="shared" si="298"/>
        <v>0</v>
      </c>
      <c r="AP521" s="12">
        <f t="shared" si="299"/>
        <v>0</v>
      </c>
      <c r="AQ521" s="12">
        <f t="shared" si="300"/>
        <v>0</v>
      </c>
      <c r="AR521" s="12">
        <f t="shared" si="301"/>
        <v>0</v>
      </c>
      <c r="AS521" s="12">
        <f t="shared" si="302"/>
        <v>0</v>
      </c>
      <c r="AT521" s="12">
        <f t="shared" si="303"/>
        <v>0</v>
      </c>
      <c r="AU521" s="12" t="str">
        <f t="shared" si="304"/>
        <v/>
      </c>
    </row>
    <row r="522" spans="1:47" x14ac:dyDescent="0.2">
      <c r="A522" s="173" t="str">
        <f t="shared" si="280"/>
        <v>5</v>
      </c>
      <c r="B522" s="173" t="str">
        <f t="shared" si="281"/>
        <v>53</v>
      </c>
      <c r="C522" s="173" t="str">
        <f t="shared" si="282"/>
        <v>531</v>
      </c>
      <c r="D522" s="11" t="s">
        <v>1056</v>
      </c>
      <c r="E522" s="12" t="s">
        <v>487</v>
      </c>
      <c r="F522" s="12">
        <f t="shared" si="270"/>
        <v>0</v>
      </c>
      <c r="G522" s="12">
        <f t="shared" si="271"/>
        <v>0</v>
      </c>
      <c r="H522" s="262"/>
      <c r="I522" s="262"/>
      <c r="J522" s="12">
        <f t="shared" si="283"/>
        <v>0</v>
      </c>
      <c r="K522" s="12">
        <f t="shared" si="284"/>
        <v>0</v>
      </c>
      <c r="L522" s="12">
        <f t="shared" si="272"/>
        <v>0</v>
      </c>
      <c r="M522" s="12">
        <f t="shared" si="273"/>
        <v>0</v>
      </c>
      <c r="N522" s="262"/>
      <c r="O522" s="262"/>
      <c r="P522" s="12">
        <f t="shared" si="285"/>
        <v>0</v>
      </c>
      <c r="Q522" s="12">
        <f t="shared" si="286"/>
        <v>0</v>
      </c>
      <c r="R522" s="12">
        <f t="shared" si="287"/>
        <v>0</v>
      </c>
      <c r="S522" s="12">
        <f t="shared" si="288"/>
        <v>0</v>
      </c>
      <c r="T522" s="12">
        <f t="shared" si="274"/>
        <v>0</v>
      </c>
      <c r="U522" s="12">
        <f t="shared" si="275"/>
        <v>0</v>
      </c>
      <c r="V522" s="262"/>
      <c r="W522" s="262"/>
      <c r="X522" s="12">
        <f t="shared" si="289"/>
        <v>0</v>
      </c>
      <c r="Y522" s="12">
        <f t="shared" si="290"/>
        <v>0</v>
      </c>
      <c r="Z522" s="12">
        <f t="shared" si="291"/>
        <v>0</v>
      </c>
      <c r="AA522" s="12">
        <f t="shared" si="292"/>
        <v>0</v>
      </c>
      <c r="AB522" s="12">
        <f t="shared" si="276"/>
        <v>0</v>
      </c>
      <c r="AC522" s="12">
        <f t="shared" si="277"/>
        <v>0</v>
      </c>
      <c r="AD522" s="262"/>
      <c r="AE522" s="262"/>
      <c r="AF522" s="12">
        <f t="shared" si="293"/>
        <v>0</v>
      </c>
      <c r="AG522" s="12">
        <f t="shared" si="294"/>
        <v>0</v>
      </c>
      <c r="AH522" s="12">
        <f t="shared" si="295"/>
        <v>0</v>
      </c>
      <c r="AI522" s="12">
        <f t="shared" si="296"/>
        <v>0</v>
      </c>
      <c r="AJ522" s="12">
        <f t="shared" si="278"/>
        <v>0</v>
      </c>
      <c r="AK522" s="12">
        <f t="shared" si="279"/>
        <v>0</v>
      </c>
      <c r="AL522" s="262"/>
      <c r="AM522" s="262"/>
      <c r="AN522" s="12">
        <f t="shared" si="297"/>
        <v>0</v>
      </c>
      <c r="AO522" s="12">
        <f t="shared" si="298"/>
        <v>0</v>
      </c>
      <c r="AP522" s="12">
        <f t="shared" si="299"/>
        <v>0</v>
      </c>
      <c r="AQ522" s="12">
        <f t="shared" si="300"/>
        <v>0</v>
      </c>
      <c r="AR522" s="12">
        <f t="shared" si="301"/>
        <v>0</v>
      </c>
      <c r="AS522" s="12">
        <f t="shared" si="302"/>
        <v>0</v>
      </c>
      <c r="AT522" s="12">
        <f t="shared" si="303"/>
        <v>0</v>
      </c>
      <c r="AU522" s="12" t="str">
        <f t="shared" si="304"/>
        <v/>
      </c>
    </row>
    <row r="523" spans="1:47" x14ac:dyDescent="0.2">
      <c r="A523" s="173" t="str">
        <f t="shared" si="280"/>
        <v>5</v>
      </c>
      <c r="B523" s="173" t="str">
        <f t="shared" si="281"/>
        <v>53</v>
      </c>
      <c r="C523" s="173" t="str">
        <f t="shared" si="282"/>
        <v>531</v>
      </c>
      <c r="D523" s="11" t="s">
        <v>1057</v>
      </c>
      <c r="E523" s="12" t="s">
        <v>487</v>
      </c>
      <c r="F523" s="12">
        <f t="shared" si="270"/>
        <v>0</v>
      </c>
      <c r="G523" s="12">
        <f t="shared" si="271"/>
        <v>0</v>
      </c>
      <c r="H523" s="262"/>
      <c r="I523" s="262"/>
      <c r="J523" s="12">
        <f t="shared" si="283"/>
        <v>0</v>
      </c>
      <c r="K523" s="12">
        <f t="shared" si="284"/>
        <v>0</v>
      </c>
      <c r="L523" s="12">
        <f t="shared" si="272"/>
        <v>0</v>
      </c>
      <c r="M523" s="12">
        <f t="shared" si="273"/>
        <v>0</v>
      </c>
      <c r="N523" s="262"/>
      <c r="O523" s="262"/>
      <c r="P523" s="12">
        <f t="shared" si="285"/>
        <v>0</v>
      </c>
      <c r="Q523" s="12">
        <f t="shared" si="286"/>
        <v>0</v>
      </c>
      <c r="R523" s="12">
        <f t="shared" si="287"/>
        <v>0</v>
      </c>
      <c r="S523" s="12">
        <f t="shared" si="288"/>
        <v>0</v>
      </c>
      <c r="T523" s="12">
        <f t="shared" si="274"/>
        <v>0</v>
      </c>
      <c r="U523" s="12">
        <f t="shared" si="275"/>
        <v>0</v>
      </c>
      <c r="V523" s="262"/>
      <c r="W523" s="262"/>
      <c r="X523" s="12">
        <f t="shared" si="289"/>
        <v>0</v>
      </c>
      <c r="Y523" s="12">
        <f t="shared" si="290"/>
        <v>0</v>
      </c>
      <c r="Z523" s="12">
        <f t="shared" si="291"/>
        <v>0</v>
      </c>
      <c r="AA523" s="12">
        <f t="shared" si="292"/>
        <v>0</v>
      </c>
      <c r="AB523" s="12">
        <f t="shared" si="276"/>
        <v>0</v>
      </c>
      <c r="AC523" s="12">
        <f t="shared" si="277"/>
        <v>0</v>
      </c>
      <c r="AD523" s="262"/>
      <c r="AE523" s="262"/>
      <c r="AF523" s="12">
        <f t="shared" si="293"/>
        <v>0</v>
      </c>
      <c r="AG523" s="12">
        <f t="shared" si="294"/>
        <v>0</v>
      </c>
      <c r="AH523" s="12">
        <f t="shared" si="295"/>
        <v>0</v>
      </c>
      <c r="AI523" s="12">
        <f t="shared" si="296"/>
        <v>0</v>
      </c>
      <c r="AJ523" s="12">
        <f t="shared" si="278"/>
        <v>0</v>
      </c>
      <c r="AK523" s="12">
        <f t="shared" si="279"/>
        <v>0</v>
      </c>
      <c r="AL523" s="262"/>
      <c r="AM523" s="262"/>
      <c r="AN523" s="12">
        <f t="shared" si="297"/>
        <v>0</v>
      </c>
      <c r="AO523" s="12">
        <f t="shared" si="298"/>
        <v>0</v>
      </c>
      <c r="AP523" s="12">
        <f t="shared" si="299"/>
        <v>0</v>
      </c>
      <c r="AQ523" s="12">
        <f t="shared" si="300"/>
        <v>0</v>
      </c>
      <c r="AR523" s="12">
        <f t="shared" si="301"/>
        <v>0</v>
      </c>
      <c r="AS523" s="12">
        <f t="shared" si="302"/>
        <v>0</v>
      </c>
      <c r="AT523" s="12">
        <f t="shared" si="303"/>
        <v>0</v>
      </c>
      <c r="AU523" s="12" t="str">
        <f t="shared" si="304"/>
        <v/>
      </c>
    </row>
    <row r="524" spans="1:47" x14ac:dyDescent="0.2">
      <c r="A524" s="173" t="str">
        <f t="shared" si="280"/>
        <v>5</v>
      </c>
      <c r="B524" s="173" t="str">
        <f t="shared" si="281"/>
        <v>53</v>
      </c>
      <c r="C524" s="173" t="str">
        <f t="shared" si="282"/>
        <v>531</v>
      </c>
      <c r="D524" s="11" t="s">
        <v>1058</v>
      </c>
      <c r="E524" s="12" t="s">
        <v>487</v>
      </c>
      <c r="F524" s="12">
        <f t="shared" si="270"/>
        <v>0</v>
      </c>
      <c r="G524" s="12">
        <f t="shared" si="271"/>
        <v>0</v>
      </c>
      <c r="H524" s="262"/>
      <c r="I524" s="262"/>
      <c r="J524" s="12">
        <f t="shared" si="283"/>
        <v>0</v>
      </c>
      <c r="K524" s="12">
        <f t="shared" si="284"/>
        <v>0</v>
      </c>
      <c r="L524" s="12">
        <f t="shared" si="272"/>
        <v>0</v>
      </c>
      <c r="M524" s="12">
        <f t="shared" si="273"/>
        <v>0</v>
      </c>
      <c r="N524" s="262"/>
      <c r="O524" s="262"/>
      <c r="P524" s="12">
        <f t="shared" si="285"/>
        <v>0</v>
      </c>
      <c r="Q524" s="12">
        <f t="shared" si="286"/>
        <v>0</v>
      </c>
      <c r="R524" s="12">
        <f t="shared" si="287"/>
        <v>0</v>
      </c>
      <c r="S524" s="12">
        <f t="shared" si="288"/>
        <v>0</v>
      </c>
      <c r="T524" s="12">
        <f t="shared" si="274"/>
        <v>0</v>
      </c>
      <c r="U524" s="12">
        <f t="shared" si="275"/>
        <v>0</v>
      </c>
      <c r="V524" s="262"/>
      <c r="W524" s="262"/>
      <c r="X524" s="12">
        <f t="shared" si="289"/>
        <v>0</v>
      </c>
      <c r="Y524" s="12">
        <f t="shared" si="290"/>
        <v>0</v>
      </c>
      <c r="Z524" s="12">
        <f t="shared" si="291"/>
        <v>0</v>
      </c>
      <c r="AA524" s="12">
        <f t="shared" si="292"/>
        <v>0</v>
      </c>
      <c r="AB524" s="12">
        <f t="shared" si="276"/>
        <v>0</v>
      </c>
      <c r="AC524" s="12">
        <f t="shared" si="277"/>
        <v>0</v>
      </c>
      <c r="AD524" s="262"/>
      <c r="AE524" s="262"/>
      <c r="AF524" s="12">
        <f t="shared" si="293"/>
        <v>0</v>
      </c>
      <c r="AG524" s="12">
        <f t="shared" si="294"/>
        <v>0</v>
      </c>
      <c r="AH524" s="12">
        <f t="shared" si="295"/>
        <v>0</v>
      </c>
      <c r="AI524" s="12">
        <f t="shared" si="296"/>
        <v>0</v>
      </c>
      <c r="AJ524" s="12">
        <f t="shared" si="278"/>
        <v>0</v>
      </c>
      <c r="AK524" s="12">
        <f t="shared" si="279"/>
        <v>0</v>
      </c>
      <c r="AL524" s="262"/>
      <c r="AM524" s="262"/>
      <c r="AN524" s="12">
        <f t="shared" si="297"/>
        <v>0</v>
      </c>
      <c r="AO524" s="12">
        <f t="shared" si="298"/>
        <v>0</v>
      </c>
      <c r="AP524" s="12">
        <f t="shared" si="299"/>
        <v>0</v>
      </c>
      <c r="AQ524" s="12">
        <f t="shared" si="300"/>
        <v>0</v>
      </c>
      <c r="AR524" s="12">
        <f t="shared" si="301"/>
        <v>0</v>
      </c>
      <c r="AS524" s="12">
        <f t="shared" si="302"/>
        <v>0</v>
      </c>
      <c r="AT524" s="12">
        <f t="shared" si="303"/>
        <v>0</v>
      </c>
      <c r="AU524" s="12" t="str">
        <f t="shared" si="304"/>
        <v/>
      </c>
    </row>
    <row r="525" spans="1:47" x14ac:dyDescent="0.2">
      <c r="A525" s="173" t="str">
        <f t="shared" si="280"/>
        <v>5</v>
      </c>
      <c r="B525" s="173" t="str">
        <f t="shared" si="281"/>
        <v>53</v>
      </c>
      <c r="C525" s="173" t="str">
        <f t="shared" si="282"/>
        <v>531</v>
      </c>
      <c r="D525" s="11" t="s">
        <v>1059</v>
      </c>
      <c r="E525" s="12" t="s">
        <v>487</v>
      </c>
      <c r="F525" s="12">
        <f t="shared" si="270"/>
        <v>0</v>
      </c>
      <c r="G525" s="12">
        <f t="shared" si="271"/>
        <v>0</v>
      </c>
      <c r="H525" s="262"/>
      <c r="I525" s="262"/>
      <c r="J525" s="12">
        <f t="shared" si="283"/>
        <v>0</v>
      </c>
      <c r="K525" s="12">
        <f t="shared" si="284"/>
        <v>0</v>
      </c>
      <c r="L525" s="12">
        <f t="shared" si="272"/>
        <v>0</v>
      </c>
      <c r="M525" s="12">
        <f t="shared" si="273"/>
        <v>0</v>
      </c>
      <c r="N525" s="262"/>
      <c r="O525" s="262"/>
      <c r="P525" s="12">
        <f t="shared" si="285"/>
        <v>0</v>
      </c>
      <c r="Q525" s="12">
        <f t="shared" si="286"/>
        <v>0</v>
      </c>
      <c r="R525" s="12">
        <f t="shared" si="287"/>
        <v>0</v>
      </c>
      <c r="S525" s="12">
        <f t="shared" si="288"/>
        <v>0</v>
      </c>
      <c r="T525" s="12">
        <f t="shared" si="274"/>
        <v>0</v>
      </c>
      <c r="U525" s="12">
        <f t="shared" si="275"/>
        <v>0</v>
      </c>
      <c r="V525" s="262"/>
      <c r="W525" s="262"/>
      <c r="X525" s="12">
        <f t="shared" si="289"/>
        <v>0</v>
      </c>
      <c r="Y525" s="12">
        <f t="shared" si="290"/>
        <v>0</v>
      </c>
      <c r="Z525" s="12">
        <f t="shared" si="291"/>
        <v>0</v>
      </c>
      <c r="AA525" s="12">
        <f t="shared" si="292"/>
        <v>0</v>
      </c>
      <c r="AB525" s="12">
        <f t="shared" si="276"/>
        <v>0</v>
      </c>
      <c r="AC525" s="12">
        <f t="shared" si="277"/>
        <v>0</v>
      </c>
      <c r="AD525" s="262"/>
      <c r="AE525" s="262"/>
      <c r="AF525" s="12">
        <f t="shared" si="293"/>
        <v>0</v>
      </c>
      <c r="AG525" s="12">
        <f t="shared" si="294"/>
        <v>0</v>
      </c>
      <c r="AH525" s="12">
        <f t="shared" si="295"/>
        <v>0</v>
      </c>
      <c r="AI525" s="12">
        <f t="shared" si="296"/>
        <v>0</v>
      </c>
      <c r="AJ525" s="12">
        <f t="shared" si="278"/>
        <v>0</v>
      </c>
      <c r="AK525" s="12">
        <f t="shared" si="279"/>
        <v>0</v>
      </c>
      <c r="AL525" s="262"/>
      <c r="AM525" s="262"/>
      <c r="AN525" s="12">
        <f t="shared" si="297"/>
        <v>0</v>
      </c>
      <c r="AO525" s="12">
        <f t="shared" si="298"/>
        <v>0</v>
      </c>
      <c r="AP525" s="12">
        <f t="shared" si="299"/>
        <v>0</v>
      </c>
      <c r="AQ525" s="12">
        <f t="shared" si="300"/>
        <v>0</v>
      </c>
      <c r="AR525" s="12">
        <f t="shared" si="301"/>
        <v>0</v>
      </c>
      <c r="AS525" s="12">
        <f t="shared" si="302"/>
        <v>0</v>
      </c>
      <c r="AT525" s="12">
        <f t="shared" si="303"/>
        <v>0</v>
      </c>
      <c r="AU525" s="12" t="str">
        <f t="shared" si="304"/>
        <v/>
      </c>
    </row>
    <row r="526" spans="1:47" x14ac:dyDescent="0.2">
      <c r="A526" s="173" t="str">
        <f t="shared" si="280"/>
        <v>5</v>
      </c>
      <c r="B526" s="173" t="str">
        <f t="shared" si="281"/>
        <v>53</v>
      </c>
      <c r="C526" s="173" t="str">
        <f t="shared" si="282"/>
        <v>531</v>
      </c>
      <c r="D526" s="11" t="s">
        <v>1060</v>
      </c>
      <c r="E526" s="12" t="s">
        <v>487</v>
      </c>
      <c r="F526" s="12">
        <f t="shared" si="270"/>
        <v>0</v>
      </c>
      <c r="G526" s="12">
        <f t="shared" si="271"/>
        <v>0</v>
      </c>
      <c r="H526" s="262"/>
      <c r="I526" s="262"/>
      <c r="J526" s="12">
        <f t="shared" si="283"/>
        <v>0</v>
      </c>
      <c r="K526" s="12">
        <f t="shared" si="284"/>
        <v>0</v>
      </c>
      <c r="L526" s="12">
        <f t="shared" si="272"/>
        <v>0</v>
      </c>
      <c r="M526" s="12">
        <f t="shared" si="273"/>
        <v>0</v>
      </c>
      <c r="N526" s="262"/>
      <c r="O526" s="262"/>
      <c r="P526" s="12">
        <f t="shared" si="285"/>
        <v>0</v>
      </c>
      <c r="Q526" s="12">
        <f t="shared" si="286"/>
        <v>0</v>
      </c>
      <c r="R526" s="12">
        <f t="shared" si="287"/>
        <v>0</v>
      </c>
      <c r="S526" s="12">
        <f t="shared" si="288"/>
        <v>0</v>
      </c>
      <c r="T526" s="12">
        <f t="shared" si="274"/>
        <v>0</v>
      </c>
      <c r="U526" s="12">
        <f t="shared" si="275"/>
        <v>0</v>
      </c>
      <c r="V526" s="262"/>
      <c r="W526" s="262"/>
      <c r="X526" s="12">
        <f t="shared" si="289"/>
        <v>0</v>
      </c>
      <c r="Y526" s="12">
        <f t="shared" si="290"/>
        <v>0</v>
      </c>
      <c r="Z526" s="12">
        <f t="shared" si="291"/>
        <v>0</v>
      </c>
      <c r="AA526" s="12">
        <f t="shared" si="292"/>
        <v>0</v>
      </c>
      <c r="AB526" s="12">
        <f t="shared" si="276"/>
        <v>0</v>
      </c>
      <c r="AC526" s="12">
        <f t="shared" si="277"/>
        <v>0</v>
      </c>
      <c r="AD526" s="262"/>
      <c r="AE526" s="262"/>
      <c r="AF526" s="12">
        <f t="shared" si="293"/>
        <v>0</v>
      </c>
      <c r="AG526" s="12">
        <f t="shared" si="294"/>
        <v>0</v>
      </c>
      <c r="AH526" s="12">
        <f t="shared" si="295"/>
        <v>0</v>
      </c>
      <c r="AI526" s="12">
        <f t="shared" si="296"/>
        <v>0</v>
      </c>
      <c r="AJ526" s="12">
        <f t="shared" si="278"/>
        <v>0</v>
      </c>
      <c r="AK526" s="12">
        <f t="shared" si="279"/>
        <v>0</v>
      </c>
      <c r="AL526" s="262"/>
      <c r="AM526" s="262"/>
      <c r="AN526" s="12">
        <f t="shared" si="297"/>
        <v>0</v>
      </c>
      <c r="AO526" s="12">
        <f t="shared" si="298"/>
        <v>0</v>
      </c>
      <c r="AP526" s="12">
        <f t="shared" si="299"/>
        <v>0</v>
      </c>
      <c r="AQ526" s="12">
        <f t="shared" si="300"/>
        <v>0</v>
      </c>
      <c r="AR526" s="12">
        <f t="shared" si="301"/>
        <v>0</v>
      </c>
      <c r="AS526" s="12">
        <f t="shared" si="302"/>
        <v>0</v>
      </c>
      <c r="AT526" s="12">
        <f t="shared" si="303"/>
        <v>0</v>
      </c>
      <c r="AU526" s="12" t="str">
        <f t="shared" si="304"/>
        <v/>
      </c>
    </row>
    <row r="527" spans="1:47" x14ac:dyDescent="0.2">
      <c r="A527" s="173" t="str">
        <f t="shared" si="280"/>
        <v>5</v>
      </c>
      <c r="B527" s="173" t="str">
        <f t="shared" si="281"/>
        <v>53</v>
      </c>
      <c r="C527" s="173" t="str">
        <f t="shared" si="282"/>
        <v>531</v>
      </c>
      <c r="D527" s="11" t="s">
        <v>1061</v>
      </c>
      <c r="E527" s="12" t="s">
        <v>487</v>
      </c>
      <c r="F527" s="12">
        <f t="shared" si="270"/>
        <v>0</v>
      </c>
      <c r="G527" s="12">
        <f t="shared" si="271"/>
        <v>0</v>
      </c>
      <c r="H527" s="262"/>
      <c r="I527" s="262"/>
      <c r="J527" s="12">
        <f t="shared" si="283"/>
        <v>0</v>
      </c>
      <c r="K527" s="12">
        <f t="shared" si="284"/>
        <v>0</v>
      </c>
      <c r="L527" s="12">
        <f t="shared" si="272"/>
        <v>0</v>
      </c>
      <c r="M527" s="12">
        <f t="shared" si="273"/>
        <v>0</v>
      </c>
      <c r="N527" s="262"/>
      <c r="O527" s="262"/>
      <c r="P527" s="12">
        <f t="shared" si="285"/>
        <v>0</v>
      </c>
      <c r="Q527" s="12">
        <f t="shared" si="286"/>
        <v>0</v>
      </c>
      <c r="R527" s="12">
        <f t="shared" si="287"/>
        <v>0</v>
      </c>
      <c r="S527" s="12">
        <f t="shared" si="288"/>
        <v>0</v>
      </c>
      <c r="T527" s="12">
        <f t="shared" si="274"/>
        <v>0</v>
      </c>
      <c r="U527" s="12">
        <f t="shared" si="275"/>
        <v>0</v>
      </c>
      <c r="V527" s="262"/>
      <c r="W527" s="262"/>
      <c r="X527" s="12">
        <f t="shared" si="289"/>
        <v>0</v>
      </c>
      <c r="Y527" s="12">
        <f t="shared" si="290"/>
        <v>0</v>
      </c>
      <c r="Z527" s="12">
        <f t="shared" si="291"/>
        <v>0</v>
      </c>
      <c r="AA527" s="12">
        <f t="shared" si="292"/>
        <v>0</v>
      </c>
      <c r="AB527" s="12">
        <f t="shared" si="276"/>
        <v>0</v>
      </c>
      <c r="AC527" s="12">
        <f t="shared" si="277"/>
        <v>0</v>
      </c>
      <c r="AD527" s="262"/>
      <c r="AE527" s="262"/>
      <c r="AF527" s="12">
        <f t="shared" si="293"/>
        <v>0</v>
      </c>
      <c r="AG527" s="12">
        <f t="shared" si="294"/>
        <v>0</v>
      </c>
      <c r="AH527" s="12">
        <f t="shared" si="295"/>
        <v>0</v>
      </c>
      <c r="AI527" s="12">
        <f t="shared" si="296"/>
        <v>0</v>
      </c>
      <c r="AJ527" s="12">
        <f t="shared" si="278"/>
        <v>0</v>
      </c>
      <c r="AK527" s="12">
        <f t="shared" si="279"/>
        <v>0</v>
      </c>
      <c r="AL527" s="262"/>
      <c r="AM527" s="262"/>
      <c r="AN527" s="12">
        <f t="shared" si="297"/>
        <v>0</v>
      </c>
      <c r="AO527" s="12">
        <f t="shared" si="298"/>
        <v>0</v>
      </c>
      <c r="AP527" s="12">
        <f t="shared" si="299"/>
        <v>0</v>
      </c>
      <c r="AQ527" s="12">
        <f t="shared" si="300"/>
        <v>0</v>
      </c>
      <c r="AR527" s="12">
        <f t="shared" si="301"/>
        <v>0</v>
      </c>
      <c r="AS527" s="12">
        <f t="shared" si="302"/>
        <v>0</v>
      </c>
      <c r="AT527" s="12">
        <f t="shared" si="303"/>
        <v>0</v>
      </c>
      <c r="AU527" s="12" t="str">
        <f t="shared" si="304"/>
        <v/>
      </c>
    </row>
    <row r="528" spans="1:47" x14ac:dyDescent="0.2">
      <c r="A528" s="173" t="str">
        <f t="shared" si="280"/>
        <v>5</v>
      </c>
      <c r="B528" s="173" t="str">
        <f t="shared" si="281"/>
        <v>53</v>
      </c>
      <c r="C528" s="173" t="str">
        <f t="shared" si="282"/>
        <v>531</v>
      </c>
      <c r="D528" s="11" t="s">
        <v>1062</v>
      </c>
      <c r="E528" s="12" t="s">
        <v>487</v>
      </c>
      <c r="F528" s="12">
        <f t="shared" si="270"/>
        <v>0</v>
      </c>
      <c r="G528" s="12">
        <f t="shared" si="271"/>
        <v>0</v>
      </c>
      <c r="H528" s="262"/>
      <c r="I528" s="262"/>
      <c r="J528" s="12">
        <f t="shared" si="283"/>
        <v>0</v>
      </c>
      <c r="K528" s="12">
        <f t="shared" si="284"/>
        <v>0</v>
      </c>
      <c r="L528" s="12">
        <f t="shared" si="272"/>
        <v>0</v>
      </c>
      <c r="M528" s="12">
        <f t="shared" si="273"/>
        <v>0</v>
      </c>
      <c r="N528" s="262"/>
      <c r="O528" s="262"/>
      <c r="P528" s="12">
        <f t="shared" si="285"/>
        <v>0</v>
      </c>
      <c r="Q528" s="12">
        <f t="shared" si="286"/>
        <v>0</v>
      </c>
      <c r="R528" s="12">
        <f t="shared" si="287"/>
        <v>0</v>
      </c>
      <c r="S528" s="12">
        <f t="shared" si="288"/>
        <v>0</v>
      </c>
      <c r="T528" s="12">
        <f t="shared" si="274"/>
        <v>0</v>
      </c>
      <c r="U528" s="12">
        <f t="shared" si="275"/>
        <v>0</v>
      </c>
      <c r="V528" s="262"/>
      <c r="W528" s="262"/>
      <c r="X528" s="12">
        <f t="shared" si="289"/>
        <v>0</v>
      </c>
      <c r="Y528" s="12">
        <f t="shared" si="290"/>
        <v>0</v>
      </c>
      <c r="Z528" s="12">
        <f t="shared" si="291"/>
        <v>0</v>
      </c>
      <c r="AA528" s="12">
        <f t="shared" si="292"/>
        <v>0</v>
      </c>
      <c r="AB528" s="12">
        <f t="shared" si="276"/>
        <v>0</v>
      </c>
      <c r="AC528" s="12">
        <f t="shared" si="277"/>
        <v>0</v>
      </c>
      <c r="AD528" s="262"/>
      <c r="AE528" s="262"/>
      <c r="AF528" s="12">
        <f t="shared" si="293"/>
        <v>0</v>
      </c>
      <c r="AG528" s="12">
        <f t="shared" si="294"/>
        <v>0</v>
      </c>
      <c r="AH528" s="12">
        <f t="shared" si="295"/>
        <v>0</v>
      </c>
      <c r="AI528" s="12">
        <f t="shared" si="296"/>
        <v>0</v>
      </c>
      <c r="AJ528" s="12">
        <f t="shared" si="278"/>
        <v>0</v>
      </c>
      <c r="AK528" s="12">
        <f t="shared" si="279"/>
        <v>0</v>
      </c>
      <c r="AL528" s="262"/>
      <c r="AM528" s="262"/>
      <c r="AN528" s="12">
        <f t="shared" si="297"/>
        <v>0</v>
      </c>
      <c r="AO528" s="12">
        <f t="shared" si="298"/>
        <v>0</v>
      </c>
      <c r="AP528" s="12">
        <f t="shared" si="299"/>
        <v>0</v>
      </c>
      <c r="AQ528" s="12">
        <f t="shared" si="300"/>
        <v>0</v>
      </c>
      <c r="AR528" s="12">
        <f t="shared" si="301"/>
        <v>0</v>
      </c>
      <c r="AS528" s="12">
        <f t="shared" si="302"/>
        <v>0</v>
      </c>
      <c r="AT528" s="12">
        <f t="shared" si="303"/>
        <v>0</v>
      </c>
      <c r="AU528" s="12" t="str">
        <f t="shared" si="304"/>
        <v/>
      </c>
    </row>
    <row r="529" spans="1:47" x14ac:dyDescent="0.2">
      <c r="A529" s="173" t="str">
        <f t="shared" si="280"/>
        <v>5</v>
      </c>
      <c r="B529" s="173" t="str">
        <f t="shared" si="281"/>
        <v>53</v>
      </c>
      <c r="C529" s="173" t="str">
        <f t="shared" si="282"/>
        <v>531</v>
      </c>
      <c r="D529" s="11" t="s">
        <v>1063</v>
      </c>
      <c r="E529" s="12" t="s">
        <v>487</v>
      </c>
      <c r="F529" s="12">
        <f t="shared" si="270"/>
        <v>0</v>
      </c>
      <c r="G529" s="12">
        <f t="shared" si="271"/>
        <v>0</v>
      </c>
      <c r="H529" s="262"/>
      <c r="I529" s="262"/>
      <c r="J529" s="12">
        <f t="shared" si="283"/>
        <v>0</v>
      </c>
      <c r="K529" s="12">
        <f t="shared" si="284"/>
        <v>0</v>
      </c>
      <c r="L529" s="12">
        <f t="shared" si="272"/>
        <v>0</v>
      </c>
      <c r="M529" s="12">
        <f t="shared" si="273"/>
        <v>0</v>
      </c>
      <c r="N529" s="262"/>
      <c r="O529" s="262"/>
      <c r="P529" s="12">
        <f t="shared" si="285"/>
        <v>0</v>
      </c>
      <c r="Q529" s="12">
        <f t="shared" si="286"/>
        <v>0</v>
      </c>
      <c r="R529" s="12">
        <f t="shared" si="287"/>
        <v>0</v>
      </c>
      <c r="S529" s="12">
        <f t="shared" si="288"/>
        <v>0</v>
      </c>
      <c r="T529" s="12">
        <f t="shared" si="274"/>
        <v>0</v>
      </c>
      <c r="U529" s="12">
        <f t="shared" si="275"/>
        <v>0</v>
      </c>
      <c r="V529" s="262"/>
      <c r="W529" s="262"/>
      <c r="X529" s="12">
        <f t="shared" si="289"/>
        <v>0</v>
      </c>
      <c r="Y529" s="12">
        <f t="shared" si="290"/>
        <v>0</v>
      </c>
      <c r="Z529" s="12">
        <f t="shared" si="291"/>
        <v>0</v>
      </c>
      <c r="AA529" s="12">
        <f t="shared" si="292"/>
        <v>0</v>
      </c>
      <c r="AB529" s="12">
        <f t="shared" si="276"/>
        <v>0</v>
      </c>
      <c r="AC529" s="12">
        <f t="shared" si="277"/>
        <v>0</v>
      </c>
      <c r="AD529" s="262"/>
      <c r="AE529" s="262"/>
      <c r="AF529" s="12">
        <f t="shared" si="293"/>
        <v>0</v>
      </c>
      <c r="AG529" s="12">
        <f t="shared" si="294"/>
        <v>0</v>
      </c>
      <c r="AH529" s="12">
        <f t="shared" si="295"/>
        <v>0</v>
      </c>
      <c r="AI529" s="12">
        <f t="shared" si="296"/>
        <v>0</v>
      </c>
      <c r="AJ529" s="12">
        <f t="shared" si="278"/>
        <v>0</v>
      </c>
      <c r="AK529" s="12">
        <f t="shared" si="279"/>
        <v>0</v>
      </c>
      <c r="AL529" s="262"/>
      <c r="AM529" s="262"/>
      <c r="AN529" s="12">
        <f t="shared" si="297"/>
        <v>0</v>
      </c>
      <c r="AO529" s="12">
        <f t="shared" si="298"/>
        <v>0</v>
      </c>
      <c r="AP529" s="12">
        <f t="shared" si="299"/>
        <v>0</v>
      </c>
      <c r="AQ529" s="12">
        <f t="shared" si="300"/>
        <v>0</v>
      </c>
      <c r="AR529" s="12">
        <f t="shared" si="301"/>
        <v>0</v>
      </c>
      <c r="AS529" s="12">
        <f t="shared" si="302"/>
        <v>0</v>
      </c>
      <c r="AT529" s="12">
        <f t="shared" si="303"/>
        <v>0</v>
      </c>
      <c r="AU529" s="12" t="str">
        <f t="shared" si="304"/>
        <v/>
      </c>
    </row>
    <row r="530" spans="1:47" x14ac:dyDescent="0.2">
      <c r="A530" s="173" t="str">
        <f t="shared" si="280"/>
        <v>5</v>
      </c>
      <c r="B530" s="173" t="str">
        <f t="shared" si="281"/>
        <v>53</v>
      </c>
      <c r="C530" s="173" t="str">
        <f t="shared" si="282"/>
        <v>532</v>
      </c>
      <c r="D530" s="11" t="s">
        <v>488</v>
      </c>
      <c r="E530" s="12" t="s">
        <v>489</v>
      </c>
      <c r="F530" s="12">
        <f t="shared" si="270"/>
        <v>0</v>
      </c>
      <c r="G530" s="12">
        <f t="shared" si="271"/>
        <v>0</v>
      </c>
      <c r="H530" s="262"/>
      <c r="I530" s="262"/>
      <c r="J530" s="12">
        <f t="shared" si="283"/>
        <v>0</v>
      </c>
      <c r="K530" s="12">
        <f t="shared" si="284"/>
        <v>0</v>
      </c>
      <c r="L530" s="12">
        <f t="shared" si="272"/>
        <v>0</v>
      </c>
      <c r="M530" s="12">
        <f t="shared" si="273"/>
        <v>0</v>
      </c>
      <c r="N530" s="262"/>
      <c r="O530" s="262"/>
      <c r="P530" s="12">
        <f t="shared" si="285"/>
        <v>0</v>
      </c>
      <c r="Q530" s="12">
        <f t="shared" si="286"/>
        <v>0</v>
      </c>
      <c r="R530" s="12">
        <f t="shared" si="287"/>
        <v>0</v>
      </c>
      <c r="S530" s="12">
        <f t="shared" si="288"/>
        <v>0</v>
      </c>
      <c r="T530" s="12">
        <f t="shared" si="274"/>
        <v>0</v>
      </c>
      <c r="U530" s="12">
        <f t="shared" si="275"/>
        <v>0</v>
      </c>
      <c r="V530" s="262"/>
      <c r="W530" s="262"/>
      <c r="X530" s="12">
        <f t="shared" si="289"/>
        <v>0</v>
      </c>
      <c r="Y530" s="12">
        <f t="shared" si="290"/>
        <v>0</v>
      </c>
      <c r="Z530" s="12">
        <f t="shared" si="291"/>
        <v>0</v>
      </c>
      <c r="AA530" s="12">
        <f t="shared" si="292"/>
        <v>0</v>
      </c>
      <c r="AB530" s="12">
        <f t="shared" si="276"/>
        <v>0</v>
      </c>
      <c r="AC530" s="12">
        <f t="shared" si="277"/>
        <v>0</v>
      </c>
      <c r="AD530" s="262"/>
      <c r="AE530" s="262"/>
      <c r="AF530" s="12">
        <f t="shared" si="293"/>
        <v>0</v>
      </c>
      <c r="AG530" s="12">
        <f t="shared" si="294"/>
        <v>0</v>
      </c>
      <c r="AH530" s="12">
        <f t="shared" si="295"/>
        <v>0</v>
      </c>
      <c r="AI530" s="12">
        <f t="shared" si="296"/>
        <v>0</v>
      </c>
      <c r="AJ530" s="12">
        <f t="shared" si="278"/>
        <v>0</v>
      </c>
      <c r="AK530" s="12">
        <f t="shared" si="279"/>
        <v>0</v>
      </c>
      <c r="AL530" s="262"/>
      <c r="AM530" s="262"/>
      <c r="AN530" s="12">
        <f t="shared" si="297"/>
        <v>0</v>
      </c>
      <c r="AO530" s="12">
        <f t="shared" si="298"/>
        <v>0</v>
      </c>
      <c r="AP530" s="12">
        <f t="shared" si="299"/>
        <v>0</v>
      </c>
      <c r="AQ530" s="12">
        <f t="shared" si="300"/>
        <v>0</v>
      </c>
      <c r="AR530" s="12">
        <f t="shared" si="301"/>
        <v>0</v>
      </c>
      <c r="AS530" s="12">
        <f t="shared" si="302"/>
        <v>0</v>
      </c>
      <c r="AT530" s="12">
        <f t="shared" si="303"/>
        <v>0</v>
      </c>
      <c r="AU530" s="12" t="str">
        <f t="shared" si="304"/>
        <v/>
      </c>
    </row>
    <row r="531" spans="1:47" x14ac:dyDescent="0.2">
      <c r="A531" s="173" t="str">
        <f t="shared" si="280"/>
        <v>5</v>
      </c>
      <c r="B531" s="173" t="str">
        <f t="shared" si="281"/>
        <v>53</v>
      </c>
      <c r="C531" s="173" t="str">
        <f t="shared" si="282"/>
        <v>532</v>
      </c>
      <c r="D531" s="11" t="s">
        <v>1064</v>
      </c>
      <c r="E531" s="12" t="s">
        <v>489</v>
      </c>
      <c r="F531" s="12">
        <f t="shared" si="270"/>
        <v>0</v>
      </c>
      <c r="G531" s="12">
        <f t="shared" si="271"/>
        <v>0</v>
      </c>
      <c r="H531" s="262"/>
      <c r="I531" s="262"/>
      <c r="J531" s="12">
        <f t="shared" si="283"/>
        <v>0</v>
      </c>
      <c r="K531" s="12">
        <f t="shared" si="284"/>
        <v>0</v>
      </c>
      <c r="L531" s="12">
        <f t="shared" si="272"/>
        <v>0</v>
      </c>
      <c r="M531" s="12">
        <f t="shared" si="273"/>
        <v>0</v>
      </c>
      <c r="N531" s="262"/>
      <c r="O531" s="262"/>
      <c r="P531" s="12">
        <f t="shared" si="285"/>
        <v>0</v>
      </c>
      <c r="Q531" s="12">
        <f t="shared" si="286"/>
        <v>0</v>
      </c>
      <c r="R531" s="12">
        <f t="shared" si="287"/>
        <v>0</v>
      </c>
      <c r="S531" s="12">
        <f t="shared" si="288"/>
        <v>0</v>
      </c>
      <c r="T531" s="12">
        <f t="shared" si="274"/>
        <v>0</v>
      </c>
      <c r="U531" s="12">
        <f t="shared" si="275"/>
        <v>0</v>
      </c>
      <c r="V531" s="262"/>
      <c r="W531" s="262"/>
      <c r="X531" s="12">
        <f t="shared" si="289"/>
        <v>0</v>
      </c>
      <c r="Y531" s="12">
        <f t="shared" si="290"/>
        <v>0</v>
      </c>
      <c r="Z531" s="12">
        <f t="shared" si="291"/>
        <v>0</v>
      </c>
      <c r="AA531" s="12">
        <f t="shared" si="292"/>
        <v>0</v>
      </c>
      <c r="AB531" s="12">
        <f t="shared" si="276"/>
        <v>0</v>
      </c>
      <c r="AC531" s="12">
        <f t="shared" si="277"/>
        <v>0</v>
      </c>
      <c r="AD531" s="262"/>
      <c r="AE531" s="262"/>
      <c r="AF531" s="12">
        <f t="shared" si="293"/>
        <v>0</v>
      </c>
      <c r="AG531" s="12">
        <f t="shared" si="294"/>
        <v>0</v>
      </c>
      <c r="AH531" s="12">
        <f t="shared" si="295"/>
        <v>0</v>
      </c>
      <c r="AI531" s="12">
        <f t="shared" si="296"/>
        <v>0</v>
      </c>
      <c r="AJ531" s="12">
        <f t="shared" si="278"/>
        <v>0</v>
      </c>
      <c r="AK531" s="12">
        <f t="shared" si="279"/>
        <v>0</v>
      </c>
      <c r="AL531" s="262"/>
      <c r="AM531" s="262"/>
      <c r="AN531" s="12">
        <f t="shared" si="297"/>
        <v>0</v>
      </c>
      <c r="AO531" s="12">
        <f t="shared" si="298"/>
        <v>0</v>
      </c>
      <c r="AP531" s="12">
        <f t="shared" si="299"/>
        <v>0</v>
      </c>
      <c r="AQ531" s="12">
        <f t="shared" si="300"/>
        <v>0</v>
      </c>
      <c r="AR531" s="12">
        <f t="shared" si="301"/>
        <v>0</v>
      </c>
      <c r="AS531" s="12">
        <f t="shared" si="302"/>
        <v>0</v>
      </c>
      <c r="AT531" s="12">
        <f t="shared" si="303"/>
        <v>0</v>
      </c>
      <c r="AU531" s="12" t="str">
        <f t="shared" si="304"/>
        <v/>
      </c>
    </row>
    <row r="532" spans="1:47" x14ac:dyDescent="0.2">
      <c r="A532" s="173" t="str">
        <f t="shared" si="280"/>
        <v>5</v>
      </c>
      <c r="B532" s="173" t="str">
        <f t="shared" si="281"/>
        <v>53</v>
      </c>
      <c r="C532" s="173" t="str">
        <f t="shared" si="282"/>
        <v>532</v>
      </c>
      <c r="D532" s="11" t="s">
        <v>1065</v>
      </c>
      <c r="E532" s="12" t="s">
        <v>489</v>
      </c>
      <c r="F532" s="12">
        <f t="shared" ref="F532:F595" si="305">SUMIF(DatenERPGFkt,$D532,DatenERPGAufwand)</f>
        <v>0</v>
      </c>
      <c r="G532" s="12">
        <f t="shared" ref="G532:G595" si="306">SUMIF(DatenERPGFkt,$D532,DatenERPGErtrag)</f>
        <v>0</v>
      </c>
      <c r="H532" s="262"/>
      <c r="I532" s="262"/>
      <c r="J532" s="12">
        <f t="shared" si="283"/>
        <v>0</v>
      </c>
      <c r="K532" s="12">
        <f t="shared" si="284"/>
        <v>0</v>
      </c>
      <c r="L532" s="12">
        <f t="shared" ref="L532:L595" si="307">SUMIF(DatenERPSG1Fkt,$D532,DatenERPSG1Aufwand)</f>
        <v>0</v>
      </c>
      <c r="M532" s="12">
        <f t="shared" ref="M532:M595" si="308">SUMIF(DatenERPSG1Fkt,$D532,DatenERPSG1Ertrag)</f>
        <v>0</v>
      </c>
      <c r="N532" s="262"/>
      <c r="O532" s="262"/>
      <c r="P532" s="12">
        <f t="shared" si="285"/>
        <v>0</v>
      </c>
      <c r="Q532" s="12">
        <f t="shared" si="286"/>
        <v>0</v>
      </c>
      <c r="R532" s="12">
        <f t="shared" si="287"/>
        <v>0</v>
      </c>
      <c r="S532" s="12">
        <f t="shared" si="288"/>
        <v>0</v>
      </c>
      <c r="T532" s="12">
        <f t="shared" ref="T532:T595" si="309">SUMIF(DatenERPSG2Fkt,$D532,DatenERPSG2Aufwand)</f>
        <v>0</v>
      </c>
      <c r="U532" s="12">
        <f t="shared" ref="U532:U595" si="310">SUMIF(DatenERPSG2Fkt,$D532,DatenERPSG2Ertrag)</f>
        <v>0</v>
      </c>
      <c r="V532" s="262"/>
      <c r="W532" s="262"/>
      <c r="X532" s="12">
        <f t="shared" si="289"/>
        <v>0</v>
      </c>
      <c r="Y532" s="12">
        <f t="shared" si="290"/>
        <v>0</v>
      </c>
      <c r="Z532" s="12">
        <f t="shared" si="291"/>
        <v>0</v>
      </c>
      <c r="AA532" s="12">
        <f t="shared" si="292"/>
        <v>0</v>
      </c>
      <c r="AB532" s="12">
        <f t="shared" ref="AB532:AB595" si="311">SUMIF(DatenEROS1Fkt,$D532,DatenEROS1Aufwand)</f>
        <v>0</v>
      </c>
      <c r="AC532" s="12">
        <f t="shared" ref="AC532:AC595" si="312">SUMIF(DatenEROS1Fkt,$D532,DatenEROS1Ertrag)</f>
        <v>0</v>
      </c>
      <c r="AD532" s="262"/>
      <c r="AE532" s="262"/>
      <c r="AF532" s="12">
        <f t="shared" si="293"/>
        <v>0</v>
      </c>
      <c r="AG532" s="12">
        <f t="shared" si="294"/>
        <v>0</v>
      </c>
      <c r="AH532" s="12">
        <f t="shared" si="295"/>
        <v>0</v>
      </c>
      <c r="AI532" s="12">
        <f t="shared" si="296"/>
        <v>0</v>
      </c>
      <c r="AJ532" s="12">
        <f t="shared" ref="AJ532:AJ595" si="313">SUMIF(DatenEROS2Fkt,$D532,DatenEROS2Aufwand)</f>
        <v>0</v>
      </c>
      <c r="AK532" s="12">
        <f t="shared" ref="AK532:AK595" si="314">SUMIF(DatenEROS2Fkt,$D532,DatenEROS2Ertrag)</f>
        <v>0</v>
      </c>
      <c r="AL532" s="262"/>
      <c r="AM532" s="262"/>
      <c r="AN532" s="12">
        <f t="shared" si="297"/>
        <v>0</v>
      </c>
      <c r="AO532" s="12">
        <f t="shared" si="298"/>
        <v>0</v>
      </c>
      <c r="AP532" s="12">
        <f t="shared" si="299"/>
        <v>0</v>
      </c>
      <c r="AQ532" s="12">
        <f t="shared" si="300"/>
        <v>0</v>
      </c>
      <c r="AR532" s="12">
        <f t="shared" si="301"/>
        <v>0</v>
      </c>
      <c r="AS532" s="12">
        <f t="shared" si="302"/>
        <v>0</v>
      </c>
      <c r="AT532" s="12">
        <f t="shared" si="303"/>
        <v>0</v>
      </c>
      <c r="AU532" s="12" t="str">
        <f t="shared" si="304"/>
        <v/>
      </c>
    </row>
    <row r="533" spans="1:47" x14ac:dyDescent="0.2">
      <c r="A533" s="173" t="str">
        <f t="shared" ref="A533:A596" si="315">LEFT($D533,1)</f>
        <v>5</v>
      </c>
      <c r="B533" s="173" t="str">
        <f t="shared" ref="B533:B596" si="316">LEFT($D533,2)</f>
        <v>53</v>
      </c>
      <c r="C533" s="173" t="str">
        <f t="shared" ref="C533:C596" si="317">LEFT($D533,3)</f>
        <v>532</v>
      </c>
      <c r="D533" s="11" t="s">
        <v>1066</v>
      </c>
      <c r="E533" s="12" t="s">
        <v>489</v>
      </c>
      <c r="F533" s="12">
        <f t="shared" si="305"/>
        <v>0</v>
      </c>
      <c r="G533" s="12">
        <f t="shared" si="306"/>
        <v>0</v>
      </c>
      <c r="H533" s="262"/>
      <c r="I533" s="262"/>
      <c r="J533" s="12">
        <f t="shared" ref="J533:J596" si="318">F533+H533</f>
        <v>0</v>
      </c>
      <c r="K533" s="12">
        <f t="shared" ref="K533:K596" si="319">G533+I533</f>
        <v>0</v>
      </c>
      <c r="L533" s="12">
        <f t="shared" si="307"/>
        <v>0</v>
      </c>
      <c r="M533" s="12">
        <f t="shared" si="308"/>
        <v>0</v>
      </c>
      <c r="N533" s="262"/>
      <c r="O533" s="262"/>
      <c r="P533" s="12">
        <f t="shared" ref="P533:P596" si="320">L533+N533</f>
        <v>0</v>
      </c>
      <c r="Q533" s="12">
        <f t="shared" ref="Q533:Q596" si="321">M533+O533</f>
        <v>0</v>
      </c>
      <c r="R533" s="12">
        <f t="shared" ref="R533:R596" si="322">P533*S$3</f>
        <v>0</v>
      </c>
      <c r="S533" s="12">
        <f t="shared" ref="S533:S596" si="323">Q533*S$3</f>
        <v>0</v>
      </c>
      <c r="T533" s="12">
        <f t="shared" si="309"/>
        <v>0</v>
      </c>
      <c r="U533" s="12">
        <f t="shared" si="310"/>
        <v>0</v>
      </c>
      <c r="V533" s="262"/>
      <c r="W533" s="262"/>
      <c r="X533" s="12">
        <f t="shared" ref="X533:X596" si="324">T533+V533</f>
        <v>0</v>
      </c>
      <c r="Y533" s="12">
        <f t="shared" ref="Y533:Y596" si="325">U533+W533</f>
        <v>0</v>
      </c>
      <c r="Z533" s="12">
        <f t="shared" ref="Z533:Z596" si="326">X533*AA$3</f>
        <v>0</v>
      </c>
      <c r="AA533" s="12">
        <f t="shared" ref="AA533:AA596" si="327">Y533*AA$3</f>
        <v>0</v>
      </c>
      <c r="AB533" s="12">
        <f t="shared" si="311"/>
        <v>0</v>
      </c>
      <c r="AC533" s="12">
        <f t="shared" si="312"/>
        <v>0</v>
      </c>
      <c r="AD533" s="262"/>
      <c r="AE533" s="262"/>
      <c r="AF533" s="12">
        <f t="shared" ref="AF533:AF596" si="328">AB533+AD533</f>
        <v>0</v>
      </c>
      <c r="AG533" s="12">
        <f t="shared" ref="AG533:AG596" si="329">AC533+AE533</f>
        <v>0</v>
      </c>
      <c r="AH533" s="12">
        <f t="shared" ref="AH533:AH596" si="330">AF533*AI$3</f>
        <v>0</v>
      </c>
      <c r="AI533" s="12">
        <f t="shared" ref="AI533:AI596" si="331">AG533*AI$3</f>
        <v>0</v>
      </c>
      <c r="AJ533" s="12">
        <f t="shared" si="313"/>
        <v>0</v>
      </c>
      <c r="AK533" s="12">
        <f t="shared" si="314"/>
        <v>0</v>
      </c>
      <c r="AL533" s="262"/>
      <c r="AM533" s="262"/>
      <c r="AN533" s="12">
        <f t="shared" ref="AN533:AN596" si="332">AJ533+AL533</f>
        <v>0</v>
      </c>
      <c r="AO533" s="12">
        <f t="shared" ref="AO533:AO596" si="333">AK533+AM533</f>
        <v>0</v>
      </c>
      <c r="AP533" s="12">
        <f t="shared" ref="AP533:AP596" si="334">AN533*AQ$3</f>
        <v>0</v>
      </c>
      <c r="AQ533" s="12">
        <f t="shared" ref="AQ533:AQ596" si="335">AO533*AQ$3</f>
        <v>0</v>
      </c>
      <c r="AR533" s="12">
        <f t="shared" ref="AR533:AR596" si="336">J533+R533+Z533+AH533+AP533</f>
        <v>0</v>
      </c>
      <c r="AS533" s="12">
        <f t="shared" ref="AS533:AS596" si="337">K533+S533+AA533+AI533+AQ533</f>
        <v>0</v>
      </c>
      <c r="AT533" s="12">
        <f t="shared" ref="AT533:AT596" si="338">AR533-AS533</f>
        <v>0</v>
      </c>
      <c r="AU533" s="12" t="str">
        <f t="shared" ref="AU533:AU596" si="339">IF($AU$3&gt;0,AT533/$AU$3,"")</f>
        <v/>
      </c>
    </row>
    <row r="534" spans="1:47" x14ac:dyDescent="0.2">
      <c r="A534" s="173" t="str">
        <f t="shared" si="315"/>
        <v>5</v>
      </c>
      <c r="B534" s="173" t="str">
        <f t="shared" si="316"/>
        <v>53</v>
      </c>
      <c r="C534" s="173" t="str">
        <f t="shared" si="317"/>
        <v>532</v>
      </c>
      <c r="D534" s="11" t="s">
        <v>1067</v>
      </c>
      <c r="E534" s="12" t="s">
        <v>489</v>
      </c>
      <c r="F534" s="12">
        <f t="shared" si="305"/>
        <v>0</v>
      </c>
      <c r="G534" s="12">
        <f t="shared" si="306"/>
        <v>0</v>
      </c>
      <c r="H534" s="262"/>
      <c r="I534" s="262"/>
      <c r="J534" s="12">
        <f t="shared" si="318"/>
        <v>0</v>
      </c>
      <c r="K534" s="12">
        <f t="shared" si="319"/>
        <v>0</v>
      </c>
      <c r="L534" s="12">
        <f t="shared" si="307"/>
        <v>0</v>
      </c>
      <c r="M534" s="12">
        <f t="shared" si="308"/>
        <v>0</v>
      </c>
      <c r="N534" s="262"/>
      <c r="O534" s="262"/>
      <c r="P534" s="12">
        <f t="shared" si="320"/>
        <v>0</v>
      </c>
      <c r="Q534" s="12">
        <f t="shared" si="321"/>
        <v>0</v>
      </c>
      <c r="R534" s="12">
        <f t="shared" si="322"/>
        <v>0</v>
      </c>
      <c r="S534" s="12">
        <f t="shared" si="323"/>
        <v>0</v>
      </c>
      <c r="T534" s="12">
        <f t="shared" si="309"/>
        <v>0</v>
      </c>
      <c r="U534" s="12">
        <f t="shared" si="310"/>
        <v>0</v>
      </c>
      <c r="V534" s="262"/>
      <c r="W534" s="262"/>
      <c r="X534" s="12">
        <f t="shared" si="324"/>
        <v>0</v>
      </c>
      <c r="Y534" s="12">
        <f t="shared" si="325"/>
        <v>0</v>
      </c>
      <c r="Z534" s="12">
        <f t="shared" si="326"/>
        <v>0</v>
      </c>
      <c r="AA534" s="12">
        <f t="shared" si="327"/>
        <v>0</v>
      </c>
      <c r="AB534" s="12">
        <f t="shared" si="311"/>
        <v>0</v>
      </c>
      <c r="AC534" s="12">
        <f t="shared" si="312"/>
        <v>0</v>
      </c>
      <c r="AD534" s="262"/>
      <c r="AE534" s="262"/>
      <c r="AF534" s="12">
        <f t="shared" si="328"/>
        <v>0</v>
      </c>
      <c r="AG534" s="12">
        <f t="shared" si="329"/>
        <v>0</v>
      </c>
      <c r="AH534" s="12">
        <f t="shared" si="330"/>
        <v>0</v>
      </c>
      <c r="AI534" s="12">
        <f t="shared" si="331"/>
        <v>0</v>
      </c>
      <c r="AJ534" s="12">
        <f t="shared" si="313"/>
        <v>0</v>
      </c>
      <c r="AK534" s="12">
        <f t="shared" si="314"/>
        <v>0</v>
      </c>
      <c r="AL534" s="262"/>
      <c r="AM534" s="262"/>
      <c r="AN534" s="12">
        <f t="shared" si="332"/>
        <v>0</v>
      </c>
      <c r="AO534" s="12">
        <f t="shared" si="333"/>
        <v>0</v>
      </c>
      <c r="AP534" s="12">
        <f t="shared" si="334"/>
        <v>0</v>
      </c>
      <c r="AQ534" s="12">
        <f t="shared" si="335"/>
        <v>0</v>
      </c>
      <c r="AR534" s="12">
        <f t="shared" si="336"/>
        <v>0</v>
      </c>
      <c r="AS534" s="12">
        <f t="shared" si="337"/>
        <v>0</v>
      </c>
      <c r="AT534" s="12">
        <f t="shared" si="338"/>
        <v>0</v>
      </c>
      <c r="AU534" s="12" t="str">
        <f t="shared" si="339"/>
        <v/>
      </c>
    </row>
    <row r="535" spans="1:47" x14ac:dyDescent="0.2">
      <c r="A535" s="173" t="str">
        <f t="shared" si="315"/>
        <v>5</v>
      </c>
      <c r="B535" s="173" t="str">
        <f t="shared" si="316"/>
        <v>53</v>
      </c>
      <c r="C535" s="173" t="str">
        <f t="shared" si="317"/>
        <v>532</v>
      </c>
      <c r="D535" s="11" t="s">
        <v>1068</v>
      </c>
      <c r="E535" s="12" t="s">
        <v>489</v>
      </c>
      <c r="F535" s="12">
        <f t="shared" si="305"/>
        <v>0</v>
      </c>
      <c r="G535" s="12">
        <f t="shared" si="306"/>
        <v>0</v>
      </c>
      <c r="H535" s="262"/>
      <c r="I535" s="262"/>
      <c r="J535" s="12">
        <f t="shared" si="318"/>
        <v>0</v>
      </c>
      <c r="K535" s="12">
        <f t="shared" si="319"/>
        <v>0</v>
      </c>
      <c r="L535" s="12">
        <f t="shared" si="307"/>
        <v>0</v>
      </c>
      <c r="M535" s="12">
        <f t="shared" si="308"/>
        <v>0</v>
      </c>
      <c r="N535" s="262"/>
      <c r="O535" s="262"/>
      <c r="P535" s="12">
        <f t="shared" si="320"/>
        <v>0</v>
      </c>
      <c r="Q535" s="12">
        <f t="shared" si="321"/>
        <v>0</v>
      </c>
      <c r="R535" s="12">
        <f t="shared" si="322"/>
        <v>0</v>
      </c>
      <c r="S535" s="12">
        <f t="shared" si="323"/>
        <v>0</v>
      </c>
      <c r="T535" s="12">
        <f t="shared" si="309"/>
        <v>0</v>
      </c>
      <c r="U535" s="12">
        <f t="shared" si="310"/>
        <v>0</v>
      </c>
      <c r="V535" s="262"/>
      <c r="W535" s="262"/>
      <c r="X535" s="12">
        <f t="shared" si="324"/>
        <v>0</v>
      </c>
      <c r="Y535" s="12">
        <f t="shared" si="325"/>
        <v>0</v>
      </c>
      <c r="Z535" s="12">
        <f t="shared" si="326"/>
        <v>0</v>
      </c>
      <c r="AA535" s="12">
        <f t="shared" si="327"/>
        <v>0</v>
      </c>
      <c r="AB535" s="12">
        <f t="shared" si="311"/>
        <v>0</v>
      </c>
      <c r="AC535" s="12">
        <f t="shared" si="312"/>
        <v>0</v>
      </c>
      <c r="AD535" s="262"/>
      <c r="AE535" s="262"/>
      <c r="AF535" s="12">
        <f t="shared" si="328"/>
        <v>0</v>
      </c>
      <c r="AG535" s="12">
        <f t="shared" si="329"/>
        <v>0</v>
      </c>
      <c r="AH535" s="12">
        <f t="shared" si="330"/>
        <v>0</v>
      </c>
      <c r="AI535" s="12">
        <f t="shared" si="331"/>
        <v>0</v>
      </c>
      <c r="AJ535" s="12">
        <f t="shared" si="313"/>
        <v>0</v>
      </c>
      <c r="AK535" s="12">
        <f t="shared" si="314"/>
        <v>0</v>
      </c>
      <c r="AL535" s="262"/>
      <c r="AM535" s="262"/>
      <c r="AN535" s="12">
        <f t="shared" si="332"/>
        <v>0</v>
      </c>
      <c r="AO535" s="12">
        <f t="shared" si="333"/>
        <v>0</v>
      </c>
      <c r="AP535" s="12">
        <f t="shared" si="334"/>
        <v>0</v>
      </c>
      <c r="AQ535" s="12">
        <f t="shared" si="335"/>
        <v>0</v>
      </c>
      <c r="AR535" s="12">
        <f t="shared" si="336"/>
        <v>0</v>
      </c>
      <c r="AS535" s="12">
        <f t="shared" si="337"/>
        <v>0</v>
      </c>
      <c r="AT535" s="12">
        <f t="shared" si="338"/>
        <v>0</v>
      </c>
      <c r="AU535" s="12" t="str">
        <f t="shared" si="339"/>
        <v/>
      </c>
    </row>
    <row r="536" spans="1:47" x14ac:dyDescent="0.2">
      <c r="A536" s="173" t="str">
        <f t="shared" si="315"/>
        <v>5</v>
      </c>
      <c r="B536" s="173" t="str">
        <f t="shared" si="316"/>
        <v>53</v>
      </c>
      <c r="C536" s="173" t="str">
        <f t="shared" si="317"/>
        <v>532</v>
      </c>
      <c r="D536" s="11" t="s">
        <v>1069</v>
      </c>
      <c r="E536" s="12" t="s">
        <v>489</v>
      </c>
      <c r="F536" s="12">
        <f t="shared" si="305"/>
        <v>0</v>
      </c>
      <c r="G536" s="12">
        <f t="shared" si="306"/>
        <v>0</v>
      </c>
      <c r="H536" s="262"/>
      <c r="I536" s="262"/>
      <c r="J536" s="12">
        <f t="shared" si="318"/>
        <v>0</v>
      </c>
      <c r="K536" s="12">
        <f t="shared" si="319"/>
        <v>0</v>
      </c>
      <c r="L536" s="12">
        <f t="shared" si="307"/>
        <v>0</v>
      </c>
      <c r="M536" s="12">
        <f t="shared" si="308"/>
        <v>0</v>
      </c>
      <c r="N536" s="262"/>
      <c r="O536" s="262"/>
      <c r="P536" s="12">
        <f t="shared" si="320"/>
        <v>0</v>
      </c>
      <c r="Q536" s="12">
        <f t="shared" si="321"/>
        <v>0</v>
      </c>
      <c r="R536" s="12">
        <f t="shared" si="322"/>
        <v>0</v>
      </c>
      <c r="S536" s="12">
        <f t="shared" si="323"/>
        <v>0</v>
      </c>
      <c r="T536" s="12">
        <f t="shared" si="309"/>
        <v>0</v>
      </c>
      <c r="U536" s="12">
        <f t="shared" si="310"/>
        <v>0</v>
      </c>
      <c r="V536" s="262"/>
      <c r="W536" s="262"/>
      <c r="X536" s="12">
        <f t="shared" si="324"/>
        <v>0</v>
      </c>
      <c r="Y536" s="12">
        <f t="shared" si="325"/>
        <v>0</v>
      </c>
      <c r="Z536" s="12">
        <f t="shared" si="326"/>
        <v>0</v>
      </c>
      <c r="AA536" s="12">
        <f t="shared" si="327"/>
        <v>0</v>
      </c>
      <c r="AB536" s="12">
        <f t="shared" si="311"/>
        <v>0</v>
      </c>
      <c r="AC536" s="12">
        <f t="shared" si="312"/>
        <v>0</v>
      </c>
      <c r="AD536" s="262"/>
      <c r="AE536" s="262"/>
      <c r="AF536" s="12">
        <f t="shared" si="328"/>
        <v>0</v>
      </c>
      <c r="AG536" s="12">
        <f t="shared" si="329"/>
        <v>0</v>
      </c>
      <c r="AH536" s="12">
        <f t="shared" si="330"/>
        <v>0</v>
      </c>
      <c r="AI536" s="12">
        <f t="shared" si="331"/>
        <v>0</v>
      </c>
      <c r="AJ536" s="12">
        <f t="shared" si="313"/>
        <v>0</v>
      </c>
      <c r="AK536" s="12">
        <f t="shared" si="314"/>
        <v>0</v>
      </c>
      <c r="AL536" s="262"/>
      <c r="AM536" s="262"/>
      <c r="AN536" s="12">
        <f t="shared" si="332"/>
        <v>0</v>
      </c>
      <c r="AO536" s="12">
        <f t="shared" si="333"/>
        <v>0</v>
      </c>
      <c r="AP536" s="12">
        <f t="shared" si="334"/>
        <v>0</v>
      </c>
      <c r="AQ536" s="12">
        <f t="shared" si="335"/>
        <v>0</v>
      </c>
      <c r="AR536" s="12">
        <f t="shared" si="336"/>
        <v>0</v>
      </c>
      <c r="AS536" s="12">
        <f t="shared" si="337"/>
        <v>0</v>
      </c>
      <c r="AT536" s="12">
        <f t="shared" si="338"/>
        <v>0</v>
      </c>
      <c r="AU536" s="12" t="str">
        <f t="shared" si="339"/>
        <v/>
      </c>
    </row>
    <row r="537" spans="1:47" x14ac:dyDescent="0.2">
      <c r="A537" s="173" t="str">
        <f t="shared" si="315"/>
        <v>5</v>
      </c>
      <c r="B537" s="173" t="str">
        <f t="shared" si="316"/>
        <v>53</v>
      </c>
      <c r="C537" s="173" t="str">
        <f t="shared" si="317"/>
        <v>532</v>
      </c>
      <c r="D537" s="11" t="s">
        <v>1070</v>
      </c>
      <c r="E537" s="12" t="s">
        <v>489</v>
      </c>
      <c r="F537" s="12">
        <f t="shared" si="305"/>
        <v>0</v>
      </c>
      <c r="G537" s="12">
        <f t="shared" si="306"/>
        <v>0</v>
      </c>
      <c r="H537" s="262"/>
      <c r="I537" s="262"/>
      <c r="J537" s="12">
        <f t="shared" si="318"/>
        <v>0</v>
      </c>
      <c r="K537" s="12">
        <f t="shared" si="319"/>
        <v>0</v>
      </c>
      <c r="L537" s="12">
        <f t="shared" si="307"/>
        <v>0</v>
      </c>
      <c r="M537" s="12">
        <f t="shared" si="308"/>
        <v>0</v>
      </c>
      <c r="N537" s="262"/>
      <c r="O537" s="262"/>
      <c r="P537" s="12">
        <f t="shared" si="320"/>
        <v>0</v>
      </c>
      <c r="Q537" s="12">
        <f t="shared" si="321"/>
        <v>0</v>
      </c>
      <c r="R537" s="12">
        <f t="shared" si="322"/>
        <v>0</v>
      </c>
      <c r="S537" s="12">
        <f t="shared" si="323"/>
        <v>0</v>
      </c>
      <c r="T537" s="12">
        <f t="shared" si="309"/>
        <v>0</v>
      </c>
      <c r="U537" s="12">
        <f t="shared" si="310"/>
        <v>0</v>
      </c>
      <c r="V537" s="262"/>
      <c r="W537" s="262"/>
      <c r="X537" s="12">
        <f t="shared" si="324"/>
        <v>0</v>
      </c>
      <c r="Y537" s="12">
        <f t="shared" si="325"/>
        <v>0</v>
      </c>
      <c r="Z537" s="12">
        <f t="shared" si="326"/>
        <v>0</v>
      </c>
      <c r="AA537" s="12">
        <f t="shared" si="327"/>
        <v>0</v>
      </c>
      <c r="AB537" s="12">
        <f t="shared" si="311"/>
        <v>0</v>
      </c>
      <c r="AC537" s="12">
        <f t="shared" si="312"/>
        <v>0</v>
      </c>
      <c r="AD537" s="262"/>
      <c r="AE537" s="262"/>
      <c r="AF537" s="12">
        <f t="shared" si="328"/>
        <v>0</v>
      </c>
      <c r="AG537" s="12">
        <f t="shared" si="329"/>
        <v>0</v>
      </c>
      <c r="AH537" s="12">
        <f t="shared" si="330"/>
        <v>0</v>
      </c>
      <c r="AI537" s="12">
        <f t="shared" si="331"/>
        <v>0</v>
      </c>
      <c r="AJ537" s="12">
        <f t="shared" si="313"/>
        <v>0</v>
      </c>
      <c r="AK537" s="12">
        <f t="shared" si="314"/>
        <v>0</v>
      </c>
      <c r="AL537" s="262"/>
      <c r="AM537" s="262"/>
      <c r="AN537" s="12">
        <f t="shared" si="332"/>
        <v>0</v>
      </c>
      <c r="AO537" s="12">
        <f t="shared" si="333"/>
        <v>0</v>
      </c>
      <c r="AP537" s="12">
        <f t="shared" si="334"/>
        <v>0</v>
      </c>
      <c r="AQ537" s="12">
        <f t="shared" si="335"/>
        <v>0</v>
      </c>
      <c r="AR537" s="12">
        <f t="shared" si="336"/>
        <v>0</v>
      </c>
      <c r="AS537" s="12">
        <f t="shared" si="337"/>
        <v>0</v>
      </c>
      <c r="AT537" s="12">
        <f t="shared" si="338"/>
        <v>0</v>
      </c>
      <c r="AU537" s="12" t="str">
        <f t="shared" si="339"/>
        <v/>
      </c>
    </row>
    <row r="538" spans="1:47" x14ac:dyDescent="0.2">
      <c r="A538" s="173" t="str">
        <f t="shared" si="315"/>
        <v>5</v>
      </c>
      <c r="B538" s="173" t="str">
        <f t="shared" si="316"/>
        <v>53</v>
      </c>
      <c r="C538" s="173" t="str">
        <f t="shared" si="317"/>
        <v>532</v>
      </c>
      <c r="D538" s="11" t="s">
        <v>1071</v>
      </c>
      <c r="E538" s="12" t="s">
        <v>489</v>
      </c>
      <c r="F538" s="12">
        <f t="shared" si="305"/>
        <v>0</v>
      </c>
      <c r="G538" s="12">
        <f t="shared" si="306"/>
        <v>0</v>
      </c>
      <c r="H538" s="262"/>
      <c r="I538" s="262"/>
      <c r="J538" s="12">
        <f t="shared" si="318"/>
        <v>0</v>
      </c>
      <c r="K538" s="12">
        <f t="shared" si="319"/>
        <v>0</v>
      </c>
      <c r="L538" s="12">
        <f t="shared" si="307"/>
        <v>0</v>
      </c>
      <c r="M538" s="12">
        <f t="shared" si="308"/>
        <v>0</v>
      </c>
      <c r="N538" s="262"/>
      <c r="O538" s="262"/>
      <c r="P538" s="12">
        <f t="shared" si="320"/>
        <v>0</v>
      </c>
      <c r="Q538" s="12">
        <f t="shared" si="321"/>
        <v>0</v>
      </c>
      <c r="R538" s="12">
        <f t="shared" si="322"/>
        <v>0</v>
      </c>
      <c r="S538" s="12">
        <f t="shared" si="323"/>
        <v>0</v>
      </c>
      <c r="T538" s="12">
        <f t="shared" si="309"/>
        <v>0</v>
      </c>
      <c r="U538" s="12">
        <f t="shared" si="310"/>
        <v>0</v>
      </c>
      <c r="V538" s="262"/>
      <c r="W538" s="262"/>
      <c r="X538" s="12">
        <f t="shared" si="324"/>
        <v>0</v>
      </c>
      <c r="Y538" s="12">
        <f t="shared" si="325"/>
        <v>0</v>
      </c>
      <c r="Z538" s="12">
        <f t="shared" si="326"/>
        <v>0</v>
      </c>
      <c r="AA538" s="12">
        <f t="shared" si="327"/>
        <v>0</v>
      </c>
      <c r="AB538" s="12">
        <f t="shared" si="311"/>
        <v>0</v>
      </c>
      <c r="AC538" s="12">
        <f t="shared" si="312"/>
        <v>0</v>
      </c>
      <c r="AD538" s="262"/>
      <c r="AE538" s="262"/>
      <c r="AF538" s="12">
        <f t="shared" si="328"/>
        <v>0</v>
      </c>
      <c r="AG538" s="12">
        <f t="shared" si="329"/>
        <v>0</v>
      </c>
      <c r="AH538" s="12">
        <f t="shared" si="330"/>
        <v>0</v>
      </c>
      <c r="AI538" s="12">
        <f t="shared" si="331"/>
        <v>0</v>
      </c>
      <c r="AJ538" s="12">
        <f t="shared" si="313"/>
        <v>0</v>
      </c>
      <c r="AK538" s="12">
        <f t="shared" si="314"/>
        <v>0</v>
      </c>
      <c r="AL538" s="262"/>
      <c r="AM538" s="262"/>
      <c r="AN538" s="12">
        <f t="shared" si="332"/>
        <v>0</v>
      </c>
      <c r="AO538" s="12">
        <f t="shared" si="333"/>
        <v>0</v>
      </c>
      <c r="AP538" s="12">
        <f t="shared" si="334"/>
        <v>0</v>
      </c>
      <c r="AQ538" s="12">
        <f t="shared" si="335"/>
        <v>0</v>
      </c>
      <c r="AR538" s="12">
        <f t="shared" si="336"/>
        <v>0</v>
      </c>
      <c r="AS538" s="12">
        <f t="shared" si="337"/>
        <v>0</v>
      </c>
      <c r="AT538" s="12">
        <f t="shared" si="338"/>
        <v>0</v>
      </c>
      <c r="AU538" s="12" t="str">
        <f t="shared" si="339"/>
        <v/>
      </c>
    </row>
    <row r="539" spans="1:47" x14ac:dyDescent="0.2">
      <c r="A539" s="173" t="str">
        <f t="shared" si="315"/>
        <v>5</v>
      </c>
      <c r="B539" s="173" t="str">
        <f t="shared" si="316"/>
        <v>53</v>
      </c>
      <c r="C539" s="173" t="str">
        <f t="shared" si="317"/>
        <v>532</v>
      </c>
      <c r="D539" s="11" t="s">
        <v>1072</v>
      </c>
      <c r="E539" s="12" t="s">
        <v>489</v>
      </c>
      <c r="F539" s="12">
        <f t="shared" si="305"/>
        <v>0</v>
      </c>
      <c r="G539" s="12">
        <f t="shared" si="306"/>
        <v>0</v>
      </c>
      <c r="H539" s="262"/>
      <c r="I539" s="262"/>
      <c r="J539" s="12">
        <f t="shared" si="318"/>
        <v>0</v>
      </c>
      <c r="K539" s="12">
        <f t="shared" si="319"/>
        <v>0</v>
      </c>
      <c r="L539" s="12">
        <f t="shared" si="307"/>
        <v>0</v>
      </c>
      <c r="M539" s="12">
        <f t="shared" si="308"/>
        <v>0</v>
      </c>
      <c r="N539" s="262"/>
      <c r="O539" s="262"/>
      <c r="P539" s="12">
        <f t="shared" si="320"/>
        <v>0</v>
      </c>
      <c r="Q539" s="12">
        <f t="shared" si="321"/>
        <v>0</v>
      </c>
      <c r="R539" s="12">
        <f t="shared" si="322"/>
        <v>0</v>
      </c>
      <c r="S539" s="12">
        <f t="shared" si="323"/>
        <v>0</v>
      </c>
      <c r="T539" s="12">
        <f t="shared" si="309"/>
        <v>0</v>
      </c>
      <c r="U539" s="12">
        <f t="shared" si="310"/>
        <v>0</v>
      </c>
      <c r="V539" s="262"/>
      <c r="W539" s="262"/>
      <c r="X539" s="12">
        <f t="shared" si="324"/>
        <v>0</v>
      </c>
      <c r="Y539" s="12">
        <f t="shared" si="325"/>
        <v>0</v>
      </c>
      <c r="Z539" s="12">
        <f t="shared" si="326"/>
        <v>0</v>
      </c>
      <c r="AA539" s="12">
        <f t="shared" si="327"/>
        <v>0</v>
      </c>
      <c r="AB539" s="12">
        <f t="shared" si="311"/>
        <v>0</v>
      </c>
      <c r="AC539" s="12">
        <f t="shared" si="312"/>
        <v>0</v>
      </c>
      <c r="AD539" s="262"/>
      <c r="AE539" s="262"/>
      <c r="AF539" s="12">
        <f t="shared" si="328"/>
        <v>0</v>
      </c>
      <c r="AG539" s="12">
        <f t="shared" si="329"/>
        <v>0</v>
      </c>
      <c r="AH539" s="12">
        <f t="shared" si="330"/>
        <v>0</v>
      </c>
      <c r="AI539" s="12">
        <f t="shared" si="331"/>
        <v>0</v>
      </c>
      <c r="AJ539" s="12">
        <f t="shared" si="313"/>
        <v>0</v>
      </c>
      <c r="AK539" s="12">
        <f t="shared" si="314"/>
        <v>0</v>
      </c>
      <c r="AL539" s="262"/>
      <c r="AM539" s="262"/>
      <c r="AN539" s="12">
        <f t="shared" si="332"/>
        <v>0</v>
      </c>
      <c r="AO539" s="12">
        <f t="shared" si="333"/>
        <v>0</v>
      </c>
      <c r="AP539" s="12">
        <f t="shared" si="334"/>
        <v>0</v>
      </c>
      <c r="AQ539" s="12">
        <f t="shared" si="335"/>
        <v>0</v>
      </c>
      <c r="AR539" s="12">
        <f t="shared" si="336"/>
        <v>0</v>
      </c>
      <c r="AS539" s="12">
        <f t="shared" si="337"/>
        <v>0</v>
      </c>
      <c r="AT539" s="12">
        <f t="shared" si="338"/>
        <v>0</v>
      </c>
      <c r="AU539" s="12" t="str">
        <f t="shared" si="339"/>
        <v/>
      </c>
    </row>
    <row r="540" spans="1:47" x14ac:dyDescent="0.2">
      <c r="A540" s="173" t="str">
        <f t="shared" si="315"/>
        <v>5</v>
      </c>
      <c r="B540" s="173" t="str">
        <f t="shared" si="316"/>
        <v>53</v>
      </c>
      <c r="C540" s="173" t="str">
        <f t="shared" si="317"/>
        <v>533</v>
      </c>
      <c r="D540" s="11" t="s">
        <v>1073</v>
      </c>
      <c r="E540" s="12" t="s">
        <v>1074</v>
      </c>
      <c r="F540" s="12">
        <f t="shared" si="305"/>
        <v>0</v>
      </c>
      <c r="G540" s="12">
        <f t="shared" si="306"/>
        <v>0</v>
      </c>
      <c r="H540" s="262"/>
      <c r="I540" s="262"/>
      <c r="J540" s="12">
        <f t="shared" si="318"/>
        <v>0</v>
      </c>
      <c r="K540" s="12">
        <f t="shared" si="319"/>
        <v>0</v>
      </c>
      <c r="L540" s="12">
        <f t="shared" si="307"/>
        <v>0</v>
      </c>
      <c r="M540" s="12">
        <f t="shared" si="308"/>
        <v>0</v>
      </c>
      <c r="N540" s="262"/>
      <c r="O540" s="262"/>
      <c r="P540" s="12">
        <f t="shared" si="320"/>
        <v>0</v>
      </c>
      <c r="Q540" s="12">
        <f t="shared" si="321"/>
        <v>0</v>
      </c>
      <c r="R540" s="12">
        <f t="shared" si="322"/>
        <v>0</v>
      </c>
      <c r="S540" s="12">
        <f t="shared" si="323"/>
        <v>0</v>
      </c>
      <c r="T540" s="12">
        <f t="shared" si="309"/>
        <v>0</v>
      </c>
      <c r="U540" s="12">
        <f t="shared" si="310"/>
        <v>0</v>
      </c>
      <c r="V540" s="262"/>
      <c r="W540" s="262"/>
      <c r="X540" s="12">
        <f t="shared" si="324"/>
        <v>0</v>
      </c>
      <c r="Y540" s="12">
        <f t="shared" si="325"/>
        <v>0</v>
      </c>
      <c r="Z540" s="12">
        <f t="shared" si="326"/>
        <v>0</v>
      </c>
      <c r="AA540" s="12">
        <f t="shared" si="327"/>
        <v>0</v>
      </c>
      <c r="AB540" s="12">
        <f t="shared" si="311"/>
        <v>0</v>
      </c>
      <c r="AC540" s="12">
        <f t="shared" si="312"/>
        <v>0</v>
      </c>
      <c r="AD540" s="262"/>
      <c r="AE540" s="262"/>
      <c r="AF540" s="12">
        <f t="shared" si="328"/>
        <v>0</v>
      </c>
      <c r="AG540" s="12">
        <f t="shared" si="329"/>
        <v>0</v>
      </c>
      <c r="AH540" s="12">
        <f t="shared" si="330"/>
        <v>0</v>
      </c>
      <c r="AI540" s="12">
        <f t="shared" si="331"/>
        <v>0</v>
      </c>
      <c r="AJ540" s="12">
        <f t="shared" si="313"/>
        <v>0</v>
      </c>
      <c r="AK540" s="12">
        <f t="shared" si="314"/>
        <v>0</v>
      </c>
      <c r="AL540" s="262"/>
      <c r="AM540" s="262"/>
      <c r="AN540" s="12">
        <f t="shared" si="332"/>
        <v>0</v>
      </c>
      <c r="AO540" s="12">
        <f t="shared" si="333"/>
        <v>0</v>
      </c>
      <c r="AP540" s="12">
        <f t="shared" si="334"/>
        <v>0</v>
      </c>
      <c r="AQ540" s="12">
        <f t="shared" si="335"/>
        <v>0</v>
      </c>
      <c r="AR540" s="12">
        <f t="shared" si="336"/>
        <v>0</v>
      </c>
      <c r="AS540" s="12">
        <f t="shared" si="337"/>
        <v>0</v>
      </c>
      <c r="AT540" s="12">
        <f t="shared" si="338"/>
        <v>0</v>
      </c>
      <c r="AU540" s="12" t="str">
        <f t="shared" si="339"/>
        <v/>
      </c>
    </row>
    <row r="541" spans="1:47" x14ac:dyDescent="0.2">
      <c r="A541" s="173" t="str">
        <f t="shared" si="315"/>
        <v>5</v>
      </c>
      <c r="B541" s="173" t="str">
        <f t="shared" si="316"/>
        <v>53</v>
      </c>
      <c r="C541" s="173" t="str">
        <f t="shared" si="317"/>
        <v>533</v>
      </c>
      <c r="D541" s="11" t="s">
        <v>1075</v>
      </c>
      <c r="E541" s="12" t="s">
        <v>1074</v>
      </c>
      <c r="F541" s="12">
        <f t="shared" si="305"/>
        <v>0</v>
      </c>
      <c r="G541" s="12">
        <f t="shared" si="306"/>
        <v>0</v>
      </c>
      <c r="H541" s="262"/>
      <c r="I541" s="262"/>
      <c r="J541" s="12">
        <f t="shared" si="318"/>
        <v>0</v>
      </c>
      <c r="K541" s="12">
        <f t="shared" si="319"/>
        <v>0</v>
      </c>
      <c r="L541" s="12">
        <f t="shared" si="307"/>
        <v>0</v>
      </c>
      <c r="M541" s="12">
        <f t="shared" si="308"/>
        <v>0</v>
      </c>
      <c r="N541" s="262"/>
      <c r="O541" s="262"/>
      <c r="P541" s="12">
        <f t="shared" si="320"/>
        <v>0</v>
      </c>
      <c r="Q541" s="12">
        <f t="shared" si="321"/>
        <v>0</v>
      </c>
      <c r="R541" s="12">
        <f t="shared" si="322"/>
        <v>0</v>
      </c>
      <c r="S541" s="12">
        <f t="shared" si="323"/>
        <v>0</v>
      </c>
      <c r="T541" s="12">
        <f t="shared" si="309"/>
        <v>0</v>
      </c>
      <c r="U541" s="12">
        <f t="shared" si="310"/>
        <v>0</v>
      </c>
      <c r="V541" s="262"/>
      <c r="W541" s="262"/>
      <c r="X541" s="12">
        <f t="shared" si="324"/>
        <v>0</v>
      </c>
      <c r="Y541" s="12">
        <f t="shared" si="325"/>
        <v>0</v>
      </c>
      <c r="Z541" s="12">
        <f t="shared" si="326"/>
        <v>0</v>
      </c>
      <c r="AA541" s="12">
        <f t="shared" si="327"/>
        <v>0</v>
      </c>
      <c r="AB541" s="12">
        <f t="shared" si="311"/>
        <v>0</v>
      </c>
      <c r="AC541" s="12">
        <f t="shared" si="312"/>
        <v>0</v>
      </c>
      <c r="AD541" s="262"/>
      <c r="AE541" s="262"/>
      <c r="AF541" s="12">
        <f t="shared" si="328"/>
        <v>0</v>
      </c>
      <c r="AG541" s="12">
        <f t="shared" si="329"/>
        <v>0</v>
      </c>
      <c r="AH541" s="12">
        <f t="shared" si="330"/>
        <v>0</v>
      </c>
      <c r="AI541" s="12">
        <f t="shared" si="331"/>
        <v>0</v>
      </c>
      <c r="AJ541" s="12">
        <f t="shared" si="313"/>
        <v>0</v>
      </c>
      <c r="AK541" s="12">
        <f t="shared" si="314"/>
        <v>0</v>
      </c>
      <c r="AL541" s="262"/>
      <c r="AM541" s="262"/>
      <c r="AN541" s="12">
        <f t="shared" si="332"/>
        <v>0</v>
      </c>
      <c r="AO541" s="12">
        <f t="shared" si="333"/>
        <v>0</v>
      </c>
      <c r="AP541" s="12">
        <f t="shared" si="334"/>
        <v>0</v>
      </c>
      <c r="AQ541" s="12">
        <f t="shared" si="335"/>
        <v>0</v>
      </c>
      <c r="AR541" s="12">
        <f t="shared" si="336"/>
        <v>0</v>
      </c>
      <c r="AS541" s="12">
        <f t="shared" si="337"/>
        <v>0</v>
      </c>
      <c r="AT541" s="12">
        <f t="shared" si="338"/>
        <v>0</v>
      </c>
      <c r="AU541" s="12" t="str">
        <f t="shared" si="339"/>
        <v/>
      </c>
    </row>
    <row r="542" spans="1:47" x14ac:dyDescent="0.2">
      <c r="A542" s="173" t="str">
        <f t="shared" si="315"/>
        <v>5</v>
      </c>
      <c r="B542" s="173" t="str">
        <f t="shared" si="316"/>
        <v>53</v>
      </c>
      <c r="C542" s="173" t="str">
        <f t="shared" si="317"/>
        <v>533</v>
      </c>
      <c r="D542" s="11" t="s">
        <v>1076</v>
      </c>
      <c r="E542" s="12" t="s">
        <v>1074</v>
      </c>
      <c r="F542" s="12">
        <f t="shared" si="305"/>
        <v>0</v>
      </c>
      <c r="G542" s="12">
        <f t="shared" si="306"/>
        <v>0</v>
      </c>
      <c r="H542" s="262"/>
      <c r="I542" s="262"/>
      <c r="J542" s="12">
        <f t="shared" si="318"/>
        <v>0</v>
      </c>
      <c r="K542" s="12">
        <f t="shared" si="319"/>
        <v>0</v>
      </c>
      <c r="L542" s="12">
        <f t="shared" si="307"/>
        <v>0</v>
      </c>
      <c r="M542" s="12">
        <f t="shared" si="308"/>
        <v>0</v>
      </c>
      <c r="N542" s="262"/>
      <c r="O542" s="262"/>
      <c r="P542" s="12">
        <f t="shared" si="320"/>
        <v>0</v>
      </c>
      <c r="Q542" s="12">
        <f t="shared" si="321"/>
        <v>0</v>
      </c>
      <c r="R542" s="12">
        <f t="shared" si="322"/>
        <v>0</v>
      </c>
      <c r="S542" s="12">
        <f t="shared" si="323"/>
        <v>0</v>
      </c>
      <c r="T542" s="12">
        <f t="shared" si="309"/>
        <v>0</v>
      </c>
      <c r="U542" s="12">
        <f t="shared" si="310"/>
        <v>0</v>
      </c>
      <c r="V542" s="262"/>
      <c r="W542" s="262"/>
      <c r="X542" s="12">
        <f t="shared" si="324"/>
        <v>0</v>
      </c>
      <c r="Y542" s="12">
        <f t="shared" si="325"/>
        <v>0</v>
      </c>
      <c r="Z542" s="12">
        <f t="shared" si="326"/>
        <v>0</v>
      </c>
      <c r="AA542" s="12">
        <f t="shared" si="327"/>
        <v>0</v>
      </c>
      <c r="AB542" s="12">
        <f t="shared" si="311"/>
        <v>0</v>
      </c>
      <c r="AC542" s="12">
        <f t="shared" si="312"/>
        <v>0</v>
      </c>
      <c r="AD542" s="262"/>
      <c r="AE542" s="262"/>
      <c r="AF542" s="12">
        <f t="shared" si="328"/>
        <v>0</v>
      </c>
      <c r="AG542" s="12">
        <f t="shared" si="329"/>
        <v>0</v>
      </c>
      <c r="AH542" s="12">
        <f t="shared" si="330"/>
        <v>0</v>
      </c>
      <c r="AI542" s="12">
        <f t="shared" si="331"/>
        <v>0</v>
      </c>
      <c r="AJ542" s="12">
        <f t="shared" si="313"/>
        <v>0</v>
      </c>
      <c r="AK542" s="12">
        <f t="shared" si="314"/>
        <v>0</v>
      </c>
      <c r="AL542" s="262"/>
      <c r="AM542" s="262"/>
      <c r="AN542" s="12">
        <f t="shared" si="332"/>
        <v>0</v>
      </c>
      <c r="AO542" s="12">
        <f t="shared" si="333"/>
        <v>0</v>
      </c>
      <c r="AP542" s="12">
        <f t="shared" si="334"/>
        <v>0</v>
      </c>
      <c r="AQ542" s="12">
        <f t="shared" si="335"/>
        <v>0</v>
      </c>
      <c r="AR542" s="12">
        <f t="shared" si="336"/>
        <v>0</v>
      </c>
      <c r="AS542" s="12">
        <f t="shared" si="337"/>
        <v>0</v>
      </c>
      <c r="AT542" s="12">
        <f t="shared" si="338"/>
        <v>0</v>
      </c>
      <c r="AU542" s="12" t="str">
        <f t="shared" si="339"/>
        <v/>
      </c>
    </row>
    <row r="543" spans="1:47" x14ac:dyDescent="0.2">
      <c r="A543" s="173" t="str">
        <f t="shared" si="315"/>
        <v>5</v>
      </c>
      <c r="B543" s="173" t="str">
        <f t="shared" si="316"/>
        <v>53</v>
      </c>
      <c r="C543" s="173" t="str">
        <f t="shared" si="317"/>
        <v>533</v>
      </c>
      <c r="D543" s="11" t="s">
        <v>1077</v>
      </c>
      <c r="E543" s="12" t="s">
        <v>1074</v>
      </c>
      <c r="F543" s="12">
        <f t="shared" si="305"/>
        <v>0</v>
      </c>
      <c r="G543" s="12">
        <f t="shared" si="306"/>
        <v>0</v>
      </c>
      <c r="H543" s="262"/>
      <c r="I543" s="262"/>
      <c r="J543" s="12">
        <f t="shared" si="318"/>
        <v>0</v>
      </c>
      <c r="K543" s="12">
        <f t="shared" si="319"/>
        <v>0</v>
      </c>
      <c r="L543" s="12">
        <f t="shared" si="307"/>
        <v>0</v>
      </c>
      <c r="M543" s="12">
        <f t="shared" si="308"/>
        <v>0</v>
      </c>
      <c r="N543" s="262"/>
      <c r="O543" s="262"/>
      <c r="P543" s="12">
        <f t="shared" si="320"/>
        <v>0</v>
      </c>
      <c r="Q543" s="12">
        <f t="shared" si="321"/>
        <v>0</v>
      </c>
      <c r="R543" s="12">
        <f t="shared" si="322"/>
        <v>0</v>
      </c>
      <c r="S543" s="12">
        <f t="shared" si="323"/>
        <v>0</v>
      </c>
      <c r="T543" s="12">
        <f t="shared" si="309"/>
        <v>0</v>
      </c>
      <c r="U543" s="12">
        <f t="shared" si="310"/>
        <v>0</v>
      </c>
      <c r="V543" s="262"/>
      <c r="W543" s="262"/>
      <c r="X543" s="12">
        <f t="shared" si="324"/>
        <v>0</v>
      </c>
      <c r="Y543" s="12">
        <f t="shared" si="325"/>
        <v>0</v>
      </c>
      <c r="Z543" s="12">
        <f t="shared" si="326"/>
        <v>0</v>
      </c>
      <c r="AA543" s="12">
        <f t="shared" si="327"/>
        <v>0</v>
      </c>
      <c r="AB543" s="12">
        <f t="shared" si="311"/>
        <v>0</v>
      </c>
      <c r="AC543" s="12">
        <f t="shared" si="312"/>
        <v>0</v>
      </c>
      <c r="AD543" s="262"/>
      <c r="AE543" s="262"/>
      <c r="AF543" s="12">
        <f t="shared" si="328"/>
        <v>0</v>
      </c>
      <c r="AG543" s="12">
        <f t="shared" si="329"/>
        <v>0</v>
      </c>
      <c r="AH543" s="12">
        <f t="shared" si="330"/>
        <v>0</v>
      </c>
      <c r="AI543" s="12">
        <f t="shared" si="331"/>
        <v>0</v>
      </c>
      <c r="AJ543" s="12">
        <f t="shared" si="313"/>
        <v>0</v>
      </c>
      <c r="AK543" s="12">
        <f t="shared" si="314"/>
        <v>0</v>
      </c>
      <c r="AL543" s="262"/>
      <c r="AM543" s="262"/>
      <c r="AN543" s="12">
        <f t="shared" si="332"/>
        <v>0</v>
      </c>
      <c r="AO543" s="12">
        <f t="shared" si="333"/>
        <v>0</v>
      </c>
      <c r="AP543" s="12">
        <f t="shared" si="334"/>
        <v>0</v>
      </c>
      <c r="AQ543" s="12">
        <f t="shared" si="335"/>
        <v>0</v>
      </c>
      <c r="AR543" s="12">
        <f t="shared" si="336"/>
        <v>0</v>
      </c>
      <c r="AS543" s="12">
        <f t="shared" si="337"/>
        <v>0</v>
      </c>
      <c r="AT543" s="12">
        <f t="shared" si="338"/>
        <v>0</v>
      </c>
      <c r="AU543" s="12" t="str">
        <f t="shared" si="339"/>
        <v/>
      </c>
    </row>
    <row r="544" spans="1:47" x14ac:dyDescent="0.2">
      <c r="A544" s="173" t="str">
        <f t="shared" si="315"/>
        <v>5</v>
      </c>
      <c r="B544" s="173" t="str">
        <f t="shared" si="316"/>
        <v>53</v>
      </c>
      <c r="C544" s="173" t="str">
        <f t="shared" si="317"/>
        <v>533</v>
      </c>
      <c r="D544" s="11" t="s">
        <v>1078</v>
      </c>
      <c r="E544" s="12" t="s">
        <v>1074</v>
      </c>
      <c r="F544" s="12">
        <f t="shared" si="305"/>
        <v>0</v>
      </c>
      <c r="G544" s="12">
        <f t="shared" si="306"/>
        <v>0</v>
      </c>
      <c r="H544" s="262"/>
      <c r="I544" s="262"/>
      <c r="J544" s="12">
        <f t="shared" si="318"/>
        <v>0</v>
      </c>
      <c r="K544" s="12">
        <f t="shared" si="319"/>
        <v>0</v>
      </c>
      <c r="L544" s="12">
        <f t="shared" si="307"/>
        <v>0</v>
      </c>
      <c r="M544" s="12">
        <f t="shared" si="308"/>
        <v>0</v>
      </c>
      <c r="N544" s="262"/>
      <c r="O544" s="262"/>
      <c r="P544" s="12">
        <f t="shared" si="320"/>
        <v>0</v>
      </c>
      <c r="Q544" s="12">
        <f t="shared" si="321"/>
        <v>0</v>
      </c>
      <c r="R544" s="12">
        <f t="shared" si="322"/>
        <v>0</v>
      </c>
      <c r="S544" s="12">
        <f t="shared" si="323"/>
        <v>0</v>
      </c>
      <c r="T544" s="12">
        <f t="shared" si="309"/>
        <v>0</v>
      </c>
      <c r="U544" s="12">
        <f t="shared" si="310"/>
        <v>0</v>
      </c>
      <c r="V544" s="262"/>
      <c r="W544" s="262"/>
      <c r="X544" s="12">
        <f t="shared" si="324"/>
        <v>0</v>
      </c>
      <c r="Y544" s="12">
        <f t="shared" si="325"/>
        <v>0</v>
      </c>
      <c r="Z544" s="12">
        <f t="shared" si="326"/>
        <v>0</v>
      </c>
      <c r="AA544" s="12">
        <f t="shared" si="327"/>
        <v>0</v>
      </c>
      <c r="AB544" s="12">
        <f t="shared" si="311"/>
        <v>0</v>
      </c>
      <c r="AC544" s="12">
        <f t="shared" si="312"/>
        <v>0</v>
      </c>
      <c r="AD544" s="262"/>
      <c r="AE544" s="262"/>
      <c r="AF544" s="12">
        <f t="shared" si="328"/>
        <v>0</v>
      </c>
      <c r="AG544" s="12">
        <f t="shared" si="329"/>
        <v>0</v>
      </c>
      <c r="AH544" s="12">
        <f t="shared" si="330"/>
        <v>0</v>
      </c>
      <c r="AI544" s="12">
        <f t="shared" si="331"/>
        <v>0</v>
      </c>
      <c r="AJ544" s="12">
        <f t="shared" si="313"/>
        <v>0</v>
      </c>
      <c r="AK544" s="12">
        <f t="shared" si="314"/>
        <v>0</v>
      </c>
      <c r="AL544" s="262"/>
      <c r="AM544" s="262"/>
      <c r="AN544" s="12">
        <f t="shared" si="332"/>
        <v>0</v>
      </c>
      <c r="AO544" s="12">
        <f t="shared" si="333"/>
        <v>0</v>
      </c>
      <c r="AP544" s="12">
        <f t="shared" si="334"/>
        <v>0</v>
      </c>
      <c r="AQ544" s="12">
        <f t="shared" si="335"/>
        <v>0</v>
      </c>
      <c r="AR544" s="12">
        <f t="shared" si="336"/>
        <v>0</v>
      </c>
      <c r="AS544" s="12">
        <f t="shared" si="337"/>
        <v>0</v>
      </c>
      <c r="AT544" s="12">
        <f t="shared" si="338"/>
        <v>0</v>
      </c>
      <c r="AU544" s="12" t="str">
        <f t="shared" si="339"/>
        <v/>
      </c>
    </row>
    <row r="545" spans="1:47" x14ac:dyDescent="0.2">
      <c r="A545" s="173" t="str">
        <f t="shared" si="315"/>
        <v>5</v>
      </c>
      <c r="B545" s="173" t="str">
        <f t="shared" si="316"/>
        <v>53</v>
      </c>
      <c r="C545" s="173" t="str">
        <f t="shared" si="317"/>
        <v>533</v>
      </c>
      <c r="D545" s="11" t="s">
        <v>1079</v>
      </c>
      <c r="E545" s="12" t="s">
        <v>1074</v>
      </c>
      <c r="F545" s="12">
        <f t="shared" si="305"/>
        <v>0</v>
      </c>
      <c r="G545" s="12">
        <f t="shared" si="306"/>
        <v>0</v>
      </c>
      <c r="H545" s="262"/>
      <c r="I545" s="262"/>
      <c r="J545" s="12">
        <f t="shared" si="318"/>
        <v>0</v>
      </c>
      <c r="K545" s="12">
        <f t="shared" si="319"/>
        <v>0</v>
      </c>
      <c r="L545" s="12">
        <f t="shared" si="307"/>
        <v>0</v>
      </c>
      <c r="M545" s="12">
        <f t="shared" si="308"/>
        <v>0</v>
      </c>
      <c r="N545" s="262"/>
      <c r="O545" s="262"/>
      <c r="P545" s="12">
        <f t="shared" si="320"/>
        <v>0</v>
      </c>
      <c r="Q545" s="12">
        <f t="shared" si="321"/>
        <v>0</v>
      </c>
      <c r="R545" s="12">
        <f t="shared" si="322"/>
        <v>0</v>
      </c>
      <c r="S545" s="12">
        <f t="shared" si="323"/>
        <v>0</v>
      </c>
      <c r="T545" s="12">
        <f t="shared" si="309"/>
        <v>0</v>
      </c>
      <c r="U545" s="12">
        <f t="shared" si="310"/>
        <v>0</v>
      </c>
      <c r="V545" s="262"/>
      <c r="W545" s="262"/>
      <c r="X545" s="12">
        <f t="shared" si="324"/>
        <v>0</v>
      </c>
      <c r="Y545" s="12">
        <f t="shared" si="325"/>
        <v>0</v>
      </c>
      <c r="Z545" s="12">
        <f t="shared" si="326"/>
        <v>0</v>
      </c>
      <c r="AA545" s="12">
        <f t="shared" si="327"/>
        <v>0</v>
      </c>
      <c r="AB545" s="12">
        <f t="shared" si="311"/>
        <v>0</v>
      </c>
      <c r="AC545" s="12">
        <f t="shared" si="312"/>
        <v>0</v>
      </c>
      <c r="AD545" s="262"/>
      <c r="AE545" s="262"/>
      <c r="AF545" s="12">
        <f t="shared" si="328"/>
        <v>0</v>
      </c>
      <c r="AG545" s="12">
        <f t="shared" si="329"/>
        <v>0</v>
      </c>
      <c r="AH545" s="12">
        <f t="shared" si="330"/>
        <v>0</v>
      </c>
      <c r="AI545" s="12">
        <f t="shared" si="331"/>
        <v>0</v>
      </c>
      <c r="AJ545" s="12">
        <f t="shared" si="313"/>
        <v>0</v>
      </c>
      <c r="AK545" s="12">
        <f t="shared" si="314"/>
        <v>0</v>
      </c>
      <c r="AL545" s="262"/>
      <c r="AM545" s="262"/>
      <c r="AN545" s="12">
        <f t="shared" si="332"/>
        <v>0</v>
      </c>
      <c r="AO545" s="12">
        <f t="shared" si="333"/>
        <v>0</v>
      </c>
      <c r="AP545" s="12">
        <f t="shared" si="334"/>
        <v>0</v>
      </c>
      <c r="AQ545" s="12">
        <f t="shared" si="335"/>
        <v>0</v>
      </c>
      <c r="AR545" s="12">
        <f t="shared" si="336"/>
        <v>0</v>
      </c>
      <c r="AS545" s="12">
        <f t="shared" si="337"/>
        <v>0</v>
      </c>
      <c r="AT545" s="12">
        <f t="shared" si="338"/>
        <v>0</v>
      </c>
      <c r="AU545" s="12" t="str">
        <f t="shared" si="339"/>
        <v/>
      </c>
    </row>
    <row r="546" spans="1:47" x14ac:dyDescent="0.2">
      <c r="A546" s="173" t="str">
        <f t="shared" si="315"/>
        <v>5</v>
      </c>
      <c r="B546" s="173" t="str">
        <f t="shared" si="316"/>
        <v>53</v>
      </c>
      <c r="C546" s="173" t="str">
        <f t="shared" si="317"/>
        <v>533</v>
      </c>
      <c r="D546" s="11" t="s">
        <v>1080</v>
      </c>
      <c r="E546" s="12" t="s">
        <v>1074</v>
      </c>
      <c r="F546" s="12">
        <f t="shared" si="305"/>
        <v>0</v>
      </c>
      <c r="G546" s="12">
        <f t="shared" si="306"/>
        <v>0</v>
      </c>
      <c r="H546" s="262"/>
      <c r="I546" s="262"/>
      <c r="J546" s="12">
        <f t="shared" si="318"/>
        <v>0</v>
      </c>
      <c r="K546" s="12">
        <f t="shared" si="319"/>
        <v>0</v>
      </c>
      <c r="L546" s="12">
        <f t="shared" si="307"/>
        <v>0</v>
      </c>
      <c r="M546" s="12">
        <f t="shared" si="308"/>
        <v>0</v>
      </c>
      <c r="N546" s="262"/>
      <c r="O546" s="262"/>
      <c r="P546" s="12">
        <f t="shared" si="320"/>
        <v>0</v>
      </c>
      <c r="Q546" s="12">
        <f t="shared" si="321"/>
        <v>0</v>
      </c>
      <c r="R546" s="12">
        <f t="shared" si="322"/>
        <v>0</v>
      </c>
      <c r="S546" s="12">
        <f t="shared" si="323"/>
        <v>0</v>
      </c>
      <c r="T546" s="12">
        <f t="shared" si="309"/>
        <v>0</v>
      </c>
      <c r="U546" s="12">
        <f t="shared" si="310"/>
        <v>0</v>
      </c>
      <c r="V546" s="262"/>
      <c r="W546" s="262"/>
      <c r="X546" s="12">
        <f t="shared" si="324"/>
        <v>0</v>
      </c>
      <c r="Y546" s="12">
        <f t="shared" si="325"/>
        <v>0</v>
      </c>
      <c r="Z546" s="12">
        <f t="shared" si="326"/>
        <v>0</v>
      </c>
      <c r="AA546" s="12">
        <f t="shared" si="327"/>
        <v>0</v>
      </c>
      <c r="AB546" s="12">
        <f t="shared" si="311"/>
        <v>0</v>
      </c>
      <c r="AC546" s="12">
        <f t="shared" si="312"/>
        <v>0</v>
      </c>
      <c r="AD546" s="262"/>
      <c r="AE546" s="262"/>
      <c r="AF546" s="12">
        <f t="shared" si="328"/>
        <v>0</v>
      </c>
      <c r="AG546" s="12">
        <f t="shared" si="329"/>
        <v>0</v>
      </c>
      <c r="AH546" s="12">
        <f t="shared" si="330"/>
        <v>0</v>
      </c>
      <c r="AI546" s="12">
        <f t="shared" si="331"/>
        <v>0</v>
      </c>
      <c r="AJ546" s="12">
        <f t="shared" si="313"/>
        <v>0</v>
      </c>
      <c r="AK546" s="12">
        <f t="shared" si="314"/>
        <v>0</v>
      </c>
      <c r="AL546" s="262"/>
      <c r="AM546" s="262"/>
      <c r="AN546" s="12">
        <f t="shared" si="332"/>
        <v>0</v>
      </c>
      <c r="AO546" s="12">
        <f t="shared" si="333"/>
        <v>0</v>
      </c>
      <c r="AP546" s="12">
        <f t="shared" si="334"/>
        <v>0</v>
      </c>
      <c r="AQ546" s="12">
        <f t="shared" si="335"/>
        <v>0</v>
      </c>
      <c r="AR546" s="12">
        <f t="shared" si="336"/>
        <v>0</v>
      </c>
      <c r="AS546" s="12">
        <f t="shared" si="337"/>
        <v>0</v>
      </c>
      <c r="AT546" s="12">
        <f t="shared" si="338"/>
        <v>0</v>
      </c>
      <c r="AU546" s="12" t="str">
        <f t="shared" si="339"/>
        <v/>
      </c>
    </row>
    <row r="547" spans="1:47" x14ac:dyDescent="0.2">
      <c r="A547" s="173" t="str">
        <f t="shared" si="315"/>
        <v>5</v>
      </c>
      <c r="B547" s="173" t="str">
        <f t="shared" si="316"/>
        <v>53</v>
      </c>
      <c r="C547" s="173" t="str">
        <f t="shared" si="317"/>
        <v>533</v>
      </c>
      <c r="D547" s="11" t="s">
        <v>1081</v>
      </c>
      <c r="E547" s="12" t="s">
        <v>1074</v>
      </c>
      <c r="F547" s="12">
        <f t="shared" si="305"/>
        <v>0</v>
      </c>
      <c r="G547" s="12">
        <f t="shared" si="306"/>
        <v>0</v>
      </c>
      <c r="H547" s="262"/>
      <c r="I547" s="262"/>
      <c r="J547" s="12">
        <f t="shared" si="318"/>
        <v>0</v>
      </c>
      <c r="K547" s="12">
        <f t="shared" si="319"/>
        <v>0</v>
      </c>
      <c r="L547" s="12">
        <f t="shared" si="307"/>
        <v>0</v>
      </c>
      <c r="M547" s="12">
        <f t="shared" si="308"/>
        <v>0</v>
      </c>
      <c r="N547" s="262"/>
      <c r="O547" s="262"/>
      <c r="P547" s="12">
        <f t="shared" si="320"/>
        <v>0</v>
      </c>
      <c r="Q547" s="12">
        <f t="shared" si="321"/>
        <v>0</v>
      </c>
      <c r="R547" s="12">
        <f t="shared" si="322"/>
        <v>0</v>
      </c>
      <c r="S547" s="12">
        <f t="shared" si="323"/>
        <v>0</v>
      </c>
      <c r="T547" s="12">
        <f t="shared" si="309"/>
        <v>0</v>
      </c>
      <c r="U547" s="12">
        <f t="shared" si="310"/>
        <v>0</v>
      </c>
      <c r="V547" s="262"/>
      <c r="W547" s="262"/>
      <c r="X547" s="12">
        <f t="shared" si="324"/>
        <v>0</v>
      </c>
      <c r="Y547" s="12">
        <f t="shared" si="325"/>
        <v>0</v>
      </c>
      <c r="Z547" s="12">
        <f t="shared" si="326"/>
        <v>0</v>
      </c>
      <c r="AA547" s="12">
        <f t="shared" si="327"/>
        <v>0</v>
      </c>
      <c r="AB547" s="12">
        <f t="shared" si="311"/>
        <v>0</v>
      </c>
      <c r="AC547" s="12">
        <f t="shared" si="312"/>
        <v>0</v>
      </c>
      <c r="AD547" s="262"/>
      <c r="AE547" s="262"/>
      <c r="AF547" s="12">
        <f t="shared" si="328"/>
        <v>0</v>
      </c>
      <c r="AG547" s="12">
        <f t="shared" si="329"/>
        <v>0</v>
      </c>
      <c r="AH547" s="12">
        <f t="shared" si="330"/>
        <v>0</v>
      </c>
      <c r="AI547" s="12">
        <f t="shared" si="331"/>
        <v>0</v>
      </c>
      <c r="AJ547" s="12">
        <f t="shared" si="313"/>
        <v>0</v>
      </c>
      <c r="AK547" s="12">
        <f t="shared" si="314"/>
        <v>0</v>
      </c>
      <c r="AL547" s="262"/>
      <c r="AM547" s="262"/>
      <c r="AN547" s="12">
        <f t="shared" si="332"/>
        <v>0</v>
      </c>
      <c r="AO547" s="12">
        <f t="shared" si="333"/>
        <v>0</v>
      </c>
      <c r="AP547" s="12">
        <f t="shared" si="334"/>
        <v>0</v>
      </c>
      <c r="AQ547" s="12">
        <f t="shared" si="335"/>
        <v>0</v>
      </c>
      <c r="AR547" s="12">
        <f t="shared" si="336"/>
        <v>0</v>
      </c>
      <c r="AS547" s="12">
        <f t="shared" si="337"/>
        <v>0</v>
      </c>
      <c r="AT547" s="12">
        <f t="shared" si="338"/>
        <v>0</v>
      </c>
      <c r="AU547" s="12" t="str">
        <f t="shared" si="339"/>
        <v/>
      </c>
    </row>
    <row r="548" spans="1:47" x14ac:dyDescent="0.2">
      <c r="A548" s="173" t="str">
        <f t="shared" si="315"/>
        <v>5</v>
      </c>
      <c r="B548" s="173" t="str">
        <f t="shared" si="316"/>
        <v>53</v>
      </c>
      <c r="C548" s="173" t="str">
        <f t="shared" si="317"/>
        <v>533</v>
      </c>
      <c r="D548" s="11" t="s">
        <v>1082</v>
      </c>
      <c r="E548" s="12" t="s">
        <v>1074</v>
      </c>
      <c r="F548" s="12">
        <f t="shared" si="305"/>
        <v>0</v>
      </c>
      <c r="G548" s="12">
        <f t="shared" si="306"/>
        <v>0</v>
      </c>
      <c r="H548" s="262"/>
      <c r="I548" s="262"/>
      <c r="J548" s="12">
        <f t="shared" si="318"/>
        <v>0</v>
      </c>
      <c r="K548" s="12">
        <f t="shared" si="319"/>
        <v>0</v>
      </c>
      <c r="L548" s="12">
        <f t="shared" si="307"/>
        <v>0</v>
      </c>
      <c r="M548" s="12">
        <f t="shared" si="308"/>
        <v>0</v>
      </c>
      <c r="N548" s="262"/>
      <c r="O548" s="262"/>
      <c r="P548" s="12">
        <f t="shared" si="320"/>
        <v>0</v>
      </c>
      <c r="Q548" s="12">
        <f t="shared" si="321"/>
        <v>0</v>
      </c>
      <c r="R548" s="12">
        <f t="shared" si="322"/>
        <v>0</v>
      </c>
      <c r="S548" s="12">
        <f t="shared" si="323"/>
        <v>0</v>
      </c>
      <c r="T548" s="12">
        <f t="shared" si="309"/>
        <v>0</v>
      </c>
      <c r="U548" s="12">
        <f t="shared" si="310"/>
        <v>0</v>
      </c>
      <c r="V548" s="262"/>
      <c r="W548" s="262"/>
      <c r="X548" s="12">
        <f t="shared" si="324"/>
        <v>0</v>
      </c>
      <c r="Y548" s="12">
        <f t="shared" si="325"/>
        <v>0</v>
      </c>
      <c r="Z548" s="12">
        <f t="shared" si="326"/>
        <v>0</v>
      </c>
      <c r="AA548" s="12">
        <f t="shared" si="327"/>
        <v>0</v>
      </c>
      <c r="AB548" s="12">
        <f t="shared" si="311"/>
        <v>0</v>
      </c>
      <c r="AC548" s="12">
        <f t="shared" si="312"/>
        <v>0</v>
      </c>
      <c r="AD548" s="262"/>
      <c r="AE548" s="262"/>
      <c r="AF548" s="12">
        <f t="shared" si="328"/>
        <v>0</v>
      </c>
      <c r="AG548" s="12">
        <f t="shared" si="329"/>
        <v>0</v>
      </c>
      <c r="AH548" s="12">
        <f t="shared" si="330"/>
        <v>0</v>
      </c>
      <c r="AI548" s="12">
        <f t="shared" si="331"/>
        <v>0</v>
      </c>
      <c r="AJ548" s="12">
        <f t="shared" si="313"/>
        <v>0</v>
      </c>
      <c r="AK548" s="12">
        <f t="shared" si="314"/>
        <v>0</v>
      </c>
      <c r="AL548" s="262"/>
      <c r="AM548" s="262"/>
      <c r="AN548" s="12">
        <f t="shared" si="332"/>
        <v>0</v>
      </c>
      <c r="AO548" s="12">
        <f t="shared" si="333"/>
        <v>0</v>
      </c>
      <c r="AP548" s="12">
        <f t="shared" si="334"/>
        <v>0</v>
      </c>
      <c r="AQ548" s="12">
        <f t="shared" si="335"/>
        <v>0</v>
      </c>
      <c r="AR548" s="12">
        <f t="shared" si="336"/>
        <v>0</v>
      </c>
      <c r="AS548" s="12">
        <f t="shared" si="337"/>
        <v>0</v>
      </c>
      <c r="AT548" s="12">
        <f t="shared" si="338"/>
        <v>0</v>
      </c>
      <c r="AU548" s="12" t="str">
        <f t="shared" si="339"/>
        <v/>
      </c>
    </row>
    <row r="549" spans="1:47" x14ac:dyDescent="0.2">
      <c r="A549" s="173" t="str">
        <f t="shared" si="315"/>
        <v>5</v>
      </c>
      <c r="B549" s="173" t="str">
        <f t="shared" si="316"/>
        <v>53</v>
      </c>
      <c r="C549" s="173" t="str">
        <f t="shared" si="317"/>
        <v>533</v>
      </c>
      <c r="D549" s="11" t="s">
        <v>1083</v>
      </c>
      <c r="E549" s="12" t="s">
        <v>1074</v>
      </c>
      <c r="F549" s="12">
        <f t="shared" si="305"/>
        <v>0</v>
      </c>
      <c r="G549" s="12">
        <f t="shared" si="306"/>
        <v>0</v>
      </c>
      <c r="H549" s="262"/>
      <c r="I549" s="262"/>
      <c r="J549" s="12">
        <f t="shared" si="318"/>
        <v>0</v>
      </c>
      <c r="K549" s="12">
        <f t="shared" si="319"/>
        <v>0</v>
      </c>
      <c r="L549" s="12">
        <f t="shared" si="307"/>
        <v>0</v>
      </c>
      <c r="M549" s="12">
        <f t="shared" si="308"/>
        <v>0</v>
      </c>
      <c r="N549" s="262"/>
      <c r="O549" s="262"/>
      <c r="P549" s="12">
        <f t="shared" si="320"/>
        <v>0</v>
      </c>
      <c r="Q549" s="12">
        <f t="shared" si="321"/>
        <v>0</v>
      </c>
      <c r="R549" s="12">
        <f t="shared" si="322"/>
        <v>0</v>
      </c>
      <c r="S549" s="12">
        <f t="shared" si="323"/>
        <v>0</v>
      </c>
      <c r="T549" s="12">
        <f t="shared" si="309"/>
        <v>0</v>
      </c>
      <c r="U549" s="12">
        <f t="shared" si="310"/>
        <v>0</v>
      </c>
      <c r="V549" s="262"/>
      <c r="W549" s="262"/>
      <c r="X549" s="12">
        <f t="shared" si="324"/>
        <v>0</v>
      </c>
      <c r="Y549" s="12">
        <f t="shared" si="325"/>
        <v>0</v>
      </c>
      <c r="Z549" s="12">
        <f t="shared" si="326"/>
        <v>0</v>
      </c>
      <c r="AA549" s="12">
        <f t="shared" si="327"/>
        <v>0</v>
      </c>
      <c r="AB549" s="12">
        <f t="shared" si="311"/>
        <v>0</v>
      </c>
      <c r="AC549" s="12">
        <f t="shared" si="312"/>
        <v>0</v>
      </c>
      <c r="AD549" s="262"/>
      <c r="AE549" s="262"/>
      <c r="AF549" s="12">
        <f t="shared" si="328"/>
        <v>0</v>
      </c>
      <c r="AG549" s="12">
        <f t="shared" si="329"/>
        <v>0</v>
      </c>
      <c r="AH549" s="12">
        <f t="shared" si="330"/>
        <v>0</v>
      </c>
      <c r="AI549" s="12">
        <f t="shared" si="331"/>
        <v>0</v>
      </c>
      <c r="AJ549" s="12">
        <f t="shared" si="313"/>
        <v>0</v>
      </c>
      <c r="AK549" s="12">
        <f t="shared" si="314"/>
        <v>0</v>
      </c>
      <c r="AL549" s="262"/>
      <c r="AM549" s="262"/>
      <c r="AN549" s="12">
        <f t="shared" si="332"/>
        <v>0</v>
      </c>
      <c r="AO549" s="12">
        <f t="shared" si="333"/>
        <v>0</v>
      </c>
      <c r="AP549" s="12">
        <f t="shared" si="334"/>
        <v>0</v>
      </c>
      <c r="AQ549" s="12">
        <f t="shared" si="335"/>
        <v>0</v>
      </c>
      <c r="AR549" s="12">
        <f t="shared" si="336"/>
        <v>0</v>
      </c>
      <c r="AS549" s="12">
        <f t="shared" si="337"/>
        <v>0</v>
      </c>
      <c r="AT549" s="12">
        <f t="shared" si="338"/>
        <v>0</v>
      </c>
      <c r="AU549" s="12" t="str">
        <f t="shared" si="339"/>
        <v/>
      </c>
    </row>
    <row r="550" spans="1:47" x14ac:dyDescent="0.2">
      <c r="A550" s="173" t="str">
        <f t="shared" si="315"/>
        <v>5</v>
      </c>
      <c r="B550" s="173" t="str">
        <f t="shared" si="316"/>
        <v>53</v>
      </c>
      <c r="C550" s="173" t="str">
        <f t="shared" si="317"/>
        <v>534</v>
      </c>
      <c r="D550" s="11" t="s">
        <v>1084</v>
      </c>
      <c r="E550" s="12" t="s">
        <v>1085</v>
      </c>
      <c r="F550" s="12">
        <f t="shared" si="305"/>
        <v>0</v>
      </c>
      <c r="G550" s="12">
        <f t="shared" si="306"/>
        <v>0</v>
      </c>
      <c r="H550" s="262"/>
      <c r="I550" s="262"/>
      <c r="J550" s="12">
        <f t="shared" si="318"/>
        <v>0</v>
      </c>
      <c r="K550" s="12">
        <f t="shared" si="319"/>
        <v>0</v>
      </c>
      <c r="L550" s="12">
        <f t="shared" si="307"/>
        <v>0</v>
      </c>
      <c r="M550" s="12">
        <f t="shared" si="308"/>
        <v>0</v>
      </c>
      <c r="N550" s="262"/>
      <c r="O550" s="262"/>
      <c r="P550" s="12">
        <f t="shared" si="320"/>
        <v>0</v>
      </c>
      <c r="Q550" s="12">
        <f t="shared" si="321"/>
        <v>0</v>
      </c>
      <c r="R550" s="12">
        <f t="shared" si="322"/>
        <v>0</v>
      </c>
      <c r="S550" s="12">
        <f t="shared" si="323"/>
        <v>0</v>
      </c>
      <c r="T550" s="12">
        <f t="shared" si="309"/>
        <v>0</v>
      </c>
      <c r="U550" s="12">
        <f t="shared" si="310"/>
        <v>0</v>
      </c>
      <c r="V550" s="262"/>
      <c r="W550" s="262"/>
      <c r="X550" s="12">
        <f t="shared" si="324"/>
        <v>0</v>
      </c>
      <c r="Y550" s="12">
        <f t="shared" si="325"/>
        <v>0</v>
      </c>
      <c r="Z550" s="12">
        <f t="shared" si="326"/>
        <v>0</v>
      </c>
      <c r="AA550" s="12">
        <f t="shared" si="327"/>
        <v>0</v>
      </c>
      <c r="AB550" s="12">
        <f t="shared" si="311"/>
        <v>0</v>
      </c>
      <c r="AC550" s="12">
        <f t="shared" si="312"/>
        <v>0</v>
      </c>
      <c r="AD550" s="262"/>
      <c r="AE550" s="262"/>
      <c r="AF550" s="12">
        <f t="shared" si="328"/>
        <v>0</v>
      </c>
      <c r="AG550" s="12">
        <f t="shared" si="329"/>
        <v>0</v>
      </c>
      <c r="AH550" s="12">
        <f t="shared" si="330"/>
        <v>0</v>
      </c>
      <c r="AI550" s="12">
        <f t="shared" si="331"/>
        <v>0</v>
      </c>
      <c r="AJ550" s="12">
        <f t="shared" si="313"/>
        <v>0</v>
      </c>
      <c r="AK550" s="12">
        <f t="shared" si="314"/>
        <v>0</v>
      </c>
      <c r="AL550" s="262"/>
      <c r="AM550" s="262"/>
      <c r="AN550" s="12">
        <f t="shared" si="332"/>
        <v>0</v>
      </c>
      <c r="AO550" s="12">
        <f t="shared" si="333"/>
        <v>0</v>
      </c>
      <c r="AP550" s="12">
        <f t="shared" si="334"/>
        <v>0</v>
      </c>
      <c r="AQ550" s="12">
        <f t="shared" si="335"/>
        <v>0</v>
      </c>
      <c r="AR550" s="12">
        <f t="shared" si="336"/>
        <v>0</v>
      </c>
      <c r="AS550" s="12">
        <f t="shared" si="337"/>
        <v>0</v>
      </c>
      <c r="AT550" s="12">
        <f t="shared" si="338"/>
        <v>0</v>
      </c>
      <c r="AU550" s="12" t="str">
        <f t="shared" si="339"/>
        <v/>
      </c>
    </row>
    <row r="551" spans="1:47" x14ac:dyDescent="0.2">
      <c r="A551" s="173" t="str">
        <f t="shared" si="315"/>
        <v>5</v>
      </c>
      <c r="B551" s="173" t="str">
        <f t="shared" si="316"/>
        <v>53</v>
      </c>
      <c r="C551" s="173" t="str">
        <f t="shared" si="317"/>
        <v>534</v>
      </c>
      <c r="D551" s="11" t="s">
        <v>1086</v>
      </c>
      <c r="E551" s="12" t="s">
        <v>1085</v>
      </c>
      <c r="F551" s="12">
        <f t="shared" si="305"/>
        <v>0</v>
      </c>
      <c r="G551" s="12">
        <f t="shared" si="306"/>
        <v>0</v>
      </c>
      <c r="H551" s="262"/>
      <c r="I551" s="262"/>
      <c r="J551" s="12">
        <f t="shared" si="318"/>
        <v>0</v>
      </c>
      <c r="K551" s="12">
        <f t="shared" si="319"/>
        <v>0</v>
      </c>
      <c r="L551" s="12">
        <f t="shared" si="307"/>
        <v>0</v>
      </c>
      <c r="M551" s="12">
        <f t="shared" si="308"/>
        <v>0</v>
      </c>
      <c r="N551" s="262"/>
      <c r="O551" s="262"/>
      <c r="P551" s="12">
        <f t="shared" si="320"/>
        <v>0</v>
      </c>
      <c r="Q551" s="12">
        <f t="shared" si="321"/>
        <v>0</v>
      </c>
      <c r="R551" s="12">
        <f t="shared" si="322"/>
        <v>0</v>
      </c>
      <c r="S551" s="12">
        <f t="shared" si="323"/>
        <v>0</v>
      </c>
      <c r="T551" s="12">
        <f t="shared" si="309"/>
        <v>0</v>
      </c>
      <c r="U551" s="12">
        <f t="shared" si="310"/>
        <v>0</v>
      </c>
      <c r="V551" s="262"/>
      <c r="W551" s="262"/>
      <c r="X551" s="12">
        <f t="shared" si="324"/>
        <v>0</v>
      </c>
      <c r="Y551" s="12">
        <f t="shared" si="325"/>
        <v>0</v>
      </c>
      <c r="Z551" s="12">
        <f t="shared" si="326"/>
        <v>0</v>
      </c>
      <c r="AA551" s="12">
        <f t="shared" si="327"/>
        <v>0</v>
      </c>
      <c r="AB551" s="12">
        <f t="shared" si="311"/>
        <v>0</v>
      </c>
      <c r="AC551" s="12">
        <f t="shared" si="312"/>
        <v>0</v>
      </c>
      <c r="AD551" s="262"/>
      <c r="AE551" s="262"/>
      <c r="AF551" s="12">
        <f t="shared" si="328"/>
        <v>0</v>
      </c>
      <c r="AG551" s="12">
        <f t="shared" si="329"/>
        <v>0</v>
      </c>
      <c r="AH551" s="12">
        <f t="shared" si="330"/>
        <v>0</v>
      </c>
      <c r="AI551" s="12">
        <f t="shared" si="331"/>
        <v>0</v>
      </c>
      <c r="AJ551" s="12">
        <f t="shared" si="313"/>
        <v>0</v>
      </c>
      <c r="AK551" s="12">
        <f t="shared" si="314"/>
        <v>0</v>
      </c>
      <c r="AL551" s="262"/>
      <c r="AM551" s="262"/>
      <c r="AN551" s="12">
        <f t="shared" si="332"/>
        <v>0</v>
      </c>
      <c r="AO551" s="12">
        <f t="shared" si="333"/>
        <v>0</v>
      </c>
      <c r="AP551" s="12">
        <f t="shared" si="334"/>
        <v>0</v>
      </c>
      <c r="AQ551" s="12">
        <f t="shared" si="335"/>
        <v>0</v>
      </c>
      <c r="AR551" s="12">
        <f t="shared" si="336"/>
        <v>0</v>
      </c>
      <c r="AS551" s="12">
        <f t="shared" si="337"/>
        <v>0</v>
      </c>
      <c r="AT551" s="12">
        <f t="shared" si="338"/>
        <v>0</v>
      </c>
      <c r="AU551" s="12" t="str">
        <f t="shared" si="339"/>
        <v/>
      </c>
    </row>
    <row r="552" spans="1:47" x14ac:dyDescent="0.2">
      <c r="A552" s="173" t="str">
        <f t="shared" si="315"/>
        <v>5</v>
      </c>
      <c r="B552" s="173" t="str">
        <f t="shared" si="316"/>
        <v>53</v>
      </c>
      <c r="C552" s="173" t="str">
        <f t="shared" si="317"/>
        <v>534</v>
      </c>
      <c r="D552" s="11" t="s">
        <v>1087</v>
      </c>
      <c r="E552" s="12" t="s">
        <v>1085</v>
      </c>
      <c r="F552" s="12">
        <f t="shared" si="305"/>
        <v>0</v>
      </c>
      <c r="G552" s="12">
        <f t="shared" si="306"/>
        <v>0</v>
      </c>
      <c r="H552" s="262"/>
      <c r="I552" s="262"/>
      <c r="J552" s="12">
        <f t="shared" si="318"/>
        <v>0</v>
      </c>
      <c r="K552" s="12">
        <f t="shared" si="319"/>
        <v>0</v>
      </c>
      <c r="L552" s="12">
        <f t="shared" si="307"/>
        <v>0</v>
      </c>
      <c r="M552" s="12">
        <f t="shared" si="308"/>
        <v>0</v>
      </c>
      <c r="N552" s="262"/>
      <c r="O552" s="262"/>
      <c r="P552" s="12">
        <f t="shared" si="320"/>
        <v>0</v>
      </c>
      <c r="Q552" s="12">
        <f t="shared" si="321"/>
        <v>0</v>
      </c>
      <c r="R552" s="12">
        <f t="shared" si="322"/>
        <v>0</v>
      </c>
      <c r="S552" s="12">
        <f t="shared" si="323"/>
        <v>0</v>
      </c>
      <c r="T552" s="12">
        <f t="shared" si="309"/>
        <v>0</v>
      </c>
      <c r="U552" s="12">
        <f t="shared" si="310"/>
        <v>0</v>
      </c>
      <c r="V552" s="262"/>
      <c r="W552" s="262"/>
      <c r="X552" s="12">
        <f t="shared" si="324"/>
        <v>0</v>
      </c>
      <c r="Y552" s="12">
        <f t="shared" si="325"/>
        <v>0</v>
      </c>
      <c r="Z552" s="12">
        <f t="shared" si="326"/>
        <v>0</v>
      </c>
      <c r="AA552" s="12">
        <f t="shared" si="327"/>
        <v>0</v>
      </c>
      <c r="AB552" s="12">
        <f t="shared" si="311"/>
        <v>0</v>
      </c>
      <c r="AC552" s="12">
        <f t="shared" si="312"/>
        <v>0</v>
      </c>
      <c r="AD552" s="262"/>
      <c r="AE552" s="262"/>
      <c r="AF552" s="12">
        <f t="shared" si="328"/>
        <v>0</v>
      </c>
      <c r="AG552" s="12">
        <f t="shared" si="329"/>
        <v>0</v>
      </c>
      <c r="AH552" s="12">
        <f t="shared" si="330"/>
        <v>0</v>
      </c>
      <c r="AI552" s="12">
        <f t="shared" si="331"/>
        <v>0</v>
      </c>
      <c r="AJ552" s="12">
        <f t="shared" si="313"/>
        <v>0</v>
      </c>
      <c r="AK552" s="12">
        <f t="shared" si="314"/>
        <v>0</v>
      </c>
      <c r="AL552" s="262"/>
      <c r="AM552" s="262"/>
      <c r="AN552" s="12">
        <f t="shared" si="332"/>
        <v>0</v>
      </c>
      <c r="AO552" s="12">
        <f t="shared" si="333"/>
        <v>0</v>
      </c>
      <c r="AP552" s="12">
        <f t="shared" si="334"/>
        <v>0</v>
      </c>
      <c r="AQ552" s="12">
        <f t="shared" si="335"/>
        <v>0</v>
      </c>
      <c r="AR552" s="12">
        <f t="shared" si="336"/>
        <v>0</v>
      </c>
      <c r="AS552" s="12">
        <f t="shared" si="337"/>
        <v>0</v>
      </c>
      <c r="AT552" s="12">
        <f t="shared" si="338"/>
        <v>0</v>
      </c>
      <c r="AU552" s="12" t="str">
        <f t="shared" si="339"/>
        <v/>
      </c>
    </row>
    <row r="553" spans="1:47" x14ac:dyDescent="0.2">
      <c r="A553" s="173" t="str">
        <f t="shared" si="315"/>
        <v>5</v>
      </c>
      <c r="B553" s="173" t="str">
        <f t="shared" si="316"/>
        <v>53</v>
      </c>
      <c r="C553" s="173" t="str">
        <f t="shared" si="317"/>
        <v>534</v>
      </c>
      <c r="D553" s="11" t="s">
        <v>1088</v>
      </c>
      <c r="E553" s="12" t="s">
        <v>1085</v>
      </c>
      <c r="F553" s="12">
        <f t="shared" si="305"/>
        <v>0</v>
      </c>
      <c r="G553" s="12">
        <f t="shared" si="306"/>
        <v>0</v>
      </c>
      <c r="H553" s="262"/>
      <c r="I553" s="262"/>
      <c r="J553" s="12">
        <f t="shared" si="318"/>
        <v>0</v>
      </c>
      <c r="K553" s="12">
        <f t="shared" si="319"/>
        <v>0</v>
      </c>
      <c r="L553" s="12">
        <f t="shared" si="307"/>
        <v>0</v>
      </c>
      <c r="M553" s="12">
        <f t="shared" si="308"/>
        <v>0</v>
      </c>
      <c r="N553" s="262"/>
      <c r="O553" s="262"/>
      <c r="P553" s="12">
        <f t="shared" si="320"/>
        <v>0</v>
      </c>
      <c r="Q553" s="12">
        <f t="shared" si="321"/>
        <v>0</v>
      </c>
      <c r="R553" s="12">
        <f t="shared" si="322"/>
        <v>0</v>
      </c>
      <c r="S553" s="12">
        <f t="shared" si="323"/>
        <v>0</v>
      </c>
      <c r="T553" s="12">
        <f t="shared" si="309"/>
        <v>0</v>
      </c>
      <c r="U553" s="12">
        <f t="shared" si="310"/>
        <v>0</v>
      </c>
      <c r="V553" s="262"/>
      <c r="W553" s="262"/>
      <c r="X553" s="12">
        <f t="shared" si="324"/>
        <v>0</v>
      </c>
      <c r="Y553" s="12">
        <f t="shared" si="325"/>
        <v>0</v>
      </c>
      <c r="Z553" s="12">
        <f t="shared" si="326"/>
        <v>0</v>
      </c>
      <c r="AA553" s="12">
        <f t="shared" si="327"/>
        <v>0</v>
      </c>
      <c r="AB553" s="12">
        <f t="shared" si="311"/>
        <v>0</v>
      </c>
      <c r="AC553" s="12">
        <f t="shared" si="312"/>
        <v>0</v>
      </c>
      <c r="AD553" s="262"/>
      <c r="AE553" s="262"/>
      <c r="AF553" s="12">
        <f t="shared" si="328"/>
        <v>0</v>
      </c>
      <c r="AG553" s="12">
        <f t="shared" si="329"/>
        <v>0</v>
      </c>
      <c r="AH553" s="12">
        <f t="shared" si="330"/>
        <v>0</v>
      </c>
      <c r="AI553" s="12">
        <f t="shared" si="331"/>
        <v>0</v>
      </c>
      <c r="AJ553" s="12">
        <f t="shared" si="313"/>
        <v>0</v>
      </c>
      <c r="AK553" s="12">
        <f t="shared" si="314"/>
        <v>0</v>
      </c>
      <c r="AL553" s="262"/>
      <c r="AM553" s="262"/>
      <c r="AN553" s="12">
        <f t="shared" si="332"/>
        <v>0</v>
      </c>
      <c r="AO553" s="12">
        <f t="shared" si="333"/>
        <v>0</v>
      </c>
      <c r="AP553" s="12">
        <f t="shared" si="334"/>
        <v>0</v>
      </c>
      <c r="AQ553" s="12">
        <f t="shared" si="335"/>
        <v>0</v>
      </c>
      <c r="AR553" s="12">
        <f t="shared" si="336"/>
        <v>0</v>
      </c>
      <c r="AS553" s="12">
        <f t="shared" si="337"/>
        <v>0</v>
      </c>
      <c r="AT553" s="12">
        <f t="shared" si="338"/>
        <v>0</v>
      </c>
      <c r="AU553" s="12" t="str">
        <f t="shared" si="339"/>
        <v/>
      </c>
    </row>
    <row r="554" spans="1:47" x14ac:dyDescent="0.2">
      <c r="A554" s="173" t="str">
        <f t="shared" si="315"/>
        <v>5</v>
      </c>
      <c r="B554" s="173" t="str">
        <f t="shared" si="316"/>
        <v>53</v>
      </c>
      <c r="C554" s="173" t="str">
        <f t="shared" si="317"/>
        <v>534</v>
      </c>
      <c r="D554" s="11" t="s">
        <v>1089</v>
      </c>
      <c r="E554" s="12" t="s">
        <v>1085</v>
      </c>
      <c r="F554" s="12">
        <f t="shared" si="305"/>
        <v>0</v>
      </c>
      <c r="G554" s="12">
        <f t="shared" si="306"/>
        <v>0</v>
      </c>
      <c r="H554" s="262"/>
      <c r="I554" s="262"/>
      <c r="J554" s="12">
        <f t="shared" si="318"/>
        <v>0</v>
      </c>
      <c r="K554" s="12">
        <f t="shared" si="319"/>
        <v>0</v>
      </c>
      <c r="L554" s="12">
        <f t="shared" si="307"/>
        <v>0</v>
      </c>
      <c r="M554" s="12">
        <f t="shared" si="308"/>
        <v>0</v>
      </c>
      <c r="N554" s="262"/>
      <c r="O554" s="262"/>
      <c r="P554" s="12">
        <f t="shared" si="320"/>
        <v>0</v>
      </c>
      <c r="Q554" s="12">
        <f t="shared" si="321"/>
        <v>0</v>
      </c>
      <c r="R554" s="12">
        <f t="shared" si="322"/>
        <v>0</v>
      </c>
      <c r="S554" s="12">
        <f t="shared" si="323"/>
        <v>0</v>
      </c>
      <c r="T554" s="12">
        <f t="shared" si="309"/>
        <v>0</v>
      </c>
      <c r="U554" s="12">
        <f t="shared" si="310"/>
        <v>0</v>
      </c>
      <c r="V554" s="262"/>
      <c r="W554" s="262"/>
      <c r="X554" s="12">
        <f t="shared" si="324"/>
        <v>0</v>
      </c>
      <c r="Y554" s="12">
        <f t="shared" si="325"/>
        <v>0</v>
      </c>
      <c r="Z554" s="12">
        <f t="shared" si="326"/>
        <v>0</v>
      </c>
      <c r="AA554" s="12">
        <f t="shared" si="327"/>
        <v>0</v>
      </c>
      <c r="AB554" s="12">
        <f t="shared" si="311"/>
        <v>0</v>
      </c>
      <c r="AC554" s="12">
        <f t="shared" si="312"/>
        <v>0</v>
      </c>
      <c r="AD554" s="262"/>
      <c r="AE554" s="262"/>
      <c r="AF554" s="12">
        <f t="shared" si="328"/>
        <v>0</v>
      </c>
      <c r="AG554" s="12">
        <f t="shared" si="329"/>
        <v>0</v>
      </c>
      <c r="AH554" s="12">
        <f t="shared" si="330"/>
        <v>0</v>
      </c>
      <c r="AI554" s="12">
        <f t="shared" si="331"/>
        <v>0</v>
      </c>
      <c r="AJ554" s="12">
        <f t="shared" si="313"/>
        <v>0</v>
      </c>
      <c r="AK554" s="12">
        <f t="shared" si="314"/>
        <v>0</v>
      </c>
      <c r="AL554" s="262"/>
      <c r="AM554" s="262"/>
      <c r="AN554" s="12">
        <f t="shared" si="332"/>
        <v>0</v>
      </c>
      <c r="AO554" s="12">
        <f t="shared" si="333"/>
        <v>0</v>
      </c>
      <c r="AP554" s="12">
        <f t="shared" si="334"/>
        <v>0</v>
      </c>
      <c r="AQ554" s="12">
        <f t="shared" si="335"/>
        <v>0</v>
      </c>
      <c r="AR554" s="12">
        <f t="shared" si="336"/>
        <v>0</v>
      </c>
      <c r="AS554" s="12">
        <f t="shared" si="337"/>
        <v>0</v>
      </c>
      <c r="AT554" s="12">
        <f t="shared" si="338"/>
        <v>0</v>
      </c>
      <c r="AU554" s="12" t="str">
        <f t="shared" si="339"/>
        <v/>
      </c>
    </row>
    <row r="555" spans="1:47" x14ac:dyDescent="0.2">
      <c r="A555" s="173" t="str">
        <f t="shared" si="315"/>
        <v>5</v>
      </c>
      <c r="B555" s="173" t="str">
        <f t="shared" si="316"/>
        <v>53</v>
      </c>
      <c r="C555" s="173" t="str">
        <f t="shared" si="317"/>
        <v>534</v>
      </c>
      <c r="D555" s="11" t="s">
        <v>1090</v>
      </c>
      <c r="E555" s="12" t="s">
        <v>1085</v>
      </c>
      <c r="F555" s="12">
        <f t="shared" si="305"/>
        <v>0</v>
      </c>
      <c r="G555" s="12">
        <f t="shared" si="306"/>
        <v>0</v>
      </c>
      <c r="H555" s="262"/>
      <c r="I555" s="262"/>
      <c r="J555" s="12">
        <f t="shared" si="318"/>
        <v>0</v>
      </c>
      <c r="K555" s="12">
        <f t="shared" si="319"/>
        <v>0</v>
      </c>
      <c r="L555" s="12">
        <f t="shared" si="307"/>
        <v>0</v>
      </c>
      <c r="M555" s="12">
        <f t="shared" si="308"/>
        <v>0</v>
      </c>
      <c r="N555" s="262"/>
      <c r="O555" s="262"/>
      <c r="P555" s="12">
        <f t="shared" si="320"/>
        <v>0</v>
      </c>
      <c r="Q555" s="12">
        <f t="shared" si="321"/>
        <v>0</v>
      </c>
      <c r="R555" s="12">
        <f t="shared" si="322"/>
        <v>0</v>
      </c>
      <c r="S555" s="12">
        <f t="shared" si="323"/>
        <v>0</v>
      </c>
      <c r="T555" s="12">
        <f t="shared" si="309"/>
        <v>0</v>
      </c>
      <c r="U555" s="12">
        <f t="shared" si="310"/>
        <v>0</v>
      </c>
      <c r="V555" s="262"/>
      <c r="W555" s="262"/>
      <c r="X555" s="12">
        <f t="shared" si="324"/>
        <v>0</v>
      </c>
      <c r="Y555" s="12">
        <f t="shared" si="325"/>
        <v>0</v>
      </c>
      <c r="Z555" s="12">
        <f t="shared" si="326"/>
        <v>0</v>
      </c>
      <c r="AA555" s="12">
        <f t="shared" si="327"/>
        <v>0</v>
      </c>
      <c r="AB555" s="12">
        <f t="shared" si="311"/>
        <v>0</v>
      </c>
      <c r="AC555" s="12">
        <f t="shared" si="312"/>
        <v>0</v>
      </c>
      <c r="AD555" s="262"/>
      <c r="AE555" s="262"/>
      <c r="AF555" s="12">
        <f t="shared" si="328"/>
        <v>0</v>
      </c>
      <c r="AG555" s="12">
        <f t="shared" si="329"/>
        <v>0</v>
      </c>
      <c r="AH555" s="12">
        <f t="shared" si="330"/>
        <v>0</v>
      </c>
      <c r="AI555" s="12">
        <f t="shared" si="331"/>
        <v>0</v>
      </c>
      <c r="AJ555" s="12">
        <f t="shared" si="313"/>
        <v>0</v>
      </c>
      <c r="AK555" s="12">
        <f t="shared" si="314"/>
        <v>0</v>
      </c>
      <c r="AL555" s="262"/>
      <c r="AM555" s="262"/>
      <c r="AN555" s="12">
        <f t="shared" si="332"/>
        <v>0</v>
      </c>
      <c r="AO555" s="12">
        <f t="shared" si="333"/>
        <v>0</v>
      </c>
      <c r="AP555" s="12">
        <f t="shared" si="334"/>
        <v>0</v>
      </c>
      <c r="AQ555" s="12">
        <f t="shared" si="335"/>
        <v>0</v>
      </c>
      <c r="AR555" s="12">
        <f t="shared" si="336"/>
        <v>0</v>
      </c>
      <c r="AS555" s="12">
        <f t="shared" si="337"/>
        <v>0</v>
      </c>
      <c r="AT555" s="12">
        <f t="shared" si="338"/>
        <v>0</v>
      </c>
      <c r="AU555" s="12" t="str">
        <f t="shared" si="339"/>
        <v/>
      </c>
    </row>
    <row r="556" spans="1:47" x14ac:dyDescent="0.2">
      <c r="A556" s="173" t="str">
        <f t="shared" si="315"/>
        <v>5</v>
      </c>
      <c r="B556" s="173" t="str">
        <f t="shared" si="316"/>
        <v>53</v>
      </c>
      <c r="C556" s="173" t="str">
        <f t="shared" si="317"/>
        <v>534</v>
      </c>
      <c r="D556" s="11" t="s">
        <v>1091</v>
      </c>
      <c r="E556" s="12" t="s">
        <v>1085</v>
      </c>
      <c r="F556" s="12">
        <f t="shared" si="305"/>
        <v>0</v>
      </c>
      <c r="G556" s="12">
        <f t="shared" si="306"/>
        <v>0</v>
      </c>
      <c r="H556" s="262"/>
      <c r="I556" s="262"/>
      <c r="J556" s="12">
        <f t="shared" si="318"/>
        <v>0</v>
      </c>
      <c r="K556" s="12">
        <f t="shared" si="319"/>
        <v>0</v>
      </c>
      <c r="L556" s="12">
        <f t="shared" si="307"/>
        <v>0</v>
      </c>
      <c r="M556" s="12">
        <f t="shared" si="308"/>
        <v>0</v>
      </c>
      <c r="N556" s="262"/>
      <c r="O556" s="262"/>
      <c r="P556" s="12">
        <f t="shared" si="320"/>
        <v>0</v>
      </c>
      <c r="Q556" s="12">
        <f t="shared" si="321"/>
        <v>0</v>
      </c>
      <c r="R556" s="12">
        <f t="shared" si="322"/>
        <v>0</v>
      </c>
      <c r="S556" s="12">
        <f t="shared" si="323"/>
        <v>0</v>
      </c>
      <c r="T556" s="12">
        <f t="shared" si="309"/>
        <v>0</v>
      </c>
      <c r="U556" s="12">
        <f t="shared" si="310"/>
        <v>0</v>
      </c>
      <c r="V556" s="262"/>
      <c r="W556" s="262"/>
      <c r="X556" s="12">
        <f t="shared" si="324"/>
        <v>0</v>
      </c>
      <c r="Y556" s="12">
        <f t="shared" si="325"/>
        <v>0</v>
      </c>
      <c r="Z556" s="12">
        <f t="shared" si="326"/>
        <v>0</v>
      </c>
      <c r="AA556" s="12">
        <f t="shared" si="327"/>
        <v>0</v>
      </c>
      <c r="AB556" s="12">
        <f t="shared" si="311"/>
        <v>0</v>
      </c>
      <c r="AC556" s="12">
        <f t="shared" si="312"/>
        <v>0</v>
      </c>
      <c r="AD556" s="262"/>
      <c r="AE556" s="262"/>
      <c r="AF556" s="12">
        <f t="shared" si="328"/>
        <v>0</v>
      </c>
      <c r="AG556" s="12">
        <f t="shared" si="329"/>
        <v>0</v>
      </c>
      <c r="AH556" s="12">
        <f t="shared" si="330"/>
        <v>0</v>
      </c>
      <c r="AI556" s="12">
        <f t="shared" si="331"/>
        <v>0</v>
      </c>
      <c r="AJ556" s="12">
        <f t="shared" si="313"/>
        <v>0</v>
      </c>
      <c r="AK556" s="12">
        <f t="shared" si="314"/>
        <v>0</v>
      </c>
      <c r="AL556" s="262"/>
      <c r="AM556" s="262"/>
      <c r="AN556" s="12">
        <f t="shared" si="332"/>
        <v>0</v>
      </c>
      <c r="AO556" s="12">
        <f t="shared" si="333"/>
        <v>0</v>
      </c>
      <c r="AP556" s="12">
        <f t="shared" si="334"/>
        <v>0</v>
      </c>
      <c r="AQ556" s="12">
        <f t="shared" si="335"/>
        <v>0</v>
      </c>
      <c r="AR556" s="12">
        <f t="shared" si="336"/>
        <v>0</v>
      </c>
      <c r="AS556" s="12">
        <f t="shared" si="337"/>
        <v>0</v>
      </c>
      <c r="AT556" s="12">
        <f t="shared" si="338"/>
        <v>0</v>
      </c>
      <c r="AU556" s="12" t="str">
        <f t="shared" si="339"/>
        <v/>
      </c>
    </row>
    <row r="557" spans="1:47" x14ac:dyDescent="0.2">
      <c r="A557" s="173" t="str">
        <f t="shared" si="315"/>
        <v>5</v>
      </c>
      <c r="B557" s="173" t="str">
        <f t="shared" si="316"/>
        <v>53</v>
      </c>
      <c r="C557" s="173" t="str">
        <f t="shared" si="317"/>
        <v>534</v>
      </c>
      <c r="D557" s="11" t="s">
        <v>1092</v>
      </c>
      <c r="E557" s="12" t="s">
        <v>1085</v>
      </c>
      <c r="F557" s="12">
        <f t="shared" si="305"/>
        <v>0</v>
      </c>
      <c r="G557" s="12">
        <f t="shared" si="306"/>
        <v>0</v>
      </c>
      <c r="H557" s="262"/>
      <c r="I557" s="262"/>
      <c r="J557" s="12">
        <f t="shared" si="318"/>
        <v>0</v>
      </c>
      <c r="K557" s="12">
        <f t="shared" si="319"/>
        <v>0</v>
      </c>
      <c r="L557" s="12">
        <f t="shared" si="307"/>
        <v>0</v>
      </c>
      <c r="M557" s="12">
        <f t="shared" si="308"/>
        <v>0</v>
      </c>
      <c r="N557" s="262"/>
      <c r="O557" s="262"/>
      <c r="P557" s="12">
        <f t="shared" si="320"/>
        <v>0</v>
      </c>
      <c r="Q557" s="12">
        <f t="shared" si="321"/>
        <v>0</v>
      </c>
      <c r="R557" s="12">
        <f t="shared" si="322"/>
        <v>0</v>
      </c>
      <c r="S557" s="12">
        <f t="shared" si="323"/>
        <v>0</v>
      </c>
      <c r="T557" s="12">
        <f t="shared" si="309"/>
        <v>0</v>
      </c>
      <c r="U557" s="12">
        <f t="shared" si="310"/>
        <v>0</v>
      </c>
      <c r="V557" s="262"/>
      <c r="W557" s="262"/>
      <c r="X557" s="12">
        <f t="shared" si="324"/>
        <v>0</v>
      </c>
      <c r="Y557" s="12">
        <f t="shared" si="325"/>
        <v>0</v>
      </c>
      <c r="Z557" s="12">
        <f t="shared" si="326"/>
        <v>0</v>
      </c>
      <c r="AA557" s="12">
        <f t="shared" si="327"/>
        <v>0</v>
      </c>
      <c r="AB557" s="12">
        <f t="shared" si="311"/>
        <v>0</v>
      </c>
      <c r="AC557" s="12">
        <f t="shared" si="312"/>
        <v>0</v>
      </c>
      <c r="AD557" s="262"/>
      <c r="AE557" s="262"/>
      <c r="AF557" s="12">
        <f t="shared" si="328"/>
        <v>0</v>
      </c>
      <c r="AG557" s="12">
        <f t="shared" si="329"/>
        <v>0</v>
      </c>
      <c r="AH557" s="12">
        <f t="shared" si="330"/>
        <v>0</v>
      </c>
      <c r="AI557" s="12">
        <f t="shared" si="331"/>
        <v>0</v>
      </c>
      <c r="AJ557" s="12">
        <f t="shared" si="313"/>
        <v>0</v>
      </c>
      <c r="AK557" s="12">
        <f t="shared" si="314"/>
        <v>0</v>
      </c>
      <c r="AL557" s="262"/>
      <c r="AM557" s="262"/>
      <c r="AN557" s="12">
        <f t="shared" si="332"/>
        <v>0</v>
      </c>
      <c r="AO557" s="12">
        <f t="shared" si="333"/>
        <v>0</v>
      </c>
      <c r="AP557" s="12">
        <f t="shared" si="334"/>
        <v>0</v>
      </c>
      <c r="AQ557" s="12">
        <f t="shared" si="335"/>
        <v>0</v>
      </c>
      <c r="AR557" s="12">
        <f t="shared" si="336"/>
        <v>0</v>
      </c>
      <c r="AS557" s="12">
        <f t="shared" si="337"/>
        <v>0</v>
      </c>
      <c r="AT557" s="12">
        <f t="shared" si="338"/>
        <v>0</v>
      </c>
      <c r="AU557" s="12" t="str">
        <f t="shared" si="339"/>
        <v/>
      </c>
    </row>
    <row r="558" spans="1:47" x14ac:dyDescent="0.2">
      <c r="A558" s="173" t="str">
        <f t="shared" si="315"/>
        <v>5</v>
      </c>
      <c r="B558" s="173" t="str">
        <f t="shared" si="316"/>
        <v>53</v>
      </c>
      <c r="C558" s="173" t="str">
        <f t="shared" si="317"/>
        <v>534</v>
      </c>
      <c r="D558" s="11" t="s">
        <v>1093</v>
      </c>
      <c r="E558" s="12" t="s">
        <v>1085</v>
      </c>
      <c r="F558" s="12">
        <f t="shared" si="305"/>
        <v>0</v>
      </c>
      <c r="G558" s="12">
        <f t="shared" si="306"/>
        <v>0</v>
      </c>
      <c r="H558" s="262"/>
      <c r="I558" s="262"/>
      <c r="J558" s="12">
        <f t="shared" si="318"/>
        <v>0</v>
      </c>
      <c r="K558" s="12">
        <f t="shared" si="319"/>
        <v>0</v>
      </c>
      <c r="L558" s="12">
        <f t="shared" si="307"/>
        <v>0</v>
      </c>
      <c r="M558" s="12">
        <f t="shared" si="308"/>
        <v>0</v>
      </c>
      <c r="N558" s="262"/>
      <c r="O558" s="262"/>
      <c r="P558" s="12">
        <f t="shared" si="320"/>
        <v>0</v>
      </c>
      <c r="Q558" s="12">
        <f t="shared" si="321"/>
        <v>0</v>
      </c>
      <c r="R558" s="12">
        <f t="shared" si="322"/>
        <v>0</v>
      </c>
      <c r="S558" s="12">
        <f t="shared" si="323"/>
        <v>0</v>
      </c>
      <c r="T558" s="12">
        <f t="shared" si="309"/>
        <v>0</v>
      </c>
      <c r="U558" s="12">
        <f t="shared" si="310"/>
        <v>0</v>
      </c>
      <c r="V558" s="262"/>
      <c r="W558" s="262"/>
      <c r="X558" s="12">
        <f t="shared" si="324"/>
        <v>0</v>
      </c>
      <c r="Y558" s="12">
        <f t="shared" si="325"/>
        <v>0</v>
      </c>
      <c r="Z558" s="12">
        <f t="shared" si="326"/>
        <v>0</v>
      </c>
      <c r="AA558" s="12">
        <f t="shared" si="327"/>
        <v>0</v>
      </c>
      <c r="AB558" s="12">
        <f t="shared" si="311"/>
        <v>0</v>
      </c>
      <c r="AC558" s="12">
        <f t="shared" si="312"/>
        <v>0</v>
      </c>
      <c r="AD558" s="262"/>
      <c r="AE558" s="262"/>
      <c r="AF558" s="12">
        <f t="shared" si="328"/>
        <v>0</v>
      </c>
      <c r="AG558" s="12">
        <f t="shared" si="329"/>
        <v>0</v>
      </c>
      <c r="AH558" s="12">
        <f t="shared" si="330"/>
        <v>0</v>
      </c>
      <c r="AI558" s="12">
        <f t="shared" si="331"/>
        <v>0</v>
      </c>
      <c r="AJ558" s="12">
        <f t="shared" si="313"/>
        <v>0</v>
      </c>
      <c r="AK558" s="12">
        <f t="shared" si="314"/>
        <v>0</v>
      </c>
      <c r="AL558" s="262"/>
      <c r="AM558" s="262"/>
      <c r="AN558" s="12">
        <f t="shared" si="332"/>
        <v>0</v>
      </c>
      <c r="AO558" s="12">
        <f t="shared" si="333"/>
        <v>0</v>
      </c>
      <c r="AP558" s="12">
        <f t="shared" si="334"/>
        <v>0</v>
      </c>
      <c r="AQ558" s="12">
        <f t="shared" si="335"/>
        <v>0</v>
      </c>
      <c r="AR558" s="12">
        <f t="shared" si="336"/>
        <v>0</v>
      </c>
      <c r="AS558" s="12">
        <f t="shared" si="337"/>
        <v>0</v>
      </c>
      <c r="AT558" s="12">
        <f t="shared" si="338"/>
        <v>0</v>
      </c>
      <c r="AU558" s="12" t="str">
        <f t="shared" si="339"/>
        <v/>
      </c>
    </row>
    <row r="559" spans="1:47" x14ac:dyDescent="0.2">
      <c r="A559" s="173" t="str">
        <f t="shared" si="315"/>
        <v>5</v>
      </c>
      <c r="B559" s="173" t="str">
        <f t="shared" si="316"/>
        <v>53</v>
      </c>
      <c r="C559" s="173" t="str">
        <f t="shared" si="317"/>
        <v>534</v>
      </c>
      <c r="D559" s="11" t="s">
        <v>1094</v>
      </c>
      <c r="E559" s="12" t="s">
        <v>1085</v>
      </c>
      <c r="F559" s="12">
        <f t="shared" si="305"/>
        <v>0</v>
      </c>
      <c r="G559" s="12">
        <f t="shared" si="306"/>
        <v>0</v>
      </c>
      <c r="H559" s="262"/>
      <c r="I559" s="262"/>
      <c r="J559" s="12">
        <f t="shared" si="318"/>
        <v>0</v>
      </c>
      <c r="K559" s="12">
        <f t="shared" si="319"/>
        <v>0</v>
      </c>
      <c r="L559" s="12">
        <f t="shared" si="307"/>
        <v>0</v>
      </c>
      <c r="M559" s="12">
        <f t="shared" si="308"/>
        <v>0</v>
      </c>
      <c r="N559" s="262"/>
      <c r="O559" s="262"/>
      <c r="P559" s="12">
        <f t="shared" si="320"/>
        <v>0</v>
      </c>
      <c r="Q559" s="12">
        <f t="shared" si="321"/>
        <v>0</v>
      </c>
      <c r="R559" s="12">
        <f t="shared" si="322"/>
        <v>0</v>
      </c>
      <c r="S559" s="12">
        <f t="shared" si="323"/>
        <v>0</v>
      </c>
      <c r="T559" s="12">
        <f t="shared" si="309"/>
        <v>0</v>
      </c>
      <c r="U559" s="12">
        <f t="shared" si="310"/>
        <v>0</v>
      </c>
      <c r="V559" s="262"/>
      <c r="W559" s="262"/>
      <c r="X559" s="12">
        <f t="shared" si="324"/>
        <v>0</v>
      </c>
      <c r="Y559" s="12">
        <f t="shared" si="325"/>
        <v>0</v>
      </c>
      <c r="Z559" s="12">
        <f t="shared" si="326"/>
        <v>0</v>
      </c>
      <c r="AA559" s="12">
        <f t="shared" si="327"/>
        <v>0</v>
      </c>
      <c r="AB559" s="12">
        <f t="shared" si="311"/>
        <v>0</v>
      </c>
      <c r="AC559" s="12">
        <f t="shared" si="312"/>
        <v>0</v>
      </c>
      <c r="AD559" s="262"/>
      <c r="AE559" s="262"/>
      <c r="AF559" s="12">
        <f t="shared" si="328"/>
        <v>0</v>
      </c>
      <c r="AG559" s="12">
        <f t="shared" si="329"/>
        <v>0</v>
      </c>
      <c r="AH559" s="12">
        <f t="shared" si="330"/>
        <v>0</v>
      </c>
      <c r="AI559" s="12">
        <f t="shared" si="331"/>
        <v>0</v>
      </c>
      <c r="AJ559" s="12">
        <f t="shared" si="313"/>
        <v>0</v>
      </c>
      <c r="AK559" s="12">
        <f t="shared" si="314"/>
        <v>0</v>
      </c>
      <c r="AL559" s="262"/>
      <c r="AM559" s="262"/>
      <c r="AN559" s="12">
        <f t="shared" si="332"/>
        <v>0</v>
      </c>
      <c r="AO559" s="12">
        <f t="shared" si="333"/>
        <v>0</v>
      </c>
      <c r="AP559" s="12">
        <f t="shared" si="334"/>
        <v>0</v>
      </c>
      <c r="AQ559" s="12">
        <f t="shared" si="335"/>
        <v>0</v>
      </c>
      <c r="AR559" s="12">
        <f t="shared" si="336"/>
        <v>0</v>
      </c>
      <c r="AS559" s="12">
        <f t="shared" si="337"/>
        <v>0</v>
      </c>
      <c r="AT559" s="12">
        <f t="shared" si="338"/>
        <v>0</v>
      </c>
      <c r="AU559" s="12" t="str">
        <f t="shared" si="339"/>
        <v/>
      </c>
    </row>
    <row r="560" spans="1:47" x14ac:dyDescent="0.2">
      <c r="A560" s="173" t="str">
        <f t="shared" si="315"/>
        <v>5</v>
      </c>
      <c r="B560" s="173" t="str">
        <f t="shared" si="316"/>
        <v>53</v>
      </c>
      <c r="C560" s="173" t="str">
        <f t="shared" si="317"/>
        <v>535</v>
      </c>
      <c r="D560" s="11" t="s">
        <v>1095</v>
      </c>
      <c r="E560" s="12" t="s">
        <v>1096</v>
      </c>
      <c r="F560" s="12">
        <f t="shared" si="305"/>
        <v>0</v>
      </c>
      <c r="G560" s="12">
        <f t="shared" si="306"/>
        <v>0</v>
      </c>
      <c r="H560" s="262"/>
      <c r="I560" s="262"/>
      <c r="J560" s="12">
        <f t="shared" si="318"/>
        <v>0</v>
      </c>
      <c r="K560" s="12">
        <f t="shared" si="319"/>
        <v>0</v>
      </c>
      <c r="L560" s="12">
        <f t="shared" si="307"/>
        <v>0</v>
      </c>
      <c r="M560" s="12">
        <f t="shared" si="308"/>
        <v>0</v>
      </c>
      <c r="N560" s="262"/>
      <c r="O560" s="262"/>
      <c r="P560" s="12">
        <f t="shared" si="320"/>
        <v>0</v>
      </c>
      <c r="Q560" s="12">
        <f t="shared" si="321"/>
        <v>0</v>
      </c>
      <c r="R560" s="12">
        <f t="shared" si="322"/>
        <v>0</v>
      </c>
      <c r="S560" s="12">
        <f t="shared" si="323"/>
        <v>0</v>
      </c>
      <c r="T560" s="12">
        <f t="shared" si="309"/>
        <v>0</v>
      </c>
      <c r="U560" s="12">
        <f t="shared" si="310"/>
        <v>0</v>
      </c>
      <c r="V560" s="262"/>
      <c r="W560" s="262"/>
      <c r="X560" s="12">
        <f t="shared" si="324"/>
        <v>0</v>
      </c>
      <c r="Y560" s="12">
        <f t="shared" si="325"/>
        <v>0</v>
      </c>
      <c r="Z560" s="12">
        <f t="shared" si="326"/>
        <v>0</v>
      </c>
      <c r="AA560" s="12">
        <f t="shared" si="327"/>
        <v>0</v>
      </c>
      <c r="AB560" s="12">
        <f t="shared" si="311"/>
        <v>0</v>
      </c>
      <c r="AC560" s="12">
        <f t="shared" si="312"/>
        <v>0</v>
      </c>
      <c r="AD560" s="262"/>
      <c r="AE560" s="262"/>
      <c r="AF560" s="12">
        <f t="shared" si="328"/>
        <v>0</v>
      </c>
      <c r="AG560" s="12">
        <f t="shared" si="329"/>
        <v>0</v>
      </c>
      <c r="AH560" s="12">
        <f t="shared" si="330"/>
        <v>0</v>
      </c>
      <c r="AI560" s="12">
        <f t="shared" si="331"/>
        <v>0</v>
      </c>
      <c r="AJ560" s="12">
        <f t="shared" si="313"/>
        <v>0</v>
      </c>
      <c r="AK560" s="12">
        <f t="shared" si="314"/>
        <v>0</v>
      </c>
      <c r="AL560" s="262"/>
      <c r="AM560" s="262"/>
      <c r="AN560" s="12">
        <f t="shared" si="332"/>
        <v>0</v>
      </c>
      <c r="AO560" s="12">
        <f t="shared" si="333"/>
        <v>0</v>
      </c>
      <c r="AP560" s="12">
        <f t="shared" si="334"/>
        <v>0</v>
      </c>
      <c r="AQ560" s="12">
        <f t="shared" si="335"/>
        <v>0</v>
      </c>
      <c r="AR560" s="12">
        <f t="shared" si="336"/>
        <v>0</v>
      </c>
      <c r="AS560" s="12">
        <f t="shared" si="337"/>
        <v>0</v>
      </c>
      <c r="AT560" s="12">
        <f t="shared" si="338"/>
        <v>0</v>
      </c>
      <c r="AU560" s="12" t="str">
        <f t="shared" si="339"/>
        <v/>
      </c>
    </row>
    <row r="561" spans="1:47" x14ac:dyDescent="0.2">
      <c r="A561" s="173" t="str">
        <f t="shared" si="315"/>
        <v>5</v>
      </c>
      <c r="B561" s="173" t="str">
        <f t="shared" si="316"/>
        <v>53</v>
      </c>
      <c r="C561" s="173" t="str">
        <f t="shared" si="317"/>
        <v>535</v>
      </c>
      <c r="D561" s="11" t="s">
        <v>1097</v>
      </c>
      <c r="E561" s="12" t="s">
        <v>1096</v>
      </c>
      <c r="F561" s="12">
        <f t="shared" si="305"/>
        <v>0</v>
      </c>
      <c r="G561" s="12">
        <f t="shared" si="306"/>
        <v>0</v>
      </c>
      <c r="H561" s="262"/>
      <c r="I561" s="262"/>
      <c r="J561" s="12">
        <f t="shared" si="318"/>
        <v>0</v>
      </c>
      <c r="K561" s="12">
        <f t="shared" si="319"/>
        <v>0</v>
      </c>
      <c r="L561" s="12">
        <f t="shared" si="307"/>
        <v>0</v>
      </c>
      <c r="M561" s="12">
        <f t="shared" si="308"/>
        <v>0</v>
      </c>
      <c r="N561" s="262"/>
      <c r="O561" s="262"/>
      <c r="P561" s="12">
        <f t="shared" si="320"/>
        <v>0</v>
      </c>
      <c r="Q561" s="12">
        <f t="shared" si="321"/>
        <v>0</v>
      </c>
      <c r="R561" s="12">
        <f t="shared" si="322"/>
        <v>0</v>
      </c>
      <c r="S561" s="12">
        <f t="shared" si="323"/>
        <v>0</v>
      </c>
      <c r="T561" s="12">
        <f t="shared" si="309"/>
        <v>0</v>
      </c>
      <c r="U561" s="12">
        <f t="shared" si="310"/>
        <v>0</v>
      </c>
      <c r="V561" s="262"/>
      <c r="W561" s="262"/>
      <c r="X561" s="12">
        <f t="shared" si="324"/>
        <v>0</v>
      </c>
      <c r="Y561" s="12">
        <f t="shared" si="325"/>
        <v>0</v>
      </c>
      <c r="Z561" s="12">
        <f t="shared" si="326"/>
        <v>0</v>
      </c>
      <c r="AA561" s="12">
        <f t="shared" si="327"/>
        <v>0</v>
      </c>
      <c r="AB561" s="12">
        <f t="shared" si="311"/>
        <v>0</v>
      </c>
      <c r="AC561" s="12">
        <f t="shared" si="312"/>
        <v>0</v>
      </c>
      <c r="AD561" s="262"/>
      <c r="AE561" s="262"/>
      <c r="AF561" s="12">
        <f t="shared" si="328"/>
        <v>0</v>
      </c>
      <c r="AG561" s="12">
        <f t="shared" si="329"/>
        <v>0</v>
      </c>
      <c r="AH561" s="12">
        <f t="shared" si="330"/>
        <v>0</v>
      </c>
      <c r="AI561" s="12">
        <f t="shared" si="331"/>
        <v>0</v>
      </c>
      <c r="AJ561" s="12">
        <f t="shared" si="313"/>
        <v>0</v>
      </c>
      <c r="AK561" s="12">
        <f t="shared" si="314"/>
        <v>0</v>
      </c>
      <c r="AL561" s="262"/>
      <c r="AM561" s="262"/>
      <c r="AN561" s="12">
        <f t="shared" si="332"/>
        <v>0</v>
      </c>
      <c r="AO561" s="12">
        <f t="shared" si="333"/>
        <v>0</v>
      </c>
      <c r="AP561" s="12">
        <f t="shared" si="334"/>
        <v>0</v>
      </c>
      <c r="AQ561" s="12">
        <f t="shared" si="335"/>
        <v>0</v>
      </c>
      <c r="AR561" s="12">
        <f t="shared" si="336"/>
        <v>0</v>
      </c>
      <c r="AS561" s="12">
        <f t="shared" si="337"/>
        <v>0</v>
      </c>
      <c r="AT561" s="12">
        <f t="shared" si="338"/>
        <v>0</v>
      </c>
      <c r="AU561" s="12" t="str">
        <f t="shared" si="339"/>
        <v/>
      </c>
    </row>
    <row r="562" spans="1:47" x14ac:dyDescent="0.2">
      <c r="A562" s="173" t="str">
        <f t="shared" si="315"/>
        <v>5</v>
      </c>
      <c r="B562" s="173" t="str">
        <f t="shared" si="316"/>
        <v>53</v>
      </c>
      <c r="C562" s="173" t="str">
        <f t="shared" si="317"/>
        <v>535</v>
      </c>
      <c r="D562" s="11" t="s">
        <v>1098</v>
      </c>
      <c r="E562" s="12" t="s">
        <v>1096</v>
      </c>
      <c r="F562" s="12">
        <f t="shared" si="305"/>
        <v>0</v>
      </c>
      <c r="G562" s="12">
        <f t="shared" si="306"/>
        <v>0</v>
      </c>
      <c r="H562" s="262"/>
      <c r="I562" s="262"/>
      <c r="J562" s="12">
        <f t="shared" si="318"/>
        <v>0</v>
      </c>
      <c r="K562" s="12">
        <f t="shared" si="319"/>
        <v>0</v>
      </c>
      <c r="L562" s="12">
        <f t="shared" si="307"/>
        <v>0</v>
      </c>
      <c r="M562" s="12">
        <f t="shared" si="308"/>
        <v>0</v>
      </c>
      <c r="N562" s="262"/>
      <c r="O562" s="262"/>
      <c r="P562" s="12">
        <f t="shared" si="320"/>
        <v>0</v>
      </c>
      <c r="Q562" s="12">
        <f t="shared" si="321"/>
        <v>0</v>
      </c>
      <c r="R562" s="12">
        <f t="shared" si="322"/>
        <v>0</v>
      </c>
      <c r="S562" s="12">
        <f t="shared" si="323"/>
        <v>0</v>
      </c>
      <c r="T562" s="12">
        <f t="shared" si="309"/>
        <v>0</v>
      </c>
      <c r="U562" s="12">
        <f t="shared" si="310"/>
        <v>0</v>
      </c>
      <c r="V562" s="262"/>
      <c r="W562" s="262"/>
      <c r="X562" s="12">
        <f t="shared" si="324"/>
        <v>0</v>
      </c>
      <c r="Y562" s="12">
        <f t="shared" si="325"/>
        <v>0</v>
      </c>
      <c r="Z562" s="12">
        <f t="shared" si="326"/>
        <v>0</v>
      </c>
      <c r="AA562" s="12">
        <f t="shared" si="327"/>
        <v>0</v>
      </c>
      <c r="AB562" s="12">
        <f t="shared" si="311"/>
        <v>0</v>
      </c>
      <c r="AC562" s="12">
        <f t="shared" si="312"/>
        <v>0</v>
      </c>
      <c r="AD562" s="262"/>
      <c r="AE562" s="262"/>
      <c r="AF562" s="12">
        <f t="shared" si="328"/>
        <v>0</v>
      </c>
      <c r="AG562" s="12">
        <f t="shared" si="329"/>
        <v>0</v>
      </c>
      <c r="AH562" s="12">
        <f t="shared" si="330"/>
        <v>0</v>
      </c>
      <c r="AI562" s="12">
        <f t="shared" si="331"/>
        <v>0</v>
      </c>
      <c r="AJ562" s="12">
        <f t="shared" si="313"/>
        <v>0</v>
      </c>
      <c r="AK562" s="12">
        <f t="shared" si="314"/>
        <v>0</v>
      </c>
      <c r="AL562" s="262"/>
      <c r="AM562" s="262"/>
      <c r="AN562" s="12">
        <f t="shared" si="332"/>
        <v>0</v>
      </c>
      <c r="AO562" s="12">
        <f t="shared" si="333"/>
        <v>0</v>
      </c>
      <c r="AP562" s="12">
        <f t="shared" si="334"/>
        <v>0</v>
      </c>
      <c r="AQ562" s="12">
        <f t="shared" si="335"/>
        <v>0</v>
      </c>
      <c r="AR562" s="12">
        <f t="shared" si="336"/>
        <v>0</v>
      </c>
      <c r="AS562" s="12">
        <f t="shared" si="337"/>
        <v>0</v>
      </c>
      <c r="AT562" s="12">
        <f t="shared" si="338"/>
        <v>0</v>
      </c>
      <c r="AU562" s="12" t="str">
        <f t="shared" si="339"/>
        <v/>
      </c>
    </row>
    <row r="563" spans="1:47" x14ac:dyDescent="0.2">
      <c r="A563" s="173" t="str">
        <f t="shared" si="315"/>
        <v>5</v>
      </c>
      <c r="B563" s="173" t="str">
        <f t="shared" si="316"/>
        <v>53</v>
      </c>
      <c r="C563" s="173" t="str">
        <f t="shared" si="317"/>
        <v>535</v>
      </c>
      <c r="D563" s="11" t="s">
        <v>1099</v>
      </c>
      <c r="E563" s="12" t="s">
        <v>1096</v>
      </c>
      <c r="F563" s="12">
        <f t="shared" si="305"/>
        <v>0</v>
      </c>
      <c r="G563" s="12">
        <f t="shared" si="306"/>
        <v>0</v>
      </c>
      <c r="H563" s="262"/>
      <c r="I563" s="262"/>
      <c r="J563" s="12">
        <f t="shared" si="318"/>
        <v>0</v>
      </c>
      <c r="K563" s="12">
        <f t="shared" si="319"/>
        <v>0</v>
      </c>
      <c r="L563" s="12">
        <f t="shared" si="307"/>
        <v>0</v>
      </c>
      <c r="M563" s="12">
        <f t="shared" si="308"/>
        <v>0</v>
      </c>
      <c r="N563" s="262"/>
      <c r="O563" s="262"/>
      <c r="P563" s="12">
        <f t="shared" si="320"/>
        <v>0</v>
      </c>
      <c r="Q563" s="12">
        <f t="shared" si="321"/>
        <v>0</v>
      </c>
      <c r="R563" s="12">
        <f t="shared" si="322"/>
        <v>0</v>
      </c>
      <c r="S563" s="12">
        <f t="shared" si="323"/>
        <v>0</v>
      </c>
      <c r="T563" s="12">
        <f t="shared" si="309"/>
        <v>0</v>
      </c>
      <c r="U563" s="12">
        <f t="shared" si="310"/>
        <v>0</v>
      </c>
      <c r="V563" s="262"/>
      <c r="W563" s="262"/>
      <c r="X563" s="12">
        <f t="shared" si="324"/>
        <v>0</v>
      </c>
      <c r="Y563" s="12">
        <f t="shared" si="325"/>
        <v>0</v>
      </c>
      <c r="Z563" s="12">
        <f t="shared" si="326"/>
        <v>0</v>
      </c>
      <c r="AA563" s="12">
        <f t="shared" si="327"/>
        <v>0</v>
      </c>
      <c r="AB563" s="12">
        <f t="shared" si="311"/>
        <v>0</v>
      </c>
      <c r="AC563" s="12">
        <f t="shared" si="312"/>
        <v>0</v>
      </c>
      <c r="AD563" s="262"/>
      <c r="AE563" s="262"/>
      <c r="AF563" s="12">
        <f t="shared" si="328"/>
        <v>0</v>
      </c>
      <c r="AG563" s="12">
        <f t="shared" si="329"/>
        <v>0</v>
      </c>
      <c r="AH563" s="12">
        <f t="shared" si="330"/>
        <v>0</v>
      </c>
      <c r="AI563" s="12">
        <f t="shared" si="331"/>
        <v>0</v>
      </c>
      <c r="AJ563" s="12">
        <f t="shared" si="313"/>
        <v>0</v>
      </c>
      <c r="AK563" s="12">
        <f t="shared" si="314"/>
        <v>0</v>
      </c>
      <c r="AL563" s="262"/>
      <c r="AM563" s="262"/>
      <c r="AN563" s="12">
        <f t="shared" si="332"/>
        <v>0</v>
      </c>
      <c r="AO563" s="12">
        <f t="shared" si="333"/>
        <v>0</v>
      </c>
      <c r="AP563" s="12">
        <f t="shared" si="334"/>
        <v>0</v>
      </c>
      <c r="AQ563" s="12">
        <f t="shared" si="335"/>
        <v>0</v>
      </c>
      <c r="AR563" s="12">
        <f t="shared" si="336"/>
        <v>0</v>
      </c>
      <c r="AS563" s="12">
        <f t="shared" si="337"/>
        <v>0</v>
      </c>
      <c r="AT563" s="12">
        <f t="shared" si="338"/>
        <v>0</v>
      </c>
      <c r="AU563" s="12" t="str">
        <f t="shared" si="339"/>
        <v/>
      </c>
    </row>
    <row r="564" spans="1:47" x14ac:dyDescent="0.2">
      <c r="A564" s="173" t="str">
        <f t="shared" si="315"/>
        <v>5</v>
      </c>
      <c r="B564" s="173" t="str">
        <f t="shared" si="316"/>
        <v>53</v>
      </c>
      <c r="C564" s="173" t="str">
        <f t="shared" si="317"/>
        <v>535</v>
      </c>
      <c r="D564" s="11" t="s">
        <v>1100</v>
      </c>
      <c r="E564" s="12" t="s">
        <v>1096</v>
      </c>
      <c r="F564" s="12">
        <f t="shared" si="305"/>
        <v>0</v>
      </c>
      <c r="G564" s="12">
        <f t="shared" si="306"/>
        <v>0</v>
      </c>
      <c r="H564" s="262"/>
      <c r="I564" s="262"/>
      <c r="J564" s="12">
        <f t="shared" si="318"/>
        <v>0</v>
      </c>
      <c r="K564" s="12">
        <f t="shared" si="319"/>
        <v>0</v>
      </c>
      <c r="L564" s="12">
        <f t="shared" si="307"/>
        <v>0</v>
      </c>
      <c r="M564" s="12">
        <f t="shared" si="308"/>
        <v>0</v>
      </c>
      <c r="N564" s="262"/>
      <c r="O564" s="262"/>
      <c r="P564" s="12">
        <f t="shared" si="320"/>
        <v>0</v>
      </c>
      <c r="Q564" s="12">
        <f t="shared" si="321"/>
        <v>0</v>
      </c>
      <c r="R564" s="12">
        <f t="shared" si="322"/>
        <v>0</v>
      </c>
      <c r="S564" s="12">
        <f t="shared" si="323"/>
        <v>0</v>
      </c>
      <c r="T564" s="12">
        <f t="shared" si="309"/>
        <v>0</v>
      </c>
      <c r="U564" s="12">
        <f t="shared" si="310"/>
        <v>0</v>
      </c>
      <c r="V564" s="262"/>
      <c r="W564" s="262"/>
      <c r="X564" s="12">
        <f t="shared" si="324"/>
        <v>0</v>
      </c>
      <c r="Y564" s="12">
        <f t="shared" si="325"/>
        <v>0</v>
      </c>
      <c r="Z564" s="12">
        <f t="shared" si="326"/>
        <v>0</v>
      </c>
      <c r="AA564" s="12">
        <f t="shared" si="327"/>
        <v>0</v>
      </c>
      <c r="AB564" s="12">
        <f t="shared" si="311"/>
        <v>0</v>
      </c>
      <c r="AC564" s="12">
        <f t="shared" si="312"/>
        <v>0</v>
      </c>
      <c r="AD564" s="262"/>
      <c r="AE564" s="262"/>
      <c r="AF564" s="12">
        <f t="shared" si="328"/>
        <v>0</v>
      </c>
      <c r="AG564" s="12">
        <f t="shared" si="329"/>
        <v>0</v>
      </c>
      <c r="AH564" s="12">
        <f t="shared" si="330"/>
        <v>0</v>
      </c>
      <c r="AI564" s="12">
        <f t="shared" si="331"/>
        <v>0</v>
      </c>
      <c r="AJ564" s="12">
        <f t="shared" si="313"/>
        <v>0</v>
      </c>
      <c r="AK564" s="12">
        <f t="shared" si="314"/>
        <v>0</v>
      </c>
      <c r="AL564" s="262"/>
      <c r="AM564" s="262"/>
      <c r="AN564" s="12">
        <f t="shared" si="332"/>
        <v>0</v>
      </c>
      <c r="AO564" s="12">
        <f t="shared" si="333"/>
        <v>0</v>
      </c>
      <c r="AP564" s="12">
        <f t="shared" si="334"/>
        <v>0</v>
      </c>
      <c r="AQ564" s="12">
        <f t="shared" si="335"/>
        <v>0</v>
      </c>
      <c r="AR564" s="12">
        <f t="shared" si="336"/>
        <v>0</v>
      </c>
      <c r="AS564" s="12">
        <f t="shared" si="337"/>
        <v>0</v>
      </c>
      <c r="AT564" s="12">
        <f t="shared" si="338"/>
        <v>0</v>
      </c>
      <c r="AU564" s="12" t="str">
        <f t="shared" si="339"/>
        <v/>
      </c>
    </row>
    <row r="565" spans="1:47" x14ac:dyDescent="0.2">
      <c r="A565" s="173" t="str">
        <f t="shared" si="315"/>
        <v>5</v>
      </c>
      <c r="B565" s="173" t="str">
        <f t="shared" si="316"/>
        <v>53</v>
      </c>
      <c r="C565" s="173" t="str">
        <f t="shared" si="317"/>
        <v>535</v>
      </c>
      <c r="D565" s="11" t="s">
        <v>1101</v>
      </c>
      <c r="E565" s="12" t="s">
        <v>1096</v>
      </c>
      <c r="F565" s="12">
        <f t="shared" si="305"/>
        <v>0</v>
      </c>
      <c r="G565" s="12">
        <f t="shared" si="306"/>
        <v>0</v>
      </c>
      <c r="H565" s="262"/>
      <c r="I565" s="262"/>
      <c r="J565" s="12">
        <f t="shared" si="318"/>
        <v>0</v>
      </c>
      <c r="K565" s="12">
        <f t="shared" si="319"/>
        <v>0</v>
      </c>
      <c r="L565" s="12">
        <f t="shared" si="307"/>
        <v>0</v>
      </c>
      <c r="M565" s="12">
        <f t="shared" si="308"/>
        <v>0</v>
      </c>
      <c r="N565" s="262"/>
      <c r="O565" s="262"/>
      <c r="P565" s="12">
        <f t="shared" si="320"/>
        <v>0</v>
      </c>
      <c r="Q565" s="12">
        <f t="shared" si="321"/>
        <v>0</v>
      </c>
      <c r="R565" s="12">
        <f t="shared" si="322"/>
        <v>0</v>
      </c>
      <c r="S565" s="12">
        <f t="shared" si="323"/>
        <v>0</v>
      </c>
      <c r="T565" s="12">
        <f t="shared" si="309"/>
        <v>0</v>
      </c>
      <c r="U565" s="12">
        <f t="shared" si="310"/>
        <v>0</v>
      </c>
      <c r="V565" s="262"/>
      <c r="W565" s="262"/>
      <c r="X565" s="12">
        <f t="shared" si="324"/>
        <v>0</v>
      </c>
      <c r="Y565" s="12">
        <f t="shared" si="325"/>
        <v>0</v>
      </c>
      <c r="Z565" s="12">
        <f t="shared" si="326"/>
        <v>0</v>
      </c>
      <c r="AA565" s="12">
        <f t="shared" si="327"/>
        <v>0</v>
      </c>
      <c r="AB565" s="12">
        <f t="shared" si="311"/>
        <v>0</v>
      </c>
      <c r="AC565" s="12">
        <f t="shared" si="312"/>
        <v>0</v>
      </c>
      <c r="AD565" s="262"/>
      <c r="AE565" s="262"/>
      <c r="AF565" s="12">
        <f t="shared" si="328"/>
        <v>0</v>
      </c>
      <c r="AG565" s="12">
        <f t="shared" si="329"/>
        <v>0</v>
      </c>
      <c r="AH565" s="12">
        <f t="shared" si="330"/>
        <v>0</v>
      </c>
      <c r="AI565" s="12">
        <f t="shared" si="331"/>
        <v>0</v>
      </c>
      <c r="AJ565" s="12">
        <f t="shared" si="313"/>
        <v>0</v>
      </c>
      <c r="AK565" s="12">
        <f t="shared" si="314"/>
        <v>0</v>
      </c>
      <c r="AL565" s="262"/>
      <c r="AM565" s="262"/>
      <c r="AN565" s="12">
        <f t="shared" si="332"/>
        <v>0</v>
      </c>
      <c r="AO565" s="12">
        <f t="shared" si="333"/>
        <v>0</v>
      </c>
      <c r="AP565" s="12">
        <f t="shared" si="334"/>
        <v>0</v>
      </c>
      <c r="AQ565" s="12">
        <f t="shared" si="335"/>
        <v>0</v>
      </c>
      <c r="AR565" s="12">
        <f t="shared" si="336"/>
        <v>0</v>
      </c>
      <c r="AS565" s="12">
        <f t="shared" si="337"/>
        <v>0</v>
      </c>
      <c r="AT565" s="12">
        <f t="shared" si="338"/>
        <v>0</v>
      </c>
      <c r="AU565" s="12" t="str">
        <f t="shared" si="339"/>
        <v/>
      </c>
    </row>
    <row r="566" spans="1:47" x14ac:dyDescent="0.2">
      <c r="A566" s="173" t="str">
        <f t="shared" si="315"/>
        <v>5</v>
      </c>
      <c r="B566" s="173" t="str">
        <f t="shared" si="316"/>
        <v>53</v>
      </c>
      <c r="C566" s="173" t="str">
        <f t="shared" si="317"/>
        <v>535</v>
      </c>
      <c r="D566" s="11" t="s">
        <v>1102</v>
      </c>
      <c r="E566" s="12" t="s">
        <v>1096</v>
      </c>
      <c r="F566" s="12">
        <f t="shared" si="305"/>
        <v>0</v>
      </c>
      <c r="G566" s="12">
        <f t="shared" si="306"/>
        <v>0</v>
      </c>
      <c r="H566" s="262"/>
      <c r="I566" s="262"/>
      <c r="J566" s="12">
        <f t="shared" si="318"/>
        <v>0</v>
      </c>
      <c r="K566" s="12">
        <f t="shared" si="319"/>
        <v>0</v>
      </c>
      <c r="L566" s="12">
        <f t="shared" si="307"/>
        <v>0</v>
      </c>
      <c r="M566" s="12">
        <f t="shared" si="308"/>
        <v>0</v>
      </c>
      <c r="N566" s="262"/>
      <c r="O566" s="262"/>
      <c r="P566" s="12">
        <f t="shared" si="320"/>
        <v>0</v>
      </c>
      <c r="Q566" s="12">
        <f t="shared" si="321"/>
        <v>0</v>
      </c>
      <c r="R566" s="12">
        <f t="shared" si="322"/>
        <v>0</v>
      </c>
      <c r="S566" s="12">
        <f t="shared" si="323"/>
        <v>0</v>
      </c>
      <c r="T566" s="12">
        <f t="shared" si="309"/>
        <v>0</v>
      </c>
      <c r="U566" s="12">
        <f t="shared" si="310"/>
        <v>0</v>
      </c>
      <c r="V566" s="262"/>
      <c r="W566" s="262"/>
      <c r="X566" s="12">
        <f t="shared" si="324"/>
        <v>0</v>
      </c>
      <c r="Y566" s="12">
        <f t="shared" si="325"/>
        <v>0</v>
      </c>
      <c r="Z566" s="12">
        <f t="shared" si="326"/>
        <v>0</v>
      </c>
      <c r="AA566" s="12">
        <f t="shared" si="327"/>
        <v>0</v>
      </c>
      <c r="AB566" s="12">
        <f t="shared" si="311"/>
        <v>0</v>
      </c>
      <c r="AC566" s="12">
        <f t="shared" si="312"/>
        <v>0</v>
      </c>
      <c r="AD566" s="262"/>
      <c r="AE566" s="262"/>
      <c r="AF566" s="12">
        <f t="shared" si="328"/>
        <v>0</v>
      </c>
      <c r="AG566" s="12">
        <f t="shared" si="329"/>
        <v>0</v>
      </c>
      <c r="AH566" s="12">
        <f t="shared" si="330"/>
        <v>0</v>
      </c>
      <c r="AI566" s="12">
        <f t="shared" si="331"/>
        <v>0</v>
      </c>
      <c r="AJ566" s="12">
        <f t="shared" si="313"/>
        <v>0</v>
      </c>
      <c r="AK566" s="12">
        <f t="shared" si="314"/>
        <v>0</v>
      </c>
      <c r="AL566" s="262"/>
      <c r="AM566" s="262"/>
      <c r="AN566" s="12">
        <f t="shared" si="332"/>
        <v>0</v>
      </c>
      <c r="AO566" s="12">
        <f t="shared" si="333"/>
        <v>0</v>
      </c>
      <c r="AP566" s="12">
        <f t="shared" si="334"/>
        <v>0</v>
      </c>
      <c r="AQ566" s="12">
        <f t="shared" si="335"/>
        <v>0</v>
      </c>
      <c r="AR566" s="12">
        <f t="shared" si="336"/>
        <v>0</v>
      </c>
      <c r="AS566" s="12">
        <f t="shared" si="337"/>
        <v>0</v>
      </c>
      <c r="AT566" s="12">
        <f t="shared" si="338"/>
        <v>0</v>
      </c>
      <c r="AU566" s="12" t="str">
        <f t="shared" si="339"/>
        <v/>
      </c>
    </row>
    <row r="567" spans="1:47" x14ac:dyDescent="0.2">
      <c r="A567" s="173" t="str">
        <f t="shared" si="315"/>
        <v>5</v>
      </c>
      <c r="B567" s="173" t="str">
        <f t="shared" si="316"/>
        <v>53</v>
      </c>
      <c r="C567" s="173" t="str">
        <f t="shared" si="317"/>
        <v>535</v>
      </c>
      <c r="D567" s="11" t="s">
        <v>1103</v>
      </c>
      <c r="E567" s="12" t="s">
        <v>1096</v>
      </c>
      <c r="F567" s="12">
        <f t="shared" si="305"/>
        <v>0</v>
      </c>
      <c r="G567" s="12">
        <f t="shared" si="306"/>
        <v>0</v>
      </c>
      <c r="H567" s="262"/>
      <c r="I567" s="262"/>
      <c r="J567" s="12">
        <f t="shared" si="318"/>
        <v>0</v>
      </c>
      <c r="K567" s="12">
        <f t="shared" si="319"/>
        <v>0</v>
      </c>
      <c r="L567" s="12">
        <f t="shared" si="307"/>
        <v>0</v>
      </c>
      <c r="M567" s="12">
        <f t="shared" si="308"/>
        <v>0</v>
      </c>
      <c r="N567" s="262"/>
      <c r="O567" s="262"/>
      <c r="P567" s="12">
        <f t="shared" si="320"/>
        <v>0</v>
      </c>
      <c r="Q567" s="12">
        <f t="shared" si="321"/>
        <v>0</v>
      </c>
      <c r="R567" s="12">
        <f t="shared" si="322"/>
        <v>0</v>
      </c>
      <c r="S567" s="12">
        <f t="shared" si="323"/>
        <v>0</v>
      </c>
      <c r="T567" s="12">
        <f t="shared" si="309"/>
        <v>0</v>
      </c>
      <c r="U567" s="12">
        <f t="shared" si="310"/>
        <v>0</v>
      </c>
      <c r="V567" s="262"/>
      <c r="W567" s="262"/>
      <c r="X567" s="12">
        <f t="shared" si="324"/>
        <v>0</v>
      </c>
      <c r="Y567" s="12">
        <f t="shared" si="325"/>
        <v>0</v>
      </c>
      <c r="Z567" s="12">
        <f t="shared" si="326"/>
        <v>0</v>
      </c>
      <c r="AA567" s="12">
        <f t="shared" si="327"/>
        <v>0</v>
      </c>
      <c r="AB567" s="12">
        <f t="shared" si="311"/>
        <v>0</v>
      </c>
      <c r="AC567" s="12">
        <f t="shared" si="312"/>
        <v>0</v>
      </c>
      <c r="AD567" s="262"/>
      <c r="AE567" s="262"/>
      <c r="AF567" s="12">
        <f t="shared" si="328"/>
        <v>0</v>
      </c>
      <c r="AG567" s="12">
        <f t="shared" si="329"/>
        <v>0</v>
      </c>
      <c r="AH567" s="12">
        <f t="shared" si="330"/>
        <v>0</v>
      </c>
      <c r="AI567" s="12">
        <f t="shared" si="331"/>
        <v>0</v>
      </c>
      <c r="AJ567" s="12">
        <f t="shared" si="313"/>
        <v>0</v>
      </c>
      <c r="AK567" s="12">
        <f t="shared" si="314"/>
        <v>0</v>
      </c>
      <c r="AL567" s="262"/>
      <c r="AM567" s="262"/>
      <c r="AN567" s="12">
        <f t="shared" si="332"/>
        <v>0</v>
      </c>
      <c r="AO567" s="12">
        <f t="shared" si="333"/>
        <v>0</v>
      </c>
      <c r="AP567" s="12">
        <f t="shared" si="334"/>
        <v>0</v>
      </c>
      <c r="AQ567" s="12">
        <f t="shared" si="335"/>
        <v>0</v>
      </c>
      <c r="AR567" s="12">
        <f t="shared" si="336"/>
        <v>0</v>
      </c>
      <c r="AS567" s="12">
        <f t="shared" si="337"/>
        <v>0</v>
      </c>
      <c r="AT567" s="12">
        <f t="shared" si="338"/>
        <v>0</v>
      </c>
      <c r="AU567" s="12" t="str">
        <f t="shared" si="339"/>
        <v/>
      </c>
    </row>
    <row r="568" spans="1:47" x14ac:dyDescent="0.2">
      <c r="A568" s="173" t="str">
        <f t="shared" si="315"/>
        <v>5</v>
      </c>
      <c r="B568" s="173" t="str">
        <f t="shared" si="316"/>
        <v>53</v>
      </c>
      <c r="C568" s="173" t="str">
        <f t="shared" si="317"/>
        <v>535</v>
      </c>
      <c r="D568" s="11" t="s">
        <v>1104</v>
      </c>
      <c r="E568" s="12" t="s">
        <v>1096</v>
      </c>
      <c r="F568" s="12">
        <f t="shared" si="305"/>
        <v>0</v>
      </c>
      <c r="G568" s="12">
        <f t="shared" si="306"/>
        <v>0</v>
      </c>
      <c r="H568" s="262"/>
      <c r="I568" s="262"/>
      <c r="J568" s="12">
        <f t="shared" si="318"/>
        <v>0</v>
      </c>
      <c r="K568" s="12">
        <f t="shared" si="319"/>
        <v>0</v>
      </c>
      <c r="L568" s="12">
        <f t="shared" si="307"/>
        <v>0</v>
      </c>
      <c r="M568" s="12">
        <f t="shared" si="308"/>
        <v>0</v>
      </c>
      <c r="N568" s="262"/>
      <c r="O568" s="262"/>
      <c r="P568" s="12">
        <f t="shared" si="320"/>
        <v>0</v>
      </c>
      <c r="Q568" s="12">
        <f t="shared" si="321"/>
        <v>0</v>
      </c>
      <c r="R568" s="12">
        <f t="shared" si="322"/>
        <v>0</v>
      </c>
      <c r="S568" s="12">
        <f t="shared" si="323"/>
        <v>0</v>
      </c>
      <c r="T568" s="12">
        <f t="shared" si="309"/>
        <v>0</v>
      </c>
      <c r="U568" s="12">
        <f t="shared" si="310"/>
        <v>0</v>
      </c>
      <c r="V568" s="262"/>
      <c r="W568" s="262"/>
      <c r="X568" s="12">
        <f t="shared" si="324"/>
        <v>0</v>
      </c>
      <c r="Y568" s="12">
        <f t="shared" si="325"/>
        <v>0</v>
      </c>
      <c r="Z568" s="12">
        <f t="shared" si="326"/>
        <v>0</v>
      </c>
      <c r="AA568" s="12">
        <f t="shared" si="327"/>
        <v>0</v>
      </c>
      <c r="AB568" s="12">
        <f t="shared" si="311"/>
        <v>0</v>
      </c>
      <c r="AC568" s="12">
        <f t="shared" si="312"/>
        <v>0</v>
      </c>
      <c r="AD568" s="262"/>
      <c r="AE568" s="262"/>
      <c r="AF568" s="12">
        <f t="shared" si="328"/>
        <v>0</v>
      </c>
      <c r="AG568" s="12">
        <f t="shared" si="329"/>
        <v>0</v>
      </c>
      <c r="AH568" s="12">
        <f t="shared" si="330"/>
        <v>0</v>
      </c>
      <c r="AI568" s="12">
        <f t="shared" si="331"/>
        <v>0</v>
      </c>
      <c r="AJ568" s="12">
        <f t="shared" si="313"/>
        <v>0</v>
      </c>
      <c r="AK568" s="12">
        <f t="shared" si="314"/>
        <v>0</v>
      </c>
      <c r="AL568" s="262"/>
      <c r="AM568" s="262"/>
      <c r="AN568" s="12">
        <f t="shared" si="332"/>
        <v>0</v>
      </c>
      <c r="AO568" s="12">
        <f t="shared" si="333"/>
        <v>0</v>
      </c>
      <c r="AP568" s="12">
        <f t="shared" si="334"/>
        <v>0</v>
      </c>
      <c r="AQ568" s="12">
        <f t="shared" si="335"/>
        <v>0</v>
      </c>
      <c r="AR568" s="12">
        <f t="shared" si="336"/>
        <v>0</v>
      </c>
      <c r="AS568" s="12">
        <f t="shared" si="337"/>
        <v>0</v>
      </c>
      <c r="AT568" s="12">
        <f t="shared" si="338"/>
        <v>0</v>
      </c>
      <c r="AU568" s="12" t="str">
        <f t="shared" si="339"/>
        <v/>
      </c>
    </row>
    <row r="569" spans="1:47" x14ac:dyDescent="0.2">
      <c r="A569" s="173" t="str">
        <f t="shared" si="315"/>
        <v>5</v>
      </c>
      <c r="B569" s="173" t="str">
        <f t="shared" si="316"/>
        <v>53</v>
      </c>
      <c r="C569" s="173" t="str">
        <f t="shared" si="317"/>
        <v>535</v>
      </c>
      <c r="D569" s="11" t="s">
        <v>1105</v>
      </c>
      <c r="E569" s="12" t="s">
        <v>1096</v>
      </c>
      <c r="F569" s="12">
        <f t="shared" si="305"/>
        <v>0</v>
      </c>
      <c r="G569" s="12">
        <f t="shared" si="306"/>
        <v>0</v>
      </c>
      <c r="H569" s="262"/>
      <c r="I569" s="262"/>
      <c r="J569" s="12">
        <f t="shared" si="318"/>
        <v>0</v>
      </c>
      <c r="K569" s="12">
        <f t="shared" si="319"/>
        <v>0</v>
      </c>
      <c r="L569" s="12">
        <f t="shared" si="307"/>
        <v>0</v>
      </c>
      <c r="M569" s="12">
        <f t="shared" si="308"/>
        <v>0</v>
      </c>
      <c r="N569" s="262"/>
      <c r="O569" s="262"/>
      <c r="P569" s="12">
        <f t="shared" si="320"/>
        <v>0</v>
      </c>
      <c r="Q569" s="12">
        <f t="shared" si="321"/>
        <v>0</v>
      </c>
      <c r="R569" s="12">
        <f t="shared" si="322"/>
        <v>0</v>
      </c>
      <c r="S569" s="12">
        <f t="shared" si="323"/>
        <v>0</v>
      </c>
      <c r="T569" s="12">
        <f t="shared" si="309"/>
        <v>0</v>
      </c>
      <c r="U569" s="12">
        <f t="shared" si="310"/>
        <v>0</v>
      </c>
      <c r="V569" s="262"/>
      <c r="W569" s="262"/>
      <c r="X569" s="12">
        <f t="shared" si="324"/>
        <v>0</v>
      </c>
      <c r="Y569" s="12">
        <f t="shared" si="325"/>
        <v>0</v>
      </c>
      <c r="Z569" s="12">
        <f t="shared" si="326"/>
        <v>0</v>
      </c>
      <c r="AA569" s="12">
        <f t="shared" si="327"/>
        <v>0</v>
      </c>
      <c r="AB569" s="12">
        <f t="shared" si="311"/>
        <v>0</v>
      </c>
      <c r="AC569" s="12">
        <f t="shared" si="312"/>
        <v>0</v>
      </c>
      <c r="AD569" s="262"/>
      <c r="AE569" s="262"/>
      <c r="AF569" s="12">
        <f t="shared" si="328"/>
        <v>0</v>
      </c>
      <c r="AG569" s="12">
        <f t="shared" si="329"/>
        <v>0</v>
      </c>
      <c r="AH569" s="12">
        <f t="shared" si="330"/>
        <v>0</v>
      </c>
      <c r="AI569" s="12">
        <f t="shared" si="331"/>
        <v>0</v>
      </c>
      <c r="AJ569" s="12">
        <f t="shared" si="313"/>
        <v>0</v>
      </c>
      <c r="AK569" s="12">
        <f t="shared" si="314"/>
        <v>0</v>
      </c>
      <c r="AL569" s="262"/>
      <c r="AM569" s="262"/>
      <c r="AN569" s="12">
        <f t="shared" si="332"/>
        <v>0</v>
      </c>
      <c r="AO569" s="12">
        <f t="shared" si="333"/>
        <v>0</v>
      </c>
      <c r="AP569" s="12">
        <f t="shared" si="334"/>
        <v>0</v>
      </c>
      <c r="AQ569" s="12">
        <f t="shared" si="335"/>
        <v>0</v>
      </c>
      <c r="AR569" s="12">
        <f t="shared" si="336"/>
        <v>0</v>
      </c>
      <c r="AS569" s="12">
        <f t="shared" si="337"/>
        <v>0</v>
      </c>
      <c r="AT569" s="12">
        <f t="shared" si="338"/>
        <v>0</v>
      </c>
      <c r="AU569" s="12" t="str">
        <f t="shared" si="339"/>
        <v/>
      </c>
    </row>
    <row r="570" spans="1:47" x14ac:dyDescent="0.2">
      <c r="A570" s="173" t="str">
        <f t="shared" si="315"/>
        <v>5</v>
      </c>
      <c r="B570" s="173" t="str">
        <f t="shared" si="316"/>
        <v>54</v>
      </c>
      <c r="C570" s="173" t="str">
        <f t="shared" si="317"/>
        <v>543</v>
      </c>
      <c r="D570" s="11" t="s">
        <v>490</v>
      </c>
      <c r="E570" s="12" t="s">
        <v>491</v>
      </c>
      <c r="F570" s="12">
        <f t="shared" si="305"/>
        <v>0</v>
      </c>
      <c r="G570" s="12">
        <f t="shared" si="306"/>
        <v>0</v>
      </c>
      <c r="H570" s="262"/>
      <c r="I570" s="262"/>
      <c r="J570" s="12">
        <f t="shared" si="318"/>
        <v>0</v>
      </c>
      <c r="K570" s="12">
        <f t="shared" si="319"/>
        <v>0</v>
      </c>
      <c r="L570" s="12">
        <f t="shared" si="307"/>
        <v>0</v>
      </c>
      <c r="M570" s="12">
        <f t="shared" si="308"/>
        <v>0</v>
      </c>
      <c r="N570" s="262"/>
      <c r="O570" s="262"/>
      <c r="P570" s="12">
        <f t="shared" si="320"/>
        <v>0</v>
      </c>
      <c r="Q570" s="12">
        <f t="shared" si="321"/>
        <v>0</v>
      </c>
      <c r="R570" s="12">
        <f t="shared" si="322"/>
        <v>0</v>
      </c>
      <c r="S570" s="12">
        <f t="shared" si="323"/>
        <v>0</v>
      </c>
      <c r="T570" s="12">
        <f t="shared" si="309"/>
        <v>0</v>
      </c>
      <c r="U570" s="12">
        <f t="shared" si="310"/>
        <v>0</v>
      </c>
      <c r="V570" s="262"/>
      <c r="W570" s="262"/>
      <c r="X570" s="12">
        <f t="shared" si="324"/>
        <v>0</v>
      </c>
      <c r="Y570" s="12">
        <f t="shared" si="325"/>
        <v>0</v>
      </c>
      <c r="Z570" s="12">
        <f t="shared" si="326"/>
        <v>0</v>
      </c>
      <c r="AA570" s="12">
        <f t="shared" si="327"/>
        <v>0</v>
      </c>
      <c r="AB570" s="12">
        <f t="shared" si="311"/>
        <v>0</v>
      </c>
      <c r="AC570" s="12">
        <f t="shared" si="312"/>
        <v>0</v>
      </c>
      <c r="AD570" s="262"/>
      <c r="AE570" s="262"/>
      <c r="AF570" s="12">
        <f t="shared" si="328"/>
        <v>0</v>
      </c>
      <c r="AG570" s="12">
        <f t="shared" si="329"/>
        <v>0</v>
      </c>
      <c r="AH570" s="12">
        <f t="shared" si="330"/>
        <v>0</v>
      </c>
      <c r="AI570" s="12">
        <f t="shared" si="331"/>
        <v>0</v>
      </c>
      <c r="AJ570" s="12">
        <f t="shared" si="313"/>
        <v>0</v>
      </c>
      <c r="AK570" s="12">
        <f t="shared" si="314"/>
        <v>0</v>
      </c>
      <c r="AL570" s="262"/>
      <c r="AM570" s="262"/>
      <c r="AN570" s="12">
        <f t="shared" si="332"/>
        <v>0</v>
      </c>
      <c r="AO570" s="12">
        <f t="shared" si="333"/>
        <v>0</v>
      </c>
      <c r="AP570" s="12">
        <f t="shared" si="334"/>
        <v>0</v>
      </c>
      <c r="AQ570" s="12">
        <f t="shared" si="335"/>
        <v>0</v>
      </c>
      <c r="AR570" s="12">
        <f t="shared" si="336"/>
        <v>0</v>
      </c>
      <c r="AS570" s="12">
        <f t="shared" si="337"/>
        <v>0</v>
      </c>
      <c r="AT570" s="12">
        <f t="shared" si="338"/>
        <v>0</v>
      </c>
      <c r="AU570" s="12" t="str">
        <f t="shared" si="339"/>
        <v/>
      </c>
    </row>
    <row r="571" spans="1:47" x14ac:dyDescent="0.2">
      <c r="A571" s="173" t="str">
        <f t="shared" si="315"/>
        <v>5</v>
      </c>
      <c r="B571" s="173" t="str">
        <f t="shared" si="316"/>
        <v>54</v>
      </c>
      <c r="C571" s="173" t="str">
        <f t="shared" si="317"/>
        <v>543</v>
      </c>
      <c r="D571" s="11" t="s">
        <v>1106</v>
      </c>
      <c r="E571" s="12" t="s">
        <v>491</v>
      </c>
      <c r="F571" s="12">
        <f t="shared" si="305"/>
        <v>0</v>
      </c>
      <c r="G571" s="12">
        <f t="shared" si="306"/>
        <v>0</v>
      </c>
      <c r="H571" s="262"/>
      <c r="I571" s="262"/>
      <c r="J571" s="12">
        <f t="shared" si="318"/>
        <v>0</v>
      </c>
      <c r="K571" s="12">
        <f t="shared" si="319"/>
        <v>0</v>
      </c>
      <c r="L571" s="12">
        <f t="shared" si="307"/>
        <v>0</v>
      </c>
      <c r="M571" s="12">
        <f t="shared" si="308"/>
        <v>0</v>
      </c>
      <c r="N571" s="262"/>
      <c r="O571" s="262"/>
      <c r="P571" s="12">
        <f t="shared" si="320"/>
        <v>0</v>
      </c>
      <c r="Q571" s="12">
        <f t="shared" si="321"/>
        <v>0</v>
      </c>
      <c r="R571" s="12">
        <f t="shared" si="322"/>
        <v>0</v>
      </c>
      <c r="S571" s="12">
        <f t="shared" si="323"/>
        <v>0</v>
      </c>
      <c r="T571" s="12">
        <f t="shared" si="309"/>
        <v>0</v>
      </c>
      <c r="U571" s="12">
        <f t="shared" si="310"/>
        <v>0</v>
      </c>
      <c r="V571" s="262"/>
      <c r="W571" s="262"/>
      <c r="X571" s="12">
        <f t="shared" si="324"/>
        <v>0</v>
      </c>
      <c r="Y571" s="12">
        <f t="shared" si="325"/>
        <v>0</v>
      </c>
      <c r="Z571" s="12">
        <f t="shared" si="326"/>
        <v>0</v>
      </c>
      <c r="AA571" s="12">
        <f t="shared" si="327"/>
        <v>0</v>
      </c>
      <c r="AB571" s="12">
        <f t="shared" si="311"/>
        <v>0</v>
      </c>
      <c r="AC571" s="12">
        <f t="shared" si="312"/>
        <v>0</v>
      </c>
      <c r="AD571" s="262"/>
      <c r="AE571" s="262"/>
      <c r="AF571" s="12">
        <f t="shared" si="328"/>
        <v>0</v>
      </c>
      <c r="AG571" s="12">
        <f t="shared" si="329"/>
        <v>0</v>
      </c>
      <c r="AH571" s="12">
        <f t="shared" si="330"/>
        <v>0</v>
      </c>
      <c r="AI571" s="12">
        <f t="shared" si="331"/>
        <v>0</v>
      </c>
      <c r="AJ571" s="12">
        <f t="shared" si="313"/>
        <v>0</v>
      </c>
      <c r="AK571" s="12">
        <f t="shared" si="314"/>
        <v>0</v>
      </c>
      <c r="AL571" s="262"/>
      <c r="AM571" s="262"/>
      <c r="AN571" s="12">
        <f t="shared" si="332"/>
        <v>0</v>
      </c>
      <c r="AO571" s="12">
        <f t="shared" si="333"/>
        <v>0</v>
      </c>
      <c r="AP571" s="12">
        <f t="shared" si="334"/>
        <v>0</v>
      </c>
      <c r="AQ571" s="12">
        <f t="shared" si="335"/>
        <v>0</v>
      </c>
      <c r="AR571" s="12">
        <f t="shared" si="336"/>
        <v>0</v>
      </c>
      <c r="AS571" s="12">
        <f t="shared" si="337"/>
        <v>0</v>
      </c>
      <c r="AT571" s="12">
        <f t="shared" si="338"/>
        <v>0</v>
      </c>
      <c r="AU571" s="12" t="str">
        <f t="shared" si="339"/>
        <v/>
      </c>
    </row>
    <row r="572" spans="1:47" x14ac:dyDescent="0.2">
      <c r="A572" s="173" t="str">
        <f t="shared" si="315"/>
        <v>5</v>
      </c>
      <c r="B572" s="173" t="str">
        <f t="shared" si="316"/>
        <v>54</v>
      </c>
      <c r="C572" s="173" t="str">
        <f t="shared" si="317"/>
        <v>543</v>
      </c>
      <c r="D572" s="11" t="s">
        <v>1107</v>
      </c>
      <c r="E572" s="12" t="s">
        <v>491</v>
      </c>
      <c r="F572" s="12">
        <f t="shared" si="305"/>
        <v>0</v>
      </c>
      <c r="G572" s="12">
        <f t="shared" si="306"/>
        <v>0</v>
      </c>
      <c r="H572" s="262"/>
      <c r="I572" s="262"/>
      <c r="J572" s="12">
        <f t="shared" si="318"/>
        <v>0</v>
      </c>
      <c r="K572" s="12">
        <f t="shared" si="319"/>
        <v>0</v>
      </c>
      <c r="L572" s="12">
        <f t="shared" si="307"/>
        <v>0</v>
      </c>
      <c r="M572" s="12">
        <f t="shared" si="308"/>
        <v>0</v>
      </c>
      <c r="N572" s="262"/>
      <c r="O572" s="262"/>
      <c r="P572" s="12">
        <f t="shared" si="320"/>
        <v>0</v>
      </c>
      <c r="Q572" s="12">
        <f t="shared" si="321"/>
        <v>0</v>
      </c>
      <c r="R572" s="12">
        <f t="shared" si="322"/>
        <v>0</v>
      </c>
      <c r="S572" s="12">
        <f t="shared" si="323"/>
        <v>0</v>
      </c>
      <c r="T572" s="12">
        <f t="shared" si="309"/>
        <v>0</v>
      </c>
      <c r="U572" s="12">
        <f t="shared" si="310"/>
        <v>0</v>
      </c>
      <c r="V572" s="262"/>
      <c r="W572" s="262"/>
      <c r="X572" s="12">
        <f t="shared" si="324"/>
        <v>0</v>
      </c>
      <c r="Y572" s="12">
        <f t="shared" si="325"/>
        <v>0</v>
      </c>
      <c r="Z572" s="12">
        <f t="shared" si="326"/>
        <v>0</v>
      </c>
      <c r="AA572" s="12">
        <f t="shared" si="327"/>
        <v>0</v>
      </c>
      <c r="AB572" s="12">
        <f t="shared" si="311"/>
        <v>0</v>
      </c>
      <c r="AC572" s="12">
        <f t="shared" si="312"/>
        <v>0</v>
      </c>
      <c r="AD572" s="262"/>
      <c r="AE572" s="262"/>
      <c r="AF572" s="12">
        <f t="shared" si="328"/>
        <v>0</v>
      </c>
      <c r="AG572" s="12">
        <f t="shared" si="329"/>
        <v>0</v>
      </c>
      <c r="AH572" s="12">
        <f t="shared" si="330"/>
        <v>0</v>
      </c>
      <c r="AI572" s="12">
        <f t="shared" si="331"/>
        <v>0</v>
      </c>
      <c r="AJ572" s="12">
        <f t="shared" si="313"/>
        <v>0</v>
      </c>
      <c r="AK572" s="12">
        <f t="shared" si="314"/>
        <v>0</v>
      </c>
      <c r="AL572" s="262"/>
      <c r="AM572" s="262"/>
      <c r="AN572" s="12">
        <f t="shared" si="332"/>
        <v>0</v>
      </c>
      <c r="AO572" s="12">
        <f t="shared" si="333"/>
        <v>0</v>
      </c>
      <c r="AP572" s="12">
        <f t="shared" si="334"/>
        <v>0</v>
      </c>
      <c r="AQ572" s="12">
        <f t="shared" si="335"/>
        <v>0</v>
      </c>
      <c r="AR572" s="12">
        <f t="shared" si="336"/>
        <v>0</v>
      </c>
      <c r="AS572" s="12">
        <f t="shared" si="337"/>
        <v>0</v>
      </c>
      <c r="AT572" s="12">
        <f t="shared" si="338"/>
        <v>0</v>
      </c>
      <c r="AU572" s="12" t="str">
        <f t="shared" si="339"/>
        <v/>
      </c>
    </row>
    <row r="573" spans="1:47" x14ac:dyDescent="0.2">
      <c r="A573" s="173" t="str">
        <f t="shared" si="315"/>
        <v>5</v>
      </c>
      <c r="B573" s="173" t="str">
        <f t="shared" si="316"/>
        <v>54</v>
      </c>
      <c r="C573" s="173" t="str">
        <f t="shared" si="317"/>
        <v>543</v>
      </c>
      <c r="D573" s="11" t="s">
        <v>1108</v>
      </c>
      <c r="E573" s="12" t="s">
        <v>491</v>
      </c>
      <c r="F573" s="12">
        <f t="shared" si="305"/>
        <v>0</v>
      </c>
      <c r="G573" s="12">
        <f t="shared" si="306"/>
        <v>0</v>
      </c>
      <c r="H573" s="262"/>
      <c r="I573" s="262"/>
      <c r="J573" s="12">
        <f t="shared" si="318"/>
        <v>0</v>
      </c>
      <c r="K573" s="12">
        <f t="shared" si="319"/>
        <v>0</v>
      </c>
      <c r="L573" s="12">
        <f t="shared" si="307"/>
        <v>0</v>
      </c>
      <c r="M573" s="12">
        <f t="shared" si="308"/>
        <v>0</v>
      </c>
      <c r="N573" s="262"/>
      <c r="O573" s="262"/>
      <c r="P573" s="12">
        <f t="shared" si="320"/>
        <v>0</v>
      </c>
      <c r="Q573" s="12">
        <f t="shared" si="321"/>
        <v>0</v>
      </c>
      <c r="R573" s="12">
        <f t="shared" si="322"/>
        <v>0</v>
      </c>
      <c r="S573" s="12">
        <f t="shared" si="323"/>
        <v>0</v>
      </c>
      <c r="T573" s="12">
        <f t="shared" si="309"/>
        <v>0</v>
      </c>
      <c r="U573" s="12">
        <f t="shared" si="310"/>
        <v>0</v>
      </c>
      <c r="V573" s="262"/>
      <c r="W573" s="262"/>
      <c r="X573" s="12">
        <f t="shared" si="324"/>
        <v>0</v>
      </c>
      <c r="Y573" s="12">
        <f t="shared" si="325"/>
        <v>0</v>
      </c>
      <c r="Z573" s="12">
        <f t="shared" si="326"/>
        <v>0</v>
      </c>
      <c r="AA573" s="12">
        <f t="shared" si="327"/>
        <v>0</v>
      </c>
      <c r="AB573" s="12">
        <f t="shared" si="311"/>
        <v>0</v>
      </c>
      <c r="AC573" s="12">
        <f t="shared" si="312"/>
        <v>0</v>
      </c>
      <c r="AD573" s="262"/>
      <c r="AE573" s="262"/>
      <c r="AF573" s="12">
        <f t="shared" si="328"/>
        <v>0</v>
      </c>
      <c r="AG573" s="12">
        <f t="shared" si="329"/>
        <v>0</v>
      </c>
      <c r="AH573" s="12">
        <f t="shared" si="330"/>
        <v>0</v>
      </c>
      <c r="AI573" s="12">
        <f t="shared" si="331"/>
        <v>0</v>
      </c>
      <c r="AJ573" s="12">
        <f t="shared" si="313"/>
        <v>0</v>
      </c>
      <c r="AK573" s="12">
        <f t="shared" si="314"/>
        <v>0</v>
      </c>
      <c r="AL573" s="262"/>
      <c r="AM573" s="262"/>
      <c r="AN573" s="12">
        <f t="shared" si="332"/>
        <v>0</v>
      </c>
      <c r="AO573" s="12">
        <f t="shared" si="333"/>
        <v>0</v>
      </c>
      <c r="AP573" s="12">
        <f t="shared" si="334"/>
        <v>0</v>
      </c>
      <c r="AQ573" s="12">
        <f t="shared" si="335"/>
        <v>0</v>
      </c>
      <c r="AR573" s="12">
        <f t="shared" si="336"/>
        <v>0</v>
      </c>
      <c r="AS573" s="12">
        <f t="shared" si="337"/>
        <v>0</v>
      </c>
      <c r="AT573" s="12">
        <f t="shared" si="338"/>
        <v>0</v>
      </c>
      <c r="AU573" s="12" t="str">
        <f t="shared" si="339"/>
        <v/>
      </c>
    </row>
    <row r="574" spans="1:47" x14ac:dyDescent="0.2">
      <c r="A574" s="173" t="str">
        <f t="shared" si="315"/>
        <v>5</v>
      </c>
      <c r="B574" s="173" t="str">
        <f t="shared" si="316"/>
        <v>54</v>
      </c>
      <c r="C574" s="173" t="str">
        <f t="shared" si="317"/>
        <v>543</v>
      </c>
      <c r="D574" s="11" t="s">
        <v>1109</v>
      </c>
      <c r="E574" s="12" t="s">
        <v>491</v>
      </c>
      <c r="F574" s="12">
        <f t="shared" si="305"/>
        <v>0</v>
      </c>
      <c r="G574" s="12">
        <f t="shared" si="306"/>
        <v>0</v>
      </c>
      <c r="H574" s="262"/>
      <c r="I574" s="262"/>
      <c r="J574" s="12">
        <f t="shared" si="318"/>
        <v>0</v>
      </c>
      <c r="K574" s="12">
        <f t="shared" si="319"/>
        <v>0</v>
      </c>
      <c r="L574" s="12">
        <f t="shared" si="307"/>
        <v>0</v>
      </c>
      <c r="M574" s="12">
        <f t="shared" si="308"/>
        <v>0</v>
      </c>
      <c r="N574" s="262"/>
      <c r="O574" s="262"/>
      <c r="P574" s="12">
        <f t="shared" si="320"/>
        <v>0</v>
      </c>
      <c r="Q574" s="12">
        <f t="shared" si="321"/>
        <v>0</v>
      </c>
      <c r="R574" s="12">
        <f t="shared" si="322"/>
        <v>0</v>
      </c>
      <c r="S574" s="12">
        <f t="shared" si="323"/>
        <v>0</v>
      </c>
      <c r="T574" s="12">
        <f t="shared" si="309"/>
        <v>0</v>
      </c>
      <c r="U574" s="12">
        <f t="shared" si="310"/>
        <v>0</v>
      </c>
      <c r="V574" s="262"/>
      <c r="W574" s="262"/>
      <c r="X574" s="12">
        <f t="shared" si="324"/>
        <v>0</v>
      </c>
      <c r="Y574" s="12">
        <f t="shared" si="325"/>
        <v>0</v>
      </c>
      <c r="Z574" s="12">
        <f t="shared" si="326"/>
        <v>0</v>
      </c>
      <c r="AA574" s="12">
        <f t="shared" si="327"/>
        <v>0</v>
      </c>
      <c r="AB574" s="12">
        <f t="shared" si="311"/>
        <v>0</v>
      </c>
      <c r="AC574" s="12">
        <f t="shared" si="312"/>
        <v>0</v>
      </c>
      <c r="AD574" s="262"/>
      <c r="AE574" s="262"/>
      <c r="AF574" s="12">
        <f t="shared" si="328"/>
        <v>0</v>
      </c>
      <c r="AG574" s="12">
        <f t="shared" si="329"/>
        <v>0</v>
      </c>
      <c r="AH574" s="12">
        <f t="shared" si="330"/>
        <v>0</v>
      </c>
      <c r="AI574" s="12">
        <f t="shared" si="331"/>
        <v>0</v>
      </c>
      <c r="AJ574" s="12">
        <f t="shared" si="313"/>
        <v>0</v>
      </c>
      <c r="AK574" s="12">
        <f t="shared" si="314"/>
        <v>0</v>
      </c>
      <c r="AL574" s="262"/>
      <c r="AM574" s="262"/>
      <c r="AN574" s="12">
        <f t="shared" si="332"/>
        <v>0</v>
      </c>
      <c r="AO574" s="12">
        <f t="shared" si="333"/>
        <v>0</v>
      </c>
      <c r="AP574" s="12">
        <f t="shared" si="334"/>
        <v>0</v>
      </c>
      <c r="AQ574" s="12">
        <f t="shared" si="335"/>
        <v>0</v>
      </c>
      <c r="AR574" s="12">
        <f t="shared" si="336"/>
        <v>0</v>
      </c>
      <c r="AS574" s="12">
        <f t="shared" si="337"/>
        <v>0</v>
      </c>
      <c r="AT574" s="12">
        <f t="shared" si="338"/>
        <v>0</v>
      </c>
      <c r="AU574" s="12" t="str">
        <f t="shared" si="339"/>
        <v/>
      </c>
    </row>
    <row r="575" spans="1:47" x14ac:dyDescent="0.2">
      <c r="A575" s="173" t="str">
        <f t="shared" si="315"/>
        <v>5</v>
      </c>
      <c r="B575" s="173" t="str">
        <f t="shared" si="316"/>
        <v>54</v>
      </c>
      <c r="C575" s="173" t="str">
        <f t="shared" si="317"/>
        <v>543</v>
      </c>
      <c r="D575" s="11" t="s">
        <v>1110</v>
      </c>
      <c r="E575" s="12" t="s">
        <v>491</v>
      </c>
      <c r="F575" s="12">
        <f t="shared" si="305"/>
        <v>0</v>
      </c>
      <c r="G575" s="12">
        <f t="shared" si="306"/>
        <v>0</v>
      </c>
      <c r="H575" s="262"/>
      <c r="I575" s="262"/>
      <c r="J575" s="12">
        <f t="shared" si="318"/>
        <v>0</v>
      </c>
      <c r="K575" s="12">
        <f t="shared" si="319"/>
        <v>0</v>
      </c>
      <c r="L575" s="12">
        <f t="shared" si="307"/>
        <v>0</v>
      </c>
      <c r="M575" s="12">
        <f t="shared" si="308"/>
        <v>0</v>
      </c>
      <c r="N575" s="262"/>
      <c r="O575" s="262"/>
      <c r="P575" s="12">
        <f t="shared" si="320"/>
        <v>0</v>
      </c>
      <c r="Q575" s="12">
        <f t="shared" si="321"/>
        <v>0</v>
      </c>
      <c r="R575" s="12">
        <f t="shared" si="322"/>
        <v>0</v>
      </c>
      <c r="S575" s="12">
        <f t="shared" si="323"/>
        <v>0</v>
      </c>
      <c r="T575" s="12">
        <f t="shared" si="309"/>
        <v>0</v>
      </c>
      <c r="U575" s="12">
        <f t="shared" si="310"/>
        <v>0</v>
      </c>
      <c r="V575" s="262"/>
      <c r="W575" s="262"/>
      <c r="X575" s="12">
        <f t="shared" si="324"/>
        <v>0</v>
      </c>
      <c r="Y575" s="12">
        <f t="shared" si="325"/>
        <v>0</v>
      </c>
      <c r="Z575" s="12">
        <f t="shared" si="326"/>
        <v>0</v>
      </c>
      <c r="AA575" s="12">
        <f t="shared" si="327"/>
        <v>0</v>
      </c>
      <c r="AB575" s="12">
        <f t="shared" si="311"/>
        <v>0</v>
      </c>
      <c r="AC575" s="12">
        <f t="shared" si="312"/>
        <v>0</v>
      </c>
      <c r="AD575" s="262"/>
      <c r="AE575" s="262"/>
      <c r="AF575" s="12">
        <f t="shared" si="328"/>
        <v>0</v>
      </c>
      <c r="AG575" s="12">
        <f t="shared" si="329"/>
        <v>0</v>
      </c>
      <c r="AH575" s="12">
        <f t="shared" si="330"/>
        <v>0</v>
      </c>
      <c r="AI575" s="12">
        <f t="shared" si="331"/>
        <v>0</v>
      </c>
      <c r="AJ575" s="12">
        <f t="shared" si="313"/>
        <v>0</v>
      </c>
      <c r="AK575" s="12">
        <f t="shared" si="314"/>
        <v>0</v>
      </c>
      <c r="AL575" s="262"/>
      <c r="AM575" s="262"/>
      <c r="AN575" s="12">
        <f t="shared" si="332"/>
        <v>0</v>
      </c>
      <c r="AO575" s="12">
        <f t="shared" si="333"/>
        <v>0</v>
      </c>
      <c r="AP575" s="12">
        <f t="shared" si="334"/>
        <v>0</v>
      </c>
      <c r="AQ575" s="12">
        <f t="shared" si="335"/>
        <v>0</v>
      </c>
      <c r="AR575" s="12">
        <f t="shared" si="336"/>
        <v>0</v>
      </c>
      <c r="AS575" s="12">
        <f t="shared" si="337"/>
        <v>0</v>
      </c>
      <c r="AT575" s="12">
        <f t="shared" si="338"/>
        <v>0</v>
      </c>
      <c r="AU575" s="12" t="str">
        <f t="shared" si="339"/>
        <v/>
      </c>
    </row>
    <row r="576" spans="1:47" x14ac:dyDescent="0.2">
      <c r="A576" s="173" t="str">
        <f t="shared" si="315"/>
        <v>5</v>
      </c>
      <c r="B576" s="173" t="str">
        <f t="shared" si="316"/>
        <v>54</v>
      </c>
      <c r="C576" s="173" t="str">
        <f t="shared" si="317"/>
        <v>543</v>
      </c>
      <c r="D576" s="11" t="s">
        <v>1111</v>
      </c>
      <c r="E576" s="12" t="s">
        <v>491</v>
      </c>
      <c r="F576" s="12">
        <f t="shared" si="305"/>
        <v>0</v>
      </c>
      <c r="G576" s="12">
        <f t="shared" si="306"/>
        <v>0</v>
      </c>
      <c r="H576" s="262"/>
      <c r="I576" s="262"/>
      <c r="J576" s="12">
        <f t="shared" si="318"/>
        <v>0</v>
      </c>
      <c r="K576" s="12">
        <f t="shared" si="319"/>
        <v>0</v>
      </c>
      <c r="L576" s="12">
        <f t="shared" si="307"/>
        <v>0</v>
      </c>
      <c r="M576" s="12">
        <f t="shared" si="308"/>
        <v>0</v>
      </c>
      <c r="N576" s="262"/>
      <c r="O576" s="262"/>
      <c r="P576" s="12">
        <f t="shared" si="320"/>
        <v>0</v>
      </c>
      <c r="Q576" s="12">
        <f t="shared" si="321"/>
        <v>0</v>
      </c>
      <c r="R576" s="12">
        <f t="shared" si="322"/>
        <v>0</v>
      </c>
      <c r="S576" s="12">
        <f t="shared" si="323"/>
        <v>0</v>
      </c>
      <c r="T576" s="12">
        <f t="shared" si="309"/>
        <v>0</v>
      </c>
      <c r="U576" s="12">
        <f t="shared" si="310"/>
        <v>0</v>
      </c>
      <c r="V576" s="262"/>
      <c r="W576" s="262"/>
      <c r="X576" s="12">
        <f t="shared" si="324"/>
        <v>0</v>
      </c>
      <c r="Y576" s="12">
        <f t="shared" si="325"/>
        <v>0</v>
      </c>
      <c r="Z576" s="12">
        <f t="shared" si="326"/>
        <v>0</v>
      </c>
      <c r="AA576" s="12">
        <f t="shared" si="327"/>
        <v>0</v>
      </c>
      <c r="AB576" s="12">
        <f t="shared" si="311"/>
        <v>0</v>
      </c>
      <c r="AC576" s="12">
        <f t="shared" si="312"/>
        <v>0</v>
      </c>
      <c r="AD576" s="262"/>
      <c r="AE576" s="262"/>
      <c r="AF576" s="12">
        <f t="shared" si="328"/>
        <v>0</v>
      </c>
      <c r="AG576" s="12">
        <f t="shared" si="329"/>
        <v>0</v>
      </c>
      <c r="AH576" s="12">
        <f t="shared" si="330"/>
        <v>0</v>
      </c>
      <c r="AI576" s="12">
        <f t="shared" si="331"/>
        <v>0</v>
      </c>
      <c r="AJ576" s="12">
        <f t="shared" si="313"/>
        <v>0</v>
      </c>
      <c r="AK576" s="12">
        <f t="shared" si="314"/>
        <v>0</v>
      </c>
      <c r="AL576" s="262"/>
      <c r="AM576" s="262"/>
      <c r="AN576" s="12">
        <f t="shared" si="332"/>
        <v>0</v>
      </c>
      <c r="AO576" s="12">
        <f t="shared" si="333"/>
        <v>0</v>
      </c>
      <c r="AP576" s="12">
        <f t="shared" si="334"/>
        <v>0</v>
      </c>
      <c r="AQ576" s="12">
        <f t="shared" si="335"/>
        <v>0</v>
      </c>
      <c r="AR576" s="12">
        <f t="shared" si="336"/>
        <v>0</v>
      </c>
      <c r="AS576" s="12">
        <f t="shared" si="337"/>
        <v>0</v>
      </c>
      <c r="AT576" s="12">
        <f t="shared" si="338"/>
        <v>0</v>
      </c>
      <c r="AU576" s="12" t="str">
        <f t="shared" si="339"/>
        <v/>
      </c>
    </row>
    <row r="577" spans="1:47" x14ac:dyDescent="0.2">
      <c r="A577" s="173" t="str">
        <f t="shared" si="315"/>
        <v>5</v>
      </c>
      <c r="B577" s="173" t="str">
        <f t="shared" si="316"/>
        <v>54</v>
      </c>
      <c r="C577" s="173" t="str">
        <f t="shared" si="317"/>
        <v>543</v>
      </c>
      <c r="D577" s="11" t="s">
        <v>1112</v>
      </c>
      <c r="E577" s="12" t="s">
        <v>491</v>
      </c>
      <c r="F577" s="12">
        <f t="shared" si="305"/>
        <v>0</v>
      </c>
      <c r="G577" s="12">
        <f t="shared" si="306"/>
        <v>0</v>
      </c>
      <c r="H577" s="262"/>
      <c r="I577" s="262"/>
      <c r="J577" s="12">
        <f t="shared" si="318"/>
        <v>0</v>
      </c>
      <c r="K577" s="12">
        <f t="shared" si="319"/>
        <v>0</v>
      </c>
      <c r="L577" s="12">
        <f t="shared" si="307"/>
        <v>0</v>
      </c>
      <c r="M577" s="12">
        <f t="shared" si="308"/>
        <v>0</v>
      </c>
      <c r="N577" s="262"/>
      <c r="O577" s="262"/>
      <c r="P577" s="12">
        <f t="shared" si="320"/>
        <v>0</v>
      </c>
      <c r="Q577" s="12">
        <f t="shared" si="321"/>
        <v>0</v>
      </c>
      <c r="R577" s="12">
        <f t="shared" si="322"/>
        <v>0</v>
      </c>
      <c r="S577" s="12">
        <f t="shared" si="323"/>
        <v>0</v>
      </c>
      <c r="T577" s="12">
        <f t="shared" si="309"/>
        <v>0</v>
      </c>
      <c r="U577" s="12">
        <f t="shared" si="310"/>
        <v>0</v>
      </c>
      <c r="V577" s="262"/>
      <c r="W577" s="262"/>
      <c r="X577" s="12">
        <f t="shared" si="324"/>
        <v>0</v>
      </c>
      <c r="Y577" s="12">
        <f t="shared" si="325"/>
        <v>0</v>
      </c>
      <c r="Z577" s="12">
        <f t="shared" si="326"/>
        <v>0</v>
      </c>
      <c r="AA577" s="12">
        <f t="shared" si="327"/>
        <v>0</v>
      </c>
      <c r="AB577" s="12">
        <f t="shared" si="311"/>
        <v>0</v>
      </c>
      <c r="AC577" s="12">
        <f t="shared" si="312"/>
        <v>0</v>
      </c>
      <c r="AD577" s="262"/>
      <c r="AE577" s="262"/>
      <c r="AF577" s="12">
        <f t="shared" si="328"/>
        <v>0</v>
      </c>
      <c r="AG577" s="12">
        <f t="shared" si="329"/>
        <v>0</v>
      </c>
      <c r="AH577" s="12">
        <f t="shared" si="330"/>
        <v>0</v>
      </c>
      <c r="AI577" s="12">
        <f t="shared" si="331"/>
        <v>0</v>
      </c>
      <c r="AJ577" s="12">
        <f t="shared" si="313"/>
        <v>0</v>
      </c>
      <c r="AK577" s="12">
        <f t="shared" si="314"/>
        <v>0</v>
      </c>
      <c r="AL577" s="262"/>
      <c r="AM577" s="262"/>
      <c r="AN577" s="12">
        <f t="shared" si="332"/>
        <v>0</v>
      </c>
      <c r="AO577" s="12">
        <f t="shared" si="333"/>
        <v>0</v>
      </c>
      <c r="AP577" s="12">
        <f t="shared" si="334"/>
        <v>0</v>
      </c>
      <c r="AQ577" s="12">
        <f t="shared" si="335"/>
        <v>0</v>
      </c>
      <c r="AR577" s="12">
        <f t="shared" si="336"/>
        <v>0</v>
      </c>
      <c r="AS577" s="12">
        <f t="shared" si="337"/>
        <v>0</v>
      </c>
      <c r="AT577" s="12">
        <f t="shared" si="338"/>
        <v>0</v>
      </c>
      <c r="AU577" s="12" t="str">
        <f t="shared" si="339"/>
        <v/>
      </c>
    </row>
    <row r="578" spans="1:47" x14ac:dyDescent="0.2">
      <c r="A578" s="173" t="str">
        <f t="shared" si="315"/>
        <v>5</v>
      </c>
      <c r="B578" s="173" t="str">
        <f t="shared" si="316"/>
        <v>54</v>
      </c>
      <c r="C578" s="173" t="str">
        <f t="shared" si="317"/>
        <v>543</v>
      </c>
      <c r="D578" s="11" t="s">
        <v>1113</v>
      </c>
      <c r="E578" s="12" t="s">
        <v>491</v>
      </c>
      <c r="F578" s="12">
        <f t="shared" si="305"/>
        <v>0</v>
      </c>
      <c r="G578" s="12">
        <f t="shared" si="306"/>
        <v>0</v>
      </c>
      <c r="H578" s="262"/>
      <c r="I578" s="262"/>
      <c r="J578" s="12">
        <f t="shared" si="318"/>
        <v>0</v>
      </c>
      <c r="K578" s="12">
        <f t="shared" si="319"/>
        <v>0</v>
      </c>
      <c r="L578" s="12">
        <f t="shared" si="307"/>
        <v>0</v>
      </c>
      <c r="M578" s="12">
        <f t="shared" si="308"/>
        <v>0</v>
      </c>
      <c r="N578" s="262"/>
      <c r="O578" s="262"/>
      <c r="P578" s="12">
        <f t="shared" si="320"/>
        <v>0</v>
      </c>
      <c r="Q578" s="12">
        <f t="shared" si="321"/>
        <v>0</v>
      </c>
      <c r="R578" s="12">
        <f t="shared" si="322"/>
        <v>0</v>
      </c>
      <c r="S578" s="12">
        <f t="shared" si="323"/>
        <v>0</v>
      </c>
      <c r="T578" s="12">
        <f t="shared" si="309"/>
        <v>0</v>
      </c>
      <c r="U578" s="12">
        <f t="shared" si="310"/>
        <v>0</v>
      </c>
      <c r="V578" s="262"/>
      <c r="W578" s="262"/>
      <c r="X578" s="12">
        <f t="shared" si="324"/>
        <v>0</v>
      </c>
      <c r="Y578" s="12">
        <f t="shared" si="325"/>
        <v>0</v>
      </c>
      <c r="Z578" s="12">
        <f t="shared" si="326"/>
        <v>0</v>
      </c>
      <c r="AA578" s="12">
        <f t="shared" si="327"/>
        <v>0</v>
      </c>
      <c r="AB578" s="12">
        <f t="shared" si="311"/>
        <v>0</v>
      </c>
      <c r="AC578" s="12">
        <f t="shared" si="312"/>
        <v>0</v>
      </c>
      <c r="AD578" s="262"/>
      <c r="AE578" s="262"/>
      <c r="AF578" s="12">
        <f t="shared" si="328"/>
        <v>0</v>
      </c>
      <c r="AG578" s="12">
        <f t="shared" si="329"/>
        <v>0</v>
      </c>
      <c r="AH578" s="12">
        <f t="shared" si="330"/>
        <v>0</v>
      </c>
      <c r="AI578" s="12">
        <f t="shared" si="331"/>
        <v>0</v>
      </c>
      <c r="AJ578" s="12">
        <f t="shared" si="313"/>
        <v>0</v>
      </c>
      <c r="AK578" s="12">
        <f t="shared" si="314"/>
        <v>0</v>
      </c>
      <c r="AL578" s="262"/>
      <c r="AM578" s="262"/>
      <c r="AN578" s="12">
        <f t="shared" si="332"/>
        <v>0</v>
      </c>
      <c r="AO578" s="12">
        <f t="shared" si="333"/>
        <v>0</v>
      </c>
      <c r="AP578" s="12">
        <f t="shared" si="334"/>
        <v>0</v>
      </c>
      <c r="AQ578" s="12">
        <f t="shared" si="335"/>
        <v>0</v>
      </c>
      <c r="AR578" s="12">
        <f t="shared" si="336"/>
        <v>0</v>
      </c>
      <c r="AS578" s="12">
        <f t="shared" si="337"/>
        <v>0</v>
      </c>
      <c r="AT578" s="12">
        <f t="shared" si="338"/>
        <v>0</v>
      </c>
      <c r="AU578" s="12" t="str">
        <f t="shared" si="339"/>
        <v/>
      </c>
    </row>
    <row r="579" spans="1:47" x14ac:dyDescent="0.2">
      <c r="A579" s="173" t="str">
        <f t="shared" si="315"/>
        <v>5</v>
      </c>
      <c r="B579" s="173" t="str">
        <f t="shared" si="316"/>
        <v>54</v>
      </c>
      <c r="C579" s="173" t="str">
        <f t="shared" si="317"/>
        <v>543</v>
      </c>
      <c r="D579" s="11" t="s">
        <v>1114</v>
      </c>
      <c r="E579" s="12" t="s">
        <v>491</v>
      </c>
      <c r="F579" s="12">
        <f t="shared" si="305"/>
        <v>0</v>
      </c>
      <c r="G579" s="12">
        <f t="shared" si="306"/>
        <v>0</v>
      </c>
      <c r="H579" s="262"/>
      <c r="I579" s="262"/>
      <c r="J579" s="12">
        <f t="shared" si="318"/>
        <v>0</v>
      </c>
      <c r="K579" s="12">
        <f t="shared" si="319"/>
        <v>0</v>
      </c>
      <c r="L579" s="12">
        <f t="shared" si="307"/>
        <v>0</v>
      </c>
      <c r="M579" s="12">
        <f t="shared" si="308"/>
        <v>0</v>
      </c>
      <c r="N579" s="262"/>
      <c r="O579" s="262"/>
      <c r="P579" s="12">
        <f t="shared" si="320"/>
        <v>0</v>
      </c>
      <c r="Q579" s="12">
        <f t="shared" si="321"/>
        <v>0</v>
      </c>
      <c r="R579" s="12">
        <f t="shared" si="322"/>
        <v>0</v>
      </c>
      <c r="S579" s="12">
        <f t="shared" si="323"/>
        <v>0</v>
      </c>
      <c r="T579" s="12">
        <f t="shared" si="309"/>
        <v>0</v>
      </c>
      <c r="U579" s="12">
        <f t="shared" si="310"/>
        <v>0</v>
      </c>
      <c r="V579" s="262"/>
      <c r="W579" s="262"/>
      <c r="X579" s="12">
        <f t="shared" si="324"/>
        <v>0</v>
      </c>
      <c r="Y579" s="12">
        <f t="shared" si="325"/>
        <v>0</v>
      </c>
      <c r="Z579" s="12">
        <f t="shared" si="326"/>
        <v>0</v>
      </c>
      <c r="AA579" s="12">
        <f t="shared" si="327"/>
        <v>0</v>
      </c>
      <c r="AB579" s="12">
        <f t="shared" si="311"/>
        <v>0</v>
      </c>
      <c r="AC579" s="12">
        <f t="shared" si="312"/>
        <v>0</v>
      </c>
      <c r="AD579" s="262"/>
      <c r="AE579" s="262"/>
      <c r="AF579" s="12">
        <f t="shared" si="328"/>
        <v>0</v>
      </c>
      <c r="AG579" s="12">
        <f t="shared" si="329"/>
        <v>0</v>
      </c>
      <c r="AH579" s="12">
        <f t="shared" si="330"/>
        <v>0</v>
      </c>
      <c r="AI579" s="12">
        <f t="shared" si="331"/>
        <v>0</v>
      </c>
      <c r="AJ579" s="12">
        <f t="shared" si="313"/>
        <v>0</v>
      </c>
      <c r="AK579" s="12">
        <f t="shared" si="314"/>
        <v>0</v>
      </c>
      <c r="AL579" s="262"/>
      <c r="AM579" s="262"/>
      <c r="AN579" s="12">
        <f t="shared" si="332"/>
        <v>0</v>
      </c>
      <c r="AO579" s="12">
        <f t="shared" si="333"/>
        <v>0</v>
      </c>
      <c r="AP579" s="12">
        <f t="shared" si="334"/>
        <v>0</v>
      </c>
      <c r="AQ579" s="12">
        <f t="shared" si="335"/>
        <v>0</v>
      </c>
      <c r="AR579" s="12">
        <f t="shared" si="336"/>
        <v>0</v>
      </c>
      <c r="AS579" s="12">
        <f t="shared" si="337"/>
        <v>0</v>
      </c>
      <c r="AT579" s="12">
        <f t="shared" si="338"/>
        <v>0</v>
      </c>
      <c r="AU579" s="12" t="str">
        <f t="shared" si="339"/>
        <v/>
      </c>
    </row>
    <row r="580" spans="1:47" x14ac:dyDescent="0.2">
      <c r="A580" s="173" t="str">
        <f t="shared" si="315"/>
        <v>5</v>
      </c>
      <c r="B580" s="173" t="str">
        <f t="shared" si="316"/>
        <v>54</v>
      </c>
      <c r="C580" s="173" t="str">
        <f t="shared" si="317"/>
        <v>544</v>
      </c>
      <c r="D580" s="11" t="s">
        <v>492</v>
      </c>
      <c r="E580" s="12" t="s">
        <v>493</v>
      </c>
      <c r="F580" s="12">
        <f t="shared" si="305"/>
        <v>0</v>
      </c>
      <c r="G580" s="12">
        <f t="shared" si="306"/>
        <v>0</v>
      </c>
      <c r="H580" s="262"/>
      <c r="I580" s="262"/>
      <c r="J580" s="12">
        <f t="shared" si="318"/>
        <v>0</v>
      </c>
      <c r="K580" s="12">
        <f t="shared" si="319"/>
        <v>0</v>
      </c>
      <c r="L580" s="12">
        <f t="shared" si="307"/>
        <v>0</v>
      </c>
      <c r="M580" s="12">
        <f t="shared" si="308"/>
        <v>0</v>
      </c>
      <c r="N580" s="262"/>
      <c r="O580" s="262"/>
      <c r="P580" s="12">
        <f t="shared" si="320"/>
        <v>0</v>
      </c>
      <c r="Q580" s="12">
        <f t="shared" si="321"/>
        <v>0</v>
      </c>
      <c r="R580" s="12">
        <f t="shared" si="322"/>
        <v>0</v>
      </c>
      <c r="S580" s="12">
        <f t="shared" si="323"/>
        <v>0</v>
      </c>
      <c r="T580" s="12">
        <f t="shared" si="309"/>
        <v>0</v>
      </c>
      <c r="U580" s="12">
        <f t="shared" si="310"/>
        <v>0</v>
      </c>
      <c r="V580" s="262"/>
      <c r="W580" s="262"/>
      <c r="X580" s="12">
        <f t="shared" si="324"/>
        <v>0</v>
      </c>
      <c r="Y580" s="12">
        <f t="shared" si="325"/>
        <v>0</v>
      </c>
      <c r="Z580" s="12">
        <f t="shared" si="326"/>
        <v>0</v>
      </c>
      <c r="AA580" s="12">
        <f t="shared" si="327"/>
        <v>0</v>
      </c>
      <c r="AB580" s="12">
        <f t="shared" si="311"/>
        <v>0</v>
      </c>
      <c r="AC580" s="12">
        <f t="shared" si="312"/>
        <v>0</v>
      </c>
      <c r="AD580" s="262"/>
      <c r="AE580" s="262"/>
      <c r="AF580" s="12">
        <f t="shared" si="328"/>
        <v>0</v>
      </c>
      <c r="AG580" s="12">
        <f t="shared" si="329"/>
        <v>0</v>
      </c>
      <c r="AH580" s="12">
        <f t="shared" si="330"/>
        <v>0</v>
      </c>
      <c r="AI580" s="12">
        <f t="shared" si="331"/>
        <v>0</v>
      </c>
      <c r="AJ580" s="12">
        <f t="shared" si="313"/>
        <v>0</v>
      </c>
      <c r="AK580" s="12">
        <f t="shared" si="314"/>
        <v>0</v>
      </c>
      <c r="AL580" s="262"/>
      <c r="AM580" s="262"/>
      <c r="AN580" s="12">
        <f t="shared" si="332"/>
        <v>0</v>
      </c>
      <c r="AO580" s="12">
        <f t="shared" si="333"/>
        <v>0</v>
      </c>
      <c r="AP580" s="12">
        <f t="shared" si="334"/>
        <v>0</v>
      </c>
      <c r="AQ580" s="12">
        <f t="shared" si="335"/>
        <v>0</v>
      </c>
      <c r="AR580" s="12">
        <f t="shared" si="336"/>
        <v>0</v>
      </c>
      <c r="AS580" s="12">
        <f t="shared" si="337"/>
        <v>0</v>
      </c>
      <c r="AT580" s="12">
        <f t="shared" si="338"/>
        <v>0</v>
      </c>
      <c r="AU580" s="12" t="str">
        <f t="shared" si="339"/>
        <v/>
      </c>
    </row>
    <row r="581" spans="1:47" x14ac:dyDescent="0.2">
      <c r="A581" s="173" t="str">
        <f t="shared" si="315"/>
        <v>5</v>
      </c>
      <c r="B581" s="173" t="str">
        <f t="shared" si="316"/>
        <v>54</v>
      </c>
      <c r="C581" s="173" t="str">
        <f t="shared" si="317"/>
        <v>544</v>
      </c>
      <c r="D581" s="11" t="s">
        <v>494</v>
      </c>
      <c r="E581" s="12" t="s">
        <v>493</v>
      </c>
      <c r="F581" s="12">
        <f t="shared" si="305"/>
        <v>0</v>
      </c>
      <c r="G581" s="12">
        <f t="shared" si="306"/>
        <v>0</v>
      </c>
      <c r="H581" s="262"/>
      <c r="I581" s="262"/>
      <c r="J581" s="12">
        <f t="shared" si="318"/>
        <v>0</v>
      </c>
      <c r="K581" s="12">
        <f t="shared" si="319"/>
        <v>0</v>
      </c>
      <c r="L581" s="12">
        <f t="shared" si="307"/>
        <v>0</v>
      </c>
      <c r="M581" s="12">
        <f t="shared" si="308"/>
        <v>0</v>
      </c>
      <c r="N581" s="262"/>
      <c r="O581" s="262"/>
      <c r="P581" s="12">
        <f t="shared" si="320"/>
        <v>0</v>
      </c>
      <c r="Q581" s="12">
        <f t="shared" si="321"/>
        <v>0</v>
      </c>
      <c r="R581" s="12">
        <f t="shared" si="322"/>
        <v>0</v>
      </c>
      <c r="S581" s="12">
        <f t="shared" si="323"/>
        <v>0</v>
      </c>
      <c r="T581" s="12">
        <f t="shared" si="309"/>
        <v>0</v>
      </c>
      <c r="U581" s="12">
        <f t="shared" si="310"/>
        <v>0</v>
      </c>
      <c r="V581" s="262"/>
      <c r="W581" s="262"/>
      <c r="X581" s="12">
        <f t="shared" si="324"/>
        <v>0</v>
      </c>
      <c r="Y581" s="12">
        <f t="shared" si="325"/>
        <v>0</v>
      </c>
      <c r="Z581" s="12">
        <f t="shared" si="326"/>
        <v>0</v>
      </c>
      <c r="AA581" s="12">
        <f t="shared" si="327"/>
        <v>0</v>
      </c>
      <c r="AB581" s="12">
        <f t="shared" si="311"/>
        <v>0</v>
      </c>
      <c r="AC581" s="12">
        <f t="shared" si="312"/>
        <v>0</v>
      </c>
      <c r="AD581" s="262"/>
      <c r="AE581" s="262"/>
      <c r="AF581" s="12">
        <f t="shared" si="328"/>
        <v>0</v>
      </c>
      <c r="AG581" s="12">
        <f t="shared" si="329"/>
        <v>0</v>
      </c>
      <c r="AH581" s="12">
        <f t="shared" si="330"/>
        <v>0</v>
      </c>
      <c r="AI581" s="12">
        <f t="shared" si="331"/>
        <v>0</v>
      </c>
      <c r="AJ581" s="12">
        <f t="shared" si="313"/>
        <v>0</v>
      </c>
      <c r="AK581" s="12">
        <f t="shared" si="314"/>
        <v>0</v>
      </c>
      <c r="AL581" s="262"/>
      <c r="AM581" s="262"/>
      <c r="AN581" s="12">
        <f t="shared" si="332"/>
        <v>0</v>
      </c>
      <c r="AO581" s="12">
        <f t="shared" si="333"/>
        <v>0</v>
      </c>
      <c r="AP581" s="12">
        <f t="shared" si="334"/>
        <v>0</v>
      </c>
      <c r="AQ581" s="12">
        <f t="shared" si="335"/>
        <v>0</v>
      </c>
      <c r="AR581" s="12">
        <f t="shared" si="336"/>
        <v>0</v>
      </c>
      <c r="AS581" s="12">
        <f t="shared" si="337"/>
        <v>0</v>
      </c>
      <c r="AT581" s="12">
        <f t="shared" si="338"/>
        <v>0</v>
      </c>
      <c r="AU581" s="12" t="str">
        <f t="shared" si="339"/>
        <v/>
      </c>
    </row>
    <row r="582" spans="1:47" x14ac:dyDescent="0.2">
      <c r="A582" s="173" t="str">
        <f t="shared" si="315"/>
        <v>5</v>
      </c>
      <c r="B582" s="173" t="str">
        <f t="shared" si="316"/>
        <v>54</v>
      </c>
      <c r="C582" s="173" t="str">
        <f t="shared" si="317"/>
        <v>544</v>
      </c>
      <c r="D582" s="11" t="s">
        <v>1115</v>
      </c>
      <c r="E582" s="12" t="s">
        <v>493</v>
      </c>
      <c r="F582" s="12">
        <f t="shared" si="305"/>
        <v>0</v>
      </c>
      <c r="G582" s="12">
        <f t="shared" si="306"/>
        <v>0</v>
      </c>
      <c r="H582" s="262"/>
      <c r="I582" s="262"/>
      <c r="J582" s="12">
        <f t="shared" si="318"/>
        <v>0</v>
      </c>
      <c r="K582" s="12">
        <f t="shared" si="319"/>
        <v>0</v>
      </c>
      <c r="L582" s="12">
        <f t="shared" si="307"/>
        <v>0</v>
      </c>
      <c r="M582" s="12">
        <f t="shared" si="308"/>
        <v>0</v>
      </c>
      <c r="N582" s="262"/>
      <c r="O582" s="262"/>
      <c r="P582" s="12">
        <f t="shared" si="320"/>
        <v>0</v>
      </c>
      <c r="Q582" s="12">
        <f t="shared" si="321"/>
        <v>0</v>
      </c>
      <c r="R582" s="12">
        <f t="shared" si="322"/>
        <v>0</v>
      </c>
      <c r="S582" s="12">
        <f t="shared" si="323"/>
        <v>0</v>
      </c>
      <c r="T582" s="12">
        <f t="shared" si="309"/>
        <v>0</v>
      </c>
      <c r="U582" s="12">
        <f t="shared" si="310"/>
        <v>0</v>
      </c>
      <c r="V582" s="262"/>
      <c r="W582" s="262"/>
      <c r="X582" s="12">
        <f t="shared" si="324"/>
        <v>0</v>
      </c>
      <c r="Y582" s="12">
        <f t="shared" si="325"/>
        <v>0</v>
      </c>
      <c r="Z582" s="12">
        <f t="shared" si="326"/>
        <v>0</v>
      </c>
      <c r="AA582" s="12">
        <f t="shared" si="327"/>
        <v>0</v>
      </c>
      <c r="AB582" s="12">
        <f t="shared" si="311"/>
        <v>0</v>
      </c>
      <c r="AC582" s="12">
        <f t="shared" si="312"/>
        <v>0</v>
      </c>
      <c r="AD582" s="262"/>
      <c r="AE582" s="262"/>
      <c r="AF582" s="12">
        <f t="shared" si="328"/>
        <v>0</v>
      </c>
      <c r="AG582" s="12">
        <f t="shared" si="329"/>
        <v>0</v>
      </c>
      <c r="AH582" s="12">
        <f t="shared" si="330"/>
        <v>0</v>
      </c>
      <c r="AI582" s="12">
        <f t="shared" si="331"/>
        <v>0</v>
      </c>
      <c r="AJ582" s="12">
        <f t="shared" si="313"/>
        <v>0</v>
      </c>
      <c r="AK582" s="12">
        <f t="shared" si="314"/>
        <v>0</v>
      </c>
      <c r="AL582" s="262"/>
      <c r="AM582" s="262"/>
      <c r="AN582" s="12">
        <f t="shared" si="332"/>
        <v>0</v>
      </c>
      <c r="AO582" s="12">
        <f t="shared" si="333"/>
        <v>0</v>
      </c>
      <c r="AP582" s="12">
        <f t="shared" si="334"/>
        <v>0</v>
      </c>
      <c r="AQ582" s="12">
        <f t="shared" si="335"/>
        <v>0</v>
      </c>
      <c r="AR582" s="12">
        <f t="shared" si="336"/>
        <v>0</v>
      </c>
      <c r="AS582" s="12">
        <f t="shared" si="337"/>
        <v>0</v>
      </c>
      <c r="AT582" s="12">
        <f t="shared" si="338"/>
        <v>0</v>
      </c>
      <c r="AU582" s="12" t="str">
        <f t="shared" si="339"/>
        <v/>
      </c>
    </row>
    <row r="583" spans="1:47" x14ac:dyDescent="0.2">
      <c r="A583" s="173" t="str">
        <f t="shared" si="315"/>
        <v>5</v>
      </c>
      <c r="B583" s="173" t="str">
        <f t="shared" si="316"/>
        <v>54</v>
      </c>
      <c r="C583" s="173" t="str">
        <f t="shared" si="317"/>
        <v>544</v>
      </c>
      <c r="D583" s="11" t="s">
        <v>1116</v>
      </c>
      <c r="E583" s="12" t="s">
        <v>493</v>
      </c>
      <c r="F583" s="12">
        <f t="shared" si="305"/>
        <v>0</v>
      </c>
      <c r="G583" s="12">
        <f t="shared" si="306"/>
        <v>0</v>
      </c>
      <c r="H583" s="262"/>
      <c r="I583" s="262"/>
      <c r="J583" s="12">
        <f t="shared" si="318"/>
        <v>0</v>
      </c>
      <c r="K583" s="12">
        <f t="shared" si="319"/>
        <v>0</v>
      </c>
      <c r="L583" s="12">
        <f t="shared" si="307"/>
        <v>0</v>
      </c>
      <c r="M583" s="12">
        <f t="shared" si="308"/>
        <v>0</v>
      </c>
      <c r="N583" s="262"/>
      <c r="O583" s="262"/>
      <c r="P583" s="12">
        <f t="shared" si="320"/>
        <v>0</v>
      </c>
      <c r="Q583" s="12">
        <f t="shared" si="321"/>
        <v>0</v>
      </c>
      <c r="R583" s="12">
        <f t="shared" si="322"/>
        <v>0</v>
      </c>
      <c r="S583" s="12">
        <f t="shared" si="323"/>
        <v>0</v>
      </c>
      <c r="T583" s="12">
        <f t="shared" si="309"/>
        <v>0</v>
      </c>
      <c r="U583" s="12">
        <f t="shared" si="310"/>
        <v>0</v>
      </c>
      <c r="V583" s="262"/>
      <c r="W583" s="262"/>
      <c r="X583" s="12">
        <f t="shared" si="324"/>
        <v>0</v>
      </c>
      <c r="Y583" s="12">
        <f t="shared" si="325"/>
        <v>0</v>
      </c>
      <c r="Z583" s="12">
        <f t="shared" si="326"/>
        <v>0</v>
      </c>
      <c r="AA583" s="12">
        <f t="shared" si="327"/>
        <v>0</v>
      </c>
      <c r="AB583" s="12">
        <f t="shared" si="311"/>
        <v>0</v>
      </c>
      <c r="AC583" s="12">
        <f t="shared" si="312"/>
        <v>0</v>
      </c>
      <c r="AD583" s="262"/>
      <c r="AE583" s="262"/>
      <c r="AF583" s="12">
        <f t="shared" si="328"/>
        <v>0</v>
      </c>
      <c r="AG583" s="12">
        <f t="shared" si="329"/>
        <v>0</v>
      </c>
      <c r="AH583" s="12">
        <f t="shared" si="330"/>
        <v>0</v>
      </c>
      <c r="AI583" s="12">
        <f t="shared" si="331"/>
        <v>0</v>
      </c>
      <c r="AJ583" s="12">
        <f t="shared" si="313"/>
        <v>0</v>
      </c>
      <c r="AK583" s="12">
        <f t="shared" si="314"/>
        <v>0</v>
      </c>
      <c r="AL583" s="262"/>
      <c r="AM583" s="262"/>
      <c r="AN583" s="12">
        <f t="shared" si="332"/>
        <v>0</v>
      </c>
      <c r="AO583" s="12">
        <f t="shared" si="333"/>
        <v>0</v>
      </c>
      <c r="AP583" s="12">
        <f t="shared" si="334"/>
        <v>0</v>
      </c>
      <c r="AQ583" s="12">
        <f t="shared" si="335"/>
        <v>0</v>
      </c>
      <c r="AR583" s="12">
        <f t="shared" si="336"/>
        <v>0</v>
      </c>
      <c r="AS583" s="12">
        <f t="shared" si="337"/>
        <v>0</v>
      </c>
      <c r="AT583" s="12">
        <f t="shared" si="338"/>
        <v>0</v>
      </c>
      <c r="AU583" s="12" t="str">
        <f t="shared" si="339"/>
        <v/>
      </c>
    </row>
    <row r="584" spans="1:47" x14ac:dyDescent="0.2">
      <c r="A584" s="173" t="str">
        <f t="shared" si="315"/>
        <v>5</v>
      </c>
      <c r="B584" s="173" t="str">
        <f t="shared" si="316"/>
        <v>54</v>
      </c>
      <c r="C584" s="173" t="str">
        <f t="shared" si="317"/>
        <v>544</v>
      </c>
      <c r="D584" s="11" t="s">
        <v>1117</v>
      </c>
      <c r="E584" s="12" t="s">
        <v>493</v>
      </c>
      <c r="F584" s="12">
        <f t="shared" si="305"/>
        <v>0</v>
      </c>
      <c r="G584" s="12">
        <f t="shared" si="306"/>
        <v>0</v>
      </c>
      <c r="H584" s="262"/>
      <c r="I584" s="262"/>
      <c r="J584" s="12">
        <f t="shared" si="318"/>
        <v>0</v>
      </c>
      <c r="K584" s="12">
        <f t="shared" si="319"/>
        <v>0</v>
      </c>
      <c r="L584" s="12">
        <f t="shared" si="307"/>
        <v>0</v>
      </c>
      <c r="M584" s="12">
        <f t="shared" si="308"/>
        <v>0</v>
      </c>
      <c r="N584" s="262"/>
      <c r="O584" s="262"/>
      <c r="P584" s="12">
        <f t="shared" si="320"/>
        <v>0</v>
      </c>
      <c r="Q584" s="12">
        <f t="shared" si="321"/>
        <v>0</v>
      </c>
      <c r="R584" s="12">
        <f t="shared" si="322"/>
        <v>0</v>
      </c>
      <c r="S584" s="12">
        <f t="shared" si="323"/>
        <v>0</v>
      </c>
      <c r="T584" s="12">
        <f t="shared" si="309"/>
        <v>0</v>
      </c>
      <c r="U584" s="12">
        <f t="shared" si="310"/>
        <v>0</v>
      </c>
      <c r="V584" s="262"/>
      <c r="W584" s="262"/>
      <c r="X584" s="12">
        <f t="shared" si="324"/>
        <v>0</v>
      </c>
      <c r="Y584" s="12">
        <f t="shared" si="325"/>
        <v>0</v>
      </c>
      <c r="Z584" s="12">
        <f t="shared" si="326"/>
        <v>0</v>
      </c>
      <c r="AA584" s="12">
        <f t="shared" si="327"/>
        <v>0</v>
      </c>
      <c r="AB584" s="12">
        <f t="shared" si="311"/>
        <v>0</v>
      </c>
      <c r="AC584" s="12">
        <f t="shared" si="312"/>
        <v>0</v>
      </c>
      <c r="AD584" s="262"/>
      <c r="AE584" s="262"/>
      <c r="AF584" s="12">
        <f t="shared" si="328"/>
        <v>0</v>
      </c>
      <c r="AG584" s="12">
        <f t="shared" si="329"/>
        <v>0</v>
      </c>
      <c r="AH584" s="12">
        <f t="shared" si="330"/>
        <v>0</v>
      </c>
      <c r="AI584" s="12">
        <f t="shared" si="331"/>
        <v>0</v>
      </c>
      <c r="AJ584" s="12">
        <f t="shared" si="313"/>
        <v>0</v>
      </c>
      <c r="AK584" s="12">
        <f t="shared" si="314"/>
        <v>0</v>
      </c>
      <c r="AL584" s="262"/>
      <c r="AM584" s="262"/>
      <c r="AN584" s="12">
        <f t="shared" si="332"/>
        <v>0</v>
      </c>
      <c r="AO584" s="12">
        <f t="shared" si="333"/>
        <v>0</v>
      </c>
      <c r="AP584" s="12">
        <f t="shared" si="334"/>
        <v>0</v>
      </c>
      <c r="AQ584" s="12">
        <f t="shared" si="335"/>
        <v>0</v>
      </c>
      <c r="AR584" s="12">
        <f t="shared" si="336"/>
        <v>0</v>
      </c>
      <c r="AS584" s="12">
        <f t="shared" si="337"/>
        <v>0</v>
      </c>
      <c r="AT584" s="12">
        <f t="shared" si="338"/>
        <v>0</v>
      </c>
      <c r="AU584" s="12" t="str">
        <f t="shared" si="339"/>
        <v/>
      </c>
    </row>
    <row r="585" spans="1:47" x14ac:dyDescent="0.2">
      <c r="A585" s="173" t="str">
        <f t="shared" si="315"/>
        <v>5</v>
      </c>
      <c r="B585" s="173" t="str">
        <f t="shared" si="316"/>
        <v>54</v>
      </c>
      <c r="C585" s="173" t="str">
        <f t="shared" si="317"/>
        <v>544</v>
      </c>
      <c r="D585" s="11" t="s">
        <v>1118</v>
      </c>
      <c r="E585" s="12" t="s">
        <v>493</v>
      </c>
      <c r="F585" s="12">
        <f t="shared" si="305"/>
        <v>0</v>
      </c>
      <c r="G585" s="12">
        <f t="shared" si="306"/>
        <v>0</v>
      </c>
      <c r="H585" s="262"/>
      <c r="I585" s="262"/>
      <c r="J585" s="12">
        <f t="shared" si="318"/>
        <v>0</v>
      </c>
      <c r="K585" s="12">
        <f t="shared" si="319"/>
        <v>0</v>
      </c>
      <c r="L585" s="12">
        <f t="shared" si="307"/>
        <v>0</v>
      </c>
      <c r="M585" s="12">
        <f t="shared" si="308"/>
        <v>0</v>
      </c>
      <c r="N585" s="262"/>
      <c r="O585" s="262"/>
      <c r="P585" s="12">
        <f t="shared" si="320"/>
        <v>0</v>
      </c>
      <c r="Q585" s="12">
        <f t="shared" si="321"/>
        <v>0</v>
      </c>
      <c r="R585" s="12">
        <f t="shared" si="322"/>
        <v>0</v>
      </c>
      <c r="S585" s="12">
        <f t="shared" si="323"/>
        <v>0</v>
      </c>
      <c r="T585" s="12">
        <f t="shared" si="309"/>
        <v>0</v>
      </c>
      <c r="U585" s="12">
        <f t="shared" si="310"/>
        <v>0</v>
      </c>
      <c r="V585" s="262"/>
      <c r="W585" s="262"/>
      <c r="X585" s="12">
        <f t="shared" si="324"/>
        <v>0</v>
      </c>
      <c r="Y585" s="12">
        <f t="shared" si="325"/>
        <v>0</v>
      </c>
      <c r="Z585" s="12">
        <f t="shared" si="326"/>
        <v>0</v>
      </c>
      <c r="AA585" s="12">
        <f t="shared" si="327"/>
        <v>0</v>
      </c>
      <c r="AB585" s="12">
        <f t="shared" si="311"/>
        <v>0</v>
      </c>
      <c r="AC585" s="12">
        <f t="shared" si="312"/>
        <v>0</v>
      </c>
      <c r="AD585" s="262"/>
      <c r="AE585" s="262"/>
      <c r="AF585" s="12">
        <f t="shared" si="328"/>
        <v>0</v>
      </c>
      <c r="AG585" s="12">
        <f t="shared" si="329"/>
        <v>0</v>
      </c>
      <c r="AH585" s="12">
        <f t="shared" si="330"/>
        <v>0</v>
      </c>
      <c r="AI585" s="12">
        <f t="shared" si="331"/>
        <v>0</v>
      </c>
      <c r="AJ585" s="12">
        <f t="shared" si="313"/>
        <v>0</v>
      </c>
      <c r="AK585" s="12">
        <f t="shared" si="314"/>
        <v>0</v>
      </c>
      <c r="AL585" s="262"/>
      <c r="AM585" s="262"/>
      <c r="AN585" s="12">
        <f t="shared" si="332"/>
        <v>0</v>
      </c>
      <c r="AO585" s="12">
        <f t="shared" si="333"/>
        <v>0</v>
      </c>
      <c r="AP585" s="12">
        <f t="shared" si="334"/>
        <v>0</v>
      </c>
      <c r="AQ585" s="12">
        <f t="shared" si="335"/>
        <v>0</v>
      </c>
      <c r="AR585" s="12">
        <f t="shared" si="336"/>
        <v>0</v>
      </c>
      <c r="AS585" s="12">
        <f t="shared" si="337"/>
        <v>0</v>
      </c>
      <c r="AT585" s="12">
        <f t="shared" si="338"/>
        <v>0</v>
      </c>
      <c r="AU585" s="12" t="str">
        <f t="shared" si="339"/>
        <v/>
      </c>
    </row>
    <row r="586" spans="1:47" x14ac:dyDescent="0.2">
      <c r="A586" s="173" t="str">
        <f t="shared" si="315"/>
        <v>5</v>
      </c>
      <c r="B586" s="173" t="str">
        <f t="shared" si="316"/>
        <v>54</v>
      </c>
      <c r="C586" s="173" t="str">
        <f t="shared" si="317"/>
        <v>544</v>
      </c>
      <c r="D586" s="11" t="s">
        <v>1119</v>
      </c>
      <c r="E586" s="12" t="s">
        <v>493</v>
      </c>
      <c r="F586" s="12">
        <f t="shared" si="305"/>
        <v>0</v>
      </c>
      <c r="G586" s="12">
        <f t="shared" si="306"/>
        <v>0</v>
      </c>
      <c r="H586" s="262"/>
      <c r="I586" s="262"/>
      <c r="J586" s="12">
        <f t="shared" si="318"/>
        <v>0</v>
      </c>
      <c r="K586" s="12">
        <f t="shared" si="319"/>
        <v>0</v>
      </c>
      <c r="L586" s="12">
        <f t="shared" si="307"/>
        <v>0</v>
      </c>
      <c r="M586" s="12">
        <f t="shared" si="308"/>
        <v>0</v>
      </c>
      <c r="N586" s="262"/>
      <c r="O586" s="262"/>
      <c r="P586" s="12">
        <f t="shared" si="320"/>
        <v>0</v>
      </c>
      <c r="Q586" s="12">
        <f t="shared" si="321"/>
        <v>0</v>
      </c>
      <c r="R586" s="12">
        <f t="shared" si="322"/>
        <v>0</v>
      </c>
      <c r="S586" s="12">
        <f t="shared" si="323"/>
        <v>0</v>
      </c>
      <c r="T586" s="12">
        <f t="shared" si="309"/>
        <v>0</v>
      </c>
      <c r="U586" s="12">
        <f t="shared" si="310"/>
        <v>0</v>
      </c>
      <c r="V586" s="262"/>
      <c r="W586" s="262"/>
      <c r="X586" s="12">
        <f t="shared" si="324"/>
        <v>0</v>
      </c>
      <c r="Y586" s="12">
        <f t="shared" si="325"/>
        <v>0</v>
      </c>
      <c r="Z586" s="12">
        <f t="shared" si="326"/>
        <v>0</v>
      </c>
      <c r="AA586" s="12">
        <f t="shared" si="327"/>
        <v>0</v>
      </c>
      <c r="AB586" s="12">
        <f t="shared" si="311"/>
        <v>0</v>
      </c>
      <c r="AC586" s="12">
        <f t="shared" si="312"/>
        <v>0</v>
      </c>
      <c r="AD586" s="262"/>
      <c r="AE586" s="262"/>
      <c r="AF586" s="12">
        <f t="shared" si="328"/>
        <v>0</v>
      </c>
      <c r="AG586" s="12">
        <f t="shared" si="329"/>
        <v>0</v>
      </c>
      <c r="AH586" s="12">
        <f t="shared" si="330"/>
        <v>0</v>
      </c>
      <c r="AI586" s="12">
        <f t="shared" si="331"/>
        <v>0</v>
      </c>
      <c r="AJ586" s="12">
        <f t="shared" si="313"/>
        <v>0</v>
      </c>
      <c r="AK586" s="12">
        <f t="shared" si="314"/>
        <v>0</v>
      </c>
      <c r="AL586" s="262"/>
      <c r="AM586" s="262"/>
      <c r="AN586" s="12">
        <f t="shared" si="332"/>
        <v>0</v>
      </c>
      <c r="AO586" s="12">
        <f t="shared" si="333"/>
        <v>0</v>
      </c>
      <c r="AP586" s="12">
        <f t="shared" si="334"/>
        <v>0</v>
      </c>
      <c r="AQ586" s="12">
        <f t="shared" si="335"/>
        <v>0</v>
      </c>
      <c r="AR586" s="12">
        <f t="shared" si="336"/>
        <v>0</v>
      </c>
      <c r="AS586" s="12">
        <f t="shared" si="337"/>
        <v>0</v>
      </c>
      <c r="AT586" s="12">
        <f t="shared" si="338"/>
        <v>0</v>
      </c>
      <c r="AU586" s="12" t="str">
        <f t="shared" si="339"/>
        <v/>
      </c>
    </row>
    <row r="587" spans="1:47" x14ac:dyDescent="0.2">
      <c r="A587" s="173" t="str">
        <f t="shared" si="315"/>
        <v>5</v>
      </c>
      <c r="B587" s="173" t="str">
        <f t="shared" si="316"/>
        <v>54</v>
      </c>
      <c r="C587" s="173" t="str">
        <f t="shared" si="317"/>
        <v>544</v>
      </c>
      <c r="D587" s="11" t="s">
        <v>1120</v>
      </c>
      <c r="E587" s="12" t="s">
        <v>493</v>
      </c>
      <c r="F587" s="12">
        <f t="shared" si="305"/>
        <v>0</v>
      </c>
      <c r="G587" s="12">
        <f t="shared" si="306"/>
        <v>0</v>
      </c>
      <c r="H587" s="262"/>
      <c r="I587" s="262"/>
      <c r="J587" s="12">
        <f t="shared" si="318"/>
        <v>0</v>
      </c>
      <c r="K587" s="12">
        <f t="shared" si="319"/>
        <v>0</v>
      </c>
      <c r="L587" s="12">
        <f t="shared" si="307"/>
        <v>0</v>
      </c>
      <c r="M587" s="12">
        <f t="shared" si="308"/>
        <v>0</v>
      </c>
      <c r="N587" s="262"/>
      <c r="O587" s="262"/>
      <c r="P587" s="12">
        <f t="shared" si="320"/>
        <v>0</v>
      </c>
      <c r="Q587" s="12">
        <f t="shared" si="321"/>
        <v>0</v>
      </c>
      <c r="R587" s="12">
        <f t="shared" si="322"/>
        <v>0</v>
      </c>
      <c r="S587" s="12">
        <f t="shared" si="323"/>
        <v>0</v>
      </c>
      <c r="T587" s="12">
        <f t="shared" si="309"/>
        <v>0</v>
      </c>
      <c r="U587" s="12">
        <f t="shared" si="310"/>
        <v>0</v>
      </c>
      <c r="V587" s="262"/>
      <c r="W587" s="262"/>
      <c r="X587" s="12">
        <f t="shared" si="324"/>
        <v>0</v>
      </c>
      <c r="Y587" s="12">
        <f t="shared" si="325"/>
        <v>0</v>
      </c>
      <c r="Z587" s="12">
        <f t="shared" si="326"/>
        <v>0</v>
      </c>
      <c r="AA587" s="12">
        <f t="shared" si="327"/>
        <v>0</v>
      </c>
      <c r="AB587" s="12">
        <f t="shared" si="311"/>
        <v>0</v>
      </c>
      <c r="AC587" s="12">
        <f t="shared" si="312"/>
        <v>0</v>
      </c>
      <c r="AD587" s="262"/>
      <c r="AE587" s="262"/>
      <c r="AF587" s="12">
        <f t="shared" si="328"/>
        <v>0</v>
      </c>
      <c r="AG587" s="12">
        <f t="shared" si="329"/>
        <v>0</v>
      </c>
      <c r="AH587" s="12">
        <f t="shared" si="330"/>
        <v>0</v>
      </c>
      <c r="AI587" s="12">
        <f t="shared" si="331"/>
        <v>0</v>
      </c>
      <c r="AJ587" s="12">
        <f t="shared" si="313"/>
        <v>0</v>
      </c>
      <c r="AK587" s="12">
        <f t="shared" si="314"/>
        <v>0</v>
      </c>
      <c r="AL587" s="262"/>
      <c r="AM587" s="262"/>
      <c r="AN587" s="12">
        <f t="shared" si="332"/>
        <v>0</v>
      </c>
      <c r="AO587" s="12">
        <f t="shared" si="333"/>
        <v>0</v>
      </c>
      <c r="AP587" s="12">
        <f t="shared" si="334"/>
        <v>0</v>
      </c>
      <c r="AQ587" s="12">
        <f t="shared" si="335"/>
        <v>0</v>
      </c>
      <c r="AR587" s="12">
        <f t="shared" si="336"/>
        <v>0</v>
      </c>
      <c r="AS587" s="12">
        <f t="shared" si="337"/>
        <v>0</v>
      </c>
      <c r="AT587" s="12">
        <f t="shared" si="338"/>
        <v>0</v>
      </c>
      <c r="AU587" s="12" t="str">
        <f t="shared" si="339"/>
        <v/>
      </c>
    </row>
    <row r="588" spans="1:47" x14ac:dyDescent="0.2">
      <c r="A588" s="173" t="str">
        <f t="shared" si="315"/>
        <v>5</v>
      </c>
      <c r="B588" s="173" t="str">
        <f t="shared" si="316"/>
        <v>54</v>
      </c>
      <c r="C588" s="173" t="str">
        <f t="shared" si="317"/>
        <v>544</v>
      </c>
      <c r="D588" s="11" t="s">
        <v>1121</v>
      </c>
      <c r="E588" s="12" t="s">
        <v>493</v>
      </c>
      <c r="F588" s="12">
        <f t="shared" si="305"/>
        <v>0</v>
      </c>
      <c r="G588" s="12">
        <f t="shared" si="306"/>
        <v>0</v>
      </c>
      <c r="H588" s="262"/>
      <c r="I588" s="262"/>
      <c r="J588" s="12">
        <f t="shared" si="318"/>
        <v>0</v>
      </c>
      <c r="K588" s="12">
        <f t="shared" si="319"/>
        <v>0</v>
      </c>
      <c r="L588" s="12">
        <f t="shared" si="307"/>
        <v>0</v>
      </c>
      <c r="M588" s="12">
        <f t="shared" si="308"/>
        <v>0</v>
      </c>
      <c r="N588" s="262"/>
      <c r="O588" s="262"/>
      <c r="P588" s="12">
        <f t="shared" si="320"/>
        <v>0</v>
      </c>
      <c r="Q588" s="12">
        <f t="shared" si="321"/>
        <v>0</v>
      </c>
      <c r="R588" s="12">
        <f t="shared" si="322"/>
        <v>0</v>
      </c>
      <c r="S588" s="12">
        <f t="shared" si="323"/>
        <v>0</v>
      </c>
      <c r="T588" s="12">
        <f t="shared" si="309"/>
        <v>0</v>
      </c>
      <c r="U588" s="12">
        <f t="shared" si="310"/>
        <v>0</v>
      </c>
      <c r="V588" s="262"/>
      <c r="W588" s="262"/>
      <c r="X588" s="12">
        <f t="shared" si="324"/>
        <v>0</v>
      </c>
      <c r="Y588" s="12">
        <f t="shared" si="325"/>
        <v>0</v>
      </c>
      <c r="Z588" s="12">
        <f t="shared" si="326"/>
        <v>0</v>
      </c>
      <c r="AA588" s="12">
        <f t="shared" si="327"/>
        <v>0</v>
      </c>
      <c r="AB588" s="12">
        <f t="shared" si="311"/>
        <v>0</v>
      </c>
      <c r="AC588" s="12">
        <f t="shared" si="312"/>
        <v>0</v>
      </c>
      <c r="AD588" s="262"/>
      <c r="AE588" s="262"/>
      <c r="AF588" s="12">
        <f t="shared" si="328"/>
        <v>0</v>
      </c>
      <c r="AG588" s="12">
        <f t="shared" si="329"/>
        <v>0</v>
      </c>
      <c r="AH588" s="12">
        <f t="shared" si="330"/>
        <v>0</v>
      </c>
      <c r="AI588" s="12">
        <f t="shared" si="331"/>
        <v>0</v>
      </c>
      <c r="AJ588" s="12">
        <f t="shared" si="313"/>
        <v>0</v>
      </c>
      <c r="AK588" s="12">
        <f t="shared" si="314"/>
        <v>0</v>
      </c>
      <c r="AL588" s="262"/>
      <c r="AM588" s="262"/>
      <c r="AN588" s="12">
        <f t="shared" si="332"/>
        <v>0</v>
      </c>
      <c r="AO588" s="12">
        <f t="shared" si="333"/>
        <v>0</v>
      </c>
      <c r="AP588" s="12">
        <f t="shared" si="334"/>
        <v>0</v>
      </c>
      <c r="AQ588" s="12">
        <f t="shared" si="335"/>
        <v>0</v>
      </c>
      <c r="AR588" s="12">
        <f t="shared" si="336"/>
        <v>0</v>
      </c>
      <c r="AS588" s="12">
        <f t="shared" si="337"/>
        <v>0</v>
      </c>
      <c r="AT588" s="12">
        <f t="shared" si="338"/>
        <v>0</v>
      </c>
      <c r="AU588" s="12" t="str">
        <f t="shared" si="339"/>
        <v/>
      </c>
    </row>
    <row r="589" spans="1:47" x14ac:dyDescent="0.2">
      <c r="A589" s="173" t="str">
        <f t="shared" si="315"/>
        <v>5</v>
      </c>
      <c r="B589" s="173" t="str">
        <f t="shared" si="316"/>
        <v>54</v>
      </c>
      <c r="C589" s="173" t="str">
        <f t="shared" si="317"/>
        <v>544</v>
      </c>
      <c r="D589" s="11" t="s">
        <v>1122</v>
      </c>
      <c r="E589" s="12" t="s">
        <v>493</v>
      </c>
      <c r="F589" s="12">
        <f t="shared" si="305"/>
        <v>0</v>
      </c>
      <c r="G589" s="12">
        <f t="shared" si="306"/>
        <v>0</v>
      </c>
      <c r="H589" s="262"/>
      <c r="I589" s="262"/>
      <c r="J589" s="12">
        <f t="shared" si="318"/>
        <v>0</v>
      </c>
      <c r="K589" s="12">
        <f t="shared" si="319"/>
        <v>0</v>
      </c>
      <c r="L589" s="12">
        <f t="shared" si="307"/>
        <v>0</v>
      </c>
      <c r="M589" s="12">
        <f t="shared" si="308"/>
        <v>0</v>
      </c>
      <c r="N589" s="262"/>
      <c r="O589" s="262"/>
      <c r="P589" s="12">
        <f t="shared" si="320"/>
        <v>0</v>
      </c>
      <c r="Q589" s="12">
        <f t="shared" si="321"/>
        <v>0</v>
      </c>
      <c r="R589" s="12">
        <f t="shared" si="322"/>
        <v>0</v>
      </c>
      <c r="S589" s="12">
        <f t="shared" si="323"/>
        <v>0</v>
      </c>
      <c r="T589" s="12">
        <f t="shared" si="309"/>
        <v>0</v>
      </c>
      <c r="U589" s="12">
        <f t="shared" si="310"/>
        <v>0</v>
      </c>
      <c r="V589" s="262"/>
      <c r="W589" s="262"/>
      <c r="X589" s="12">
        <f t="shared" si="324"/>
        <v>0</v>
      </c>
      <c r="Y589" s="12">
        <f t="shared" si="325"/>
        <v>0</v>
      </c>
      <c r="Z589" s="12">
        <f t="shared" si="326"/>
        <v>0</v>
      </c>
      <c r="AA589" s="12">
        <f t="shared" si="327"/>
        <v>0</v>
      </c>
      <c r="AB589" s="12">
        <f t="shared" si="311"/>
        <v>0</v>
      </c>
      <c r="AC589" s="12">
        <f t="shared" si="312"/>
        <v>0</v>
      </c>
      <c r="AD589" s="262"/>
      <c r="AE589" s="262"/>
      <c r="AF589" s="12">
        <f t="shared" si="328"/>
        <v>0</v>
      </c>
      <c r="AG589" s="12">
        <f t="shared" si="329"/>
        <v>0</v>
      </c>
      <c r="AH589" s="12">
        <f t="shared" si="330"/>
        <v>0</v>
      </c>
      <c r="AI589" s="12">
        <f t="shared" si="331"/>
        <v>0</v>
      </c>
      <c r="AJ589" s="12">
        <f t="shared" si="313"/>
        <v>0</v>
      </c>
      <c r="AK589" s="12">
        <f t="shared" si="314"/>
        <v>0</v>
      </c>
      <c r="AL589" s="262"/>
      <c r="AM589" s="262"/>
      <c r="AN589" s="12">
        <f t="shared" si="332"/>
        <v>0</v>
      </c>
      <c r="AO589" s="12">
        <f t="shared" si="333"/>
        <v>0</v>
      </c>
      <c r="AP589" s="12">
        <f t="shared" si="334"/>
        <v>0</v>
      </c>
      <c r="AQ589" s="12">
        <f t="shared" si="335"/>
        <v>0</v>
      </c>
      <c r="AR589" s="12">
        <f t="shared" si="336"/>
        <v>0</v>
      </c>
      <c r="AS589" s="12">
        <f t="shared" si="337"/>
        <v>0</v>
      </c>
      <c r="AT589" s="12">
        <f t="shared" si="338"/>
        <v>0</v>
      </c>
      <c r="AU589" s="12" t="str">
        <f t="shared" si="339"/>
        <v/>
      </c>
    </row>
    <row r="590" spans="1:47" x14ac:dyDescent="0.2">
      <c r="A590" s="173" t="str">
        <f t="shared" si="315"/>
        <v>5</v>
      </c>
      <c r="B590" s="173" t="str">
        <f t="shared" si="316"/>
        <v>54</v>
      </c>
      <c r="C590" s="173" t="str">
        <f t="shared" si="317"/>
        <v>545</v>
      </c>
      <c r="D590" s="11" t="s">
        <v>495</v>
      </c>
      <c r="E590" s="12" t="s">
        <v>496</v>
      </c>
      <c r="F590" s="12">
        <f t="shared" si="305"/>
        <v>0</v>
      </c>
      <c r="G590" s="12">
        <f t="shared" si="306"/>
        <v>0</v>
      </c>
      <c r="H590" s="262"/>
      <c r="I590" s="262"/>
      <c r="J590" s="12">
        <f t="shared" si="318"/>
        <v>0</v>
      </c>
      <c r="K590" s="12">
        <f t="shared" si="319"/>
        <v>0</v>
      </c>
      <c r="L590" s="12">
        <f t="shared" si="307"/>
        <v>0</v>
      </c>
      <c r="M590" s="12">
        <f t="shared" si="308"/>
        <v>0</v>
      </c>
      <c r="N590" s="262"/>
      <c r="O590" s="262"/>
      <c r="P590" s="12">
        <f t="shared" si="320"/>
        <v>0</v>
      </c>
      <c r="Q590" s="12">
        <f t="shared" si="321"/>
        <v>0</v>
      </c>
      <c r="R590" s="12">
        <f t="shared" si="322"/>
        <v>0</v>
      </c>
      <c r="S590" s="12">
        <f t="shared" si="323"/>
        <v>0</v>
      </c>
      <c r="T590" s="12">
        <f t="shared" si="309"/>
        <v>0</v>
      </c>
      <c r="U590" s="12">
        <f t="shared" si="310"/>
        <v>0</v>
      </c>
      <c r="V590" s="262"/>
      <c r="W590" s="262"/>
      <c r="X590" s="12">
        <f t="shared" si="324"/>
        <v>0</v>
      </c>
      <c r="Y590" s="12">
        <f t="shared" si="325"/>
        <v>0</v>
      </c>
      <c r="Z590" s="12">
        <f t="shared" si="326"/>
        <v>0</v>
      </c>
      <c r="AA590" s="12">
        <f t="shared" si="327"/>
        <v>0</v>
      </c>
      <c r="AB590" s="12">
        <f t="shared" si="311"/>
        <v>0</v>
      </c>
      <c r="AC590" s="12">
        <f t="shared" si="312"/>
        <v>0</v>
      </c>
      <c r="AD590" s="262"/>
      <c r="AE590" s="262"/>
      <c r="AF590" s="12">
        <f t="shared" si="328"/>
        <v>0</v>
      </c>
      <c r="AG590" s="12">
        <f t="shared" si="329"/>
        <v>0</v>
      </c>
      <c r="AH590" s="12">
        <f t="shared" si="330"/>
        <v>0</v>
      </c>
      <c r="AI590" s="12">
        <f t="shared" si="331"/>
        <v>0</v>
      </c>
      <c r="AJ590" s="12">
        <f t="shared" si="313"/>
        <v>0</v>
      </c>
      <c r="AK590" s="12">
        <f t="shared" si="314"/>
        <v>0</v>
      </c>
      <c r="AL590" s="262"/>
      <c r="AM590" s="262"/>
      <c r="AN590" s="12">
        <f t="shared" si="332"/>
        <v>0</v>
      </c>
      <c r="AO590" s="12">
        <f t="shared" si="333"/>
        <v>0</v>
      </c>
      <c r="AP590" s="12">
        <f t="shared" si="334"/>
        <v>0</v>
      </c>
      <c r="AQ590" s="12">
        <f t="shared" si="335"/>
        <v>0</v>
      </c>
      <c r="AR590" s="12">
        <f t="shared" si="336"/>
        <v>0</v>
      </c>
      <c r="AS590" s="12">
        <f t="shared" si="337"/>
        <v>0</v>
      </c>
      <c r="AT590" s="12">
        <f t="shared" si="338"/>
        <v>0</v>
      </c>
      <c r="AU590" s="12" t="str">
        <f t="shared" si="339"/>
        <v/>
      </c>
    </row>
    <row r="591" spans="1:47" x14ac:dyDescent="0.2">
      <c r="A591" s="173" t="str">
        <f t="shared" si="315"/>
        <v>5</v>
      </c>
      <c r="B591" s="173" t="str">
        <f t="shared" si="316"/>
        <v>54</v>
      </c>
      <c r="C591" s="173" t="str">
        <f t="shared" si="317"/>
        <v>545</v>
      </c>
      <c r="D591" s="11" t="s">
        <v>497</v>
      </c>
      <c r="E591" s="12" t="s">
        <v>1908</v>
      </c>
      <c r="F591" s="12">
        <f t="shared" si="305"/>
        <v>0</v>
      </c>
      <c r="G591" s="12">
        <f t="shared" si="306"/>
        <v>0</v>
      </c>
      <c r="H591" s="262"/>
      <c r="I591" s="262"/>
      <c r="J591" s="12">
        <f t="shared" si="318"/>
        <v>0</v>
      </c>
      <c r="K591" s="12">
        <f t="shared" si="319"/>
        <v>0</v>
      </c>
      <c r="L591" s="12">
        <f t="shared" si="307"/>
        <v>0</v>
      </c>
      <c r="M591" s="12">
        <f t="shared" si="308"/>
        <v>0</v>
      </c>
      <c r="N591" s="262"/>
      <c r="O591" s="262"/>
      <c r="P591" s="12">
        <f t="shared" si="320"/>
        <v>0</v>
      </c>
      <c r="Q591" s="12">
        <f t="shared" si="321"/>
        <v>0</v>
      </c>
      <c r="R591" s="12">
        <f t="shared" si="322"/>
        <v>0</v>
      </c>
      <c r="S591" s="12">
        <f t="shared" si="323"/>
        <v>0</v>
      </c>
      <c r="T591" s="12">
        <f t="shared" si="309"/>
        <v>0</v>
      </c>
      <c r="U591" s="12">
        <f t="shared" si="310"/>
        <v>0</v>
      </c>
      <c r="V591" s="262"/>
      <c r="W591" s="262"/>
      <c r="X591" s="12">
        <f t="shared" si="324"/>
        <v>0</v>
      </c>
      <c r="Y591" s="12">
        <f t="shared" si="325"/>
        <v>0</v>
      </c>
      <c r="Z591" s="12">
        <f t="shared" si="326"/>
        <v>0</v>
      </c>
      <c r="AA591" s="12">
        <f t="shared" si="327"/>
        <v>0</v>
      </c>
      <c r="AB591" s="12">
        <f t="shared" si="311"/>
        <v>0</v>
      </c>
      <c r="AC591" s="12">
        <f t="shared" si="312"/>
        <v>0</v>
      </c>
      <c r="AD591" s="262"/>
      <c r="AE591" s="262"/>
      <c r="AF591" s="12">
        <f t="shared" si="328"/>
        <v>0</v>
      </c>
      <c r="AG591" s="12">
        <f t="shared" si="329"/>
        <v>0</v>
      </c>
      <c r="AH591" s="12">
        <f t="shared" si="330"/>
        <v>0</v>
      </c>
      <c r="AI591" s="12">
        <f t="shared" si="331"/>
        <v>0</v>
      </c>
      <c r="AJ591" s="12">
        <f t="shared" si="313"/>
        <v>0</v>
      </c>
      <c r="AK591" s="12">
        <f t="shared" si="314"/>
        <v>0</v>
      </c>
      <c r="AL591" s="262"/>
      <c r="AM591" s="262"/>
      <c r="AN591" s="12">
        <f t="shared" si="332"/>
        <v>0</v>
      </c>
      <c r="AO591" s="12">
        <f t="shared" si="333"/>
        <v>0</v>
      </c>
      <c r="AP591" s="12">
        <f t="shared" si="334"/>
        <v>0</v>
      </c>
      <c r="AQ591" s="12">
        <f t="shared" si="335"/>
        <v>0</v>
      </c>
      <c r="AR591" s="12">
        <f t="shared" si="336"/>
        <v>0</v>
      </c>
      <c r="AS591" s="12">
        <f t="shared" si="337"/>
        <v>0</v>
      </c>
      <c r="AT591" s="12">
        <f t="shared" si="338"/>
        <v>0</v>
      </c>
      <c r="AU591" s="12" t="str">
        <f t="shared" si="339"/>
        <v/>
      </c>
    </row>
    <row r="592" spans="1:47" x14ac:dyDescent="0.2">
      <c r="A592" s="173" t="str">
        <f t="shared" si="315"/>
        <v>5</v>
      </c>
      <c r="B592" s="173" t="str">
        <f t="shared" si="316"/>
        <v>54</v>
      </c>
      <c r="C592" s="173" t="str">
        <f t="shared" si="317"/>
        <v>545</v>
      </c>
      <c r="D592" s="11" t="s">
        <v>1123</v>
      </c>
      <c r="E592" s="12" t="s">
        <v>496</v>
      </c>
      <c r="F592" s="12">
        <f t="shared" si="305"/>
        <v>0</v>
      </c>
      <c r="G592" s="12">
        <f t="shared" si="306"/>
        <v>0</v>
      </c>
      <c r="H592" s="262"/>
      <c r="I592" s="262"/>
      <c r="J592" s="12">
        <f t="shared" si="318"/>
        <v>0</v>
      </c>
      <c r="K592" s="12">
        <f t="shared" si="319"/>
        <v>0</v>
      </c>
      <c r="L592" s="12">
        <f t="shared" si="307"/>
        <v>0</v>
      </c>
      <c r="M592" s="12">
        <f t="shared" si="308"/>
        <v>0</v>
      </c>
      <c r="N592" s="262"/>
      <c r="O592" s="262"/>
      <c r="P592" s="12">
        <f t="shared" si="320"/>
        <v>0</v>
      </c>
      <c r="Q592" s="12">
        <f t="shared" si="321"/>
        <v>0</v>
      </c>
      <c r="R592" s="12">
        <f t="shared" si="322"/>
        <v>0</v>
      </c>
      <c r="S592" s="12">
        <f t="shared" si="323"/>
        <v>0</v>
      </c>
      <c r="T592" s="12">
        <f t="shared" si="309"/>
        <v>0</v>
      </c>
      <c r="U592" s="12">
        <f t="shared" si="310"/>
        <v>0</v>
      </c>
      <c r="V592" s="262"/>
      <c r="W592" s="262"/>
      <c r="X592" s="12">
        <f t="shared" si="324"/>
        <v>0</v>
      </c>
      <c r="Y592" s="12">
        <f t="shared" si="325"/>
        <v>0</v>
      </c>
      <c r="Z592" s="12">
        <f t="shared" si="326"/>
        <v>0</v>
      </c>
      <c r="AA592" s="12">
        <f t="shared" si="327"/>
        <v>0</v>
      </c>
      <c r="AB592" s="12">
        <f t="shared" si="311"/>
        <v>0</v>
      </c>
      <c r="AC592" s="12">
        <f t="shared" si="312"/>
        <v>0</v>
      </c>
      <c r="AD592" s="262"/>
      <c r="AE592" s="262"/>
      <c r="AF592" s="12">
        <f t="shared" si="328"/>
        <v>0</v>
      </c>
      <c r="AG592" s="12">
        <f t="shared" si="329"/>
        <v>0</v>
      </c>
      <c r="AH592" s="12">
        <f t="shared" si="330"/>
        <v>0</v>
      </c>
      <c r="AI592" s="12">
        <f t="shared" si="331"/>
        <v>0</v>
      </c>
      <c r="AJ592" s="12">
        <f t="shared" si="313"/>
        <v>0</v>
      </c>
      <c r="AK592" s="12">
        <f t="shared" si="314"/>
        <v>0</v>
      </c>
      <c r="AL592" s="262"/>
      <c r="AM592" s="262"/>
      <c r="AN592" s="12">
        <f t="shared" si="332"/>
        <v>0</v>
      </c>
      <c r="AO592" s="12">
        <f t="shared" si="333"/>
        <v>0</v>
      </c>
      <c r="AP592" s="12">
        <f t="shared" si="334"/>
        <v>0</v>
      </c>
      <c r="AQ592" s="12">
        <f t="shared" si="335"/>
        <v>0</v>
      </c>
      <c r="AR592" s="12">
        <f t="shared" si="336"/>
        <v>0</v>
      </c>
      <c r="AS592" s="12">
        <f t="shared" si="337"/>
        <v>0</v>
      </c>
      <c r="AT592" s="12">
        <f t="shared" si="338"/>
        <v>0</v>
      </c>
      <c r="AU592" s="12" t="str">
        <f t="shared" si="339"/>
        <v/>
      </c>
    </row>
    <row r="593" spans="1:47" x14ac:dyDescent="0.2">
      <c r="A593" s="173" t="str">
        <f t="shared" si="315"/>
        <v>5</v>
      </c>
      <c r="B593" s="173" t="str">
        <f t="shared" si="316"/>
        <v>54</v>
      </c>
      <c r="C593" s="173" t="str">
        <f t="shared" si="317"/>
        <v>545</v>
      </c>
      <c r="D593" s="11" t="s">
        <v>1124</v>
      </c>
      <c r="E593" s="12" t="s">
        <v>496</v>
      </c>
      <c r="F593" s="12">
        <f t="shared" si="305"/>
        <v>0</v>
      </c>
      <c r="G593" s="12">
        <f t="shared" si="306"/>
        <v>0</v>
      </c>
      <c r="H593" s="262"/>
      <c r="I593" s="262"/>
      <c r="J593" s="12">
        <f t="shared" si="318"/>
        <v>0</v>
      </c>
      <c r="K593" s="12">
        <f t="shared" si="319"/>
        <v>0</v>
      </c>
      <c r="L593" s="12">
        <f t="shared" si="307"/>
        <v>0</v>
      </c>
      <c r="M593" s="12">
        <f t="shared" si="308"/>
        <v>0</v>
      </c>
      <c r="N593" s="262"/>
      <c r="O593" s="262"/>
      <c r="P593" s="12">
        <f t="shared" si="320"/>
        <v>0</v>
      </c>
      <c r="Q593" s="12">
        <f t="shared" si="321"/>
        <v>0</v>
      </c>
      <c r="R593" s="12">
        <f t="shared" si="322"/>
        <v>0</v>
      </c>
      <c r="S593" s="12">
        <f t="shared" si="323"/>
        <v>0</v>
      </c>
      <c r="T593" s="12">
        <f t="shared" si="309"/>
        <v>0</v>
      </c>
      <c r="U593" s="12">
        <f t="shared" si="310"/>
        <v>0</v>
      </c>
      <c r="V593" s="262"/>
      <c r="W593" s="262"/>
      <c r="X593" s="12">
        <f t="shared" si="324"/>
        <v>0</v>
      </c>
      <c r="Y593" s="12">
        <f t="shared" si="325"/>
        <v>0</v>
      </c>
      <c r="Z593" s="12">
        <f t="shared" si="326"/>
        <v>0</v>
      </c>
      <c r="AA593" s="12">
        <f t="shared" si="327"/>
        <v>0</v>
      </c>
      <c r="AB593" s="12">
        <f t="shared" si="311"/>
        <v>0</v>
      </c>
      <c r="AC593" s="12">
        <f t="shared" si="312"/>
        <v>0</v>
      </c>
      <c r="AD593" s="262"/>
      <c r="AE593" s="262"/>
      <c r="AF593" s="12">
        <f t="shared" si="328"/>
        <v>0</v>
      </c>
      <c r="AG593" s="12">
        <f t="shared" si="329"/>
        <v>0</v>
      </c>
      <c r="AH593" s="12">
        <f t="shared" si="330"/>
        <v>0</v>
      </c>
      <c r="AI593" s="12">
        <f t="shared" si="331"/>
        <v>0</v>
      </c>
      <c r="AJ593" s="12">
        <f t="shared" si="313"/>
        <v>0</v>
      </c>
      <c r="AK593" s="12">
        <f t="shared" si="314"/>
        <v>0</v>
      </c>
      <c r="AL593" s="262"/>
      <c r="AM593" s="262"/>
      <c r="AN593" s="12">
        <f t="shared" si="332"/>
        <v>0</v>
      </c>
      <c r="AO593" s="12">
        <f t="shared" si="333"/>
        <v>0</v>
      </c>
      <c r="AP593" s="12">
        <f t="shared" si="334"/>
        <v>0</v>
      </c>
      <c r="AQ593" s="12">
        <f t="shared" si="335"/>
        <v>0</v>
      </c>
      <c r="AR593" s="12">
        <f t="shared" si="336"/>
        <v>0</v>
      </c>
      <c r="AS593" s="12">
        <f t="shared" si="337"/>
        <v>0</v>
      </c>
      <c r="AT593" s="12">
        <f t="shared" si="338"/>
        <v>0</v>
      </c>
      <c r="AU593" s="12" t="str">
        <f t="shared" si="339"/>
        <v/>
      </c>
    </row>
    <row r="594" spans="1:47" x14ac:dyDescent="0.2">
      <c r="A594" s="173" t="str">
        <f t="shared" si="315"/>
        <v>5</v>
      </c>
      <c r="B594" s="173" t="str">
        <f t="shared" si="316"/>
        <v>54</v>
      </c>
      <c r="C594" s="173" t="str">
        <f t="shared" si="317"/>
        <v>545</v>
      </c>
      <c r="D594" s="11" t="s">
        <v>1125</v>
      </c>
      <c r="E594" s="12" t="s">
        <v>496</v>
      </c>
      <c r="F594" s="12">
        <f t="shared" si="305"/>
        <v>0</v>
      </c>
      <c r="G594" s="12">
        <f t="shared" si="306"/>
        <v>0</v>
      </c>
      <c r="H594" s="262"/>
      <c r="I594" s="262"/>
      <c r="J594" s="12">
        <f t="shared" si="318"/>
        <v>0</v>
      </c>
      <c r="K594" s="12">
        <f t="shared" si="319"/>
        <v>0</v>
      </c>
      <c r="L594" s="12">
        <f t="shared" si="307"/>
        <v>0</v>
      </c>
      <c r="M594" s="12">
        <f t="shared" si="308"/>
        <v>0</v>
      </c>
      <c r="N594" s="262"/>
      <c r="O594" s="262"/>
      <c r="P594" s="12">
        <f t="shared" si="320"/>
        <v>0</v>
      </c>
      <c r="Q594" s="12">
        <f t="shared" si="321"/>
        <v>0</v>
      </c>
      <c r="R594" s="12">
        <f t="shared" si="322"/>
        <v>0</v>
      </c>
      <c r="S594" s="12">
        <f t="shared" si="323"/>
        <v>0</v>
      </c>
      <c r="T594" s="12">
        <f t="shared" si="309"/>
        <v>0</v>
      </c>
      <c r="U594" s="12">
        <f t="shared" si="310"/>
        <v>0</v>
      </c>
      <c r="V594" s="262"/>
      <c r="W594" s="262"/>
      <c r="X594" s="12">
        <f t="shared" si="324"/>
        <v>0</v>
      </c>
      <c r="Y594" s="12">
        <f t="shared" si="325"/>
        <v>0</v>
      </c>
      <c r="Z594" s="12">
        <f t="shared" si="326"/>
        <v>0</v>
      </c>
      <c r="AA594" s="12">
        <f t="shared" si="327"/>
        <v>0</v>
      </c>
      <c r="AB594" s="12">
        <f t="shared" si="311"/>
        <v>0</v>
      </c>
      <c r="AC594" s="12">
        <f t="shared" si="312"/>
        <v>0</v>
      </c>
      <c r="AD594" s="262"/>
      <c r="AE594" s="262"/>
      <c r="AF594" s="12">
        <f t="shared" si="328"/>
        <v>0</v>
      </c>
      <c r="AG594" s="12">
        <f t="shared" si="329"/>
        <v>0</v>
      </c>
      <c r="AH594" s="12">
        <f t="shared" si="330"/>
        <v>0</v>
      </c>
      <c r="AI594" s="12">
        <f t="shared" si="331"/>
        <v>0</v>
      </c>
      <c r="AJ594" s="12">
        <f t="shared" si="313"/>
        <v>0</v>
      </c>
      <c r="AK594" s="12">
        <f t="shared" si="314"/>
        <v>0</v>
      </c>
      <c r="AL594" s="262"/>
      <c r="AM594" s="262"/>
      <c r="AN594" s="12">
        <f t="shared" si="332"/>
        <v>0</v>
      </c>
      <c r="AO594" s="12">
        <f t="shared" si="333"/>
        <v>0</v>
      </c>
      <c r="AP594" s="12">
        <f t="shared" si="334"/>
        <v>0</v>
      </c>
      <c r="AQ594" s="12">
        <f t="shared" si="335"/>
        <v>0</v>
      </c>
      <c r="AR594" s="12">
        <f t="shared" si="336"/>
        <v>0</v>
      </c>
      <c r="AS594" s="12">
        <f t="shared" si="337"/>
        <v>0</v>
      </c>
      <c r="AT594" s="12">
        <f t="shared" si="338"/>
        <v>0</v>
      </c>
      <c r="AU594" s="12" t="str">
        <f t="shared" si="339"/>
        <v/>
      </c>
    </row>
    <row r="595" spans="1:47" x14ac:dyDescent="0.2">
      <c r="A595" s="173" t="str">
        <f t="shared" si="315"/>
        <v>5</v>
      </c>
      <c r="B595" s="173" t="str">
        <f t="shared" si="316"/>
        <v>54</v>
      </c>
      <c r="C595" s="173" t="str">
        <f t="shared" si="317"/>
        <v>545</v>
      </c>
      <c r="D595" s="11" t="s">
        <v>1126</v>
      </c>
      <c r="E595" s="12" t="s">
        <v>496</v>
      </c>
      <c r="F595" s="12">
        <f t="shared" si="305"/>
        <v>0</v>
      </c>
      <c r="G595" s="12">
        <f t="shared" si="306"/>
        <v>0</v>
      </c>
      <c r="H595" s="262"/>
      <c r="I595" s="262"/>
      <c r="J595" s="12">
        <f t="shared" si="318"/>
        <v>0</v>
      </c>
      <c r="K595" s="12">
        <f t="shared" si="319"/>
        <v>0</v>
      </c>
      <c r="L595" s="12">
        <f t="shared" si="307"/>
        <v>0</v>
      </c>
      <c r="M595" s="12">
        <f t="shared" si="308"/>
        <v>0</v>
      </c>
      <c r="N595" s="262"/>
      <c r="O595" s="262"/>
      <c r="P595" s="12">
        <f t="shared" si="320"/>
        <v>0</v>
      </c>
      <c r="Q595" s="12">
        <f t="shared" si="321"/>
        <v>0</v>
      </c>
      <c r="R595" s="12">
        <f t="shared" si="322"/>
        <v>0</v>
      </c>
      <c r="S595" s="12">
        <f t="shared" si="323"/>
        <v>0</v>
      </c>
      <c r="T595" s="12">
        <f t="shared" si="309"/>
        <v>0</v>
      </c>
      <c r="U595" s="12">
        <f t="shared" si="310"/>
        <v>0</v>
      </c>
      <c r="V595" s="262"/>
      <c r="W595" s="262"/>
      <c r="X595" s="12">
        <f t="shared" si="324"/>
        <v>0</v>
      </c>
      <c r="Y595" s="12">
        <f t="shared" si="325"/>
        <v>0</v>
      </c>
      <c r="Z595" s="12">
        <f t="shared" si="326"/>
        <v>0</v>
      </c>
      <c r="AA595" s="12">
        <f t="shared" si="327"/>
        <v>0</v>
      </c>
      <c r="AB595" s="12">
        <f t="shared" si="311"/>
        <v>0</v>
      </c>
      <c r="AC595" s="12">
        <f t="shared" si="312"/>
        <v>0</v>
      </c>
      <c r="AD595" s="262"/>
      <c r="AE595" s="262"/>
      <c r="AF595" s="12">
        <f t="shared" si="328"/>
        <v>0</v>
      </c>
      <c r="AG595" s="12">
        <f t="shared" si="329"/>
        <v>0</v>
      </c>
      <c r="AH595" s="12">
        <f t="shared" si="330"/>
        <v>0</v>
      </c>
      <c r="AI595" s="12">
        <f t="shared" si="331"/>
        <v>0</v>
      </c>
      <c r="AJ595" s="12">
        <f t="shared" si="313"/>
        <v>0</v>
      </c>
      <c r="AK595" s="12">
        <f t="shared" si="314"/>
        <v>0</v>
      </c>
      <c r="AL595" s="262"/>
      <c r="AM595" s="262"/>
      <c r="AN595" s="12">
        <f t="shared" si="332"/>
        <v>0</v>
      </c>
      <c r="AO595" s="12">
        <f t="shared" si="333"/>
        <v>0</v>
      </c>
      <c r="AP595" s="12">
        <f t="shared" si="334"/>
        <v>0</v>
      </c>
      <c r="AQ595" s="12">
        <f t="shared" si="335"/>
        <v>0</v>
      </c>
      <c r="AR595" s="12">
        <f t="shared" si="336"/>
        <v>0</v>
      </c>
      <c r="AS595" s="12">
        <f t="shared" si="337"/>
        <v>0</v>
      </c>
      <c r="AT595" s="12">
        <f t="shared" si="338"/>
        <v>0</v>
      </c>
      <c r="AU595" s="12" t="str">
        <f t="shared" si="339"/>
        <v/>
      </c>
    </row>
    <row r="596" spans="1:47" x14ac:dyDescent="0.2">
      <c r="A596" s="173" t="str">
        <f t="shared" si="315"/>
        <v>5</v>
      </c>
      <c r="B596" s="173" t="str">
        <f t="shared" si="316"/>
        <v>54</v>
      </c>
      <c r="C596" s="173" t="str">
        <f t="shared" si="317"/>
        <v>545</v>
      </c>
      <c r="D596" s="11" t="s">
        <v>1127</v>
      </c>
      <c r="E596" s="12" t="s">
        <v>496</v>
      </c>
      <c r="F596" s="12">
        <f t="shared" ref="F596:F659" si="340">SUMIF(DatenERPGFkt,$D596,DatenERPGAufwand)</f>
        <v>0</v>
      </c>
      <c r="G596" s="12">
        <f t="shared" ref="G596:G659" si="341">SUMIF(DatenERPGFkt,$D596,DatenERPGErtrag)</f>
        <v>0</v>
      </c>
      <c r="H596" s="262"/>
      <c r="I596" s="262"/>
      <c r="J596" s="12">
        <f t="shared" si="318"/>
        <v>0</v>
      </c>
      <c r="K596" s="12">
        <f t="shared" si="319"/>
        <v>0</v>
      </c>
      <c r="L596" s="12">
        <f t="shared" ref="L596:L659" si="342">SUMIF(DatenERPSG1Fkt,$D596,DatenERPSG1Aufwand)</f>
        <v>0</v>
      </c>
      <c r="M596" s="12">
        <f t="shared" ref="M596:M659" si="343">SUMIF(DatenERPSG1Fkt,$D596,DatenERPSG1Ertrag)</f>
        <v>0</v>
      </c>
      <c r="N596" s="262"/>
      <c r="O596" s="262"/>
      <c r="P596" s="12">
        <f t="shared" si="320"/>
        <v>0</v>
      </c>
      <c r="Q596" s="12">
        <f t="shared" si="321"/>
        <v>0</v>
      </c>
      <c r="R596" s="12">
        <f t="shared" si="322"/>
        <v>0</v>
      </c>
      <c r="S596" s="12">
        <f t="shared" si="323"/>
        <v>0</v>
      </c>
      <c r="T596" s="12">
        <f t="shared" ref="T596:T659" si="344">SUMIF(DatenERPSG2Fkt,$D596,DatenERPSG2Aufwand)</f>
        <v>0</v>
      </c>
      <c r="U596" s="12">
        <f t="shared" ref="U596:U659" si="345">SUMIF(DatenERPSG2Fkt,$D596,DatenERPSG2Ertrag)</f>
        <v>0</v>
      </c>
      <c r="V596" s="262"/>
      <c r="W596" s="262"/>
      <c r="X596" s="12">
        <f t="shared" si="324"/>
        <v>0</v>
      </c>
      <c r="Y596" s="12">
        <f t="shared" si="325"/>
        <v>0</v>
      </c>
      <c r="Z596" s="12">
        <f t="shared" si="326"/>
        <v>0</v>
      </c>
      <c r="AA596" s="12">
        <f t="shared" si="327"/>
        <v>0</v>
      </c>
      <c r="AB596" s="12">
        <f t="shared" ref="AB596:AB659" si="346">SUMIF(DatenEROS1Fkt,$D596,DatenEROS1Aufwand)</f>
        <v>0</v>
      </c>
      <c r="AC596" s="12">
        <f t="shared" ref="AC596:AC659" si="347">SUMIF(DatenEROS1Fkt,$D596,DatenEROS1Ertrag)</f>
        <v>0</v>
      </c>
      <c r="AD596" s="262"/>
      <c r="AE596" s="262"/>
      <c r="AF596" s="12">
        <f t="shared" si="328"/>
        <v>0</v>
      </c>
      <c r="AG596" s="12">
        <f t="shared" si="329"/>
        <v>0</v>
      </c>
      <c r="AH596" s="12">
        <f t="shared" si="330"/>
        <v>0</v>
      </c>
      <c r="AI596" s="12">
        <f t="shared" si="331"/>
        <v>0</v>
      </c>
      <c r="AJ596" s="12">
        <f t="shared" ref="AJ596:AJ659" si="348">SUMIF(DatenEROS2Fkt,$D596,DatenEROS2Aufwand)</f>
        <v>0</v>
      </c>
      <c r="AK596" s="12">
        <f t="shared" ref="AK596:AK659" si="349">SUMIF(DatenEROS2Fkt,$D596,DatenEROS2Ertrag)</f>
        <v>0</v>
      </c>
      <c r="AL596" s="262"/>
      <c r="AM596" s="262"/>
      <c r="AN596" s="12">
        <f t="shared" si="332"/>
        <v>0</v>
      </c>
      <c r="AO596" s="12">
        <f t="shared" si="333"/>
        <v>0</v>
      </c>
      <c r="AP596" s="12">
        <f t="shared" si="334"/>
        <v>0</v>
      </c>
      <c r="AQ596" s="12">
        <f t="shared" si="335"/>
        <v>0</v>
      </c>
      <c r="AR596" s="12">
        <f t="shared" si="336"/>
        <v>0</v>
      </c>
      <c r="AS596" s="12">
        <f t="shared" si="337"/>
        <v>0</v>
      </c>
      <c r="AT596" s="12">
        <f t="shared" si="338"/>
        <v>0</v>
      </c>
      <c r="AU596" s="12" t="str">
        <f t="shared" si="339"/>
        <v/>
      </c>
    </row>
    <row r="597" spans="1:47" x14ac:dyDescent="0.2">
      <c r="A597" s="173" t="str">
        <f t="shared" ref="A597:A660" si="350">LEFT($D597,1)</f>
        <v>5</v>
      </c>
      <c r="B597" s="173" t="str">
        <f t="shared" ref="B597:B660" si="351">LEFT($D597,2)</f>
        <v>54</v>
      </c>
      <c r="C597" s="173" t="str">
        <f t="shared" ref="C597:C660" si="352">LEFT($D597,3)</f>
        <v>545</v>
      </c>
      <c r="D597" s="11" t="s">
        <v>1128</v>
      </c>
      <c r="E597" s="12" t="s">
        <v>496</v>
      </c>
      <c r="F597" s="12">
        <f t="shared" si="340"/>
        <v>0</v>
      </c>
      <c r="G597" s="12">
        <f t="shared" si="341"/>
        <v>0</v>
      </c>
      <c r="H597" s="262"/>
      <c r="I597" s="262"/>
      <c r="J597" s="12">
        <f t="shared" ref="J597:J660" si="353">F597+H597</f>
        <v>0</v>
      </c>
      <c r="K597" s="12">
        <f t="shared" ref="K597:K660" si="354">G597+I597</f>
        <v>0</v>
      </c>
      <c r="L597" s="12">
        <f t="shared" si="342"/>
        <v>0</v>
      </c>
      <c r="M597" s="12">
        <f t="shared" si="343"/>
        <v>0</v>
      </c>
      <c r="N597" s="262"/>
      <c r="O597" s="262"/>
      <c r="P597" s="12">
        <f t="shared" ref="P597:P660" si="355">L597+N597</f>
        <v>0</v>
      </c>
      <c r="Q597" s="12">
        <f t="shared" ref="Q597:Q660" si="356">M597+O597</f>
        <v>0</v>
      </c>
      <c r="R597" s="12">
        <f t="shared" ref="R597:R660" si="357">P597*S$3</f>
        <v>0</v>
      </c>
      <c r="S597" s="12">
        <f t="shared" ref="S597:S660" si="358">Q597*S$3</f>
        <v>0</v>
      </c>
      <c r="T597" s="12">
        <f t="shared" si="344"/>
        <v>0</v>
      </c>
      <c r="U597" s="12">
        <f t="shared" si="345"/>
        <v>0</v>
      </c>
      <c r="V597" s="262"/>
      <c r="W597" s="262"/>
      <c r="X597" s="12">
        <f t="shared" ref="X597:X660" si="359">T597+V597</f>
        <v>0</v>
      </c>
      <c r="Y597" s="12">
        <f t="shared" ref="Y597:Y660" si="360">U597+W597</f>
        <v>0</v>
      </c>
      <c r="Z597" s="12">
        <f t="shared" ref="Z597:Z660" si="361">X597*AA$3</f>
        <v>0</v>
      </c>
      <c r="AA597" s="12">
        <f t="shared" ref="AA597:AA660" si="362">Y597*AA$3</f>
        <v>0</v>
      </c>
      <c r="AB597" s="12">
        <f t="shared" si="346"/>
        <v>0</v>
      </c>
      <c r="AC597" s="12">
        <f t="shared" si="347"/>
        <v>0</v>
      </c>
      <c r="AD597" s="262"/>
      <c r="AE597" s="262"/>
      <c r="AF597" s="12">
        <f t="shared" ref="AF597:AF660" si="363">AB597+AD597</f>
        <v>0</v>
      </c>
      <c r="AG597" s="12">
        <f t="shared" ref="AG597:AG660" si="364">AC597+AE597</f>
        <v>0</v>
      </c>
      <c r="AH597" s="12">
        <f t="shared" ref="AH597:AH660" si="365">AF597*AI$3</f>
        <v>0</v>
      </c>
      <c r="AI597" s="12">
        <f t="shared" ref="AI597:AI660" si="366">AG597*AI$3</f>
        <v>0</v>
      </c>
      <c r="AJ597" s="12">
        <f t="shared" si="348"/>
        <v>0</v>
      </c>
      <c r="AK597" s="12">
        <f t="shared" si="349"/>
        <v>0</v>
      </c>
      <c r="AL597" s="262"/>
      <c r="AM597" s="262"/>
      <c r="AN597" s="12">
        <f t="shared" ref="AN597:AN660" si="367">AJ597+AL597</f>
        <v>0</v>
      </c>
      <c r="AO597" s="12">
        <f t="shared" ref="AO597:AO660" si="368">AK597+AM597</f>
        <v>0</v>
      </c>
      <c r="AP597" s="12">
        <f t="shared" ref="AP597:AP660" si="369">AN597*AQ$3</f>
        <v>0</v>
      </c>
      <c r="AQ597" s="12">
        <f t="shared" ref="AQ597:AQ660" si="370">AO597*AQ$3</f>
        <v>0</v>
      </c>
      <c r="AR597" s="12">
        <f t="shared" ref="AR597:AR660" si="371">J597+R597+Z597+AH597+AP597</f>
        <v>0</v>
      </c>
      <c r="AS597" s="12">
        <f t="shared" ref="AS597:AS660" si="372">K597+S597+AA597+AI597+AQ597</f>
        <v>0</v>
      </c>
      <c r="AT597" s="12">
        <f t="shared" ref="AT597:AT660" si="373">AR597-AS597</f>
        <v>0</v>
      </c>
      <c r="AU597" s="12" t="str">
        <f t="shared" ref="AU597:AU660" si="374">IF($AU$3&gt;0,AT597/$AU$3,"")</f>
        <v/>
      </c>
    </row>
    <row r="598" spans="1:47" x14ac:dyDescent="0.2">
      <c r="A598" s="173" t="str">
        <f t="shared" si="350"/>
        <v>5</v>
      </c>
      <c r="B598" s="173" t="str">
        <f t="shared" si="351"/>
        <v>54</v>
      </c>
      <c r="C598" s="173" t="str">
        <f t="shared" si="352"/>
        <v>545</v>
      </c>
      <c r="D598" s="11" t="s">
        <v>1129</v>
      </c>
      <c r="E598" s="12" t="s">
        <v>496</v>
      </c>
      <c r="F598" s="12">
        <f t="shared" si="340"/>
        <v>0</v>
      </c>
      <c r="G598" s="12">
        <f t="shared" si="341"/>
        <v>0</v>
      </c>
      <c r="H598" s="262"/>
      <c r="I598" s="262"/>
      <c r="J598" s="12">
        <f t="shared" si="353"/>
        <v>0</v>
      </c>
      <c r="K598" s="12">
        <f t="shared" si="354"/>
        <v>0</v>
      </c>
      <c r="L598" s="12">
        <f t="shared" si="342"/>
        <v>0</v>
      </c>
      <c r="M598" s="12">
        <f t="shared" si="343"/>
        <v>0</v>
      </c>
      <c r="N598" s="262"/>
      <c r="O598" s="262"/>
      <c r="P598" s="12">
        <f t="shared" si="355"/>
        <v>0</v>
      </c>
      <c r="Q598" s="12">
        <f t="shared" si="356"/>
        <v>0</v>
      </c>
      <c r="R598" s="12">
        <f t="shared" si="357"/>
        <v>0</v>
      </c>
      <c r="S598" s="12">
        <f t="shared" si="358"/>
        <v>0</v>
      </c>
      <c r="T598" s="12">
        <f t="shared" si="344"/>
        <v>0</v>
      </c>
      <c r="U598" s="12">
        <f t="shared" si="345"/>
        <v>0</v>
      </c>
      <c r="V598" s="262"/>
      <c r="W598" s="262"/>
      <c r="X598" s="12">
        <f t="shared" si="359"/>
        <v>0</v>
      </c>
      <c r="Y598" s="12">
        <f t="shared" si="360"/>
        <v>0</v>
      </c>
      <c r="Z598" s="12">
        <f t="shared" si="361"/>
        <v>0</v>
      </c>
      <c r="AA598" s="12">
        <f t="shared" si="362"/>
        <v>0</v>
      </c>
      <c r="AB598" s="12">
        <f t="shared" si="346"/>
        <v>0</v>
      </c>
      <c r="AC598" s="12">
        <f t="shared" si="347"/>
        <v>0</v>
      </c>
      <c r="AD598" s="262"/>
      <c r="AE598" s="262"/>
      <c r="AF598" s="12">
        <f t="shared" si="363"/>
        <v>0</v>
      </c>
      <c r="AG598" s="12">
        <f t="shared" si="364"/>
        <v>0</v>
      </c>
      <c r="AH598" s="12">
        <f t="shared" si="365"/>
        <v>0</v>
      </c>
      <c r="AI598" s="12">
        <f t="shared" si="366"/>
        <v>0</v>
      </c>
      <c r="AJ598" s="12">
        <f t="shared" si="348"/>
        <v>0</v>
      </c>
      <c r="AK598" s="12">
        <f t="shared" si="349"/>
        <v>0</v>
      </c>
      <c r="AL598" s="262"/>
      <c r="AM598" s="262"/>
      <c r="AN598" s="12">
        <f t="shared" si="367"/>
        <v>0</v>
      </c>
      <c r="AO598" s="12">
        <f t="shared" si="368"/>
        <v>0</v>
      </c>
      <c r="AP598" s="12">
        <f t="shared" si="369"/>
        <v>0</v>
      </c>
      <c r="AQ598" s="12">
        <f t="shared" si="370"/>
        <v>0</v>
      </c>
      <c r="AR598" s="12">
        <f t="shared" si="371"/>
        <v>0</v>
      </c>
      <c r="AS598" s="12">
        <f t="shared" si="372"/>
        <v>0</v>
      </c>
      <c r="AT598" s="12">
        <f t="shared" si="373"/>
        <v>0</v>
      </c>
      <c r="AU598" s="12" t="str">
        <f t="shared" si="374"/>
        <v/>
      </c>
    </row>
    <row r="599" spans="1:47" x14ac:dyDescent="0.2">
      <c r="A599" s="173" t="str">
        <f t="shared" si="350"/>
        <v>5</v>
      </c>
      <c r="B599" s="173" t="str">
        <f t="shared" si="351"/>
        <v>54</v>
      </c>
      <c r="C599" s="173" t="str">
        <f t="shared" si="352"/>
        <v>545</v>
      </c>
      <c r="D599" s="11" t="s">
        <v>1130</v>
      </c>
      <c r="E599" s="12" t="s">
        <v>496</v>
      </c>
      <c r="F599" s="12">
        <f t="shared" si="340"/>
        <v>0</v>
      </c>
      <c r="G599" s="12">
        <f t="shared" si="341"/>
        <v>0</v>
      </c>
      <c r="H599" s="262"/>
      <c r="I599" s="262"/>
      <c r="J599" s="12">
        <f t="shared" si="353"/>
        <v>0</v>
      </c>
      <c r="K599" s="12">
        <f t="shared" si="354"/>
        <v>0</v>
      </c>
      <c r="L599" s="12">
        <f t="shared" si="342"/>
        <v>0</v>
      </c>
      <c r="M599" s="12">
        <f t="shared" si="343"/>
        <v>0</v>
      </c>
      <c r="N599" s="262"/>
      <c r="O599" s="262"/>
      <c r="P599" s="12">
        <f t="shared" si="355"/>
        <v>0</v>
      </c>
      <c r="Q599" s="12">
        <f t="shared" si="356"/>
        <v>0</v>
      </c>
      <c r="R599" s="12">
        <f t="shared" si="357"/>
        <v>0</v>
      </c>
      <c r="S599" s="12">
        <f t="shared" si="358"/>
        <v>0</v>
      </c>
      <c r="T599" s="12">
        <f t="shared" si="344"/>
        <v>0</v>
      </c>
      <c r="U599" s="12">
        <f t="shared" si="345"/>
        <v>0</v>
      </c>
      <c r="V599" s="262"/>
      <c r="W599" s="262"/>
      <c r="X599" s="12">
        <f t="shared" si="359"/>
        <v>0</v>
      </c>
      <c r="Y599" s="12">
        <f t="shared" si="360"/>
        <v>0</v>
      </c>
      <c r="Z599" s="12">
        <f t="shared" si="361"/>
        <v>0</v>
      </c>
      <c r="AA599" s="12">
        <f t="shared" si="362"/>
        <v>0</v>
      </c>
      <c r="AB599" s="12">
        <f t="shared" si="346"/>
        <v>0</v>
      </c>
      <c r="AC599" s="12">
        <f t="shared" si="347"/>
        <v>0</v>
      </c>
      <c r="AD599" s="262"/>
      <c r="AE599" s="262"/>
      <c r="AF599" s="12">
        <f t="shared" si="363"/>
        <v>0</v>
      </c>
      <c r="AG599" s="12">
        <f t="shared" si="364"/>
        <v>0</v>
      </c>
      <c r="AH599" s="12">
        <f t="shared" si="365"/>
        <v>0</v>
      </c>
      <c r="AI599" s="12">
        <f t="shared" si="366"/>
        <v>0</v>
      </c>
      <c r="AJ599" s="12">
        <f t="shared" si="348"/>
        <v>0</v>
      </c>
      <c r="AK599" s="12">
        <f t="shared" si="349"/>
        <v>0</v>
      </c>
      <c r="AL599" s="262"/>
      <c r="AM599" s="262"/>
      <c r="AN599" s="12">
        <f t="shared" si="367"/>
        <v>0</v>
      </c>
      <c r="AO599" s="12">
        <f t="shared" si="368"/>
        <v>0</v>
      </c>
      <c r="AP599" s="12">
        <f t="shared" si="369"/>
        <v>0</v>
      </c>
      <c r="AQ599" s="12">
        <f t="shared" si="370"/>
        <v>0</v>
      </c>
      <c r="AR599" s="12">
        <f t="shared" si="371"/>
        <v>0</v>
      </c>
      <c r="AS599" s="12">
        <f t="shared" si="372"/>
        <v>0</v>
      </c>
      <c r="AT599" s="12">
        <f t="shared" si="373"/>
        <v>0</v>
      </c>
      <c r="AU599" s="12" t="str">
        <f t="shared" si="374"/>
        <v/>
      </c>
    </row>
    <row r="600" spans="1:47" x14ac:dyDescent="0.2">
      <c r="A600" s="173" t="str">
        <f t="shared" si="350"/>
        <v>5</v>
      </c>
      <c r="B600" s="173" t="str">
        <f t="shared" si="351"/>
        <v>55</v>
      </c>
      <c r="C600" s="173" t="str">
        <f t="shared" si="352"/>
        <v>552</v>
      </c>
      <c r="D600" s="11" t="s">
        <v>1131</v>
      </c>
      <c r="E600" s="12" t="s">
        <v>1132</v>
      </c>
      <c r="F600" s="12">
        <f t="shared" si="340"/>
        <v>0</v>
      </c>
      <c r="G600" s="12">
        <f t="shared" si="341"/>
        <v>0</v>
      </c>
      <c r="H600" s="262"/>
      <c r="I600" s="262"/>
      <c r="J600" s="12">
        <f t="shared" si="353"/>
        <v>0</v>
      </c>
      <c r="K600" s="12">
        <f t="shared" si="354"/>
        <v>0</v>
      </c>
      <c r="L600" s="12">
        <f t="shared" si="342"/>
        <v>0</v>
      </c>
      <c r="M600" s="12">
        <f t="shared" si="343"/>
        <v>0</v>
      </c>
      <c r="N600" s="262"/>
      <c r="O600" s="262"/>
      <c r="P600" s="12">
        <f t="shared" si="355"/>
        <v>0</v>
      </c>
      <c r="Q600" s="12">
        <f t="shared" si="356"/>
        <v>0</v>
      </c>
      <c r="R600" s="12">
        <f t="shared" si="357"/>
        <v>0</v>
      </c>
      <c r="S600" s="12">
        <f t="shared" si="358"/>
        <v>0</v>
      </c>
      <c r="T600" s="12">
        <f t="shared" si="344"/>
        <v>0</v>
      </c>
      <c r="U600" s="12">
        <f t="shared" si="345"/>
        <v>0</v>
      </c>
      <c r="V600" s="262"/>
      <c r="W600" s="262"/>
      <c r="X600" s="12">
        <f t="shared" si="359"/>
        <v>0</v>
      </c>
      <c r="Y600" s="12">
        <f t="shared" si="360"/>
        <v>0</v>
      </c>
      <c r="Z600" s="12">
        <f t="shared" si="361"/>
        <v>0</v>
      </c>
      <c r="AA600" s="12">
        <f t="shared" si="362"/>
        <v>0</v>
      </c>
      <c r="AB600" s="12">
        <f t="shared" si="346"/>
        <v>0</v>
      </c>
      <c r="AC600" s="12">
        <f t="shared" si="347"/>
        <v>0</v>
      </c>
      <c r="AD600" s="262"/>
      <c r="AE600" s="262"/>
      <c r="AF600" s="12">
        <f t="shared" si="363"/>
        <v>0</v>
      </c>
      <c r="AG600" s="12">
        <f t="shared" si="364"/>
        <v>0</v>
      </c>
      <c r="AH600" s="12">
        <f t="shared" si="365"/>
        <v>0</v>
      </c>
      <c r="AI600" s="12">
        <f t="shared" si="366"/>
        <v>0</v>
      </c>
      <c r="AJ600" s="12">
        <f t="shared" si="348"/>
        <v>0</v>
      </c>
      <c r="AK600" s="12">
        <f t="shared" si="349"/>
        <v>0</v>
      </c>
      <c r="AL600" s="262"/>
      <c r="AM600" s="262"/>
      <c r="AN600" s="12">
        <f t="shared" si="367"/>
        <v>0</v>
      </c>
      <c r="AO600" s="12">
        <f t="shared" si="368"/>
        <v>0</v>
      </c>
      <c r="AP600" s="12">
        <f t="shared" si="369"/>
        <v>0</v>
      </c>
      <c r="AQ600" s="12">
        <f t="shared" si="370"/>
        <v>0</v>
      </c>
      <c r="AR600" s="12">
        <f t="shared" si="371"/>
        <v>0</v>
      </c>
      <c r="AS600" s="12">
        <f t="shared" si="372"/>
        <v>0</v>
      </c>
      <c r="AT600" s="12">
        <f t="shared" si="373"/>
        <v>0</v>
      </c>
      <c r="AU600" s="12" t="str">
        <f t="shared" si="374"/>
        <v/>
      </c>
    </row>
    <row r="601" spans="1:47" x14ac:dyDescent="0.2">
      <c r="A601" s="173" t="str">
        <f t="shared" si="350"/>
        <v>5</v>
      </c>
      <c r="B601" s="173" t="str">
        <f t="shared" si="351"/>
        <v>55</v>
      </c>
      <c r="C601" s="173" t="str">
        <f t="shared" si="352"/>
        <v>552</v>
      </c>
      <c r="D601" s="11" t="s">
        <v>1133</v>
      </c>
      <c r="E601" s="12" t="s">
        <v>1132</v>
      </c>
      <c r="F601" s="12">
        <f t="shared" si="340"/>
        <v>0</v>
      </c>
      <c r="G601" s="12">
        <f t="shared" si="341"/>
        <v>0</v>
      </c>
      <c r="H601" s="262"/>
      <c r="I601" s="262"/>
      <c r="J601" s="12">
        <f t="shared" si="353"/>
        <v>0</v>
      </c>
      <c r="K601" s="12">
        <f t="shared" si="354"/>
        <v>0</v>
      </c>
      <c r="L601" s="12">
        <f t="shared" si="342"/>
        <v>0</v>
      </c>
      <c r="M601" s="12">
        <f t="shared" si="343"/>
        <v>0</v>
      </c>
      <c r="N601" s="262"/>
      <c r="O601" s="262"/>
      <c r="P601" s="12">
        <f t="shared" si="355"/>
        <v>0</v>
      </c>
      <c r="Q601" s="12">
        <f t="shared" si="356"/>
        <v>0</v>
      </c>
      <c r="R601" s="12">
        <f t="shared" si="357"/>
        <v>0</v>
      </c>
      <c r="S601" s="12">
        <f t="shared" si="358"/>
        <v>0</v>
      </c>
      <c r="T601" s="12">
        <f t="shared" si="344"/>
        <v>0</v>
      </c>
      <c r="U601" s="12">
        <f t="shared" si="345"/>
        <v>0</v>
      </c>
      <c r="V601" s="262"/>
      <c r="W601" s="262"/>
      <c r="X601" s="12">
        <f t="shared" si="359"/>
        <v>0</v>
      </c>
      <c r="Y601" s="12">
        <f t="shared" si="360"/>
        <v>0</v>
      </c>
      <c r="Z601" s="12">
        <f t="shared" si="361"/>
        <v>0</v>
      </c>
      <c r="AA601" s="12">
        <f t="shared" si="362"/>
        <v>0</v>
      </c>
      <c r="AB601" s="12">
        <f t="shared" si="346"/>
        <v>0</v>
      </c>
      <c r="AC601" s="12">
        <f t="shared" si="347"/>
        <v>0</v>
      </c>
      <c r="AD601" s="262"/>
      <c r="AE601" s="262"/>
      <c r="AF601" s="12">
        <f t="shared" si="363"/>
        <v>0</v>
      </c>
      <c r="AG601" s="12">
        <f t="shared" si="364"/>
        <v>0</v>
      </c>
      <c r="AH601" s="12">
        <f t="shared" si="365"/>
        <v>0</v>
      </c>
      <c r="AI601" s="12">
        <f t="shared" si="366"/>
        <v>0</v>
      </c>
      <c r="AJ601" s="12">
        <f t="shared" si="348"/>
        <v>0</v>
      </c>
      <c r="AK601" s="12">
        <f t="shared" si="349"/>
        <v>0</v>
      </c>
      <c r="AL601" s="262"/>
      <c r="AM601" s="262"/>
      <c r="AN601" s="12">
        <f t="shared" si="367"/>
        <v>0</v>
      </c>
      <c r="AO601" s="12">
        <f t="shared" si="368"/>
        <v>0</v>
      </c>
      <c r="AP601" s="12">
        <f t="shared" si="369"/>
        <v>0</v>
      </c>
      <c r="AQ601" s="12">
        <f t="shared" si="370"/>
        <v>0</v>
      </c>
      <c r="AR601" s="12">
        <f t="shared" si="371"/>
        <v>0</v>
      </c>
      <c r="AS601" s="12">
        <f t="shared" si="372"/>
        <v>0</v>
      </c>
      <c r="AT601" s="12">
        <f t="shared" si="373"/>
        <v>0</v>
      </c>
      <c r="AU601" s="12" t="str">
        <f t="shared" si="374"/>
        <v/>
      </c>
    </row>
    <row r="602" spans="1:47" x14ac:dyDescent="0.2">
      <c r="A602" s="173" t="str">
        <f t="shared" si="350"/>
        <v>5</v>
      </c>
      <c r="B602" s="173" t="str">
        <f t="shared" si="351"/>
        <v>55</v>
      </c>
      <c r="C602" s="173" t="str">
        <f t="shared" si="352"/>
        <v>552</v>
      </c>
      <c r="D602" s="11" t="s">
        <v>1134</v>
      </c>
      <c r="E602" s="12" t="s">
        <v>1132</v>
      </c>
      <c r="F602" s="12">
        <f t="shared" si="340"/>
        <v>0</v>
      </c>
      <c r="G602" s="12">
        <f t="shared" si="341"/>
        <v>0</v>
      </c>
      <c r="H602" s="262"/>
      <c r="I602" s="262"/>
      <c r="J602" s="12">
        <f t="shared" si="353"/>
        <v>0</v>
      </c>
      <c r="K602" s="12">
        <f t="shared" si="354"/>
        <v>0</v>
      </c>
      <c r="L602" s="12">
        <f t="shared" si="342"/>
        <v>0</v>
      </c>
      <c r="M602" s="12">
        <f t="shared" si="343"/>
        <v>0</v>
      </c>
      <c r="N602" s="262"/>
      <c r="O602" s="262"/>
      <c r="P602" s="12">
        <f t="shared" si="355"/>
        <v>0</v>
      </c>
      <c r="Q602" s="12">
        <f t="shared" si="356"/>
        <v>0</v>
      </c>
      <c r="R602" s="12">
        <f t="shared" si="357"/>
        <v>0</v>
      </c>
      <c r="S602" s="12">
        <f t="shared" si="358"/>
        <v>0</v>
      </c>
      <c r="T602" s="12">
        <f t="shared" si="344"/>
        <v>0</v>
      </c>
      <c r="U602" s="12">
        <f t="shared" si="345"/>
        <v>0</v>
      </c>
      <c r="V602" s="262"/>
      <c r="W602" s="262"/>
      <c r="X602" s="12">
        <f t="shared" si="359"/>
        <v>0</v>
      </c>
      <c r="Y602" s="12">
        <f t="shared" si="360"/>
        <v>0</v>
      </c>
      <c r="Z602" s="12">
        <f t="shared" si="361"/>
        <v>0</v>
      </c>
      <c r="AA602" s="12">
        <f t="shared" si="362"/>
        <v>0</v>
      </c>
      <c r="AB602" s="12">
        <f t="shared" si="346"/>
        <v>0</v>
      </c>
      <c r="AC602" s="12">
        <f t="shared" si="347"/>
        <v>0</v>
      </c>
      <c r="AD602" s="262"/>
      <c r="AE602" s="262"/>
      <c r="AF602" s="12">
        <f t="shared" si="363"/>
        <v>0</v>
      </c>
      <c r="AG602" s="12">
        <f t="shared" si="364"/>
        <v>0</v>
      </c>
      <c r="AH602" s="12">
        <f t="shared" si="365"/>
        <v>0</v>
      </c>
      <c r="AI602" s="12">
        <f t="shared" si="366"/>
        <v>0</v>
      </c>
      <c r="AJ602" s="12">
        <f t="shared" si="348"/>
        <v>0</v>
      </c>
      <c r="AK602" s="12">
        <f t="shared" si="349"/>
        <v>0</v>
      </c>
      <c r="AL602" s="262"/>
      <c r="AM602" s="262"/>
      <c r="AN602" s="12">
        <f t="shared" si="367"/>
        <v>0</v>
      </c>
      <c r="AO602" s="12">
        <f t="shared" si="368"/>
        <v>0</v>
      </c>
      <c r="AP602" s="12">
        <f t="shared" si="369"/>
        <v>0</v>
      </c>
      <c r="AQ602" s="12">
        <f t="shared" si="370"/>
        <v>0</v>
      </c>
      <c r="AR602" s="12">
        <f t="shared" si="371"/>
        <v>0</v>
      </c>
      <c r="AS602" s="12">
        <f t="shared" si="372"/>
        <v>0</v>
      </c>
      <c r="AT602" s="12">
        <f t="shared" si="373"/>
        <v>0</v>
      </c>
      <c r="AU602" s="12" t="str">
        <f t="shared" si="374"/>
        <v/>
      </c>
    </row>
    <row r="603" spans="1:47" x14ac:dyDescent="0.2">
      <c r="A603" s="173" t="str">
        <f t="shared" si="350"/>
        <v>5</v>
      </c>
      <c r="B603" s="173" t="str">
        <f t="shared" si="351"/>
        <v>55</v>
      </c>
      <c r="C603" s="173" t="str">
        <f t="shared" si="352"/>
        <v>552</v>
      </c>
      <c r="D603" s="11" t="s">
        <v>1135</v>
      </c>
      <c r="E603" s="12" t="s">
        <v>1132</v>
      </c>
      <c r="F603" s="12">
        <f t="shared" si="340"/>
        <v>0</v>
      </c>
      <c r="G603" s="12">
        <f t="shared" si="341"/>
        <v>0</v>
      </c>
      <c r="H603" s="262"/>
      <c r="I603" s="262"/>
      <c r="J603" s="12">
        <f t="shared" si="353"/>
        <v>0</v>
      </c>
      <c r="K603" s="12">
        <f t="shared" si="354"/>
        <v>0</v>
      </c>
      <c r="L603" s="12">
        <f t="shared" si="342"/>
        <v>0</v>
      </c>
      <c r="M603" s="12">
        <f t="shared" si="343"/>
        <v>0</v>
      </c>
      <c r="N603" s="262"/>
      <c r="O603" s="262"/>
      <c r="P603" s="12">
        <f t="shared" si="355"/>
        <v>0</v>
      </c>
      <c r="Q603" s="12">
        <f t="shared" si="356"/>
        <v>0</v>
      </c>
      <c r="R603" s="12">
        <f t="shared" si="357"/>
        <v>0</v>
      </c>
      <c r="S603" s="12">
        <f t="shared" si="358"/>
        <v>0</v>
      </c>
      <c r="T603" s="12">
        <f t="shared" si="344"/>
        <v>0</v>
      </c>
      <c r="U603" s="12">
        <f t="shared" si="345"/>
        <v>0</v>
      </c>
      <c r="V603" s="262"/>
      <c r="W603" s="262"/>
      <c r="X603" s="12">
        <f t="shared" si="359"/>
        <v>0</v>
      </c>
      <c r="Y603" s="12">
        <f t="shared" si="360"/>
        <v>0</v>
      </c>
      <c r="Z603" s="12">
        <f t="shared" si="361"/>
        <v>0</v>
      </c>
      <c r="AA603" s="12">
        <f t="shared" si="362"/>
        <v>0</v>
      </c>
      <c r="AB603" s="12">
        <f t="shared" si="346"/>
        <v>0</v>
      </c>
      <c r="AC603" s="12">
        <f t="shared" si="347"/>
        <v>0</v>
      </c>
      <c r="AD603" s="262"/>
      <c r="AE603" s="262"/>
      <c r="AF603" s="12">
        <f t="shared" si="363"/>
        <v>0</v>
      </c>
      <c r="AG603" s="12">
        <f t="shared" si="364"/>
        <v>0</v>
      </c>
      <c r="AH603" s="12">
        <f t="shared" si="365"/>
        <v>0</v>
      </c>
      <c r="AI603" s="12">
        <f t="shared" si="366"/>
        <v>0</v>
      </c>
      <c r="AJ603" s="12">
        <f t="shared" si="348"/>
        <v>0</v>
      </c>
      <c r="AK603" s="12">
        <f t="shared" si="349"/>
        <v>0</v>
      </c>
      <c r="AL603" s="262"/>
      <c r="AM603" s="262"/>
      <c r="AN603" s="12">
        <f t="shared" si="367"/>
        <v>0</v>
      </c>
      <c r="AO603" s="12">
        <f t="shared" si="368"/>
        <v>0</v>
      </c>
      <c r="AP603" s="12">
        <f t="shared" si="369"/>
        <v>0</v>
      </c>
      <c r="AQ603" s="12">
        <f t="shared" si="370"/>
        <v>0</v>
      </c>
      <c r="AR603" s="12">
        <f t="shared" si="371"/>
        <v>0</v>
      </c>
      <c r="AS603" s="12">
        <f t="shared" si="372"/>
        <v>0</v>
      </c>
      <c r="AT603" s="12">
        <f t="shared" si="373"/>
        <v>0</v>
      </c>
      <c r="AU603" s="12" t="str">
        <f t="shared" si="374"/>
        <v/>
      </c>
    </row>
    <row r="604" spans="1:47" x14ac:dyDescent="0.2">
      <c r="A604" s="173" t="str">
        <f t="shared" si="350"/>
        <v>5</v>
      </c>
      <c r="B604" s="173" t="str">
        <f t="shared" si="351"/>
        <v>55</v>
      </c>
      <c r="C604" s="173" t="str">
        <f t="shared" si="352"/>
        <v>552</v>
      </c>
      <c r="D604" s="11" t="s">
        <v>1136</v>
      </c>
      <c r="E604" s="12" t="s">
        <v>1132</v>
      </c>
      <c r="F604" s="12">
        <f t="shared" si="340"/>
        <v>0</v>
      </c>
      <c r="G604" s="12">
        <f t="shared" si="341"/>
        <v>0</v>
      </c>
      <c r="H604" s="262"/>
      <c r="I604" s="262"/>
      <c r="J604" s="12">
        <f t="shared" si="353"/>
        <v>0</v>
      </c>
      <c r="K604" s="12">
        <f t="shared" si="354"/>
        <v>0</v>
      </c>
      <c r="L604" s="12">
        <f t="shared" si="342"/>
        <v>0</v>
      </c>
      <c r="M604" s="12">
        <f t="shared" si="343"/>
        <v>0</v>
      </c>
      <c r="N604" s="262"/>
      <c r="O604" s="262"/>
      <c r="P604" s="12">
        <f t="shared" si="355"/>
        <v>0</v>
      </c>
      <c r="Q604" s="12">
        <f t="shared" si="356"/>
        <v>0</v>
      </c>
      <c r="R604" s="12">
        <f t="shared" si="357"/>
        <v>0</v>
      </c>
      <c r="S604" s="12">
        <f t="shared" si="358"/>
        <v>0</v>
      </c>
      <c r="T604" s="12">
        <f t="shared" si="344"/>
        <v>0</v>
      </c>
      <c r="U604" s="12">
        <f t="shared" si="345"/>
        <v>0</v>
      </c>
      <c r="V604" s="262"/>
      <c r="W604" s="262"/>
      <c r="X604" s="12">
        <f t="shared" si="359"/>
        <v>0</v>
      </c>
      <c r="Y604" s="12">
        <f t="shared" si="360"/>
        <v>0</v>
      </c>
      <c r="Z604" s="12">
        <f t="shared" si="361"/>
        <v>0</v>
      </c>
      <c r="AA604" s="12">
        <f t="shared" si="362"/>
        <v>0</v>
      </c>
      <c r="AB604" s="12">
        <f t="shared" si="346"/>
        <v>0</v>
      </c>
      <c r="AC604" s="12">
        <f t="shared" si="347"/>
        <v>0</v>
      </c>
      <c r="AD604" s="262"/>
      <c r="AE604" s="262"/>
      <c r="AF604" s="12">
        <f t="shared" si="363"/>
        <v>0</v>
      </c>
      <c r="AG604" s="12">
        <f t="shared" si="364"/>
        <v>0</v>
      </c>
      <c r="AH604" s="12">
        <f t="shared" si="365"/>
        <v>0</v>
      </c>
      <c r="AI604" s="12">
        <f t="shared" si="366"/>
        <v>0</v>
      </c>
      <c r="AJ604" s="12">
        <f t="shared" si="348"/>
        <v>0</v>
      </c>
      <c r="AK604" s="12">
        <f t="shared" si="349"/>
        <v>0</v>
      </c>
      <c r="AL604" s="262"/>
      <c r="AM604" s="262"/>
      <c r="AN604" s="12">
        <f t="shared" si="367"/>
        <v>0</v>
      </c>
      <c r="AO604" s="12">
        <f t="shared" si="368"/>
        <v>0</v>
      </c>
      <c r="AP604" s="12">
        <f t="shared" si="369"/>
        <v>0</v>
      </c>
      <c r="AQ604" s="12">
        <f t="shared" si="370"/>
        <v>0</v>
      </c>
      <c r="AR604" s="12">
        <f t="shared" si="371"/>
        <v>0</v>
      </c>
      <c r="AS604" s="12">
        <f t="shared" si="372"/>
        <v>0</v>
      </c>
      <c r="AT604" s="12">
        <f t="shared" si="373"/>
        <v>0</v>
      </c>
      <c r="AU604" s="12" t="str">
        <f t="shared" si="374"/>
        <v/>
      </c>
    </row>
    <row r="605" spans="1:47" x14ac:dyDescent="0.2">
      <c r="A605" s="173" t="str">
        <f t="shared" si="350"/>
        <v>5</v>
      </c>
      <c r="B605" s="173" t="str">
        <f t="shared" si="351"/>
        <v>55</v>
      </c>
      <c r="C605" s="173" t="str">
        <f t="shared" si="352"/>
        <v>552</v>
      </c>
      <c r="D605" s="11" t="s">
        <v>1137</v>
      </c>
      <c r="E605" s="12" t="s">
        <v>1132</v>
      </c>
      <c r="F605" s="12">
        <f t="shared" si="340"/>
        <v>0</v>
      </c>
      <c r="G605" s="12">
        <f t="shared" si="341"/>
        <v>0</v>
      </c>
      <c r="H605" s="262"/>
      <c r="I605" s="262"/>
      <c r="J605" s="12">
        <f t="shared" si="353"/>
        <v>0</v>
      </c>
      <c r="K605" s="12">
        <f t="shared" si="354"/>
        <v>0</v>
      </c>
      <c r="L605" s="12">
        <f t="shared" si="342"/>
        <v>0</v>
      </c>
      <c r="M605" s="12">
        <f t="shared" si="343"/>
        <v>0</v>
      </c>
      <c r="N605" s="262"/>
      <c r="O605" s="262"/>
      <c r="P605" s="12">
        <f t="shared" si="355"/>
        <v>0</v>
      </c>
      <c r="Q605" s="12">
        <f t="shared" si="356"/>
        <v>0</v>
      </c>
      <c r="R605" s="12">
        <f t="shared" si="357"/>
        <v>0</v>
      </c>
      <c r="S605" s="12">
        <f t="shared" si="358"/>
        <v>0</v>
      </c>
      <c r="T605" s="12">
        <f t="shared" si="344"/>
        <v>0</v>
      </c>
      <c r="U605" s="12">
        <f t="shared" si="345"/>
        <v>0</v>
      </c>
      <c r="V605" s="262"/>
      <c r="W605" s="262"/>
      <c r="X605" s="12">
        <f t="shared" si="359"/>
        <v>0</v>
      </c>
      <c r="Y605" s="12">
        <f t="shared" si="360"/>
        <v>0</v>
      </c>
      <c r="Z605" s="12">
        <f t="shared" si="361"/>
        <v>0</v>
      </c>
      <c r="AA605" s="12">
        <f t="shared" si="362"/>
        <v>0</v>
      </c>
      <c r="AB605" s="12">
        <f t="shared" si="346"/>
        <v>0</v>
      </c>
      <c r="AC605" s="12">
        <f t="shared" si="347"/>
        <v>0</v>
      </c>
      <c r="AD605" s="262"/>
      <c r="AE605" s="262"/>
      <c r="AF605" s="12">
        <f t="shared" si="363"/>
        <v>0</v>
      </c>
      <c r="AG605" s="12">
        <f t="shared" si="364"/>
        <v>0</v>
      </c>
      <c r="AH605" s="12">
        <f t="shared" si="365"/>
        <v>0</v>
      </c>
      <c r="AI605" s="12">
        <f t="shared" si="366"/>
        <v>0</v>
      </c>
      <c r="AJ605" s="12">
        <f t="shared" si="348"/>
        <v>0</v>
      </c>
      <c r="AK605" s="12">
        <f t="shared" si="349"/>
        <v>0</v>
      </c>
      <c r="AL605" s="262"/>
      <c r="AM605" s="262"/>
      <c r="AN605" s="12">
        <f t="shared" si="367"/>
        <v>0</v>
      </c>
      <c r="AO605" s="12">
        <f t="shared" si="368"/>
        <v>0</v>
      </c>
      <c r="AP605" s="12">
        <f t="shared" si="369"/>
        <v>0</v>
      </c>
      <c r="AQ605" s="12">
        <f t="shared" si="370"/>
        <v>0</v>
      </c>
      <c r="AR605" s="12">
        <f t="shared" si="371"/>
        <v>0</v>
      </c>
      <c r="AS605" s="12">
        <f t="shared" si="372"/>
        <v>0</v>
      </c>
      <c r="AT605" s="12">
        <f t="shared" si="373"/>
        <v>0</v>
      </c>
      <c r="AU605" s="12" t="str">
        <f t="shared" si="374"/>
        <v/>
      </c>
    </row>
    <row r="606" spans="1:47" x14ac:dyDescent="0.2">
      <c r="A606" s="173" t="str">
        <f t="shared" si="350"/>
        <v>5</v>
      </c>
      <c r="B606" s="173" t="str">
        <f t="shared" si="351"/>
        <v>55</v>
      </c>
      <c r="C606" s="173" t="str">
        <f t="shared" si="352"/>
        <v>552</v>
      </c>
      <c r="D606" s="11" t="s">
        <v>1138</v>
      </c>
      <c r="E606" s="12" t="s">
        <v>1132</v>
      </c>
      <c r="F606" s="12">
        <f t="shared" si="340"/>
        <v>0</v>
      </c>
      <c r="G606" s="12">
        <f t="shared" si="341"/>
        <v>0</v>
      </c>
      <c r="H606" s="262"/>
      <c r="I606" s="262"/>
      <c r="J606" s="12">
        <f t="shared" si="353"/>
        <v>0</v>
      </c>
      <c r="K606" s="12">
        <f t="shared" si="354"/>
        <v>0</v>
      </c>
      <c r="L606" s="12">
        <f t="shared" si="342"/>
        <v>0</v>
      </c>
      <c r="M606" s="12">
        <f t="shared" si="343"/>
        <v>0</v>
      </c>
      <c r="N606" s="262"/>
      <c r="O606" s="262"/>
      <c r="P606" s="12">
        <f t="shared" si="355"/>
        <v>0</v>
      </c>
      <c r="Q606" s="12">
        <f t="shared" si="356"/>
        <v>0</v>
      </c>
      <c r="R606" s="12">
        <f t="shared" si="357"/>
        <v>0</v>
      </c>
      <c r="S606" s="12">
        <f t="shared" si="358"/>
        <v>0</v>
      </c>
      <c r="T606" s="12">
        <f t="shared" si="344"/>
        <v>0</v>
      </c>
      <c r="U606" s="12">
        <f t="shared" si="345"/>
        <v>0</v>
      </c>
      <c r="V606" s="262"/>
      <c r="W606" s="262"/>
      <c r="X606" s="12">
        <f t="shared" si="359"/>
        <v>0</v>
      </c>
      <c r="Y606" s="12">
        <f t="shared" si="360"/>
        <v>0</v>
      </c>
      <c r="Z606" s="12">
        <f t="shared" si="361"/>
        <v>0</v>
      </c>
      <c r="AA606" s="12">
        <f t="shared" si="362"/>
        <v>0</v>
      </c>
      <c r="AB606" s="12">
        <f t="shared" si="346"/>
        <v>0</v>
      </c>
      <c r="AC606" s="12">
        <f t="shared" si="347"/>
        <v>0</v>
      </c>
      <c r="AD606" s="262"/>
      <c r="AE606" s="262"/>
      <c r="AF606" s="12">
        <f t="shared" si="363"/>
        <v>0</v>
      </c>
      <c r="AG606" s="12">
        <f t="shared" si="364"/>
        <v>0</v>
      </c>
      <c r="AH606" s="12">
        <f t="shared" si="365"/>
        <v>0</v>
      </c>
      <c r="AI606" s="12">
        <f t="shared" si="366"/>
        <v>0</v>
      </c>
      <c r="AJ606" s="12">
        <f t="shared" si="348"/>
        <v>0</v>
      </c>
      <c r="AK606" s="12">
        <f t="shared" si="349"/>
        <v>0</v>
      </c>
      <c r="AL606" s="262"/>
      <c r="AM606" s="262"/>
      <c r="AN606" s="12">
        <f t="shared" si="367"/>
        <v>0</v>
      </c>
      <c r="AO606" s="12">
        <f t="shared" si="368"/>
        <v>0</v>
      </c>
      <c r="AP606" s="12">
        <f t="shared" si="369"/>
        <v>0</v>
      </c>
      <c r="AQ606" s="12">
        <f t="shared" si="370"/>
        <v>0</v>
      </c>
      <c r="AR606" s="12">
        <f t="shared" si="371"/>
        <v>0</v>
      </c>
      <c r="AS606" s="12">
        <f t="shared" si="372"/>
        <v>0</v>
      </c>
      <c r="AT606" s="12">
        <f t="shared" si="373"/>
        <v>0</v>
      </c>
      <c r="AU606" s="12" t="str">
        <f t="shared" si="374"/>
        <v/>
      </c>
    </row>
    <row r="607" spans="1:47" x14ac:dyDescent="0.2">
      <c r="A607" s="173" t="str">
        <f t="shared" si="350"/>
        <v>5</v>
      </c>
      <c r="B607" s="173" t="str">
        <f t="shared" si="351"/>
        <v>55</v>
      </c>
      <c r="C607" s="173" t="str">
        <f t="shared" si="352"/>
        <v>552</v>
      </c>
      <c r="D607" s="11" t="s">
        <v>1139</v>
      </c>
      <c r="E607" s="12" t="s">
        <v>1132</v>
      </c>
      <c r="F607" s="12">
        <f t="shared" si="340"/>
        <v>0</v>
      </c>
      <c r="G607" s="12">
        <f t="shared" si="341"/>
        <v>0</v>
      </c>
      <c r="H607" s="262"/>
      <c r="I607" s="262"/>
      <c r="J607" s="12">
        <f t="shared" si="353"/>
        <v>0</v>
      </c>
      <c r="K607" s="12">
        <f t="shared" si="354"/>
        <v>0</v>
      </c>
      <c r="L607" s="12">
        <f t="shared" si="342"/>
        <v>0</v>
      </c>
      <c r="M607" s="12">
        <f t="shared" si="343"/>
        <v>0</v>
      </c>
      <c r="N607" s="262"/>
      <c r="O607" s="262"/>
      <c r="P607" s="12">
        <f t="shared" si="355"/>
        <v>0</v>
      </c>
      <c r="Q607" s="12">
        <f t="shared" si="356"/>
        <v>0</v>
      </c>
      <c r="R607" s="12">
        <f t="shared" si="357"/>
        <v>0</v>
      </c>
      <c r="S607" s="12">
        <f t="shared" si="358"/>
        <v>0</v>
      </c>
      <c r="T607" s="12">
        <f t="shared" si="344"/>
        <v>0</v>
      </c>
      <c r="U607" s="12">
        <f t="shared" si="345"/>
        <v>0</v>
      </c>
      <c r="V607" s="262"/>
      <c r="W607" s="262"/>
      <c r="X607" s="12">
        <f t="shared" si="359"/>
        <v>0</v>
      </c>
      <c r="Y607" s="12">
        <f t="shared" si="360"/>
        <v>0</v>
      </c>
      <c r="Z607" s="12">
        <f t="shared" si="361"/>
        <v>0</v>
      </c>
      <c r="AA607" s="12">
        <f t="shared" si="362"/>
        <v>0</v>
      </c>
      <c r="AB607" s="12">
        <f t="shared" si="346"/>
        <v>0</v>
      </c>
      <c r="AC607" s="12">
        <f t="shared" si="347"/>
        <v>0</v>
      </c>
      <c r="AD607" s="262"/>
      <c r="AE607" s="262"/>
      <c r="AF607" s="12">
        <f t="shared" si="363"/>
        <v>0</v>
      </c>
      <c r="AG607" s="12">
        <f t="shared" si="364"/>
        <v>0</v>
      </c>
      <c r="AH607" s="12">
        <f t="shared" si="365"/>
        <v>0</v>
      </c>
      <c r="AI607" s="12">
        <f t="shared" si="366"/>
        <v>0</v>
      </c>
      <c r="AJ607" s="12">
        <f t="shared" si="348"/>
        <v>0</v>
      </c>
      <c r="AK607" s="12">
        <f t="shared" si="349"/>
        <v>0</v>
      </c>
      <c r="AL607" s="262"/>
      <c r="AM607" s="262"/>
      <c r="AN607" s="12">
        <f t="shared" si="367"/>
        <v>0</v>
      </c>
      <c r="AO607" s="12">
        <f t="shared" si="368"/>
        <v>0</v>
      </c>
      <c r="AP607" s="12">
        <f t="shared" si="369"/>
        <v>0</v>
      </c>
      <c r="AQ607" s="12">
        <f t="shared" si="370"/>
        <v>0</v>
      </c>
      <c r="AR607" s="12">
        <f t="shared" si="371"/>
        <v>0</v>
      </c>
      <c r="AS607" s="12">
        <f t="shared" si="372"/>
        <v>0</v>
      </c>
      <c r="AT607" s="12">
        <f t="shared" si="373"/>
        <v>0</v>
      </c>
      <c r="AU607" s="12" t="str">
        <f t="shared" si="374"/>
        <v/>
      </c>
    </row>
    <row r="608" spans="1:47" x14ac:dyDescent="0.2">
      <c r="A608" s="173" t="str">
        <f t="shared" si="350"/>
        <v>5</v>
      </c>
      <c r="B608" s="173" t="str">
        <f t="shared" si="351"/>
        <v>55</v>
      </c>
      <c r="C608" s="173" t="str">
        <f t="shared" si="352"/>
        <v>552</v>
      </c>
      <c r="D608" s="11" t="s">
        <v>1140</v>
      </c>
      <c r="E608" s="12" t="s">
        <v>1132</v>
      </c>
      <c r="F608" s="12">
        <f t="shared" si="340"/>
        <v>0</v>
      </c>
      <c r="G608" s="12">
        <f t="shared" si="341"/>
        <v>0</v>
      </c>
      <c r="H608" s="262"/>
      <c r="I608" s="262"/>
      <c r="J608" s="12">
        <f t="shared" si="353"/>
        <v>0</v>
      </c>
      <c r="K608" s="12">
        <f t="shared" si="354"/>
        <v>0</v>
      </c>
      <c r="L608" s="12">
        <f t="shared" si="342"/>
        <v>0</v>
      </c>
      <c r="M608" s="12">
        <f t="shared" si="343"/>
        <v>0</v>
      </c>
      <c r="N608" s="262"/>
      <c r="O608" s="262"/>
      <c r="P608" s="12">
        <f t="shared" si="355"/>
        <v>0</v>
      </c>
      <c r="Q608" s="12">
        <f t="shared" si="356"/>
        <v>0</v>
      </c>
      <c r="R608" s="12">
        <f t="shared" si="357"/>
        <v>0</v>
      </c>
      <c r="S608" s="12">
        <f t="shared" si="358"/>
        <v>0</v>
      </c>
      <c r="T608" s="12">
        <f t="shared" si="344"/>
        <v>0</v>
      </c>
      <c r="U608" s="12">
        <f t="shared" si="345"/>
        <v>0</v>
      </c>
      <c r="V608" s="262"/>
      <c r="W608" s="262"/>
      <c r="X608" s="12">
        <f t="shared" si="359"/>
        <v>0</v>
      </c>
      <c r="Y608" s="12">
        <f t="shared" si="360"/>
        <v>0</v>
      </c>
      <c r="Z608" s="12">
        <f t="shared" si="361"/>
        <v>0</v>
      </c>
      <c r="AA608" s="12">
        <f t="shared" si="362"/>
        <v>0</v>
      </c>
      <c r="AB608" s="12">
        <f t="shared" si="346"/>
        <v>0</v>
      </c>
      <c r="AC608" s="12">
        <f t="shared" si="347"/>
        <v>0</v>
      </c>
      <c r="AD608" s="262"/>
      <c r="AE608" s="262"/>
      <c r="AF608" s="12">
        <f t="shared" si="363"/>
        <v>0</v>
      </c>
      <c r="AG608" s="12">
        <f t="shared" si="364"/>
        <v>0</v>
      </c>
      <c r="AH608" s="12">
        <f t="shared" si="365"/>
        <v>0</v>
      </c>
      <c r="AI608" s="12">
        <f t="shared" si="366"/>
        <v>0</v>
      </c>
      <c r="AJ608" s="12">
        <f t="shared" si="348"/>
        <v>0</v>
      </c>
      <c r="AK608" s="12">
        <f t="shared" si="349"/>
        <v>0</v>
      </c>
      <c r="AL608" s="262"/>
      <c r="AM608" s="262"/>
      <c r="AN608" s="12">
        <f t="shared" si="367"/>
        <v>0</v>
      </c>
      <c r="AO608" s="12">
        <f t="shared" si="368"/>
        <v>0</v>
      </c>
      <c r="AP608" s="12">
        <f t="shared" si="369"/>
        <v>0</v>
      </c>
      <c r="AQ608" s="12">
        <f t="shared" si="370"/>
        <v>0</v>
      </c>
      <c r="AR608" s="12">
        <f t="shared" si="371"/>
        <v>0</v>
      </c>
      <c r="AS608" s="12">
        <f t="shared" si="372"/>
        <v>0</v>
      </c>
      <c r="AT608" s="12">
        <f t="shared" si="373"/>
        <v>0</v>
      </c>
      <c r="AU608" s="12" t="str">
        <f t="shared" si="374"/>
        <v/>
      </c>
    </row>
    <row r="609" spans="1:47" x14ac:dyDescent="0.2">
      <c r="A609" s="173" t="str">
        <f t="shared" si="350"/>
        <v>5</v>
      </c>
      <c r="B609" s="173" t="str">
        <f t="shared" si="351"/>
        <v>55</v>
      </c>
      <c r="C609" s="173" t="str">
        <f t="shared" si="352"/>
        <v>552</v>
      </c>
      <c r="D609" s="11" t="s">
        <v>1141</v>
      </c>
      <c r="E609" s="12" t="s">
        <v>1132</v>
      </c>
      <c r="F609" s="12">
        <f t="shared" si="340"/>
        <v>0</v>
      </c>
      <c r="G609" s="12">
        <f t="shared" si="341"/>
        <v>0</v>
      </c>
      <c r="H609" s="262"/>
      <c r="I609" s="262"/>
      <c r="J609" s="12">
        <f t="shared" si="353"/>
        <v>0</v>
      </c>
      <c r="K609" s="12">
        <f t="shared" si="354"/>
        <v>0</v>
      </c>
      <c r="L609" s="12">
        <f t="shared" si="342"/>
        <v>0</v>
      </c>
      <c r="M609" s="12">
        <f t="shared" si="343"/>
        <v>0</v>
      </c>
      <c r="N609" s="262"/>
      <c r="O609" s="262"/>
      <c r="P609" s="12">
        <f t="shared" si="355"/>
        <v>0</v>
      </c>
      <c r="Q609" s="12">
        <f t="shared" si="356"/>
        <v>0</v>
      </c>
      <c r="R609" s="12">
        <f t="shared" si="357"/>
        <v>0</v>
      </c>
      <c r="S609" s="12">
        <f t="shared" si="358"/>
        <v>0</v>
      </c>
      <c r="T609" s="12">
        <f t="shared" si="344"/>
        <v>0</v>
      </c>
      <c r="U609" s="12">
        <f t="shared" si="345"/>
        <v>0</v>
      </c>
      <c r="V609" s="262"/>
      <c r="W609" s="262"/>
      <c r="X609" s="12">
        <f t="shared" si="359"/>
        <v>0</v>
      </c>
      <c r="Y609" s="12">
        <f t="shared" si="360"/>
        <v>0</v>
      </c>
      <c r="Z609" s="12">
        <f t="shared" si="361"/>
        <v>0</v>
      </c>
      <c r="AA609" s="12">
        <f t="shared" si="362"/>
        <v>0</v>
      </c>
      <c r="AB609" s="12">
        <f t="shared" si="346"/>
        <v>0</v>
      </c>
      <c r="AC609" s="12">
        <f t="shared" si="347"/>
        <v>0</v>
      </c>
      <c r="AD609" s="262"/>
      <c r="AE609" s="262"/>
      <c r="AF609" s="12">
        <f t="shared" si="363"/>
        <v>0</v>
      </c>
      <c r="AG609" s="12">
        <f t="shared" si="364"/>
        <v>0</v>
      </c>
      <c r="AH609" s="12">
        <f t="shared" si="365"/>
        <v>0</v>
      </c>
      <c r="AI609" s="12">
        <f t="shared" si="366"/>
        <v>0</v>
      </c>
      <c r="AJ609" s="12">
        <f t="shared" si="348"/>
        <v>0</v>
      </c>
      <c r="AK609" s="12">
        <f t="shared" si="349"/>
        <v>0</v>
      </c>
      <c r="AL609" s="262"/>
      <c r="AM609" s="262"/>
      <c r="AN609" s="12">
        <f t="shared" si="367"/>
        <v>0</v>
      </c>
      <c r="AO609" s="12">
        <f t="shared" si="368"/>
        <v>0</v>
      </c>
      <c r="AP609" s="12">
        <f t="shared" si="369"/>
        <v>0</v>
      </c>
      <c r="AQ609" s="12">
        <f t="shared" si="370"/>
        <v>0</v>
      </c>
      <c r="AR609" s="12">
        <f t="shared" si="371"/>
        <v>0</v>
      </c>
      <c r="AS609" s="12">
        <f t="shared" si="372"/>
        <v>0</v>
      </c>
      <c r="AT609" s="12">
        <f t="shared" si="373"/>
        <v>0</v>
      </c>
      <c r="AU609" s="12" t="str">
        <f t="shared" si="374"/>
        <v/>
      </c>
    </row>
    <row r="610" spans="1:47" x14ac:dyDescent="0.2">
      <c r="A610" s="173" t="str">
        <f t="shared" si="350"/>
        <v>5</v>
      </c>
      <c r="B610" s="173" t="str">
        <f t="shared" si="351"/>
        <v>55</v>
      </c>
      <c r="C610" s="173" t="str">
        <f t="shared" si="352"/>
        <v>559</v>
      </c>
      <c r="D610" s="11" t="s">
        <v>498</v>
      </c>
      <c r="E610" s="12" t="s">
        <v>1142</v>
      </c>
      <c r="F610" s="12">
        <f t="shared" si="340"/>
        <v>0</v>
      </c>
      <c r="G610" s="12">
        <f t="shared" si="341"/>
        <v>0</v>
      </c>
      <c r="H610" s="262"/>
      <c r="I610" s="262"/>
      <c r="J610" s="12">
        <f t="shared" si="353"/>
        <v>0</v>
      </c>
      <c r="K610" s="12">
        <f t="shared" si="354"/>
        <v>0</v>
      </c>
      <c r="L610" s="12">
        <f t="shared" si="342"/>
        <v>0</v>
      </c>
      <c r="M610" s="12">
        <f t="shared" si="343"/>
        <v>0</v>
      </c>
      <c r="N610" s="262"/>
      <c r="O610" s="262"/>
      <c r="P610" s="12">
        <f t="shared" si="355"/>
        <v>0</v>
      </c>
      <c r="Q610" s="12">
        <f t="shared" si="356"/>
        <v>0</v>
      </c>
      <c r="R610" s="12">
        <f t="shared" si="357"/>
        <v>0</v>
      </c>
      <c r="S610" s="12">
        <f t="shared" si="358"/>
        <v>0</v>
      </c>
      <c r="T610" s="12">
        <f t="shared" si="344"/>
        <v>0</v>
      </c>
      <c r="U610" s="12">
        <f t="shared" si="345"/>
        <v>0</v>
      </c>
      <c r="V610" s="262"/>
      <c r="W610" s="262"/>
      <c r="X610" s="12">
        <f t="shared" si="359"/>
        <v>0</v>
      </c>
      <c r="Y610" s="12">
        <f t="shared" si="360"/>
        <v>0</v>
      </c>
      <c r="Z610" s="12">
        <f t="shared" si="361"/>
        <v>0</v>
      </c>
      <c r="AA610" s="12">
        <f t="shared" si="362"/>
        <v>0</v>
      </c>
      <c r="AB610" s="12">
        <f t="shared" si="346"/>
        <v>0</v>
      </c>
      <c r="AC610" s="12">
        <f t="shared" si="347"/>
        <v>0</v>
      </c>
      <c r="AD610" s="262"/>
      <c r="AE610" s="262"/>
      <c r="AF610" s="12">
        <f t="shared" si="363"/>
        <v>0</v>
      </c>
      <c r="AG610" s="12">
        <f t="shared" si="364"/>
        <v>0</v>
      </c>
      <c r="AH610" s="12">
        <f t="shared" si="365"/>
        <v>0</v>
      </c>
      <c r="AI610" s="12">
        <f t="shared" si="366"/>
        <v>0</v>
      </c>
      <c r="AJ610" s="12">
        <f t="shared" si="348"/>
        <v>0</v>
      </c>
      <c r="AK610" s="12">
        <f t="shared" si="349"/>
        <v>0</v>
      </c>
      <c r="AL610" s="262"/>
      <c r="AM610" s="262"/>
      <c r="AN610" s="12">
        <f t="shared" si="367"/>
        <v>0</v>
      </c>
      <c r="AO610" s="12">
        <f t="shared" si="368"/>
        <v>0</v>
      </c>
      <c r="AP610" s="12">
        <f t="shared" si="369"/>
        <v>0</v>
      </c>
      <c r="AQ610" s="12">
        <f t="shared" si="370"/>
        <v>0</v>
      </c>
      <c r="AR610" s="12">
        <f t="shared" si="371"/>
        <v>0</v>
      </c>
      <c r="AS610" s="12">
        <f t="shared" si="372"/>
        <v>0</v>
      </c>
      <c r="AT610" s="12">
        <f t="shared" si="373"/>
        <v>0</v>
      </c>
      <c r="AU610" s="12" t="str">
        <f t="shared" si="374"/>
        <v/>
      </c>
    </row>
    <row r="611" spans="1:47" x14ac:dyDescent="0.2">
      <c r="A611" s="173" t="str">
        <f t="shared" si="350"/>
        <v>5</v>
      </c>
      <c r="B611" s="173" t="str">
        <f t="shared" si="351"/>
        <v>55</v>
      </c>
      <c r="C611" s="173" t="str">
        <f t="shared" si="352"/>
        <v>559</v>
      </c>
      <c r="D611" s="11" t="s">
        <v>1143</v>
      </c>
      <c r="E611" s="12" t="s">
        <v>1142</v>
      </c>
      <c r="F611" s="12">
        <f t="shared" si="340"/>
        <v>0</v>
      </c>
      <c r="G611" s="12">
        <f t="shared" si="341"/>
        <v>0</v>
      </c>
      <c r="H611" s="262"/>
      <c r="I611" s="262"/>
      <c r="J611" s="12">
        <f t="shared" si="353"/>
        <v>0</v>
      </c>
      <c r="K611" s="12">
        <f t="shared" si="354"/>
        <v>0</v>
      </c>
      <c r="L611" s="12">
        <f t="shared" si="342"/>
        <v>0</v>
      </c>
      <c r="M611" s="12">
        <f t="shared" si="343"/>
        <v>0</v>
      </c>
      <c r="N611" s="262"/>
      <c r="O611" s="262"/>
      <c r="P611" s="12">
        <f t="shared" si="355"/>
        <v>0</v>
      </c>
      <c r="Q611" s="12">
        <f t="shared" si="356"/>
        <v>0</v>
      </c>
      <c r="R611" s="12">
        <f t="shared" si="357"/>
        <v>0</v>
      </c>
      <c r="S611" s="12">
        <f t="shared" si="358"/>
        <v>0</v>
      </c>
      <c r="T611" s="12">
        <f t="shared" si="344"/>
        <v>0</v>
      </c>
      <c r="U611" s="12">
        <f t="shared" si="345"/>
        <v>0</v>
      </c>
      <c r="V611" s="262"/>
      <c r="W611" s="262"/>
      <c r="X611" s="12">
        <f t="shared" si="359"/>
        <v>0</v>
      </c>
      <c r="Y611" s="12">
        <f t="shared" si="360"/>
        <v>0</v>
      </c>
      <c r="Z611" s="12">
        <f t="shared" si="361"/>
        <v>0</v>
      </c>
      <c r="AA611" s="12">
        <f t="shared" si="362"/>
        <v>0</v>
      </c>
      <c r="AB611" s="12">
        <f t="shared" si="346"/>
        <v>0</v>
      </c>
      <c r="AC611" s="12">
        <f t="shared" si="347"/>
        <v>0</v>
      </c>
      <c r="AD611" s="262"/>
      <c r="AE611" s="262"/>
      <c r="AF611" s="12">
        <f t="shared" si="363"/>
        <v>0</v>
      </c>
      <c r="AG611" s="12">
        <f t="shared" si="364"/>
        <v>0</v>
      </c>
      <c r="AH611" s="12">
        <f t="shared" si="365"/>
        <v>0</v>
      </c>
      <c r="AI611" s="12">
        <f t="shared" si="366"/>
        <v>0</v>
      </c>
      <c r="AJ611" s="12">
        <f t="shared" si="348"/>
        <v>0</v>
      </c>
      <c r="AK611" s="12">
        <f t="shared" si="349"/>
        <v>0</v>
      </c>
      <c r="AL611" s="262"/>
      <c r="AM611" s="262"/>
      <c r="AN611" s="12">
        <f t="shared" si="367"/>
        <v>0</v>
      </c>
      <c r="AO611" s="12">
        <f t="shared" si="368"/>
        <v>0</v>
      </c>
      <c r="AP611" s="12">
        <f t="shared" si="369"/>
        <v>0</v>
      </c>
      <c r="AQ611" s="12">
        <f t="shared" si="370"/>
        <v>0</v>
      </c>
      <c r="AR611" s="12">
        <f t="shared" si="371"/>
        <v>0</v>
      </c>
      <c r="AS611" s="12">
        <f t="shared" si="372"/>
        <v>0</v>
      </c>
      <c r="AT611" s="12">
        <f t="shared" si="373"/>
        <v>0</v>
      </c>
      <c r="AU611" s="12" t="str">
        <f t="shared" si="374"/>
        <v/>
      </c>
    </row>
    <row r="612" spans="1:47" x14ac:dyDescent="0.2">
      <c r="A612" s="173" t="str">
        <f t="shared" si="350"/>
        <v>5</v>
      </c>
      <c r="B612" s="173" t="str">
        <f t="shared" si="351"/>
        <v>55</v>
      </c>
      <c r="C612" s="173" t="str">
        <f t="shared" si="352"/>
        <v>559</v>
      </c>
      <c r="D612" s="11" t="s">
        <v>1144</v>
      </c>
      <c r="E612" s="12" t="s">
        <v>1142</v>
      </c>
      <c r="F612" s="12">
        <f t="shared" si="340"/>
        <v>0</v>
      </c>
      <c r="G612" s="12">
        <f t="shared" si="341"/>
        <v>0</v>
      </c>
      <c r="H612" s="262"/>
      <c r="I612" s="262"/>
      <c r="J612" s="12">
        <f t="shared" si="353"/>
        <v>0</v>
      </c>
      <c r="K612" s="12">
        <f t="shared" si="354"/>
        <v>0</v>
      </c>
      <c r="L612" s="12">
        <f t="shared" si="342"/>
        <v>0</v>
      </c>
      <c r="M612" s="12">
        <f t="shared" si="343"/>
        <v>0</v>
      </c>
      <c r="N612" s="262"/>
      <c r="O612" s="262"/>
      <c r="P612" s="12">
        <f t="shared" si="355"/>
        <v>0</v>
      </c>
      <c r="Q612" s="12">
        <f t="shared" si="356"/>
        <v>0</v>
      </c>
      <c r="R612" s="12">
        <f t="shared" si="357"/>
        <v>0</v>
      </c>
      <c r="S612" s="12">
        <f t="shared" si="358"/>
        <v>0</v>
      </c>
      <c r="T612" s="12">
        <f t="shared" si="344"/>
        <v>0</v>
      </c>
      <c r="U612" s="12">
        <f t="shared" si="345"/>
        <v>0</v>
      </c>
      <c r="V612" s="262"/>
      <c r="W612" s="262"/>
      <c r="X612" s="12">
        <f t="shared" si="359"/>
        <v>0</v>
      </c>
      <c r="Y612" s="12">
        <f t="shared" si="360"/>
        <v>0</v>
      </c>
      <c r="Z612" s="12">
        <f t="shared" si="361"/>
        <v>0</v>
      </c>
      <c r="AA612" s="12">
        <f t="shared" si="362"/>
        <v>0</v>
      </c>
      <c r="AB612" s="12">
        <f t="shared" si="346"/>
        <v>0</v>
      </c>
      <c r="AC612" s="12">
        <f t="shared" si="347"/>
        <v>0</v>
      </c>
      <c r="AD612" s="262"/>
      <c r="AE612" s="262"/>
      <c r="AF612" s="12">
        <f t="shared" si="363"/>
        <v>0</v>
      </c>
      <c r="AG612" s="12">
        <f t="shared" si="364"/>
        <v>0</v>
      </c>
      <c r="AH612" s="12">
        <f t="shared" si="365"/>
        <v>0</v>
      </c>
      <c r="AI612" s="12">
        <f t="shared" si="366"/>
        <v>0</v>
      </c>
      <c r="AJ612" s="12">
        <f t="shared" si="348"/>
        <v>0</v>
      </c>
      <c r="AK612" s="12">
        <f t="shared" si="349"/>
        <v>0</v>
      </c>
      <c r="AL612" s="262"/>
      <c r="AM612" s="262"/>
      <c r="AN612" s="12">
        <f t="shared" si="367"/>
        <v>0</v>
      </c>
      <c r="AO612" s="12">
        <f t="shared" si="368"/>
        <v>0</v>
      </c>
      <c r="AP612" s="12">
        <f t="shared" si="369"/>
        <v>0</v>
      </c>
      <c r="AQ612" s="12">
        <f t="shared" si="370"/>
        <v>0</v>
      </c>
      <c r="AR612" s="12">
        <f t="shared" si="371"/>
        <v>0</v>
      </c>
      <c r="AS612" s="12">
        <f t="shared" si="372"/>
        <v>0</v>
      </c>
      <c r="AT612" s="12">
        <f t="shared" si="373"/>
        <v>0</v>
      </c>
      <c r="AU612" s="12" t="str">
        <f t="shared" si="374"/>
        <v/>
      </c>
    </row>
    <row r="613" spans="1:47" x14ac:dyDescent="0.2">
      <c r="A613" s="173" t="str">
        <f t="shared" si="350"/>
        <v>5</v>
      </c>
      <c r="B613" s="173" t="str">
        <f t="shared" si="351"/>
        <v>55</v>
      </c>
      <c r="C613" s="173" t="str">
        <f t="shared" si="352"/>
        <v>559</v>
      </c>
      <c r="D613" s="11" t="s">
        <v>1145</v>
      </c>
      <c r="E613" s="12" t="s">
        <v>1142</v>
      </c>
      <c r="F613" s="12">
        <f t="shared" si="340"/>
        <v>0</v>
      </c>
      <c r="G613" s="12">
        <f t="shared" si="341"/>
        <v>0</v>
      </c>
      <c r="H613" s="262"/>
      <c r="I613" s="262"/>
      <c r="J613" s="12">
        <f t="shared" si="353"/>
        <v>0</v>
      </c>
      <c r="K613" s="12">
        <f t="shared" si="354"/>
        <v>0</v>
      </c>
      <c r="L613" s="12">
        <f t="shared" si="342"/>
        <v>0</v>
      </c>
      <c r="M613" s="12">
        <f t="shared" si="343"/>
        <v>0</v>
      </c>
      <c r="N613" s="262"/>
      <c r="O613" s="262"/>
      <c r="P613" s="12">
        <f t="shared" si="355"/>
        <v>0</v>
      </c>
      <c r="Q613" s="12">
        <f t="shared" si="356"/>
        <v>0</v>
      </c>
      <c r="R613" s="12">
        <f t="shared" si="357"/>
        <v>0</v>
      </c>
      <c r="S613" s="12">
        <f t="shared" si="358"/>
        <v>0</v>
      </c>
      <c r="T613" s="12">
        <f t="shared" si="344"/>
        <v>0</v>
      </c>
      <c r="U613" s="12">
        <f t="shared" si="345"/>
        <v>0</v>
      </c>
      <c r="V613" s="262"/>
      <c r="W613" s="262"/>
      <c r="X613" s="12">
        <f t="shared" si="359"/>
        <v>0</v>
      </c>
      <c r="Y613" s="12">
        <f t="shared" si="360"/>
        <v>0</v>
      </c>
      <c r="Z613" s="12">
        <f t="shared" si="361"/>
        <v>0</v>
      </c>
      <c r="AA613" s="12">
        <f t="shared" si="362"/>
        <v>0</v>
      </c>
      <c r="AB613" s="12">
        <f t="shared" si="346"/>
        <v>0</v>
      </c>
      <c r="AC613" s="12">
        <f t="shared" si="347"/>
        <v>0</v>
      </c>
      <c r="AD613" s="262"/>
      <c r="AE613" s="262"/>
      <c r="AF613" s="12">
        <f t="shared" si="363"/>
        <v>0</v>
      </c>
      <c r="AG613" s="12">
        <f t="shared" si="364"/>
        <v>0</v>
      </c>
      <c r="AH613" s="12">
        <f t="shared" si="365"/>
        <v>0</v>
      </c>
      <c r="AI613" s="12">
        <f t="shared" si="366"/>
        <v>0</v>
      </c>
      <c r="AJ613" s="12">
        <f t="shared" si="348"/>
        <v>0</v>
      </c>
      <c r="AK613" s="12">
        <f t="shared" si="349"/>
        <v>0</v>
      </c>
      <c r="AL613" s="262"/>
      <c r="AM613" s="262"/>
      <c r="AN613" s="12">
        <f t="shared" si="367"/>
        <v>0</v>
      </c>
      <c r="AO613" s="12">
        <f t="shared" si="368"/>
        <v>0</v>
      </c>
      <c r="AP613" s="12">
        <f t="shared" si="369"/>
        <v>0</v>
      </c>
      <c r="AQ613" s="12">
        <f t="shared" si="370"/>
        <v>0</v>
      </c>
      <c r="AR613" s="12">
        <f t="shared" si="371"/>
        <v>0</v>
      </c>
      <c r="AS613" s="12">
        <f t="shared" si="372"/>
        <v>0</v>
      </c>
      <c r="AT613" s="12">
        <f t="shared" si="373"/>
        <v>0</v>
      </c>
      <c r="AU613" s="12" t="str">
        <f t="shared" si="374"/>
        <v/>
      </c>
    </row>
    <row r="614" spans="1:47" x14ac:dyDescent="0.2">
      <c r="A614" s="173" t="str">
        <f t="shared" si="350"/>
        <v>5</v>
      </c>
      <c r="B614" s="173" t="str">
        <f t="shared" si="351"/>
        <v>55</v>
      </c>
      <c r="C614" s="173" t="str">
        <f t="shared" si="352"/>
        <v>559</v>
      </c>
      <c r="D614" s="11" t="s">
        <v>1146</v>
      </c>
      <c r="E614" s="12" t="s">
        <v>1142</v>
      </c>
      <c r="F614" s="12">
        <f t="shared" si="340"/>
        <v>0</v>
      </c>
      <c r="G614" s="12">
        <f t="shared" si="341"/>
        <v>0</v>
      </c>
      <c r="H614" s="262"/>
      <c r="I614" s="262"/>
      <c r="J614" s="12">
        <f t="shared" si="353"/>
        <v>0</v>
      </c>
      <c r="K614" s="12">
        <f t="shared" si="354"/>
        <v>0</v>
      </c>
      <c r="L614" s="12">
        <f t="shared" si="342"/>
        <v>0</v>
      </c>
      <c r="M614" s="12">
        <f t="shared" si="343"/>
        <v>0</v>
      </c>
      <c r="N614" s="262"/>
      <c r="O614" s="262"/>
      <c r="P614" s="12">
        <f t="shared" si="355"/>
        <v>0</v>
      </c>
      <c r="Q614" s="12">
        <f t="shared" si="356"/>
        <v>0</v>
      </c>
      <c r="R614" s="12">
        <f t="shared" si="357"/>
        <v>0</v>
      </c>
      <c r="S614" s="12">
        <f t="shared" si="358"/>
        <v>0</v>
      </c>
      <c r="T614" s="12">
        <f t="shared" si="344"/>
        <v>0</v>
      </c>
      <c r="U614" s="12">
        <f t="shared" si="345"/>
        <v>0</v>
      </c>
      <c r="V614" s="262"/>
      <c r="W614" s="262"/>
      <c r="X614" s="12">
        <f t="shared" si="359"/>
        <v>0</v>
      </c>
      <c r="Y614" s="12">
        <f t="shared" si="360"/>
        <v>0</v>
      </c>
      <c r="Z614" s="12">
        <f t="shared" si="361"/>
        <v>0</v>
      </c>
      <c r="AA614" s="12">
        <f t="shared" si="362"/>
        <v>0</v>
      </c>
      <c r="AB614" s="12">
        <f t="shared" si="346"/>
        <v>0</v>
      </c>
      <c r="AC614" s="12">
        <f t="shared" si="347"/>
        <v>0</v>
      </c>
      <c r="AD614" s="262"/>
      <c r="AE614" s="262"/>
      <c r="AF614" s="12">
        <f t="shared" si="363"/>
        <v>0</v>
      </c>
      <c r="AG614" s="12">
        <f t="shared" si="364"/>
        <v>0</v>
      </c>
      <c r="AH614" s="12">
        <f t="shared" si="365"/>
        <v>0</v>
      </c>
      <c r="AI614" s="12">
        <f t="shared" si="366"/>
        <v>0</v>
      </c>
      <c r="AJ614" s="12">
        <f t="shared" si="348"/>
        <v>0</v>
      </c>
      <c r="AK614" s="12">
        <f t="shared" si="349"/>
        <v>0</v>
      </c>
      <c r="AL614" s="262"/>
      <c r="AM614" s="262"/>
      <c r="AN614" s="12">
        <f t="shared" si="367"/>
        <v>0</v>
      </c>
      <c r="AO614" s="12">
        <f t="shared" si="368"/>
        <v>0</v>
      </c>
      <c r="AP614" s="12">
        <f t="shared" si="369"/>
        <v>0</v>
      </c>
      <c r="AQ614" s="12">
        <f t="shared" si="370"/>
        <v>0</v>
      </c>
      <c r="AR614" s="12">
        <f t="shared" si="371"/>
        <v>0</v>
      </c>
      <c r="AS614" s="12">
        <f t="shared" si="372"/>
        <v>0</v>
      </c>
      <c r="AT614" s="12">
        <f t="shared" si="373"/>
        <v>0</v>
      </c>
      <c r="AU614" s="12" t="str">
        <f t="shared" si="374"/>
        <v/>
      </c>
    </row>
    <row r="615" spans="1:47" x14ac:dyDescent="0.2">
      <c r="A615" s="173" t="str">
        <f t="shared" si="350"/>
        <v>5</v>
      </c>
      <c r="B615" s="173" t="str">
        <f t="shared" si="351"/>
        <v>55</v>
      </c>
      <c r="C615" s="173" t="str">
        <f t="shared" si="352"/>
        <v>559</v>
      </c>
      <c r="D615" s="11" t="s">
        <v>1147</v>
      </c>
      <c r="E615" s="12" t="s">
        <v>1142</v>
      </c>
      <c r="F615" s="12">
        <f t="shared" si="340"/>
        <v>0</v>
      </c>
      <c r="G615" s="12">
        <f t="shared" si="341"/>
        <v>0</v>
      </c>
      <c r="H615" s="262"/>
      <c r="I615" s="262"/>
      <c r="J615" s="12">
        <f t="shared" si="353"/>
        <v>0</v>
      </c>
      <c r="K615" s="12">
        <f t="shared" si="354"/>
        <v>0</v>
      </c>
      <c r="L615" s="12">
        <f t="shared" si="342"/>
        <v>0</v>
      </c>
      <c r="M615" s="12">
        <f t="shared" si="343"/>
        <v>0</v>
      </c>
      <c r="N615" s="262"/>
      <c r="O615" s="262"/>
      <c r="P615" s="12">
        <f t="shared" si="355"/>
        <v>0</v>
      </c>
      <c r="Q615" s="12">
        <f t="shared" si="356"/>
        <v>0</v>
      </c>
      <c r="R615" s="12">
        <f t="shared" si="357"/>
        <v>0</v>
      </c>
      <c r="S615" s="12">
        <f t="shared" si="358"/>
        <v>0</v>
      </c>
      <c r="T615" s="12">
        <f t="shared" si="344"/>
        <v>0</v>
      </c>
      <c r="U615" s="12">
        <f t="shared" si="345"/>
        <v>0</v>
      </c>
      <c r="V615" s="262"/>
      <c r="W615" s="262"/>
      <c r="X615" s="12">
        <f t="shared" si="359"/>
        <v>0</v>
      </c>
      <c r="Y615" s="12">
        <f t="shared" si="360"/>
        <v>0</v>
      </c>
      <c r="Z615" s="12">
        <f t="shared" si="361"/>
        <v>0</v>
      </c>
      <c r="AA615" s="12">
        <f t="shared" si="362"/>
        <v>0</v>
      </c>
      <c r="AB615" s="12">
        <f t="shared" si="346"/>
        <v>0</v>
      </c>
      <c r="AC615" s="12">
        <f t="shared" si="347"/>
        <v>0</v>
      </c>
      <c r="AD615" s="262"/>
      <c r="AE615" s="262"/>
      <c r="AF615" s="12">
        <f t="shared" si="363"/>
        <v>0</v>
      </c>
      <c r="AG615" s="12">
        <f t="shared" si="364"/>
        <v>0</v>
      </c>
      <c r="AH615" s="12">
        <f t="shared" si="365"/>
        <v>0</v>
      </c>
      <c r="AI615" s="12">
        <f t="shared" si="366"/>
        <v>0</v>
      </c>
      <c r="AJ615" s="12">
        <f t="shared" si="348"/>
        <v>0</v>
      </c>
      <c r="AK615" s="12">
        <f t="shared" si="349"/>
        <v>0</v>
      </c>
      <c r="AL615" s="262"/>
      <c r="AM615" s="262"/>
      <c r="AN615" s="12">
        <f t="shared" si="367"/>
        <v>0</v>
      </c>
      <c r="AO615" s="12">
        <f t="shared" si="368"/>
        <v>0</v>
      </c>
      <c r="AP615" s="12">
        <f t="shared" si="369"/>
        <v>0</v>
      </c>
      <c r="AQ615" s="12">
        <f t="shared" si="370"/>
        <v>0</v>
      </c>
      <c r="AR615" s="12">
        <f t="shared" si="371"/>
        <v>0</v>
      </c>
      <c r="AS615" s="12">
        <f t="shared" si="372"/>
        <v>0</v>
      </c>
      <c r="AT615" s="12">
        <f t="shared" si="373"/>
        <v>0</v>
      </c>
      <c r="AU615" s="12" t="str">
        <f t="shared" si="374"/>
        <v/>
      </c>
    </row>
    <row r="616" spans="1:47" x14ac:dyDescent="0.2">
      <c r="A616" s="173" t="str">
        <f t="shared" si="350"/>
        <v>5</v>
      </c>
      <c r="B616" s="173" t="str">
        <f t="shared" si="351"/>
        <v>55</v>
      </c>
      <c r="C616" s="173" t="str">
        <f t="shared" si="352"/>
        <v>559</v>
      </c>
      <c r="D616" s="11" t="s">
        <v>1148</v>
      </c>
      <c r="E616" s="12" t="s">
        <v>1142</v>
      </c>
      <c r="F616" s="12">
        <f t="shared" si="340"/>
        <v>0</v>
      </c>
      <c r="G616" s="12">
        <f t="shared" si="341"/>
        <v>0</v>
      </c>
      <c r="H616" s="262"/>
      <c r="I616" s="262"/>
      <c r="J616" s="12">
        <f t="shared" si="353"/>
        <v>0</v>
      </c>
      <c r="K616" s="12">
        <f t="shared" si="354"/>
        <v>0</v>
      </c>
      <c r="L616" s="12">
        <f t="shared" si="342"/>
        <v>0</v>
      </c>
      <c r="M616" s="12">
        <f t="shared" si="343"/>
        <v>0</v>
      </c>
      <c r="N616" s="262"/>
      <c r="O616" s="262"/>
      <c r="P616" s="12">
        <f t="shared" si="355"/>
        <v>0</v>
      </c>
      <c r="Q616" s="12">
        <f t="shared" si="356"/>
        <v>0</v>
      </c>
      <c r="R616" s="12">
        <f t="shared" si="357"/>
        <v>0</v>
      </c>
      <c r="S616" s="12">
        <f t="shared" si="358"/>
        <v>0</v>
      </c>
      <c r="T616" s="12">
        <f t="shared" si="344"/>
        <v>0</v>
      </c>
      <c r="U616" s="12">
        <f t="shared" si="345"/>
        <v>0</v>
      </c>
      <c r="V616" s="262"/>
      <c r="W616" s="262"/>
      <c r="X616" s="12">
        <f t="shared" si="359"/>
        <v>0</v>
      </c>
      <c r="Y616" s="12">
        <f t="shared" si="360"/>
        <v>0</v>
      </c>
      <c r="Z616" s="12">
        <f t="shared" si="361"/>
        <v>0</v>
      </c>
      <c r="AA616" s="12">
        <f t="shared" si="362"/>
        <v>0</v>
      </c>
      <c r="AB616" s="12">
        <f t="shared" si="346"/>
        <v>0</v>
      </c>
      <c r="AC616" s="12">
        <f t="shared" si="347"/>
        <v>0</v>
      </c>
      <c r="AD616" s="262"/>
      <c r="AE616" s="262"/>
      <c r="AF616" s="12">
        <f t="shared" si="363"/>
        <v>0</v>
      </c>
      <c r="AG616" s="12">
        <f t="shared" si="364"/>
        <v>0</v>
      </c>
      <c r="AH616" s="12">
        <f t="shared" si="365"/>
        <v>0</v>
      </c>
      <c r="AI616" s="12">
        <f t="shared" si="366"/>
        <v>0</v>
      </c>
      <c r="AJ616" s="12">
        <f t="shared" si="348"/>
        <v>0</v>
      </c>
      <c r="AK616" s="12">
        <f t="shared" si="349"/>
        <v>0</v>
      </c>
      <c r="AL616" s="262"/>
      <c r="AM616" s="262"/>
      <c r="AN616" s="12">
        <f t="shared" si="367"/>
        <v>0</v>
      </c>
      <c r="AO616" s="12">
        <f t="shared" si="368"/>
        <v>0</v>
      </c>
      <c r="AP616" s="12">
        <f t="shared" si="369"/>
        <v>0</v>
      </c>
      <c r="AQ616" s="12">
        <f t="shared" si="370"/>
        <v>0</v>
      </c>
      <c r="AR616" s="12">
        <f t="shared" si="371"/>
        <v>0</v>
      </c>
      <c r="AS616" s="12">
        <f t="shared" si="372"/>
        <v>0</v>
      </c>
      <c r="AT616" s="12">
        <f t="shared" si="373"/>
        <v>0</v>
      </c>
      <c r="AU616" s="12" t="str">
        <f t="shared" si="374"/>
        <v/>
      </c>
    </row>
    <row r="617" spans="1:47" x14ac:dyDescent="0.2">
      <c r="A617" s="173" t="str">
        <f t="shared" si="350"/>
        <v>5</v>
      </c>
      <c r="B617" s="173" t="str">
        <f t="shared" si="351"/>
        <v>55</v>
      </c>
      <c r="C617" s="173" t="str">
        <f t="shared" si="352"/>
        <v>559</v>
      </c>
      <c r="D617" s="11" t="s">
        <v>1149</v>
      </c>
      <c r="E617" s="12" t="s">
        <v>1142</v>
      </c>
      <c r="F617" s="12">
        <f t="shared" si="340"/>
        <v>0</v>
      </c>
      <c r="G617" s="12">
        <f t="shared" si="341"/>
        <v>0</v>
      </c>
      <c r="H617" s="262"/>
      <c r="I617" s="262"/>
      <c r="J617" s="12">
        <f t="shared" si="353"/>
        <v>0</v>
      </c>
      <c r="K617" s="12">
        <f t="shared" si="354"/>
        <v>0</v>
      </c>
      <c r="L617" s="12">
        <f t="shared" si="342"/>
        <v>0</v>
      </c>
      <c r="M617" s="12">
        <f t="shared" si="343"/>
        <v>0</v>
      </c>
      <c r="N617" s="262"/>
      <c r="O617" s="262"/>
      <c r="P617" s="12">
        <f t="shared" si="355"/>
        <v>0</v>
      </c>
      <c r="Q617" s="12">
        <f t="shared" si="356"/>
        <v>0</v>
      </c>
      <c r="R617" s="12">
        <f t="shared" si="357"/>
        <v>0</v>
      </c>
      <c r="S617" s="12">
        <f t="shared" si="358"/>
        <v>0</v>
      </c>
      <c r="T617" s="12">
        <f t="shared" si="344"/>
        <v>0</v>
      </c>
      <c r="U617" s="12">
        <f t="shared" si="345"/>
        <v>0</v>
      </c>
      <c r="V617" s="262"/>
      <c r="W617" s="262"/>
      <c r="X617" s="12">
        <f t="shared" si="359"/>
        <v>0</v>
      </c>
      <c r="Y617" s="12">
        <f t="shared" si="360"/>
        <v>0</v>
      </c>
      <c r="Z617" s="12">
        <f t="shared" si="361"/>
        <v>0</v>
      </c>
      <c r="AA617" s="12">
        <f t="shared" si="362"/>
        <v>0</v>
      </c>
      <c r="AB617" s="12">
        <f t="shared" si="346"/>
        <v>0</v>
      </c>
      <c r="AC617" s="12">
        <f t="shared" si="347"/>
        <v>0</v>
      </c>
      <c r="AD617" s="262"/>
      <c r="AE617" s="262"/>
      <c r="AF617" s="12">
        <f t="shared" si="363"/>
        <v>0</v>
      </c>
      <c r="AG617" s="12">
        <f t="shared" si="364"/>
        <v>0</v>
      </c>
      <c r="AH617" s="12">
        <f t="shared" si="365"/>
        <v>0</v>
      </c>
      <c r="AI617" s="12">
        <f t="shared" si="366"/>
        <v>0</v>
      </c>
      <c r="AJ617" s="12">
        <f t="shared" si="348"/>
        <v>0</v>
      </c>
      <c r="AK617" s="12">
        <f t="shared" si="349"/>
        <v>0</v>
      </c>
      <c r="AL617" s="262"/>
      <c r="AM617" s="262"/>
      <c r="AN617" s="12">
        <f t="shared" si="367"/>
        <v>0</v>
      </c>
      <c r="AO617" s="12">
        <f t="shared" si="368"/>
        <v>0</v>
      </c>
      <c r="AP617" s="12">
        <f t="shared" si="369"/>
        <v>0</v>
      </c>
      <c r="AQ617" s="12">
        <f t="shared" si="370"/>
        <v>0</v>
      </c>
      <c r="AR617" s="12">
        <f t="shared" si="371"/>
        <v>0</v>
      </c>
      <c r="AS617" s="12">
        <f t="shared" si="372"/>
        <v>0</v>
      </c>
      <c r="AT617" s="12">
        <f t="shared" si="373"/>
        <v>0</v>
      </c>
      <c r="AU617" s="12" t="str">
        <f t="shared" si="374"/>
        <v/>
      </c>
    </row>
    <row r="618" spans="1:47" x14ac:dyDescent="0.2">
      <c r="A618" s="173" t="str">
        <f t="shared" si="350"/>
        <v>5</v>
      </c>
      <c r="B618" s="173" t="str">
        <f t="shared" si="351"/>
        <v>55</v>
      </c>
      <c r="C618" s="173" t="str">
        <f t="shared" si="352"/>
        <v>559</v>
      </c>
      <c r="D618" s="11" t="s">
        <v>1150</v>
      </c>
      <c r="E618" s="12" t="s">
        <v>1142</v>
      </c>
      <c r="F618" s="12">
        <f t="shared" si="340"/>
        <v>0</v>
      </c>
      <c r="G618" s="12">
        <f t="shared" si="341"/>
        <v>0</v>
      </c>
      <c r="H618" s="262"/>
      <c r="I618" s="262"/>
      <c r="J618" s="12">
        <f t="shared" si="353"/>
        <v>0</v>
      </c>
      <c r="K618" s="12">
        <f t="shared" si="354"/>
        <v>0</v>
      </c>
      <c r="L618" s="12">
        <f t="shared" si="342"/>
        <v>0</v>
      </c>
      <c r="M618" s="12">
        <f t="shared" si="343"/>
        <v>0</v>
      </c>
      <c r="N618" s="262"/>
      <c r="O618" s="262"/>
      <c r="P618" s="12">
        <f t="shared" si="355"/>
        <v>0</v>
      </c>
      <c r="Q618" s="12">
        <f t="shared" si="356"/>
        <v>0</v>
      </c>
      <c r="R618" s="12">
        <f t="shared" si="357"/>
        <v>0</v>
      </c>
      <c r="S618" s="12">
        <f t="shared" si="358"/>
        <v>0</v>
      </c>
      <c r="T618" s="12">
        <f t="shared" si="344"/>
        <v>0</v>
      </c>
      <c r="U618" s="12">
        <f t="shared" si="345"/>
        <v>0</v>
      </c>
      <c r="V618" s="262"/>
      <c r="W618" s="262"/>
      <c r="X618" s="12">
        <f t="shared" si="359"/>
        <v>0</v>
      </c>
      <c r="Y618" s="12">
        <f t="shared" si="360"/>
        <v>0</v>
      </c>
      <c r="Z618" s="12">
        <f t="shared" si="361"/>
        <v>0</v>
      </c>
      <c r="AA618" s="12">
        <f t="shared" si="362"/>
        <v>0</v>
      </c>
      <c r="AB618" s="12">
        <f t="shared" si="346"/>
        <v>0</v>
      </c>
      <c r="AC618" s="12">
        <f t="shared" si="347"/>
        <v>0</v>
      </c>
      <c r="AD618" s="262"/>
      <c r="AE618" s="262"/>
      <c r="AF618" s="12">
        <f t="shared" si="363"/>
        <v>0</v>
      </c>
      <c r="AG618" s="12">
        <f t="shared" si="364"/>
        <v>0</v>
      </c>
      <c r="AH618" s="12">
        <f t="shared" si="365"/>
        <v>0</v>
      </c>
      <c r="AI618" s="12">
        <f t="shared" si="366"/>
        <v>0</v>
      </c>
      <c r="AJ618" s="12">
        <f t="shared" si="348"/>
        <v>0</v>
      </c>
      <c r="AK618" s="12">
        <f t="shared" si="349"/>
        <v>0</v>
      </c>
      <c r="AL618" s="262"/>
      <c r="AM618" s="262"/>
      <c r="AN618" s="12">
        <f t="shared" si="367"/>
        <v>0</v>
      </c>
      <c r="AO618" s="12">
        <f t="shared" si="368"/>
        <v>0</v>
      </c>
      <c r="AP618" s="12">
        <f t="shared" si="369"/>
        <v>0</v>
      </c>
      <c r="AQ618" s="12">
        <f t="shared" si="370"/>
        <v>0</v>
      </c>
      <c r="AR618" s="12">
        <f t="shared" si="371"/>
        <v>0</v>
      </c>
      <c r="AS618" s="12">
        <f t="shared" si="372"/>
        <v>0</v>
      </c>
      <c r="AT618" s="12">
        <f t="shared" si="373"/>
        <v>0</v>
      </c>
      <c r="AU618" s="12" t="str">
        <f t="shared" si="374"/>
        <v/>
      </c>
    </row>
    <row r="619" spans="1:47" x14ac:dyDescent="0.2">
      <c r="A619" s="173" t="str">
        <f t="shared" si="350"/>
        <v>5</v>
      </c>
      <c r="B619" s="173" t="str">
        <f t="shared" si="351"/>
        <v>55</v>
      </c>
      <c r="C619" s="173" t="str">
        <f t="shared" si="352"/>
        <v>559</v>
      </c>
      <c r="D619" s="11" t="s">
        <v>1151</v>
      </c>
      <c r="E619" s="12" t="s">
        <v>1142</v>
      </c>
      <c r="F619" s="12">
        <f t="shared" si="340"/>
        <v>0</v>
      </c>
      <c r="G619" s="12">
        <f t="shared" si="341"/>
        <v>0</v>
      </c>
      <c r="H619" s="262"/>
      <c r="I619" s="262"/>
      <c r="J619" s="12">
        <f t="shared" si="353"/>
        <v>0</v>
      </c>
      <c r="K619" s="12">
        <f t="shared" si="354"/>
        <v>0</v>
      </c>
      <c r="L619" s="12">
        <f t="shared" si="342"/>
        <v>0</v>
      </c>
      <c r="M619" s="12">
        <f t="shared" si="343"/>
        <v>0</v>
      </c>
      <c r="N619" s="262"/>
      <c r="O619" s="262"/>
      <c r="P619" s="12">
        <f t="shared" si="355"/>
        <v>0</v>
      </c>
      <c r="Q619" s="12">
        <f t="shared" si="356"/>
        <v>0</v>
      </c>
      <c r="R619" s="12">
        <f t="shared" si="357"/>
        <v>0</v>
      </c>
      <c r="S619" s="12">
        <f t="shared" si="358"/>
        <v>0</v>
      </c>
      <c r="T619" s="12">
        <f t="shared" si="344"/>
        <v>0</v>
      </c>
      <c r="U619" s="12">
        <f t="shared" si="345"/>
        <v>0</v>
      </c>
      <c r="V619" s="262"/>
      <c r="W619" s="262"/>
      <c r="X619" s="12">
        <f t="shared" si="359"/>
        <v>0</v>
      </c>
      <c r="Y619" s="12">
        <f t="shared" si="360"/>
        <v>0</v>
      </c>
      <c r="Z619" s="12">
        <f t="shared" si="361"/>
        <v>0</v>
      </c>
      <c r="AA619" s="12">
        <f t="shared" si="362"/>
        <v>0</v>
      </c>
      <c r="AB619" s="12">
        <f t="shared" si="346"/>
        <v>0</v>
      </c>
      <c r="AC619" s="12">
        <f t="shared" si="347"/>
        <v>0</v>
      </c>
      <c r="AD619" s="262"/>
      <c r="AE619" s="262"/>
      <c r="AF619" s="12">
        <f t="shared" si="363"/>
        <v>0</v>
      </c>
      <c r="AG619" s="12">
        <f t="shared" si="364"/>
        <v>0</v>
      </c>
      <c r="AH619" s="12">
        <f t="shared" si="365"/>
        <v>0</v>
      </c>
      <c r="AI619" s="12">
        <f t="shared" si="366"/>
        <v>0</v>
      </c>
      <c r="AJ619" s="12">
        <f t="shared" si="348"/>
        <v>0</v>
      </c>
      <c r="AK619" s="12">
        <f t="shared" si="349"/>
        <v>0</v>
      </c>
      <c r="AL619" s="262"/>
      <c r="AM619" s="262"/>
      <c r="AN619" s="12">
        <f t="shared" si="367"/>
        <v>0</v>
      </c>
      <c r="AO619" s="12">
        <f t="shared" si="368"/>
        <v>0</v>
      </c>
      <c r="AP619" s="12">
        <f t="shared" si="369"/>
        <v>0</v>
      </c>
      <c r="AQ619" s="12">
        <f t="shared" si="370"/>
        <v>0</v>
      </c>
      <c r="AR619" s="12">
        <f t="shared" si="371"/>
        <v>0</v>
      </c>
      <c r="AS619" s="12">
        <f t="shared" si="372"/>
        <v>0</v>
      </c>
      <c r="AT619" s="12">
        <f t="shared" si="373"/>
        <v>0</v>
      </c>
      <c r="AU619" s="12" t="str">
        <f t="shared" si="374"/>
        <v/>
      </c>
    </row>
    <row r="620" spans="1:47" x14ac:dyDescent="0.2">
      <c r="A620" s="173" t="str">
        <f t="shared" si="350"/>
        <v>5</v>
      </c>
      <c r="B620" s="173" t="str">
        <f t="shared" si="351"/>
        <v>56</v>
      </c>
      <c r="C620" s="173" t="str">
        <f t="shared" si="352"/>
        <v>560</v>
      </c>
      <c r="D620" s="11" t="s">
        <v>1152</v>
      </c>
      <c r="E620" s="12" t="s">
        <v>57</v>
      </c>
      <c r="F620" s="12">
        <f t="shared" si="340"/>
        <v>0</v>
      </c>
      <c r="G620" s="12">
        <f t="shared" si="341"/>
        <v>0</v>
      </c>
      <c r="H620" s="262"/>
      <c r="I620" s="262"/>
      <c r="J620" s="12">
        <f t="shared" si="353"/>
        <v>0</v>
      </c>
      <c r="K620" s="12">
        <f t="shared" si="354"/>
        <v>0</v>
      </c>
      <c r="L620" s="12">
        <f t="shared" si="342"/>
        <v>0</v>
      </c>
      <c r="M620" s="12">
        <f t="shared" si="343"/>
        <v>0</v>
      </c>
      <c r="N620" s="262"/>
      <c r="O620" s="262"/>
      <c r="P620" s="12">
        <f t="shared" si="355"/>
        <v>0</v>
      </c>
      <c r="Q620" s="12">
        <f t="shared" si="356"/>
        <v>0</v>
      </c>
      <c r="R620" s="12">
        <f t="shared" si="357"/>
        <v>0</v>
      </c>
      <c r="S620" s="12">
        <f t="shared" si="358"/>
        <v>0</v>
      </c>
      <c r="T620" s="12">
        <f t="shared" si="344"/>
        <v>0</v>
      </c>
      <c r="U620" s="12">
        <f t="shared" si="345"/>
        <v>0</v>
      </c>
      <c r="V620" s="262"/>
      <c r="W620" s="262"/>
      <c r="X620" s="12">
        <f t="shared" si="359"/>
        <v>0</v>
      </c>
      <c r="Y620" s="12">
        <f t="shared" si="360"/>
        <v>0</v>
      </c>
      <c r="Z620" s="12">
        <f t="shared" si="361"/>
        <v>0</v>
      </c>
      <c r="AA620" s="12">
        <f t="shared" si="362"/>
        <v>0</v>
      </c>
      <c r="AB620" s="12">
        <f t="shared" si="346"/>
        <v>0</v>
      </c>
      <c r="AC620" s="12">
        <f t="shared" si="347"/>
        <v>0</v>
      </c>
      <c r="AD620" s="262"/>
      <c r="AE620" s="262"/>
      <c r="AF620" s="12">
        <f t="shared" si="363"/>
        <v>0</v>
      </c>
      <c r="AG620" s="12">
        <f t="shared" si="364"/>
        <v>0</v>
      </c>
      <c r="AH620" s="12">
        <f t="shared" si="365"/>
        <v>0</v>
      </c>
      <c r="AI620" s="12">
        <f t="shared" si="366"/>
        <v>0</v>
      </c>
      <c r="AJ620" s="12">
        <f t="shared" si="348"/>
        <v>0</v>
      </c>
      <c r="AK620" s="12">
        <f t="shared" si="349"/>
        <v>0</v>
      </c>
      <c r="AL620" s="262"/>
      <c r="AM620" s="262"/>
      <c r="AN620" s="12">
        <f t="shared" si="367"/>
        <v>0</v>
      </c>
      <c r="AO620" s="12">
        <f t="shared" si="368"/>
        <v>0</v>
      </c>
      <c r="AP620" s="12">
        <f t="shared" si="369"/>
        <v>0</v>
      </c>
      <c r="AQ620" s="12">
        <f t="shared" si="370"/>
        <v>0</v>
      </c>
      <c r="AR620" s="12">
        <f t="shared" si="371"/>
        <v>0</v>
      </c>
      <c r="AS620" s="12">
        <f t="shared" si="372"/>
        <v>0</v>
      </c>
      <c r="AT620" s="12">
        <f t="shared" si="373"/>
        <v>0</v>
      </c>
      <c r="AU620" s="12" t="str">
        <f t="shared" si="374"/>
        <v/>
      </c>
    </row>
    <row r="621" spans="1:47" x14ac:dyDescent="0.2">
      <c r="A621" s="173" t="str">
        <f t="shared" si="350"/>
        <v>5</v>
      </c>
      <c r="B621" s="173" t="str">
        <f t="shared" si="351"/>
        <v>56</v>
      </c>
      <c r="C621" s="173" t="str">
        <f t="shared" si="352"/>
        <v>560</v>
      </c>
      <c r="D621" s="11" t="s">
        <v>1153</v>
      </c>
      <c r="E621" s="12" t="s">
        <v>57</v>
      </c>
      <c r="F621" s="12">
        <f t="shared" si="340"/>
        <v>0</v>
      </c>
      <c r="G621" s="12">
        <f t="shared" si="341"/>
        <v>0</v>
      </c>
      <c r="H621" s="262"/>
      <c r="I621" s="262"/>
      <c r="J621" s="12">
        <f t="shared" si="353"/>
        <v>0</v>
      </c>
      <c r="K621" s="12">
        <f t="shared" si="354"/>
        <v>0</v>
      </c>
      <c r="L621" s="12">
        <f t="shared" si="342"/>
        <v>0</v>
      </c>
      <c r="M621" s="12">
        <f t="shared" si="343"/>
        <v>0</v>
      </c>
      <c r="N621" s="262"/>
      <c r="O621" s="262"/>
      <c r="P621" s="12">
        <f t="shared" si="355"/>
        <v>0</v>
      </c>
      <c r="Q621" s="12">
        <f t="shared" si="356"/>
        <v>0</v>
      </c>
      <c r="R621" s="12">
        <f t="shared" si="357"/>
        <v>0</v>
      </c>
      <c r="S621" s="12">
        <f t="shared" si="358"/>
        <v>0</v>
      </c>
      <c r="T621" s="12">
        <f t="shared" si="344"/>
        <v>0</v>
      </c>
      <c r="U621" s="12">
        <f t="shared" si="345"/>
        <v>0</v>
      </c>
      <c r="V621" s="262"/>
      <c r="W621" s="262"/>
      <c r="X621" s="12">
        <f t="shared" si="359"/>
        <v>0</v>
      </c>
      <c r="Y621" s="12">
        <f t="shared" si="360"/>
        <v>0</v>
      </c>
      <c r="Z621" s="12">
        <f t="shared" si="361"/>
        <v>0</v>
      </c>
      <c r="AA621" s="12">
        <f t="shared" si="362"/>
        <v>0</v>
      </c>
      <c r="AB621" s="12">
        <f t="shared" si="346"/>
        <v>0</v>
      </c>
      <c r="AC621" s="12">
        <f t="shared" si="347"/>
        <v>0</v>
      </c>
      <c r="AD621" s="262"/>
      <c r="AE621" s="262"/>
      <c r="AF621" s="12">
        <f t="shared" si="363"/>
        <v>0</v>
      </c>
      <c r="AG621" s="12">
        <f t="shared" si="364"/>
        <v>0</v>
      </c>
      <c r="AH621" s="12">
        <f t="shared" si="365"/>
        <v>0</v>
      </c>
      <c r="AI621" s="12">
        <f t="shared" si="366"/>
        <v>0</v>
      </c>
      <c r="AJ621" s="12">
        <f t="shared" si="348"/>
        <v>0</v>
      </c>
      <c r="AK621" s="12">
        <f t="shared" si="349"/>
        <v>0</v>
      </c>
      <c r="AL621" s="262"/>
      <c r="AM621" s="262"/>
      <c r="AN621" s="12">
        <f t="shared" si="367"/>
        <v>0</v>
      </c>
      <c r="AO621" s="12">
        <f t="shared" si="368"/>
        <v>0</v>
      </c>
      <c r="AP621" s="12">
        <f t="shared" si="369"/>
        <v>0</v>
      </c>
      <c r="AQ621" s="12">
        <f t="shared" si="370"/>
        <v>0</v>
      </c>
      <c r="AR621" s="12">
        <f t="shared" si="371"/>
        <v>0</v>
      </c>
      <c r="AS621" s="12">
        <f t="shared" si="372"/>
        <v>0</v>
      </c>
      <c r="AT621" s="12">
        <f t="shared" si="373"/>
        <v>0</v>
      </c>
      <c r="AU621" s="12" t="str">
        <f t="shared" si="374"/>
        <v/>
      </c>
    </row>
    <row r="622" spans="1:47" x14ac:dyDescent="0.2">
      <c r="A622" s="173" t="str">
        <f t="shared" si="350"/>
        <v>5</v>
      </c>
      <c r="B622" s="173" t="str">
        <f t="shared" si="351"/>
        <v>56</v>
      </c>
      <c r="C622" s="173" t="str">
        <f t="shared" si="352"/>
        <v>560</v>
      </c>
      <c r="D622" s="11" t="s">
        <v>1154</v>
      </c>
      <c r="E622" s="12" t="s">
        <v>57</v>
      </c>
      <c r="F622" s="12">
        <f t="shared" si="340"/>
        <v>0</v>
      </c>
      <c r="G622" s="12">
        <f t="shared" si="341"/>
        <v>0</v>
      </c>
      <c r="H622" s="262"/>
      <c r="I622" s="262"/>
      <c r="J622" s="12">
        <f t="shared" si="353"/>
        <v>0</v>
      </c>
      <c r="K622" s="12">
        <f t="shared" si="354"/>
        <v>0</v>
      </c>
      <c r="L622" s="12">
        <f t="shared" si="342"/>
        <v>0</v>
      </c>
      <c r="M622" s="12">
        <f t="shared" si="343"/>
        <v>0</v>
      </c>
      <c r="N622" s="262"/>
      <c r="O622" s="262"/>
      <c r="P622" s="12">
        <f t="shared" si="355"/>
        <v>0</v>
      </c>
      <c r="Q622" s="12">
        <f t="shared" si="356"/>
        <v>0</v>
      </c>
      <c r="R622" s="12">
        <f t="shared" si="357"/>
        <v>0</v>
      </c>
      <c r="S622" s="12">
        <f t="shared" si="358"/>
        <v>0</v>
      </c>
      <c r="T622" s="12">
        <f t="shared" si="344"/>
        <v>0</v>
      </c>
      <c r="U622" s="12">
        <f t="shared" si="345"/>
        <v>0</v>
      </c>
      <c r="V622" s="262"/>
      <c r="W622" s="262"/>
      <c r="X622" s="12">
        <f t="shared" si="359"/>
        <v>0</v>
      </c>
      <c r="Y622" s="12">
        <f t="shared" si="360"/>
        <v>0</v>
      </c>
      <c r="Z622" s="12">
        <f t="shared" si="361"/>
        <v>0</v>
      </c>
      <c r="AA622" s="12">
        <f t="shared" si="362"/>
        <v>0</v>
      </c>
      <c r="AB622" s="12">
        <f t="shared" si="346"/>
        <v>0</v>
      </c>
      <c r="AC622" s="12">
        <f t="shared" si="347"/>
        <v>0</v>
      </c>
      <c r="AD622" s="262"/>
      <c r="AE622" s="262"/>
      <c r="AF622" s="12">
        <f t="shared" si="363"/>
        <v>0</v>
      </c>
      <c r="AG622" s="12">
        <f t="shared" si="364"/>
        <v>0</v>
      </c>
      <c r="AH622" s="12">
        <f t="shared" si="365"/>
        <v>0</v>
      </c>
      <c r="AI622" s="12">
        <f t="shared" si="366"/>
        <v>0</v>
      </c>
      <c r="AJ622" s="12">
        <f t="shared" si="348"/>
        <v>0</v>
      </c>
      <c r="AK622" s="12">
        <f t="shared" si="349"/>
        <v>0</v>
      </c>
      <c r="AL622" s="262"/>
      <c r="AM622" s="262"/>
      <c r="AN622" s="12">
        <f t="shared" si="367"/>
        <v>0</v>
      </c>
      <c r="AO622" s="12">
        <f t="shared" si="368"/>
        <v>0</v>
      </c>
      <c r="AP622" s="12">
        <f t="shared" si="369"/>
        <v>0</v>
      </c>
      <c r="AQ622" s="12">
        <f t="shared" si="370"/>
        <v>0</v>
      </c>
      <c r="AR622" s="12">
        <f t="shared" si="371"/>
        <v>0</v>
      </c>
      <c r="AS622" s="12">
        <f t="shared" si="372"/>
        <v>0</v>
      </c>
      <c r="AT622" s="12">
        <f t="shared" si="373"/>
        <v>0</v>
      </c>
      <c r="AU622" s="12" t="str">
        <f t="shared" si="374"/>
        <v/>
      </c>
    </row>
    <row r="623" spans="1:47" x14ac:dyDescent="0.2">
      <c r="A623" s="173" t="str">
        <f t="shared" si="350"/>
        <v>5</v>
      </c>
      <c r="B623" s="173" t="str">
        <f t="shared" si="351"/>
        <v>56</v>
      </c>
      <c r="C623" s="173" t="str">
        <f t="shared" si="352"/>
        <v>560</v>
      </c>
      <c r="D623" s="11" t="s">
        <v>1155</v>
      </c>
      <c r="E623" s="12" t="s">
        <v>57</v>
      </c>
      <c r="F623" s="12">
        <f t="shared" si="340"/>
        <v>0</v>
      </c>
      <c r="G623" s="12">
        <f t="shared" si="341"/>
        <v>0</v>
      </c>
      <c r="H623" s="262"/>
      <c r="I623" s="262"/>
      <c r="J623" s="12">
        <f t="shared" si="353"/>
        <v>0</v>
      </c>
      <c r="K623" s="12">
        <f t="shared" si="354"/>
        <v>0</v>
      </c>
      <c r="L623" s="12">
        <f t="shared" si="342"/>
        <v>0</v>
      </c>
      <c r="M623" s="12">
        <f t="shared" si="343"/>
        <v>0</v>
      </c>
      <c r="N623" s="262"/>
      <c r="O623" s="262"/>
      <c r="P623" s="12">
        <f t="shared" si="355"/>
        <v>0</v>
      </c>
      <c r="Q623" s="12">
        <f t="shared" si="356"/>
        <v>0</v>
      </c>
      <c r="R623" s="12">
        <f t="shared" si="357"/>
        <v>0</v>
      </c>
      <c r="S623" s="12">
        <f t="shared" si="358"/>
        <v>0</v>
      </c>
      <c r="T623" s="12">
        <f t="shared" si="344"/>
        <v>0</v>
      </c>
      <c r="U623" s="12">
        <f t="shared" si="345"/>
        <v>0</v>
      </c>
      <c r="V623" s="262"/>
      <c r="W623" s="262"/>
      <c r="X623" s="12">
        <f t="shared" si="359"/>
        <v>0</v>
      </c>
      <c r="Y623" s="12">
        <f t="shared" si="360"/>
        <v>0</v>
      </c>
      <c r="Z623" s="12">
        <f t="shared" si="361"/>
        <v>0</v>
      </c>
      <c r="AA623" s="12">
        <f t="shared" si="362"/>
        <v>0</v>
      </c>
      <c r="AB623" s="12">
        <f t="shared" si="346"/>
        <v>0</v>
      </c>
      <c r="AC623" s="12">
        <f t="shared" si="347"/>
        <v>0</v>
      </c>
      <c r="AD623" s="262"/>
      <c r="AE623" s="262"/>
      <c r="AF623" s="12">
        <f t="shared" si="363"/>
        <v>0</v>
      </c>
      <c r="AG623" s="12">
        <f t="shared" si="364"/>
        <v>0</v>
      </c>
      <c r="AH623" s="12">
        <f t="shared" si="365"/>
        <v>0</v>
      </c>
      <c r="AI623" s="12">
        <f t="shared" si="366"/>
        <v>0</v>
      </c>
      <c r="AJ623" s="12">
        <f t="shared" si="348"/>
        <v>0</v>
      </c>
      <c r="AK623" s="12">
        <f t="shared" si="349"/>
        <v>0</v>
      </c>
      <c r="AL623" s="262"/>
      <c r="AM623" s="262"/>
      <c r="AN623" s="12">
        <f t="shared" si="367"/>
        <v>0</v>
      </c>
      <c r="AO623" s="12">
        <f t="shared" si="368"/>
        <v>0</v>
      </c>
      <c r="AP623" s="12">
        <f t="shared" si="369"/>
        <v>0</v>
      </c>
      <c r="AQ623" s="12">
        <f t="shared" si="370"/>
        <v>0</v>
      </c>
      <c r="AR623" s="12">
        <f t="shared" si="371"/>
        <v>0</v>
      </c>
      <c r="AS623" s="12">
        <f t="shared" si="372"/>
        <v>0</v>
      </c>
      <c r="AT623" s="12">
        <f t="shared" si="373"/>
        <v>0</v>
      </c>
      <c r="AU623" s="12" t="str">
        <f t="shared" si="374"/>
        <v/>
      </c>
    </row>
    <row r="624" spans="1:47" x14ac:dyDescent="0.2">
      <c r="A624" s="173" t="str">
        <f t="shared" si="350"/>
        <v>5</v>
      </c>
      <c r="B624" s="173" t="str">
        <f t="shared" si="351"/>
        <v>56</v>
      </c>
      <c r="C624" s="173" t="str">
        <f t="shared" si="352"/>
        <v>560</v>
      </c>
      <c r="D624" s="11" t="s">
        <v>1156</v>
      </c>
      <c r="E624" s="12" t="s">
        <v>57</v>
      </c>
      <c r="F624" s="12">
        <f t="shared" si="340"/>
        <v>0</v>
      </c>
      <c r="G624" s="12">
        <f t="shared" si="341"/>
        <v>0</v>
      </c>
      <c r="H624" s="262"/>
      <c r="I624" s="262"/>
      <c r="J624" s="12">
        <f t="shared" si="353"/>
        <v>0</v>
      </c>
      <c r="K624" s="12">
        <f t="shared" si="354"/>
        <v>0</v>
      </c>
      <c r="L624" s="12">
        <f t="shared" si="342"/>
        <v>0</v>
      </c>
      <c r="M624" s="12">
        <f t="shared" si="343"/>
        <v>0</v>
      </c>
      <c r="N624" s="262"/>
      <c r="O624" s="262"/>
      <c r="P624" s="12">
        <f t="shared" si="355"/>
        <v>0</v>
      </c>
      <c r="Q624" s="12">
        <f t="shared" si="356"/>
        <v>0</v>
      </c>
      <c r="R624" s="12">
        <f t="shared" si="357"/>
        <v>0</v>
      </c>
      <c r="S624" s="12">
        <f t="shared" si="358"/>
        <v>0</v>
      </c>
      <c r="T624" s="12">
        <f t="shared" si="344"/>
        <v>0</v>
      </c>
      <c r="U624" s="12">
        <f t="shared" si="345"/>
        <v>0</v>
      </c>
      <c r="V624" s="262"/>
      <c r="W624" s="262"/>
      <c r="X624" s="12">
        <f t="shared" si="359"/>
        <v>0</v>
      </c>
      <c r="Y624" s="12">
        <f t="shared" si="360"/>
        <v>0</v>
      </c>
      <c r="Z624" s="12">
        <f t="shared" si="361"/>
        <v>0</v>
      </c>
      <c r="AA624" s="12">
        <f t="shared" si="362"/>
        <v>0</v>
      </c>
      <c r="AB624" s="12">
        <f t="shared" si="346"/>
        <v>0</v>
      </c>
      <c r="AC624" s="12">
        <f t="shared" si="347"/>
        <v>0</v>
      </c>
      <c r="AD624" s="262"/>
      <c r="AE624" s="262"/>
      <c r="AF624" s="12">
        <f t="shared" si="363"/>
        <v>0</v>
      </c>
      <c r="AG624" s="12">
        <f t="shared" si="364"/>
        <v>0</v>
      </c>
      <c r="AH624" s="12">
        <f t="shared" si="365"/>
        <v>0</v>
      </c>
      <c r="AI624" s="12">
        <f t="shared" si="366"/>
        <v>0</v>
      </c>
      <c r="AJ624" s="12">
        <f t="shared" si="348"/>
        <v>0</v>
      </c>
      <c r="AK624" s="12">
        <f t="shared" si="349"/>
        <v>0</v>
      </c>
      <c r="AL624" s="262"/>
      <c r="AM624" s="262"/>
      <c r="AN624" s="12">
        <f t="shared" si="367"/>
        <v>0</v>
      </c>
      <c r="AO624" s="12">
        <f t="shared" si="368"/>
        <v>0</v>
      </c>
      <c r="AP624" s="12">
        <f t="shared" si="369"/>
        <v>0</v>
      </c>
      <c r="AQ624" s="12">
        <f t="shared" si="370"/>
        <v>0</v>
      </c>
      <c r="AR624" s="12">
        <f t="shared" si="371"/>
        <v>0</v>
      </c>
      <c r="AS624" s="12">
        <f t="shared" si="372"/>
        <v>0</v>
      </c>
      <c r="AT624" s="12">
        <f t="shared" si="373"/>
        <v>0</v>
      </c>
      <c r="AU624" s="12" t="str">
        <f t="shared" si="374"/>
        <v/>
      </c>
    </row>
    <row r="625" spans="1:47" x14ac:dyDescent="0.2">
      <c r="A625" s="173" t="str">
        <f t="shared" si="350"/>
        <v>5</v>
      </c>
      <c r="B625" s="173" t="str">
        <f t="shared" si="351"/>
        <v>56</v>
      </c>
      <c r="C625" s="173" t="str">
        <f t="shared" si="352"/>
        <v>560</v>
      </c>
      <c r="D625" s="11" t="s">
        <v>1157</v>
      </c>
      <c r="E625" s="12" t="s">
        <v>57</v>
      </c>
      <c r="F625" s="12">
        <f t="shared" si="340"/>
        <v>0</v>
      </c>
      <c r="G625" s="12">
        <f t="shared" si="341"/>
        <v>0</v>
      </c>
      <c r="H625" s="262"/>
      <c r="I625" s="262"/>
      <c r="J625" s="12">
        <f t="shared" si="353"/>
        <v>0</v>
      </c>
      <c r="K625" s="12">
        <f t="shared" si="354"/>
        <v>0</v>
      </c>
      <c r="L625" s="12">
        <f t="shared" si="342"/>
        <v>0</v>
      </c>
      <c r="M625" s="12">
        <f t="shared" si="343"/>
        <v>0</v>
      </c>
      <c r="N625" s="262"/>
      <c r="O625" s="262"/>
      <c r="P625" s="12">
        <f t="shared" si="355"/>
        <v>0</v>
      </c>
      <c r="Q625" s="12">
        <f t="shared" si="356"/>
        <v>0</v>
      </c>
      <c r="R625" s="12">
        <f t="shared" si="357"/>
        <v>0</v>
      </c>
      <c r="S625" s="12">
        <f t="shared" si="358"/>
        <v>0</v>
      </c>
      <c r="T625" s="12">
        <f t="shared" si="344"/>
        <v>0</v>
      </c>
      <c r="U625" s="12">
        <f t="shared" si="345"/>
        <v>0</v>
      </c>
      <c r="V625" s="262"/>
      <c r="W625" s="262"/>
      <c r="X625" s="12">
        <f t="shared" si="359"/>
        <v>0</v>
      </c>
      <c r="Y625" s="12">
        <f t="shared" si="360"/>
        <v>0</v>
      </c>
      <c r="Z625" s="12">
        <f t="shared" si="361"/>
        <v>0</v>
      </c>
      <c r="AA625" s="12">
        <f t="shared" si="362"/>
        <v>0</v>
      </c>
      <c r="AB625" s="12">
        <f t="shared" si="346"/>
        <v>0</v>
      </c>
      <c r="AC625" s="12">
        <f t="shared" si="347"/>
        <v>0</v>
      </c>
      <c r="AD625" s="262"/>
      <c r="AE625" s="262"/>
      <c r="AF625" s="12">
        <f t="shared" si="363"/>
        <v>0</v>
      </c>
      <c r="AG625" s="12">
        <f t="shared" si="364"/>
        <v>0</v>
      </c>
      <c r="AH625" s="12">
        <f t="shared" si="365"/>
        <v>0</v>
      </c>
      <c r="AI625" s="12">
        <f t="shared" si="366"/>
        <v>0</v>
      </c>
      <c r="AJ625" s="12">
        <f t="shared" si="348"/>
        <v>0</v>
      </c>
      <c r="AK625" s="12">
        <f t="shared" si="349"/>
        <v>0</v>
      </c>
      <c r="AL625" s="262"/>
      <c r="AM625" s="262"/>
      <c r="AN625" s="12">
        <f t="shared" si="367"/>
        <v>0</v>
      </c>
      <c r="AO625" s="12">
        <f t="shared" si="368"/>
        <v>0</v>
      </c>
      <c r="AP625" s="12">
        <f t="shared" si="369"/>
        <v>0</v>
      </c>
      <c r="AQ625" s="12">
        <f t="shared" si="370"/>
        <v>0</v>
      </c>
      <c r="AR625" s="12">
        <f t="shared" si="371"/>
        <v>0</v>
      </c>
      <c r="AS625" s="12">
        <f t="shared" si="372"/>
        <v>0</v>
      </c>
      <c r="AT625" s="12">
        <f t="shared" si="373"/>
        <v>0</v>
      </c>
      <c r="AU625" s="12" t="str">
        <f t="shared" si="374"/>
        <v/>
      </c>
    </row>
    <row r="626" spans="1:47" x14ac:dyDescent="0.2">
      <c r="A626" s="173" t="str">
        <f t="shared" si="350"/>
        <v>5</v>
      </c>
      <c r="B626" s="173" t="str">
        <f t="shared" si="351"/>
        <v>56</v>
      </c>
      <c r="C626" s="173" t="str">
        <f t="shared" si="352"/>
        <v>560</v>
      </c>
      <c r="D626" s="11" t="s">
        <v>1158</v>
      </c>
      <c r="E626" s="12" t="s">
        <v>57</v>
      </c>
      <c r="F626" s="12">
        <f t="shared" si="340"/>
        <v>0</v>
      </c>
      <c r="G626" s="12">
        <f t="shared" si="341"/>
        <v>0</v>
      </c>
      <c r="H626" s="262"/>
      <c r="I626" s="262"/>
      <c r="J626" s="12">
        <f t="shared" si="353"/>
        <v>0</v>
      </c>
      <c r="K626" s="12">
        <f t="shared" si="354"/>
        <v>0</v>
      </c>
      <c r="L626" s="12">
        <f t="shared" si="342"/>
        <v>0</v>
      </c>
      <c r="M626" s="12">
        <f t="shared" si="343"/>
        <v>0</v>
      </c>
      <c r="N626" s="262"/>
      <c r="O626" s="262"/>
      <c r="P626" s="12">
        <f t="shared" si="355"/>
        <v>0</v>
      </c>
      <c r="Q626" s="12">
        <f t="shared" si="356"/>
        <v>0</v>
      </c>
      <c r="R626" s="12">
        <f t="shared" si="357"/>
        <v>0</v>
      </c>
      <c r="S626" s="12">
        <f t="shared" si="358"/>
        <v>0</v>
      </c>
      <c r="T626" s="12">
        <f t="shared" si="344"/>
        <v>0</v>
      </c>
      <c r="U626" s="12">
        <f t="shared" si="345"/>
        <v>0</v>
      </c>
      <c r="V626" s="262"/>
      <c r="W626" s="262"/>
      <c r="X626" s="12">
        <f t="shared" si="359"/>
        <v>0</v>
      </c>
      <c r="Y626" s="12">
        <f t="shared" si="360"/>
        <v>0</v>
      </c>
      <c r="Z626" s="12">
        <f t="shared" si="361"/>
        <v>0</v>
      </c>
      <c r="AA626" s="12">
        <f t="shared" si="362"/>
        <v>0</v>
      </c>
      <c r="AB626" s="12">
        <f t="shared" si="346"/>
        <v>0</v>
      </c>
      <c r="AC626" s="12">
        <f t="shared" si="347"/>
        <v>0</v>
      </c>
      <c r="AD626" s="262"/>
      <c r="AE626" s="262"/>
      <c r="AF626" s="12">
        <f t="shared" si="363"/>
        <v>0</v>
      </c>
      <c r="AG626" s="12">
        <f t="shared" si="364"/>
        <v>0</v>
      </c>
      <c r="AH626" s="12">
        <f t="shared" si="365"/>
        <v>0</v>
      </c>
      <c r="AI626" s="12">
        <f t="shared" si="366"/>
        <v>0</v>
      </c>
      <c r="AJ626" s="12">
        <f t="shared" si="348"/>
        <v>0</v>
      </c>
      <c r="AK626" s="12">
        <f t="shared" si="349"/>
        <v>0</v>
      </c>
      <c r="AL626" s="262"/>
      <c r="AM626" s="262"/>
      <c r="AN626" s="12">
        <f t="shared" si="367"/>
        <v>0</v>
      </c>
      <c r="AO626" s="12">
        <f t="shared" si="368"/>
        <v>0</v>
      </c>
      <c r="AP626" s="12">
        <f t="shared" si="369"/>
        <v>0</v>
      </c>
      <c r="AQ626" s="12">
        <f t="shared" si="370"/>
        <v>0</v>
      </c>
      <c r="AR626" s="12">
        <f t="shared" si="371"/>
        <v>0</v>
      </c>
      <c r="AS626" s="12">
        <f t="shared" si="372"/>
        <v>0</v>
      </c>
      <c r="AT626" s="12">
        <f t="shared" si="373"/>
        <v>0</v>
      </c>
      <c r="AU626" s="12" t="str">
        <f t="shared" si="374"/>
        <v/>
      </c>
    </row>
    <row r="627" spans="1:47" x14ac:dyDescent="0.2">
      <c r="A627" s="173" t="str">
        <f t="shared" si="350"/>
        <v>5</v>
      </c>
      <c r="B627" s="173" t="str">
        <f t="shared" si="351"/>
        <v>56</v>
      </c>
      <c r="C627" s="173" t="str">
        <f t="shared" si="352"/>
        <v>560</v>
      </c>
      <c r="D627" s="11" t="s">
        <v>1159</v>
      </c>
      <c r="E627" s="12" t="s">
        <v>57</v>
      </c>
      <c r="F627" s="12">
        <f t="shared" si="340"/>
        <v>0</v>
      </c>
      <c r="G627" s="12">
        <f t="shared" si="341"/>
        <v>0</v>
      </c>
      <c r="H627" s="262"/>
      <c r="I627" s="262"/>
      <c r="J627" s="12">
        <f t="shared" si="353"/>
        <v>0</v>
      </c>
      <c r="K627" s="12">
        <f t="shared" si="354"/>
        <v>0</v>
      </c>
      <c r="L627" s="12">
        <f t="shared" si="342"/>
        <v>0</v>
      </c>
      <c r="M627" s="12">
        <f t="shared" si="343"/>
        <v>0</v>
      </c>
      <c r="N627" s="262"/>
      <c r="O627" s="262"/>
      <c r="P627" s="12">
        <f t="shared" si="355"/>
        <v>0</v>
      </c>
      <c r="Q627" s="12">
        <f t="shared" si="356"/>
        <v>0</v>
      </c>
      <c r="R627" s="12">
        <f t="shared" si="357"/>
        <v>0</v>
      </c>
      <c r="S627" s="12">
        <f t="shared" si="358"/>
        <v>0</v>
      </c>
      <c r="T627" s="12">
        <f t="shared" si="344"/>
        <v>0</v>
      </c>
      <c r="U627" s="12">
        <f t="shared" si="345"/>
        <v>0</v>
      </c>
      <c r="V627" s="262"/>
      <c r="W627" s="262"/>
      <c r="X627" s="12">
        <f t="shared" si="359"/>
        <v>0</v>
      </c>
      <c r="Y627" s="12">
        <f t="shared" si="360"/>
        <v>0</v>
      </c>
      <c r="Z627" s="12">
        <f t="shared" si="361"/>
        <v>0</v>
      </c>
      <c r="AA627" s="12">
        <f t="shared" si="362"/>
        <v>0</v>
      </c>
      <c r="AB627" s="12">
        <f t="shared" si="346"/>
        <v>0</v>
      </c>
      <c r="AC627" s="12">
        <f t="shared" si="347"/>
        <v>0</v>
      </c>
      <c r="AD627" s="262"/>
      <c r="AE627" s="262"/>
      <c r="AF627" s="12">
        <f t="shared" si="363"/>
        <v>0</v>
      </c>
      <c r="AG627" s="12">
        <f t="shared" si="364"/>
        <v>0</v>
      </c>
      <c r="AH627" s="12">
        <f t="shared" si="365"/>
        <v>0</v>
      </c>
      <c r="AI627" s="12">
        <f t="shared" si="366"/>
        <v>0</v>
      </c>
      <c r="AJ627" s="12">
        <f t="shared" si="348"/>
        <v>0</v>
      </c>
      <c r="AK627" s="12">
        <f t="shared" si="349"/>
        <v>0</v>
      </c>
      <c r="AL627" s="262"/>
      <c r="AM627" s="262"/>
      <c r="AN627" s="12">
        <f t="shared" si="367"/>
        <v>0</v>
      </c>
      <c r="AO627" s="12">
        <f t="shared" si="368"/>
        <v>0</v>
      </c>
      <c r="AP627" s="12">
        <f t="shared" si="369"/>
        <v>0</v>
      </c>
      <c r="AQ627" s="12">
        <f t="shared" si="370"/>
        <v>0</v>
      </c>
      <c r="AR627" s="12">
        <f t="shared" si="371"/>
        <v>0</v>
      </c>
      <c r="AS627" s="12">
        <f t="shared" si="372"/>
        <v>0</v>
      </c>
      <c r="AT627" s="12">
        <f t="shared" si="373"/>
        <v>0</v>
      </c>
      <c r="AU627" s="12" t="str">
        <f t="shared" si="374"/>
        <v/>
      </c>
    </row>
    <row r="628" spans="1:47" x14ac:dyDescent="0.2">
      <c r="A628" s="173" t="str">
        <f t="shared" si="350"/>
        <v>5</v>
      </c>
      <c r="B628" s="173" t="str">
        <f t="shared" si="351"/>
        <v>56</v>
      </c>
      <c r="C628" s="173" t="str">
        <f t="shared" si="352"/>
        <v>560</v>
      </c>
      <c r="D628" s="11" t="s">
        <v>1160</v>
      </c>
      <c r="E628" s="12" t="s">
        <v>57</v>
      </c>
      <c r="F628" s="12">
        <f t="shared" si="340"/>
        <v>0</v>
      </c>
      <c r="G628" s="12">
        <f t="shared" si="341"/>
        <v>0</v>
      </c>
      <c r="H628" s="262"/>
      <c r="I628" s="262"/>
      <c r="J628" s="12">
        <f t="shared" si="353"/>
        <v>0</v>
      </c>
      <c r="K628" s="12">
        <f t="shared" si="354"/>
        <v>0</v>
      </c>
      <c r="L628" s="12">
        <f t="shared" si="342"/>
        <v>0</v>
      </c>
      <c r="M628" s="12">
        <f t="shared" si="343"/>
        <v>0</v>
      </c>
      <c r="N628" s="262"/>
      <c r="O628" s="262"/>
      <c r="P628" s="12">
        <f t="shared" si="355"/>
        <v>0</v>
      </c>
      <c r="Q628" s="12">
        <f t="shared" si="356"/>
        <v>0</v>
      </c>
      <c r="R628" s="12">
        <f t="shared" si="357"/>
        <v>0</v>
      </c>
      <c r="S628" s="12">
        <f t="shared" si="358"/>
        <v>0</v>
      </c>
      <c r="T628" s="12">
        <f t="shared" si="344"/>
        <v>0</v>
      </c>
      <c r="U628" s="12">
        <f t="shared" si="345"/>
        <v>0</v>
      </c>
      <c r="V628" s="262"/>
      <c r="W628" s="262"/>
      <c r="X628" s="12">
        <f t="shared" si="359"/>
        <v>0</v>
      </c>
      <c r="Y628" s="12">
        <f t="shared" si="360"/>
        <v>0</v>
      </c>
      <c r="Z628" s="12">
        <f t="shared" si="361"/>
        <v>0</v>
      </c>
      <c r="AA628" s="12">
        <f t="shared" si="362"/>
        <v>0</v>
      </c>
      <c r="AB628" s="12">
        <f t="shared" si="346"/>
        <v>0</v>
      </c>
      <c r="AC628" s="12">
        <f t="shared" si="347"/>
        <v>0</v>
      </c>
      <c r="AD628" s="262"/>
      <c r="AE628" s="262"/>
      <c r="AF628" s="12">
        <f t="shared" si="363"/>
        <v>0</v>
      </c>
      <c r="AG628" s="12">
        <f t="shared" si="364"/>
        <v>0</v>
      </c>
      <c r="AH628" s="12">
        <f t="shared" si="365"/>
        <v>0</v>
      </c>
      <c r="AI628" s="12">
        <f t="shared" si="366"/>
        <v>0</v>
      </c>
      <c r="AJ628" s="12">
        <f t="shared" si="348"/>
        <v>0</v>
      </c>
      <c r="AK628" s="12">
        <f t="shared" si="349"/>
        <v>0</v>
      </c>
      <c r="AL628" s="262"/>
      <c r="AM628" s="262"/>
      <c r="AN628" s="12">
        <f t="shared" si="367"/>
        <v>0</v>
      </c>
      <c r="AO628" s="12">
        <f t="shared" si="368"/>
        <v>0</v>
      </c>
      <c r="AP628" s="12">
        <f t="shared" si="369"/>
        <v>0</v>
      </c>
      <c r="AQ628" s="12">
        <f t="shared" si="370"/>
        <v>0</v>
      </c>
      <c r="AR628" s="12">
        <f t="shared" si="371"/>
        <v>0</v>
      </c>
      <c r="AS628" s="12">
        <f t="shared" si="372"/>
        <v>0</v>
      </c>
      <c r="AT628" s="12">
        <f t="shared" si="373"/>
        <v>0</v>
      </c>
      <c r="AU628" s="12" t="str">
        <f t="shared" si="374"/>
        <v/>
      </c>
    </row>
    <row r="629" spans="1:47" x14ac:dyDescent="0.2">
      <c r="A629" s="173" t="str">
        <f t="shared" si="350"/>
        <v>5</v>
      </c>
      <c r="B629" s="173" t="str">
        <f t="shared" si="351"/>
        <v>56</v>
      </c>
      <c r="C629" s="173" t="str">
        <f t="shared" si="352"/>
        <v>560</v>
      </c>
      <c r="D629" s="11" t="s">
        <v>1161</v>
      </c>
      <c r="E629" s="12" t="s">
        <v>57</v>
      </c>
      <c r="F629" s="12">
        <f t="shared" si="340"/>
        <v>0</v>
      </c>
      <c r="G629" s="12">
        <f t="shared" si="341"/>
        <v>0</v>
      </c>
      <c r="H629" s="262"/>
      <c r="I629" s="262"/>
      <c r="J629" s="12">
        <f t="shared" si="353"/>
        <v>0</v>
      </c>
      <c r="K629" s="12">
        <f t="shared" si="354"/>
        <v>0</v>
      </c>
      <c r="L629" s="12">
        <f t="shared" si="342"/>
        <v>0</v>
      </c>
      <c r="M629" s="12">
        <f t="shared" si="343"/>
        <v>0</v>
      </c>
      <c r="N629" s="262"/>
      <c r="O629" s="262"/>
      <c r="P629" s="12">
        <f t="shared" si="355"/>
        <v>0</v>
      </c>
      <c r="Q629" s="12">
        <f t="shared" si="356"/>
        <v>0</v>
      </c>
      <c r="R629" s="12">
        <f t="shared" si="357"/>
        <v>0</v>
      </c>
      <c r="S629" s="12">
        <f t="shared" si="358"/>
        <v>0</v>
      </c>
      <c r="T629" s="12">
        <f t="shared" si="344"/>
        <v>0</v>
      </c>
      <c r="U629" s="12">
        <f t="shared" si="345"/>
        <v>0</v>
      </c>
      <c r="V629" s="262"/>
      <c r="W629" s="262"/>
      <c r="X629" s="12">
        <f t="shared" si="359"/>
        <v>0</v>
      </c>
      <c r="Y629" s="12">
        <f t="shared" si="360"/>
        <v>0</v>
      </c>
      <c r="Z629" s="12">
        <f t="shared" si="361"/>
        <v>0</v>
      </c>
      <c r="AA629" s="12">
        <f t="shared" si="362"/>
        <v>0</v>
      </c>
      <c r="AB629" s="12">
        <f t="shared" si="346"/>
        <v>0</v>
      </c>
      <c r="AC629" s="12">
        <f t="shared" si="347"/>
        <v>0</v>
      </c>
      <c r="AD629" s="262"/>
      <c r="AE629" s="262"/>
      <c r="AF629" s="12">
        <f t="shared" si="363"/>
        <v>0</v>
      </c>
      <c r="AG629" s="12">
        <f t="shared" si="364"/>
        <v>0</v>
      </c>
      <c r="AH629" s="12">
        <f t="shared" si="365"/>
        <v>0</v>
      </c>
      <c r="AI629" s="12">
        <f t="shared" si="366"/>
        <v>0</v>
      </c>
      <c r="AJ629" s="12">
        <f t="shared" si="348"/>
        <v>0</v>
      </c>
      <c r="AK629" s="12">
        <f t="shared" si="349"/>
        <v>0</v>
      </c>
      <c r="AL629" s="262"/>
      <c r="AM629" s="262"/>
      <c r="AN629" s="12">
        <f t="shared" si="367"/>
        <v>0</v>
      </c>
      <c r="AO629" s="12">
        <f t="shared" si="368"/>
        <v>0</v>
      </c>
      <c r="AP629" s="12">
        <f t="shared" si="369"/>
        <v>0</v>
      </c>
      <c r="AQ629" s="12">
        <f t="shared" si="370"/>
        <v>0</v>
      </c>
      <c r="AR629" s="12">
        <f t="shared" si="371"/>
        <v>0</v>
      </c>
      <c r="AS629" s="12">
        <f t="shared" si="372"/>
        <v>0</v>
      </c>
      <c r="AT629" s="12">
        <f t="shared" si="373"/>
        <v>0</v>
      </c>
      <c r="AU629" s="12" t="str">
        <f t="shared" si="374"/>
        <v/>
      </c>
    </row>
    <row r="630" spans="1:47" x14ac:dyDescent="0.2">
      <c r="A630" s="173" t="str">
        <f t="shared" si="350"/>
        <v>5</v>
      </c>
      <c r="B630" s="173" t="str">
        <f t="shared" si="351"/>
        <v>57</v>
      </c>
      <c r="C630" s="173" t="str">
        <f t="shared" si="352"/>
        <v>571</v>
      </c>
      <c r="D630" s="11" t="s">
        <v>499</v>
      </c>
      <c r="E630" s="12" t="s">
        <v>1162</v>
      </c>
      <c r="F630" s="12">
        <f t="shared" si="340"/>
        <v>0</v>
      </c>
      <c r="G630" s="12">
        <f t="shared" si="341"/>
        <v>0</v>
      </c>
      <c r="H630" s="262"/>
      <c r="I630" s="262"/>
      <c r="J630" s="12">
        <f t="shared" si="353"/>
        <v>0</v>
      </c>
      <c r="K630" s="12">
        <f t="shared" si="354"/>
        <v>0</v>
      </c>
      <c r="L630" s="12">
        <f t="shared" si="342"/>
        <v>0</v>
      </c>
      <c r="M630" s="12">
        <f t="shared" si="343"/>
        <v>0</v>
      </c>
      <c r="N630" s="262"/>
      <c r="O630" s="262"/>
      <c r="P630" s="12">
        <f t="shared" si="355"/>
        <v>0</v>
      </c>
      <c r="Q630" s="12">
        <f t="shared" si="356"/>
        <v>0</v>
      </c>
      <c r="R630" s="12">
        <f t="shared" si="357"/>
        <v>0</v>
      </c>
      <c r="S630" s="12">
        <f t="shared" si="358"/>
        <v>0</v>
      </c>
      <c r="T630" s="12">
        <f t="shared" si="344"/>
        <v>0</v>
      </c>
      <c r="U630" s="12">
        <f t="shared" si="345"/>
        <v>0</v>
      </c>
      <c r="V630" s="262"/>
      <c r="W630" s="262"/>
      <c r="X630" s="12">
        <f t="shared" si="359"/>
        <v>0</v>
      </c>
      <c r="Y630" s="12">
        <f t="shared" si="360"/>
        <v>0</v>
      </c>
      <c r="Z630" s="12">
        <f t="shared" si="361"/>
        <v>0</v>
      </c>
      <c r="AA630" s="12">
        <f t="shared" si="362"/>
        <v>0</v>
      </c>
      <c r="AB630" s="12">
        <f t="shared" si="346"/>
        <v>0</v>
      </c>
      <c r="AC630" s="12">
        <f t="shared" si="347"/>
        <v>0</v>
      </c>
      <c r="AD630" s="262"/>
      <c r="AE630" s="262"/>
      <c r="AF630" s="12">
        <f t="shared" si="363"/>
        <v>0</v>
      </c>
      <c r="AG630" s="12">
        <f t="shared" si="364"/>
        <v>0</v>
      </c>
      <c r="AH630" s="12">
        <f t="shared" si="365"/>
        <v>0</v>
      </c>
      <c r="AI630" s="12">
        <f t="shared" si="366"/>
        <v>0</v>
      </c>
      <c r="AJ630" s="12">
        <f t="shared" si="348"/>
        <v>0</v>
      </c>
      <c r="AK630" s="12">
        <f t="shared" si="349"/>
        <v>0</v>
      </c>
      <c r="AL630" s="262"/>
      <c r="AM630" s="262"/>
      <c r="AN630" s="12">
        <f t="shared" si="367"/>
        <v>0</v>
      </c>
      <c r="AO630" s="12">
        <f t="shared" si="368"/>
        <v>0</v>
      </c>
      <c r="AP630" s="12">
        <f t="shared" si="369"/>
        <v>0</v>
      </c>
      <c r="AQ630" s="12">
        <f t="shared" si="370"/>
        <v>0</v>
      </c>
      <c r="AR630" s="12">
        <f t="shared" si="371"/>
        <v>0</v>
      </c>
      <c r="AS630" s="12">
        <f t="shared" si="372"/>
        <v>0</v>
      </c>
      <c r="AT630" s="12">
        <f t="shared" si="373"/>
        <v>0</v>
      </c>
      <c r="AU630" s="12" t="str">
        <f t="shared" si="374"/>
        <v/>
      </c>
    </row>
    <row r="631" spans="1:47" x14ac:dyDescent="0.2">
      <c r="A631" s="173" t="str">
        <f t="shared" si="350"/>
        <v>5</v>
      </c>
      <c r="B631" s="173" t="str">
        <f t="shared" si="351"/>
        <v>57</v>
      </c>
      <c r="C631" s="173" t="str">
        <f t="shared" si="352"/>
        <v>571</v>
      </c>
      <c r="D631" s="11" t="s">
        <v>1163</v>
      </c>
      <c r="E631" s="12" t="s">
        <v>1162</v>
      </c>
      <c r="F631" s="12">
        <f t="shared" si="340"/>
        <v>0</v>
      </c>
      <c r="G631" s="12">
        <f t="shared" si="341"/>
        <v>0</v>
      </c>
      <c r="H631" s="262"/>
      <c r="I631" s="262"/>
      <c r="J631" s="12">
        <f t="shared" si="353"/>
        <v>0</v>
      </c>
      <c r="K631" s="12">
        <f t="shared" si="354"/>
        <v>0</v>
      </c>
      <c r="L631" s="12">
        <f t="shared" si="342"/>
        <v>0</v>
      </c>
      <c r="M631" s="12">
        <f t="shared" si="343"/>
        <v>0</v>
      </c>
      <c r="N631" s="262"/>
      <c r="O631" s="262"/>
      <c r="P631" s="12">
        <f t="shared" si="355"/>
        <v>0</v>
      </c>
      <c r="Q631" s="12">
        <f t="shared" si="356"/>
        <v>0</v>
      </c>
      <c r="R631" s="12">
        <f t="shared" si="357"/>
        <v>0</v>
      </c>
      <c r="S631" s="12">
        <f t="shared" si="358"/>
        <v>0</v>
      </c>
      <c r="T631" s="12">
        <f t="shared" si="344"/>
        <v>0</v>
      </c>
      <c r="U631" s="12">
        <f t="shared" si="345"/>
        <v>0</v>
      </c>
      <c r="V631" s="262"/>
      <c r="W631" s="262"/>
      <c r="X631" s="12">
        <f t="shared" si="359"/>
        <v>0</v>
      </c>
      <c r="Y631" s="12">
        <f t="shared" si="360"/>
        <v>0</v>
      </c>
      <c r="Z631" s="12">
        <f t="shared" si="361"/>
        <v>0</v>
      </c>
      <c r="AA631" s="12">
        <f t="shared" si="362"/>
        <v>0</v>
      </c>
      <c r="AB631" s="12">
        <f t="shared" si="346"/>
        <v>0</v>
      </c>
      <c r="AC631" s="12">
        <f t="shared" si="347"/>
        <v>0</v>
      </c>
      <c r="AD631" s="262"/>
      <c r="AE631" s="262"/>
      <c r="AF631" s="12">
        <f t="shared" si="363"/>
        <v>0</v>
      </c>
      <c r="AG631" s="12">
        <f t="shared" si="364"/>
        <v>0</v>
      </c>
      <c r="AH631" s="12">
        <f t="shared" si="365"/>
        <v>0</v>
      </c>
      <c r="AI631" s="12">
        <f t="shared" si="366"/>
        <v>0</v>
      </c>
      <c r="AJ631" s="12">
        <f t="shared" si="348"/>
        <v>0</v>
      </c>
      <c r="AK631" s="12">
        <f t="shared" si="349"/>
        <v>0</v>
      </c>
      <c r="AL631" s="262"/>
      <c r="AM631" s="262"/>
      <c r="AN631" s="12">
        <f t="shared" si="367"/>
        <v>0</v>
      </c>
      <c r="AO631" s="12">
        <f t="shared" si="368"/>
        <v>0</v>
      </c>
      <c r="AP631" s="12">
        <f t="shared" si="369"/>
        <v>0</v>
      </c>
      <c r="AQ631" s="12">
        <f t="shared" si="370"/>
        <v>0</v>
      </c>
      <c r="AR631" s="12">
        <f t="shared" si="371"/>
        <v>0</v>
      </c>
      <c r="AS631" s="12">
        <f t="shared" si="372"/>
        <v>0</v>
      </c>
      <c r="AT631" s="12">
        <f t="shared" si="373"/>
        <v>0</v>
      </c>
      <c r="AU631" s="12" t="str">
        <f t="shared" si="374"/>
        <v/>
      </c>
    </row>
    <row r="632" spans="1:47" x14ac:dyDescent="0.2">
      <c r="A632" s="173" t="str">
        <f t="shared" si="350"/>
        <v>5</v>
      </c>
      <c r="B632" s="173" t="str">
        <f t="shared" si="351"/>
        <v>57</v>
      </c>
      <c r="C632" s="173" t="str">
        <f t="shared" si="352"/>
        <v>571</v>
      </c>
      <c r="D632" s="11" t="s">
        <v>1164</v>
      </c>
      <c r="E632" s="12" t="s">
        <v>1162</v>
      </c>
      <c r="F632" s="12">
        <f t="shared" si="340"/>
        <v>0</v>
      </c>
      <c r="G632" s="12">
        <f t="shared" si="341"/>
        <v>0</v>
      </c>
      <c r="H632" s="262"/>
      <c r="I632" s="262"/>
      <c r="J632" s="12">
        <f t="shared" si="353"/>
        <v>0</v>
      </c>
      <c r="K632" s="12">
        <f t="shared" si="354"/>
        <v>0</v>
      </c>
      <c r="L632" s="12">
        <f t="shared" si="342"/>
        <v>0</v>
      </c>
      <c r="M632" s="12">
        <f t="shared" si="343"/>
        <v>0</v>
      </c>
      <c r="N632" s="262"/>
      <c r="O632" s="262"/>
      <c r="P632" s="12">
        <f t="shared" si="355"/>
        <v>0</v>
      </c>
      <c r="Q632" s="12">
        <f t="shared" si="356"/>
        <v>0</v>
      </c>
      <c r="R632" s="12">
        <f t="shared" si="357"/>
        <v>0</v>
      </c>
      <c r="S632" s="12">
        <f t="shared" si="358"/>
        <v>0</v>
      </c>
      <c r="T632" s="12">
        <f t="shared" si="344"/>
        <v>0</v>
      </c>
      <c r="U632" s="12">
        <f t="shared" si="345"/>
        <v>0</v>
      </c>
      <c r="V632" s="262"/>
      <c r="W632" s="262"/>
      <c r="X632" s="12">
        <f t="shared" si="359"/>
        <v>0</v>
      </c>
      <c r="Y632" s="12">
        <f t="shared" si="360"/>
        <v>0</v>
      </c>
      <c r="Z632" s="12">
        <f t="shared" si="361"/>
        <v>0</v>
      </c>
      <c r="AA632" s="12">
        <f t="shared" si="362"/>
        <v>0</v>
      </c>
      <c r="AB632" s="12">
        <f t="shared" si="346"/>
        <v>0</v>
      </c>
      <c r="AC632" s="12">
        <f t="shared" si="347"/>
        <v>0</v>
      </c>
      <c r="AD632" s="262"/>
      <c r="AE632" s="262"/>
      <c r="AF632" s="12">
        <f t="shared" si="363"/>
        <v>0</v>
      </c>
      <c r="AG632" s="12">
        <f t="shared" si="364"/>
        <v>0</v>
      </c>
      <c r="AH632" s="12">
        <f t="shared" si="365"/>
        <v>0</v>
      </c>
      <c r="AI632" s="12">
        <f t="shared" si="366"/>
        <v>0</v>
      </c>
      <c r="AJ632" s="12">
        <f t="shared" si="348"/>
        <v>0</v>
      </c>
      <c r="AK632" s="12">
        <f t="shared" si="349"/>
        <v>0</v>
      </c>
      <c r="AL632" s="262"/>
      <c r="AM632" s="262"/>
      <c r="AN632" s="12">
        <f t="shared" si="367"/>
        <v>0</v>
      </c>
      <c r="AO632" s="12">
        <f t="shared" si="368"/>
        <v>0</v>
      </c>
      <c r="AP632" s="12">
        <f t="shared" si="369"/>
        <v>0</v>
      </c>
      <c r="AQ632" s="12">
        <f t="shared" si="370"/>
        <v>0</v>
      </c>
      <c r="AR632" s="12">
        <f t="shared" si="371"/>
        <v>0</v>
      </c>
      <c r="AS632" s="12">
        <f t="shared" si="372"/>
        <v>0</v>
      </c>
      <c r="AT632" s="12">
        <f t="shared" si="373"/>
        <v>0</v>
      </c>
      <c r="AU632" s="12" t="str">
        <f t="shared" si="374"/>
        <v/>
      </c>
    </row>
    <row r="633" spans="1:47" x14ac:dyDescent="0.2">
      <c r="A633" s="173" t="str">
        <f t="shared" si="350"/>
        <v>5</v>
      </c>
      <c r="B633" s="173" t="str">
        <f t="shared" si="351"/>
        <v>57</v>
      </c>
      <c r="C633" s="173" t="str">
        <f t="shared" si="352"/>
        <v>571</v>
      </c>
      <c r="D633" s="11" t="s">
        <v>1165</v>
      </c>
      <c r="E633" s="12" t="s">
        <v>1162</v>
      </c>
      <c r="F633" s="12">
        <f t="shared" si="340"/>
        <v>0</v>
      </c>
      <c r="G633" s="12">
        <f t="shared" si="341"/>
        <v>0</v>
      </c>
      <c r="H633" s="262"/>
      <c r="I633" s="262"/>
      <c r="J633" s="12">
        <f t="shared" si="353"/>
        <v>0</v>
      </c>
      <c r="K633" s="12">
        <f t="shared" si="354"/>
        <v>0</v>
      </c>
      <c r="L633" s="12">
        <f t="shared" si="342"/>
        <v>0</v>
      </c>
      <c r="M633" s="12">
        <f t="shared" si="343"/>
        <v>0</v>
      </c>
      <c r="N633" s="262"/>
      <c r="O633" s="262"/>
      <c r="P633" s="12">
        <f t="shared" si="355"/>
        <v>0</v>
      </c>
      <c r="Q633" s="12">
        <f t="shared" si="356"/>
        <v>0</v>
      </c>
      <c r="R633" s="12">
        <f t="shared" si="357"/>
        <v>0</v>
      </c>
      <c r="S633" s="12">
        <f t="shared" si="358"/>
        <v>0</v>
      </c>
      <c r="T633" s="12">
        <f t="shared" si="344"/>
        <v>0</v>
      </c>
      <c r="U633" s="12">
        <f t="shared" si="345"/>
        <v>0</v>
      </c>
      <c r="V633" s="262"/>
      <c r="W633" s="262"/>
      <c r="X633" s="12">
        <f t="shared" si="359"/>
        <v>0</v>
      </c>
      <c r="Y633" s="12">
        <f t="shared" si="360"/>
        <v>0</v>
      </c>
      <c r="Z633" s="12">
        <f t="shared" si="361"/>
        <v>0</v>
      </c>
      <c r="AA633" s="12">
        <f t="shared" si="362"/>
        <v>0</v>
      </c>
      <c r="AB633" s="12">
        <f t="shared" si="346"/>
        <v>0</v>
      </c>
      <c r="AC633" s="12">
        <f t="shared" si="347"/>
        <v>0</v>
      </c>
      <c r="AD633" s="262"/>
      <c r="AE633" s="262"/>
      <c r="AF633" s="12">
        <f t="shared" si="363"/>
        <v>0</v>
      </c>
      <c r="AG633" s="12">
        <f t="shared" si="364"/>
        <v>0</v>
      </c>
      <c r="AH633" s="12">
        <f t="shared" si="365"/>
        <v>0</v>
      </c>
      <c r="AI633" s="12">
        <f t="shared" si="366"/>
        <v>0</v>
      </c>
      <c r="AJ633" s="12">
        <f t="shared" si="348"/>
        <v>0</v>
      </c>
      <c r="AK633" s="12">
        <f t="shared" si="349"/>
        <v>0</v>
      </c>
      <c r="AL633" s="262"/>
      <c r="AM633" s="262"/>
      <c r="AN633" s="12">
        <f t="shared" si="367"/>
        <v>0</v>
      </c>
      <c r="AO633" s="12">
        <f t="shared" si="368"/>
        <v>0</v>
      </c>
      <c r="AP633" s="12">
        <f t="shared" si="369"/>
        <v>0</v>
      </c>
      <c r="AQ633" s="12">
        <f t="shared" si="370"/>
        <v>0</v>
      </c>
      <c r="AR633" s="12">
        <f t="shared" si="371"/>
        <v>0</v>
      </c>
      <c r="AS633" s="12">
        <f t="shared" si="372"/>
        <v>0</v>
      </c>
      <c r="AT633" s="12">
        <f t="shared" si="373"/>
        <v>0</v>
      </c>
      <c r="AU633" s="12" t="str">
        <f t="shared" si="374"/>
        <v/>
      </c>
    </row>
    <row r="634" spans="1:47" x14ac:dyDescent="0.2">
      <c r="A634" s="173" t="str">
        <f t="shared" si="350"/>
        <v>5</v>
      </c>
      <c r="B634" s="173" t="str">
        <f t="shared" si="351"/>
        <v>57</v>
      </c>
      <c r="C634" s="173" t="str">
        <f t="shared" si="352"/>
        <v>571</v>
      </c>
      <c r="D634" s="11" t="s">
        <v>1166</v>
      </c>
      <c r="E634" s="12" t="s">
        <v>1162</v>
      </c>
      <c r="F634" s="12">
        <f t="shared" si="340"/>
        <v>0</v>
      </c>
      <c r="G634" s="12">
        <f t="shared" si="341"/>
        <v>0</v>
      </c>
      <c r="H634" s="262"/>
      <c r="I634" s="262"/>
      <c r="J634" s="12">
        <f t="shared" si="353"/>
        <v>0</v>
      </c>
      <c r="K634" s="12">
        <f t="shared" si="354"/>
        <v>0</v>
      </c>
      <c r="L634" s="12">
        <f t="shared" si="342"/>
        <v>0</v>
      </c>
      <c r="M634" s="12">
        <f t="shared" si="343"/>
        <v>0</v>
      </c>
      <c r="N634" s="262"/>
      <c r="O634" s="262"/>
      <c r="P634" s="12">
        <f t="shared" si="355"/>
        <v>0</v>
      </c>
      <c r="Q634" s="12">
        <f t="shared" si="356"/>
        <v>0</v>
      </c>
      <c r="R634" s="12">
        <f t="shared" si="357"/>
        <v>0</v>
      </c>
      <c r="S634" s="12">
        <f t="shared" si="358"/>
        <v>0</v>
      </c>
      <c r="T634" s="12">
        <f t="shared" si="344"/>
        <v>0</v>
      </c>
      <c r="U634" s="12">
        <f t="shared" si="345"/>
        <v>0</v>
      </c>
      <c r="V634" s="262"/>
      <c r="W634" s="262"/>
      <c r="X634" s="12">
        <f t="shared" si="359"/>
        <v>0</v>
      </c>
      <c r="Y634" s="12">
        <f t="shared" si="360"/>
        <v>0</v>
      </c>
      <c r="Z634" s="12">
        <f t="shared" si="361"/>
        <v>0</v>
      </c>
      <c r="AA634" s="12">
        <f t="shared" si="362"/>
        <v>0</v>
      </c>
      <c r="AB634" s="12">
        <f t="shared" si="346"/>
        <v>0</v>
      </c>
      <c r="AC634" s="12">
        <f t="shared" si="347"/>
        <v>0</v>
      </c>
      <c r="AD634" s="262"/>
      <c r="AE634" s="262"/>
      <c r="AF634" s="12">
        <f t="shared" si="363"/>
        <v>0</v>
      </c>
      <c r="AG634" s="12">
        <f t="shared" si="364"/>
        <v>0</v>
      </c>
      <c r="AH634" s="12">
        <f t="shared" si="365"/>
        <v>0</v>
      </c>
      <c r="AI634" s="12">
        <f t="shared" si="366"/>
        <v>0</v>
      </c>
      <c r="AJ634" s="12">
        <f t="shared" si="348"/>
        <v>0</v>
      </c>
      <c r="AK634" s="12">
        <f t="shared" si="349"/>
        <v>0</v>
      </c>
      <c r="AL634" s="262"/>
      <c r="AM634" s="262"/>
      <c r="AN634" s="12">
        <f t="shared" si="367"/>
        <v>0</v>
      </c>
      <c r="AO634" s="12">
        <f t="shared" si="368"/>
        <v>0</v>
      </c>
      <c r="AP634" s="12">
        <f t="shared" si="369"/>
        <v>0</v>
      </c>
      <c r="AQ634" s="12">
        <f t="shared" si="370"/>
        <v>0</v>
      </c>
      <c r="AR634" s="12">
        <f t="shared" si="371"/>
        <v>0</v>
      </c>
      <c r="AS634" s="12">
        <f t="shared" si="372"/>
        <v>0</v>
      </c>
      <c r="AT634" s="12">
        <f t="shared" si="373"/>
        <v>0</v>
      </c>
      <c r="AU634" s="12" t="str">
        <f t="shared" si="374"/>
        <v/>
      </c>
    </row>
    <row r="635" spans="1:47" x14ac:dyDescent="0.2">
      <c r="A635" s="173" t="str">
        <f t="shared" si="350"/>
        <v>5</v>
      </c>
      <c r="B635" s="173" t="str">
        <f t="shared" si="351"/>
        <v>57</v>
      </c>
      <c r="C635" s="173" t="str">
        <f t="shared" si="352"/>
        <v>571</v>
      </c>
      <c r="D635" s="11" t="s">
        <v>1167</v>
      </c>
      <c r="E635" s="12" t="s">
        <v>1162</v>
      </c>
      <c r="F635" s="12">
        <f t="shared" si="340"/>
        <v>0</v>
      </c>
      <c r="G635" s="12">
        <f t="shared" si="341"/>
        <v>0</v>
      </c>
      <c r="H635" s="262"/>
      <c r="I635" s="262"/>
      <c r="J635" s="12">
        <f t="shared" si="353"/>
        <v>0</v>
      </c>
      <c r="K635" s="12">
        <f t="shared" si="354"/>
        <v>0</v>
      </c>
      <c r="L635" s="12">
        <f t="shared" si="342"/>
        <v>0</v>
      </c>
      <c r="M635" s="12">
        <f t="shared" si="343"/>
        <v>0</v>
      </c>
      <c r="N635" s="262"/>
      <c r="O635" s="262"/>
      <c r="P635" s="12">
        <f t="shared" si="355"/>
        <v>0</v>
      </c>
      <c r="Q635" s="12">
        <f t="shared" si="356"/>
        <v>0</v>
      </c>
      <c r="R635" s="12">
        <f t="shared" si="357"/>
        <v>0</v>
      </c>
      <c r="S635" s="12">
        <f t="shared" si="358"/>
        <v>0</v>
      </c>
      <c r="T635" s="12">
        <f t="shared" si="344"/>
        <v>0</v>
      </c>
      <c r="U635" s="12">
        <f t="shared" si="345"/>
        <v>0</v>
      </c>
      <c r="V635" s="262"/>
      <c r="W635" s="262"/>
      <c r="X635" s="12">
        <f t="shared" si="359"/>
        <v>0</v>
      </c>
      <c r="Y635" s="12">
        <f t="shared" si="360"/>
        <v>0</v>
      </c>
      <c r="Z635" s="12">
        <f t="shared" si="361"/>
        <v>0</v>
      </c>
      <c r="AA635" s="12">
        <f t="shared" si="362"/>
        <v>0</v>
      </c>
      <c r="AB635" s="12">
        <f t="shared" si="346"/>
        <v>0</v>
      </c>
      <c r="AC635" s="12">
        <f t="shared" si="347"/>
        <v>0</v>
      </c>
      <c r="AD635" s="262"/>
      <c r="AE635" s="262"/>
      <c r="AF635" s="12">
        <f t="shared" si="363"/>
        <v>0</v>
      </c>
      <c r="AG635" s="12">
        <f t="shared" si="364"/>
        <v>0</v>
      </c>
      <c r="AH635" s="12">
        <f t="shared" si="365"/>
        <v>0</v>
      </c>
      <c r="AI635" s="12">
        <f t="shared" si="366"/>
        <v>0</v>
      </c>
      <c r="AJ635" s="12">
        <f t="shared" si="348"/>
        <v>0</v>
      </c>
      <c r="AK635" s="12">
        <f t="shared" si="349"/>
        <v>0</v>
      </c>
      <c r="AL635" s="262"/>
      <c r="AM635" s="262"/>
      <c r="AN635" s="12">
        <f t="shared" si="367"/>
        <v>0</v>
      </c>
      <c r="AO635" s="12">
        <f t="shared" si="368"/>
        <v>0</v>
      </c>
      <c r="AP635" s="12">
        <f t="shared" si="369"/>
        <v>0</v>
      </c>
      <c r="AQ635" s="12">
        <f t="shared" si="370"/>
        <v>0</v>
      </c>
      <c r="AR635" s="12">
        <f t="shared" si="371"/>
        <v>0</v>
      </c>
      <c r="AS635" s="12">
        <f t="shared" si="372"/>
        <v>0</v>
      </c>
      <c r="AT635" s="12">
        <f t="shared" si="373"/>
        <v>0</v>
      </c>
      <c r="AU635" s="12" t="str">
        <f t="shared" si="374"/>
        <v/>
      </c>
    </row>
    <row r="636" spans="1:47" x14ac:dyDescent="0.2">
      <c r="A636" s="173" t="str">
        <f t="shared" si="350"/>
        <v>5</v>
      </c>
      <c r="B636" s="173" t="str">
        <f t="shared" si="351"/>
        <v>57</v>
      </c>
      <c r="C636" s="173" t="str">
        <f t="shared" si="352"/>
        <v>571</v>
      </c>
      <c r="D636" s="11" t="s">
        <v>1168</v>
      </c>
      <c r="E636" s="12" t="s">
        <v>1162</v>
      </c>
      <c r="F636" s="12">
        <f t="shared" si="340"/>
        <v>0</v>
      </c>
      <c r="G636" s="12">
        <f t="shared" si="341"/>
        <v>0</v>
      </c>
      <c r="H636" s="262"/>
      <c r="I636" s="262"/>
      <c r="J636" s="12">
        <f t="shared" si="353"/>
        <v>0</v>
      </c>
      <c r="K636" s="12">
        <f t="shared" si="354"/>
        <v>0</v>
      </c>
      <c r="L636" s="12">
        <f t="shared" si="342"/>
        <v>0</v>
      </c>
      <c r="M636" s="12">
        <f t="shared" si="343"/>
        <v>0</v>
      </c>
      <c r="N636" s="262"/>
      <c r="O636" s="262"/>
      <c r="P636" s="12">
        <f t="shared" si="355"/>
        <v>0</v>
      </c>
      <c r="Q636" s="12">
        <f t="shared" si="356"/>
        <v>0</v>
      </c>
      <c r="R636" s="12">
        <f t="shared" si="357"/>
        <v>0</v>
      </c>
      <c r="S636" s="12">
        <f t="shared" si="358"/>
        <v>0</v>
      </c>
      <c r="T636" s="12">
        <f t="shared" si="344"/>
        <v>0</v>
      </c>
      <c r="U636" s="12">
        <f t="shared" si="345"/>
        <v>0</v>
      </c>
      <c r="V636" s="262"/>
      <c r="W636" s="262"/>
      <c r="X636" s="12">
        <f t="shared" si="359"/>
        <v>0</v>
      </c>
      <c r="Y636" s="12">
        <f t="shared" si="360"/>
        <v>0</v>
      </c>
      <c r="Z636" s="12">
        <f t="shared" si="361"/>
        <v>0</v>
      </c>
      <c r="AA636" s="12">
        <f t="shared" si="362"/>
        <v>0</v>
      </c>
      <c r="AB636" s="12">
        <f t="shared" si="346"/>
        <v>0</v>
      </c>
      <c r="AC636" s="12">
        <f t="shared" si="347"/>
        <v>0</v>
      </c>
      <c r="AD636" s="262"/>
      <c r="AE636" s="262"/>
      <c r="AF636" s="12">
        <f t="shared" si="363"/>
        <v>0</v>
      </c>
      <c r="AG636" s="12">
        <f t="shared" si="364"/>
        <v>0</v>
      </c>
      <c r="AH636" s="12">
        <f t="shared" si="365"/>
        <v>0</v>
      </c>
      <c r="AI636" s="12">
        <f t="shared" si="366"/>
        <v>0</v>
      </c>
      <c r="AJ636" s="12">
        <f t="shared" si="348"/>
        <v>0</v>
      </c>
      <c r="AK636" s="12">
        <f t="shared" si="349"/>
        <v>0</v>
      </c>
      <c r="AL636" s="262"/>
      <c r="AM636" s="262"/>
      <c r="AN636" s="12">
        <f t="shared" si="367"/>
        <v>0</v>
      </c>
      <c r="AO636" s="12">
        <f t="shared" si="368"/>
        <v>0</v>
      </c>
      <c r="AP636" s="12">
        <f t="shared" si="369"/>
        <v>0</v>
      </c>
      <c r="AQ636" s="12">
        <f t="shared" si="370"/>
        <v>0</v>
      </c>
      <c r="AR636" s="12">
        <f t="shared" si="371"/>
        <v>0</v>
      </c>
      <c r="AS636" s="12">
        <f t="shared" si="372"/>
        <v>0</v>
      </c>
      <c r="AT636" s="12">
        <f t="shared" si="373"/>
        <v>0</v>
      </c>
      <c r="AU636" s="12" t="str">
        <f t="shared" si="374"/>
        <v/>
      </c>
    </row>
    <row r="637" spans="1:47" x14ac:dyDescent="0.2">
      <c r="A637" s="173" t="str">
        <f t="shared" si="350"/>
        <v>5</v>
      </c>
      <c r="B637" s="173" t="str">
        <f t="shared" si="351"/>
        <v>57</v>
      </c>
      <c r="C637" s="173" t="str">
        <f t="shared" si="352"/>
        <v>571</v>
      </c>
      <c r="D637" s="11" t="s">
        <v>1169</v>
      </c>
      <c r="E637" s="12" t="s">
        <v>1162</v>
      </c>
      <c r="F637" s="12">
        <f t="shared" si="340"/>
        <v>0</v>
      </c>
      <c r="G637" s="12">
        <f t="shared" si="341"/>
        <v>0</v>
      </c>
      <c r="H637" s="262"/>
      <c r="I637" s="262"/>
      <c r="J637" s="12">
        <f t="shared" si="353"/>
        <v>0</v>
      </c>
      <c r="K637" s="12">
        <f t="shared" si="354"/>
        <v>0</v>
      </c>
      <c r="L637" s="12">
        <f t="shared" si="342"/>
        <v>0</v>
      </c>
      <c r="M637" s="12">
        <f t="shared" si="343"/>
        <v>0</v>
      </c>
      <c r="N637" s="262"/>
      <c r="O637" s="262"/>
      <c r="P637" s="12">
        <f t="shared" si="355"/>
        <v>0</v>
      </c>
      <c r="Q637" s="12">
        <f t="shared" si="356"/>
        <v>0</v>
      </c>
      <c r="R637" s="12">
        <f t="shared" si="357"/>
        <v>0</v>
      </c>
      <c r="S637" s="12">
        <f t="shared" si="358"/>
        <v>0</v>
      </c>
      <c r="T637" s="12">
        <f t="shared" si="344"/>
        <v>0</v>
      </c>
      <c r="U637" s="12">
        <f t="shared" si="345"/>
        <v>0</v>
      </c>
      <c r="V637" s="262"/>
      <c r="W637" s="262"/>
      <c r="X637" s="12">
        <f t="shared" si="359"/>
        <v>0</v>
      </c>
      <c r="Y637" s="12">
        <f t="shared" si="360"/>
        <v>0</v>
      </c>
      <c r="Z637" s="12">
        <f t="shared" si="361"/>
        <v>0</v>
      </c>
      <c r="AA637" s="12">
        <f t="shared" si="362"/>
        <v>0</v>
      </c>
      <c r="AB637" s="12">
        <f t="shared" si="346"/>
        <v>0</v>
      </c>
      <c r="AC637" s="12">
        <f t="shared" si="347"/>
        <v>0</v>
      </c>
      <c r="AD637" s="262"/>
      <c r="AE637" s="262"/>
      <c r="AF637" s="12">
        <f t="shared" si="363"/>
        <v>0</v>
      </c>
      <c r="AG637" s="12">
        <f t="shared" si="364"/>
        <v>0</v>
      </c>
      <c r="AH637" s="12">
        <f t="shared" si="365"/>
        <v>0</v>
      </c>
      <c r="AI637" s="12">
        <f t="shared" si="366"/>
        <v>0</v>
      </c>
      <c r="AJ637" s="12">
        <f t="shared" si="348"/>
        <v>0</v>
      </c>
      <c r="AK637" s="12">
        <f t="shared" si="349"/>
        <v>0</v>
      </c>
      <c r="AL637" s="262"/>
      <c r="AM637" s="262"/>
      <c r="AN637" s="12">
        <f t="shared" si="367"/>
        <v>0</v>
      </c>
      <c r="AO637" s="12">
        <f t="shared" si="368"/>
        <v>0</v>
      </c>
      <c r="AP637" s="12">
        <f t="shared" si="369"/>
        <v>0</v>
      </c>
      <c r="AQ637" s="12">
        <f t="shared" si="370"/>
        <v>0</v>
      </c>
      <c r="AR637" s="12">
        <f t="shared" si="371"/>
        <v>0</v>
      </c>
      <c r="AS637" s="12">
        <f t="shared" si="372"/>
        <v>0</v>
      </c>
      <c r="AT637" s="12">
        <f t="shared" si="373"/>
        <v>0</v>
      </c>
      <c r="AU637" s="12" t="str">
        <f t="shared" si="374"/>
        <v/>
      </c>
    </row>
    <row r="638" spans="1:47" x14ac:dyDescent="0.2">
      <c r="A638" s="173" t="str">
        <f t="shared" si="350"/>
        <v>5</v>
      </c>
      <c r="B638" s="173" t="str">
        <f t="shared" si="351"/>
        <v>57</v>
      </c>
      <c r="C638" s="173" t="str">
        <f t="shared" si="352"/>
        <v>571</v>
      </c>
      <c r="D638" s="11" t="s">
        <v>1170</v>
      </c>
      <c r="E638" s="12" t="s">
        <v>1162</v>
      </c>
      <c r="F638" s="12">
        <f t="shared" si="340"/>
        <v>0</v>
      </c>
      <c r="G638" s="12">
        <f t="shared" si="341"/>
        <v>0</v>
      </c>
      <c r="H638" s="262"/>
      <c r="I638" s="262"/>
      <c r="J638" s="12">
        <f t="shared" si="353"/>
        <v>0</v>
      </c>
      <c r="K638" s="12">
        <f t="shared" si="354"/>
        <v>0</v>
      </c>
      <c r="L638" s="12">
        <f t="shared" si="342"/>
        <v>0</v>
      </c>
      <c r="M638" s="12">
        <f t="shared" si="343"/>
        <v>0</v>
      </c>
      <c r="N638" s="262"/>
      <c r="O638" s="262"/>
      <c r="P638" s="12">
        <f t="shared" si="355"/>
        <v>0</v>
      </c>
      <c r="Q638" s="12">
        <f t="shared" si="356"/>
        <v>0</v>
      </c>
      <c r="R638" s="12">
        <f t="shared" si="357"/>
        <v>0</v>
      </c>
      <c r="S638" s="12">
        <f t="shared" si="358"/>
        <v>0</v>
      </c>
      <c r="T638" s="12">
        <f t="shared" si="344"/>
        <v>0</v>
      </c>
      <c r="U638" s="12">
        <f t="shared" si="345"/>
        <v>0</v>
      </c>
      <c r="V638" s="262"/>
      <c r="W638" s="262"/>
      <c r="X638" s="12">
        <f t="shared" si="359"/>
        <v>0</v>
      </c>
      <c r="Y638" s="12">
        <f t="shared" si="360"/>
        <v>0</v>
      </c>
      <c r="Z638" s="12">
        <f t="shared" si="361"/>
        <v>0</v>
      </c>
      <c r="AA638" s="12">
        <f t="shared" si="362"/>
        <v>0</v>
      </c>
      <c r="AB638" s="12">
        <f t="shared" si="346"/>
        <v>0</v>
      </c>
      <c r="AC638" s="12">
        <f t="shared" si="347"/>
        <v>0</v>
      </c>
      <c r="AD638" s="262"/>
      <c r="AE638" s="262"/>
      <c r="AF638" s="12">
        <f t="shared" si="363"/>
        <v>0</v>
      </c>
      <c r="AG638" s="12">
        <f t="shared" si="364"/>
        <v>0</v>
      </c>
      <c r="AH638" s="12">
        <f t="shared" si="365"/>
        <v>0</v>
      </c>
      <c r="AI638" s="12">
        <f t="shared" si="366"/>
        <v>0</v>
      </c>
      <c r="AJ638" s="12">
        <f t="shared" si="348"/>
        <v>0</v>
      </c>
      <c r="AK638" s="12">
        <f t="shared" si="349"/>
        <v>0</v>
      </c>
      <c r="AL638" s="262"/>
      <c r="AM638" s="262"/>
      <c r="AN638" s="12">
        <f t="shared" si="367"/>
        <v>0</v>
      </c>
      <c r="AO638" s="12">
        <f t="shared" si="368"/>
        <v>0</v>
      </c>
      <c r="AP638" s="12">
        <f t="shared" si="369"/>
        <v>0</v>
      </c>
      <c r="AQ638" s="12">
        <f t="shared" si="370"/>
        <v>0</v>
      </c>
      <c r="AR638" s="12">
        <f t="shared" si="371"/>
        <v>0</v>
      </c>
      <c r="AS638" s="12">
        <f t="shared" si="372"/>
        <v>0</v>
      </c>
      <c r="AT638" s="12">
        <f t="shared" si="373"/>
        <v>0</v>
      </c>
      <c r="AU638" s="12" t="str">
        <f t="shared" si="374"/>
        <v/>
      </c>
    </row>
    <row r="639" spans="1:47" x14ac:dyDescent="0.2">
      <c r="A639" s="173" t="str">
        <f t="shared" si="350"/>
        <v>5</v>
      </c>
      <c r="B639" s="173" t="str">
        <f t="shared" si="351"/>
        <v>57</v>
      </c>
      <c r="C639" s="173" t="str">
        <f t="shared" si="352"/>
        <v>571</v>
      </c>
      <c r="D639" s="11" t="s">
        <v>1171</v>
      </c>
      <c r="E639" s="12" t="s">
        <v>1162</v>
      </c>
      <c r="F639" s="12">
        <f t="shared" si="340"/>
        <v>0</v>
      </c>
      <c r="G639" s="12">
        <f t="shared" si="341"/>
        <v>0</v>
      </c>
      <c r="H639" s="262"/>
      <c r="I639" s="262"/>
      <c r="J639" s="12">
        <f t="shared" si="353"/>
        <v>0</v>
      </c>
      <c r="K639" s="12">
        <f t="shared" si="354"/>
        <v>0</v>
      </c>
      <c r="L639" s="12">
        <f t="shared" si="342"/>
        <v>0</v>
      </c>
      <c r="M639" s="12">
        <f t="shared" si="343"/>
        <v>0</v>
      </c>
      <c r="N639" s="262"/>
      <c r="O639" s="262"/>
      <c r="P639" s="12">
        <f t="shared" si="355"/>
        <v>0</v>
      </c>
      <c r="Q639" s="12">
        <f t="shared" si="356"/>
        <v>0</v>
      </c>
      <c r="R639" s="12">
        <f t="shared" si="357"/>
        <v>0</v>
      </c>
      <c r="S639" s="12">
        <f t="shared" si="358"/>
        <v>0</v>
      </c>
      <c r="T639" s="12">
        <f t="shared" si="344"/>
        <v>0</v>
      </c>
      <c r="U639" s="12">
        <f t="shared" si="345"/>
        <v>0</v>
      </c>
      <c r="V639" s="262"/>
      <c r="W639" s="262"/>
      <c r="X639" s="12">
        <f t="shared" si="359"/>
        <v>0</v>
      </c>
      <c r="Y639" s="12">
        <f t="shared" si="360"/>
        <v>0</v>
      </c>
      <c r="Z639" s="12">
        <f t="shared" si="361"/>
        <v>0</v>
      </c>
      <c r="AA639" s="12">
        <f t="shared" si="362"/>
        <v>0</v>
      </c>
      <c r="AB639" s="12">
        <f t="shared" si="346"/>
        <v>0</v>
      </c>
      <c r="AC639" s="12">
        <f t="shared" si="347"/>
        <v>0</v>
      </c>
      <c r="AD639" s="262"/>
      <c r="AE639" s="262"/>
      <c r="AF639" s="12">
        <f t="shared" si="363"/>
        <v>0</v>
      </c>
      <c r="AG639" s="12">
        <f t="shared" si="364"/>
        <v>0</v>
      </c>
      <c r="AH639" s="12">
        <f t="shared" si="365"/>
        <v>0</v>
      </c>
      <c r="AI639" s="12">
        <f t="shared" si="366"/>
        <v>0</v>
      </c>
      <c r="AJ639" s="12">
        <f t="shared" si="348"/>
        <v>0</v>
      </c>
      <c r="AK639" s="12">
        <f t="shared" si="349"/>
        <v>0</v>
      </c>
      <c r="AL639" s="262"/>
      <c r="AM639" s="262"/>
      <c r="AN639" s="12">
        <f t="shared" si="367"/>
        <v>0</v>
      </c>
      <c r="AO639" s="12">
        <f t="shared" si="368"/>
        <v>0</v>
      </c>
      <c r="AP639" s="12">
        <f t="shared" si="369"/>
        <v>0</v>
      </c>
      <c r="AQ639" s="12">
        <f t="shared" si="370"/>
        <v>0</v>
      </c>
      <c r="AR639" s="12">
        <f t="shared" si="371"/>
        <v>0</v>
      </c>
      <c r="AS639" s="12">
        <f t="shared" si="372"/>
        <v>0</v>
      </c>
      <c r="AT639" s="12">
        <f t="shared" si="373"/>
        <v>0</v>
      </c>
      <c r="AU639" s="12" t="str">
        <f t="shared" si="374"/>
        <v/>
      </c>
    </row>
    <row r="640" spans="1:47" x14ac:dyDescent="0.2">
      <c r="A640" s="173" t="str">
        <f t="shared" si="350"/>
        <v>5</v>
      </c>
      <c r="B640" s="173" t="str">
        <f t="shared" si="351"/>
        <v>57</v>
      </c>
      <c r="C640" s="173" t="str">
        <f t="shared" si="352"/>
        <v>572</v>
      </c>
      <c r="D640" s="11" t="s">
        <v>500</v>
      </c>
      <c r="E640" s="12" t="s">
        <v>58</v>
      </c>
      <c r="F640" s="12">
        <f t="shared" si="340"/>
        <v>0</v>
      </c>
      <c r="G640" s="12">
        <f t="shared" si="341"/>
        <v>0</v>
      </c>
      <c r="H640" s="262"/>
      <c r="I640" s="262"/>
      <c r="J640" s="12">
        <f t="shared" si="353"/>
        <v>0</v>
      </c>
      <c r="K640" s="12">
        <f t="shared" si="354"/>
        <v>0</v>
      </c>
      <c r="L640" s="12">
        <f t="shared" si="342"/>
        <v>0</v>
      </c>
      <c r="M640" s="12">
        <f t="shared" si="343"/>
        <v>0</v>
      </c>
      <c r="N640" s="262"/>
      <c r="O640" s="262"/>
      <c r="P640" s="12">
        <f t="shared" si="355"/>
        <v>0</v>
      </c>
      <c r="Q640" s="12">
        <f t="shared" si="356"/>
        <v>0</v>
      </c>
      <c r="R640" s="12">
        <f t="shared" si="357"/>
        <v>0</v>
      </c>
      <c r="S640" s="12">
        <f t="shared" si="358"/>
        <v>0</v>
      </c>
      <c r="T640" s="12">
        <f t="shared" si="344"/>
        <v>0</v>
      </c>
      <c r="U640" s="12">
        <f t="shared" si="345"/>
        <v>0</v>
      </c>
      <c r="V640" s="262"/>
      <c r="W640" s="262"/>
      <c r="X640" s="12">
        <f t="shared" si="359"/>
        <v>0</v>
      </c>
      <c r="Y640" s="12">
        <f t="shared" si="360"/>
        <v>0</v>
      </c>
      <c r="Z640" s="12">
        <f t="shared" si="361"/>
        <v>0</v>
      </c>
      <c r="AA640" s="12">
        <f t="shared" si="362"/>
        <v>0</v>
      </c>
      <c r="AB640" s="12">
        <f t="shared" si="346"/>
        <v>0</v>
      </c>
      <c r="AC640" s="12">
        <f t="shared" si="347"/>
        <v>0</v>
      </c>
      <c r="AD640" s="262"/>
      <c r="AE640" s="262"/>
      <c r="AF640" s="12">
        <f t="shared" si="363"/>
        <v>0</v>
      </c>
      <c r="AG640" s="12">
        <f t="shared" si="364"/>
        <v>0</v>
      </c>
      <c r="AH640" s="12">
        <f t="shared" si="365"/>
        <v>0</v>
      </c>
      <c r="AI640" s="12">
        <f t="shared" si="366"/>
        <v>0</v>
      </c>
      <c r="AJ640" s="12">
        <f t="shared" si="348"/>
        <v>0</v>
      </c>
      <c r="AK640" s="12">
        <f t="shared" si="349"/>
        <v>0</v>
      </c>
      <c r="AL640" s="262"/>
      <c r="AM640" s="262"/>
      <c r="AN640" s="12">
        <f t="shared" si="367"/>
        <v>0</v>
      </c>
      <c r="AO640" s="12">
        <f t="shared" si="368"/>
        <v>0</v>
      </c>
      <c r="AP640" s="12">
        <f t="shared" si="369"/>
        <v>0</v>
      </c>
      <c r="AQ640" s="12">
        <f t="shared" si="370"/>
        <v>0</v>
      </c>
      <c r="AR640" s="12">
        <f t="shared" si="371"/>
        <v>0</v>
      </c>
      <c r="AS640" s="12">
        <f t="shared" si="372"/>
        <v>0</v>
      </c>
      <c r="AT640" s="12">
        <f t="shared" si="373"/>
        <v>0</v>
      </c>
      <c r="AU640" s="12" t="str">
        <f t="shared" si="374"/>
        <v/>
      </c>
    </row>
    <row r="641" spans="1:47" x14ac:dyDescent="0.2">
      <c r="A641" s="173" t="str">
        <f t="shared" si="350"/>
        <v>5</v>
      </c>
      <c r="B641" s="173" t="str">
        <f t="shared" si="351"/>
        <v>57</v>
      </c>
      <c r="C641" s="173" t="str">
        <f t="shared" si="352"/>
        <v>572</v>
      </c>
      <c r="D641" s="11" t="s">
        <v>1172</v>
      </c>
      <c r="E641" s="12" t="s">
        <v>59</v>
      </c>
      <c r="F641" s="12">
        <f t="shared" si="340"/>
        <v>0</v>
      </c>
      <c r="G641" s="12">
        <f t="shared" si="341"/>
        <v>0</v>
      </c>
      <c r="H641" s="262"/>
      <c r="I641" s="262"/>
      <c r="J641" s="12">
        <f t="shared" si="353"/>
        <v>0</v>
      </c>
      <c r="K641" s="12">
        <f t="shared" si="354"/>
        <v>0</v>
      </c>
      <c r="L641" s="12">
        <f t="shared" si="342"/>
        <v>0</v>
      </c>
      <c r="M641" s="12">
        <f t="shared" si="343"/>
        <v>0</v>
      </c>
      <c r="N641" s="262"/>
      <c r="O641" s="262"/>
      <c r="P641" s="12">
        <f t="shared" si="355"/>
        <v>0</v>
      </c>
      <c r="Q641" s="12">
        <f t="shared" si="356"/>
        <v>0</v>
      </c>
      <c r="R641" s="12">
        <f t="shared" si="357"/>
        <v>0</v>
      </c>
      <c r="S641" s="12">
        <f t="shared" si="358"/>
        <v>0</v>
      </c>
      <c r="T641" s="12">
        <f t="shared" si="344"/>
        <v>0</v>
      </c>
      <c r="U641" s="12">
        <f t="shared" si="345"/>
        <v>0</v>
      </c>
      <c r="V641" s="262"/>
      <c r="W641" s="262"/>
      <c r="X641" s="12">
        <f t="shared" si="359"/>
        <v>0</v>
      </c>
      <c r="Y641" s="12">
        <f t="shared" si="360"/>
        <v>0</v>
      </c>
      <c r="Z641" s="12">
        <f t="shared" si="361"/>
        <v>0</v>
      </c>
      <c r="AA641" s="12">
        <f t="shared" si="362"/>
        <v>0</v>
      </c>
      <c r="AB641" s="12">
        <f t="shared" si="346"/>
        <v>0</v>
      </c>
      <c r="AC641" s="12">
        <f t="shared" si="347"/>
        <v>0</v>
      </c>
      <c r="AD641" s="262"/>
      <c r="AE641" s="262"/>
      <c r="AF641" s="12">
        <f t="shared" si="363"/>
        <v>0</v>
      </c>
      <c r="AG641" s="12">
        <f t="shared" si="364"/>
        <v>0</v>
      </c>
      <c r="AH641" s="12">
        <f t="shared" si="365"/>
        <v>0</v>
      </c>
      <c r="AI641" s="12">
        <f t="shared" si="366"/>
        <v>0</v>
      </c>
      <c r="AJ641" s="12">
        <f t="shared" si="348"/>
        <v>0</v>
      </c>
      <c r="AK641" s="12">
        <f t="shared" si="349"/>
        <v>0</v>
      </c>
      <c r="AL641" s="262"/>
      <c r="AM641" s="262"/>
      <c r="AN641" s="12">
        <f t="shared" si="367"/>
        <v>0</v>
      </c>
      <c r="AO641" s="12">
        <f t="shared" si="368"/>
        <v>0</v>
      </c>
      <c r="AP641" s="12">
        <f t="shared" si="369"/>
        <v>0</v>
      </c>
      <c r="AQ641" s="12">
        <f t="shared" si="370"/>
        <v>0</v>
      </c>
      <c r="AR641" s="12">
        <f t="shared" si="371"/>
        <v>0</v>
      </c>
      <c r="AS641" s="12">
        <f t="shared" si="372"/>
        <v>0</v>
      </c>
      <c r="AT641" s="12">
        <f t="shared" si="373"/>
        <v>0</v>
      </c>
      <c r="AU641" s="12" t="str">
        <f t="shared" si="374"/>
        <v/>
      </c>
    </row>
    <row r="642" spans="1:47" x14ac:dyDescent="0.2">
      <c r="A642" s="173" t="str">
        <f t="shared" si="350"/>
        <v>5</v>
      </c>
      <c r="B642" s="173" t="str">
        <f t="shared" si="351"/>
        <v>57</v>
      </c>
      <c r="C642" s="173" t="str">
        <f t="shared" si="352"/>
        <v>573</v>
      </c>
      <c r="D642" s="11" t="s">
        <v>501</v>
      </c>
      <c r="E642" s="12" t="s">
        <v>502</v>
      </c>
      <c r="F642" s="12">
        <f t="shared" si="340"/>
        <v>0</v>
      </c>
      <c r="G642" s="12">
        <f t="shared" si="341"/>
        <v>0</v>
      </c>
      <c r="H642" s="262"/>
      <c r="I642" s="262"/>
      <c r="J642" s="12">
        <f t="shared" si="353"/>
        <v>0</v>
      </c>
      <c r="K642" s="12">
        <f t="shared" si="354"/>
        <v>0</v>
      </c>
      <c r="L642" s="12">
        <f t="shared" si="342"/>
        <v>0</v>
      </c>
      <c r="M642" s="12">
        <f t="shared" si="343"/>
        <v>0</v>
      </c>
      <c r="N642" s="262"/>
      <c r="O642" s="262"/>
      <c r="P642" s="12">
        <f t="shared" si="355"/>
        <v>0</v>
      </c>
      <c r="Q642" s="12">
        <f t="shared" si="356"/>
        <v>0</v>
      </c>
      <c r="R642" s="12">
        <f t="shared" si="357"/>
        <v>0</v>
      </c>
      <c r="S642" s="12">
        <f t="shared" si="358"/>
        <v>0</v>
      </c>
      <c r="T642" s="12">
        <f t="shared" si="344"/>
        <v>0</v>
      </c>
      <c r="U642" s="12">
        <f t="shared" si="345"/>
        <v>0</v>
      </c>
      <c r="V642" s="262"/>
      <c r="W642" s="262"/>
      <c r="X642" s="12">
        <f t="shared" si="359"/>
        <v>0</v>
      </c>
      <c r="Y642" s="12">
        <f t="shared" si="360"/>
        <v>0</v>
      </c>
      <c r="Z642" s="12">
        <f t="shared" si="361"/>
        <v>0</v>
      </c>
      <c r="AA642" s="12">
        <f t="shared" si="362"/>
        <v>0</v>
      </c>
      <c r="AB642" s="12">
        <f t="shared" si="346"/>
        <v>0</v>
      </c>
      <c r="AC642" s="12">
        <f t="shared" si="347"/>
        <v>0</v>
      </c>
      <c r="AD642" s="262"/>
      <c r="AE642" s="262"/>
      <c r="AF642" s="12">
        <f t="shared" si="363"/>
        <v>0</v>
      </c>
      <c r="AG642" s="12">
        <f t="shared" si="364"/>
        <v>0</v>
      </c>
      <c r="AH642" s="12">
        <f t="shared" si="365"/>
        <v>0</v>
      </c>
      <c r="AI642" s="12">
        <f t="shared" si="366"/>
        <v>0</v>
      </c>
      <c r="AJ642" s="12">
        <f t="shared" si="348"/>
        <v>0</v>
      </c>
      <c r="AK642" s="12">
        <f t="shared" si="349"/>
        <v>0</v>
      </c>
      <c r="AL642" s="262"/>
      <c r="AM642" s="262"/>
      <c r="AN642" s="12">
        <f t="shared" si="367"/>
        <v>0</v>
      </c>
      <c r="AO642" s="12">
        <f t="shared" si="368"/>
        <v>0</v>
      </c>
      <c r="AP642" s="12">
        <f t="shared" si="369"/>
        <v>0</v>
      </c>
      <c r="AQ642" s="12">
        <f t="shared" si="370"/>
        <v>0</v>
      </c>
      <c r="AR642" s="12">
        <f t="shared" si="371"/>
        <v>0</v>
      </c>
      <c r="AS642" s="12">
        <f t="shared" si="372"/>
        <v>0</v>
      </c>
      <c r="AT642" s="12">
        <f t="shared" si="373"/>
        <v>0</v>
      </c>
      <c r="AU642" s="12" t="str">
        <f t="shared" si="374"/>
        <v/>
      </c>
    </row>
    <row r="643" spans="1:47" x14ac:dyDescent="0.2">
      <c r="A643" s="173" t="str">
        <f t="shared" si="350"/>
        <v>5</v>
      </c>
      <c r="B643" s="173" t="str">
        <f t="shared" si="351"/>
        <v>57</v>
      </c>
      <c r="C643" s="173" t="str">
        <f t="shared" si="352"/>
        <v>573</v>
      </c>
      <c r="D643" s="11" t="s">
        <v>1173</v>
      </c>
      <c r="E643" s="12" t="s">
        <v>502</v>
      </c>
      <c r="F643" s="12">
        <f t="shared" si="340"/>
        <v>0</v>
      </c>
      <c r="G643" s="12">
        <f t="shared" si="341"/>
        <v>0</v>
      </c>
      <c r="H643" s="262"/>
      <c r="I643" s="262"/>
      <c r="J643" s="12">
        <f t="shared" si="353"/>
        <v>0</v>
      </c>
      <c r="K643" s="12">
        <f t="shared" si="354"/>
        <v>0</v>
      </c>
      <c r="L643" s="12">
        <f t="shared" si="342"/>
        <v>0</v>
      </c>
      <c r="M643" s="12">
        <f t="shared" si="343"/>
        <v>0</v>
      </c>
      <c r="N643" s="262"/>
      <c r="O643" s="262"/>
      <c r="P643" s="12">
        <f t="shared" si="355"/>
        <v>0</v>
      </c>
      <c r="Q643" s="12">
        <f t="shared" si="356"/>
        <v>0</v>
      </c>
      <c r="R643" s="12">
        <f t="shared" si="357"/>
        <v>0</v>
      </c>
      <c r="S643" s="12">
        <f t="shared" si="358"/>
        <v>0</v>
      </c>
      <c r="T643" s="12">
        <f t="shared" si="344"/>
        <v>0</v>
      </c>
      <c r="U643" s="12">
        <f t="shared" si="345"/>
        <v>0</v>
      </c>
      <c r="V643" s="262"/>
      <c r="W643" s="262"/>
      <c r="X643" s="12">
        <f t="shared" si="359"/>
        <v>0</v>
      </c>
      <c r="Y643" s="12">
        <f t="shared" si="360"/>
        <v>0</v>
      </c>
      <c r="Z643" s="12">
        <f t="shared" si="361"/>
        <v>0</v>
      </c>
      <c r="AA643" s="12">
        <f t="shared" si="362"/>
        <v>0</v>
      </c>
      <c r="AB643" s="12">
        <f t="shared" si="346"/>
        <v>0</v>
      </c>
      <c r="AC643" s="12">
        <f t="shared" si="347"/>
        <v>0</v>
      </c>
      <c r="AD643" s="262"/>
      <c r="AE643" s="262"/>
      <c r="AF643" s="12">
        <f t="shared" si="363"/>
        <v>0</v>
      </c>
      <c r="AG643" s="12">
        <f t="shared" si="364"/>
        <v>0</v>
      </c>
      <c r="AH643" s="12">
        <f t="shared" si="365"/>
        <v>0</v>
      </c>
      <c r="AI643" s="12">
        <f t="shared" si="366"/>
        <v>0</v>
      </c>
      <c r="AJ643" s="12">
        <f t="shared" si="348"/>
        <v>0</v>
      </c>
      <c r="AK643" s="12">
        <f t="shared" si="349"/>
        <v>0</v>
      </c>
      <c r="AL643" s="262"/>
      <c r="AM643" s="262"/>
      <c r="AN643" s="12">
        <f t="shared" si="367"/>
        <v>0</v>
      </c>
      <c r="AO643" s="12">
        <f t="shared" si="368"/>
        <v>0</v>
      </c>
      <c r="AP643" s="12">
        <f t="shared" si="369"/>
        <v>0</v>
      </c>
      <c r="AQ643" s="12">
        <f t="shared" si="370"/>
        <v>0</v>
      </c>
      <c r="AR643" s="12">
        <f t="shared" si="371"/>
        <v>0</v>
      </c>
      <c r="AS643" s="12">
        <f t="shared" si="372"/>
        <v>0</v>
      </c>
      <c r="AT643" s="12">
        <f t="shared" si="373"/>
        <v>0</v>
      </c>
      <c r="AU643" s="12" t="str">
        <f t="shared" si="374"/>
        <v/>
      </c>
    </row>
    <row r="644" spans="1:47" x14ac:dyDescent="0.2">
      <c r="A644" s="173" t="str">
        <f t="shared" si="350"/>
        <v>5</v>
      </c>
      <c r="B644" s="173" t="str">
        <f t="shared" si="351"/>
        <v>57</v>
      </c>
      <c r="C644" s="173" t="str">
        <f t="shared" si="352"/>
        <v>573</v>
      </c>
      <c r="D644" s="11" t="s">
        <v>1174</v>
      </c>
      <c r="E644" s="12" t="s">
        <v>502</v>
      </c>
      <c r="F644" s="12">
        <f t="shared" si="340"/>
        <v>0</v>
      </c>
      <c r="G644" s="12">
        <f t="shared" si="341"/>
        <v>0</v>
      </c>
      <c r="H644" s="262"/>
      <c r="I644" s="262"/>
      <c r="J644" s="12">
        <f t="shared" si="353"/>
        <v>0</v>
      </c>
      <c r="K644" s="12">
        <f t="shared" si="354"/>
        <v>0</v>
      </c>
      <c r="L644" s="12">
        <f t="shared" si="342"/>
        <v>0</v>
      </c>
      <c r="M644" s="12">
        <f t="shared" si="343"/>
        <v>0</v>
      </c>
      <c r="N644" s="262"/>
      <c r="O644" s="262"/>
      <c r="P644" s="12">
        <f t="shared" si="355"/>
        <v>0</v>
      </c>
      <c r="Q644" s="12">
        <f t="shared" si="356"/>
        <v>0</v>
      </c>
      <c r="R644" s="12">
        <f t="shared" si="357"/>
        <v>0</v>
      </c>
      <c r="S644" s="12">
        <f t="shared" si="358"/>
        <v>0</v>
      </c>
      <c r="T644" s="12">
        <f t="shared" si="344"/>
        <v>0</v>
      </c>
      <c r="U644" s="12">
        <f t="shared" si="345"/>
        <v>0</v>
      </c>
      <c r="V644" s="262"/>
      <c r="W644" s="262"/>
      <c r="X644" s="12">
        <f t="shared" si="359"/>
        <v>0</v>
      </c>
      <c r="Y644" s="12">
        <f t="shared" si="360"/>
        <v>0</v>
      </c>
      <c r="Z644" s="12">
        <f t="shared" si="361"/>
        <v>0</v>
      </c>
      <c r="AA644" s="12">
        <f t="shared" si="362"/>
        <v>0</v>
      </c>
      <c r="AB644" s="12">
        <f t="shared" si="346"/>
        <v>0</v>
      </c>
      <c r="AC644" s="12">
        <f t="shared" si="347"/>
        <v>0</v>
      </c>
      <c r="AD644" s="262"/>
      <c r="AE644" s="262"/>
      <c r="AF644" s="12">
        <f t="shared" si="363"/>
        <v>0</v>
      </c>
      <c r="AG644" s="12">
        <f t="shared" si="364"/>
        <v>0</v>
      </c>
      <c r="AH644" s="12">
        <f t="shared" si="365"/>
        <v>0</v>
      </c>
      <c r="AI644" s="12">
        <f t="shared" si="366"/>
        <v>0</v>
      </c>
      <c r="AJ644" s="12">
        <f t="shared" si="348"/>
        <v>0</v>
      </c>
      <c r="AK644" s="12">
        <f t="shared" si="349"/>
        <v>0</v>
      </c>
      <c r="AL644" s="262"/>
      <c r="AM644" s="262"/>
      <c r="AN644" s="12">
        <f t="shared" si="367"/>
        <v>0</v>
      </c>
      <c r="AO644" s="12">
        <f t="shared" si="368"/>
        <v>0</v>
      </c>
      <c r="AP644" s="12">
        <f t="shared" si="369"/>
        <v>0</v>
      </c>
      <c r="AQ644" s="12">
        <f t="shared" si="370"/>
        <v>0</v>
      </c>
      <c r="AR644" s="12">
        <f t="shared" si="371"/>
        <v>0</v>
      </c>
      <c r="AS644" s="12">
        <f t="shared" si="372"/>
        <v>0</v>
      </c>
      <c r="AT644" s="12">
        <f t="shared" si="373"/>
        <v>0</v>
      </c>
      <c r="AU644" s="12" t="str">
        <f t="shared" si="374"/>
        <v/>
      </c>
    </row>
    <row r="645" spans="1:47" x14ac:dyDescent="0.2">
      <c r="A645" s="173" t="str">
        <f t="shared" si="350"/>
        <v>5</v>
      </c>
      <c r="B645" s="173" t="str">
        <f t="shared" si="351"/>
        <v>57</v>
      </c>
      <c r="C645" s="173" t="str">
        <f t="shared" si="352"/>
        <v>573</v>
      </c>
      <c r="D645" s="11" t="s">
        <v>1175</v>
      </c>
      <c r="E645" s="12" t="s">
        <v>502</v>
      </c>
      <c r="F645" s="12">
        <f t="shared" si="340"/>
        <v>0</v>
      </c>
      <c r="G645" s="12">
        <f t="shared" si="341"/>
        <v>0</v>
      </c>
      <c r="H645" s="262"/>
      <c r="I645" s="262"/>
      <c r="J645" s="12">
        <f t="shared" si="353"/>
        <v>0</v>
      </c>
      <c r="K645" s="12">
        <f t="shared" si="354"/>
        <v>0</v>
      </c>
      <c r="L645" s="12">
        <f t="shared" si="342"/>
        <v>0</v>
      </c>
      <c r="M645" s="12">
        <f t="shared" si="343"/>
        <v>0</v>
      </c>
      <c r="N645" s="262"/>
      <c r="O645" s="262"/>
      <c r="P645" s="12">
        <f t="shared" si="355"/>
        <v>0</v>
      </c>
      <c r="Q645" s="12">
        <f t="shared" si="356"/>
        <v>0</v>
      </c>
      <c r="R645" s="12">
        <f t="shared" si="357"/>
        <v>0</v>
      </c>
      <c r="S645" s="12">
        <f t="shared" si="358"/>
        <v>0</v>
      </c>
      <c r="T645" s="12">
        <f t="shared" si="344"/>
        <v>0</v>
      </c>
      <c r="U645" s="12">
        <f t="shared" si="345"/>
        <v>0</v>
      </c>
      <c r="V645" s="262"/>
      <c r="W645" s="262"/>
      <c r="X645" s="12">
        <f t="shared" si="359"/>
        <v>0</v>
      </c>
      <c r="Y645" s="12">
        <f t="shared" si="360"/>
        <v>0</v>
      </c>
      <c r="Z645" s="12">
        <f t="shared" si="361"/>
        <v>0</v>
      </c>
      <c r="AA645" s="12">
        <f t="shared" si="362"/>
        <v>0</v>
      </c>
      <c r="AB645" s="12">
        <f t="shared" si="346"/>
        <v>0</v>
      </c>
      <c r="AC645" s="12">
        <f t="shared" si="347"/>
        <v>0</v>
      </c>
      <c r="AD645" s="262"/>
      <c r="AE645" s="262"/>
      <c r="AF645" s="12">
        <f t="shared" si="363"/>
        <v>0</v>
      </c>
      <c r="AG645" s="12">
        <f t="shared" si="364"/>
        <v>0</v>
      </c>
      <c r="AH645" s="12">
        <f t="shared" si="365"/>
        <v>0</v>
      </c>
      <c r="AI645" s="12">
        <f t="shared" si="366"/>
        <v>0</v>
      </c>
      <c r="AJ645" s="12">
        <f t="shared" si="348"/>
        <v>0</v>
      </c>
      <c r="AK645" s="12">
        <f t="shared" si="349"/>
        <v>0</v>
      </c>
      <c r="AL645" s="262"/>
      <c r="AM645" s="262"/>
      <c r="AN645" s="12">
        <f t="shared" si="367"/>
        <v>0</v>
      </c>
      <c r="AO645" s="12">
        <f t="shared" si="368"/>
        <v>0</v>
      </c>
      <c r="AP645" s="12">
        <f t="shared" si="369"/>
        <v>0</v>
      </c>
      <c r="AQ645" s="12">
        <f t="shared" si="370"/>
        <v>0</v>
      </c>
      <c r="AR645" s="12">
        <f t="shared" si="371"/>
        <v>0</v>
      </c>
      <c r="AS645" s="12">
        <f t="shared" si="372"/>
        <v>0</v>
      </c>
      <c r="AT645" s="12">
        <f t="shared" si="373"/>
        <v>0</v>
      </c>
      <c r="AU645" s="12" t="str">
        <f t="shared" si="374"/>
        <v/>
      </c>
    </row>
    <row r="646" spans="1:47" x14ac:dyDescent="0.2">
      <c r="A646" s="173" t="str">
        <f t="shared" si="350"/>
        <v>5</v>
      </c>
      <c r="B646" s="173" t="str">
        <f t="shared" si="351"/>
        <v>57</v>
      </c>
      <c r="C646" s="173" t="str">
        <f t="shared" si="352"/>
        <v>573</v>
      </c>
      <c r="D646" s="11" t="s">
        <v>1176</v>
      </c>
      <c r="E646" s="12" t="s">
        <v>502</v>
      </c>
      <c r="F646" s="12">
        <f t="shared" si="340"/>
        <v>0</v>
      </c>
      <c r="G646" s="12">
        <f t="shared" si="341"/>
        <v>0</v>
      </c>
      <c r="H646" s="262"/>
      <c r="I646" s="262"/>
      <c r="J646" s="12">
        <f t="shared" si="353"/>
        <v>0</v>
      </c>
      <c r="K646" s="12">
        <f t="shared" si="354"/>
        <v>0</v>
      </c>
      <c r="L646" s="12">
        <f t="shared" si="342"/>
        <v>0</v>
      </c>
      <c r="M646" s="12">
        <f t="shared" si="343"/>
        <v>0</v>
      </c>
      <c r="N646" s="262"/>
      <c r="O646" s="262"/>
      <c r="P646" s="12">
        <f t="shared" si="355"/>
        <v>0</v>
      </c>
      <c r="Q646" s="12">
        <f t="shared" si="356"/>
        <v>0</v>
      </c>
      <c r="R646" s="12">
        <f t="shared" si="357"/>
        <v>0</v>
      </c>
      <c r="S646" s="12">
        <f t="shared" si="358"/>
        <v>0</v>
      </c>
      <c r="T646" s="12">
        <f t="shared" si="344"/>
        <v>0</v>
      </c>
      <c r="U646" s="12">
        <f t="shared" si="345"/>
        <v>0</v>
      </c>
      <c r="V646" s="262"/>
      <c r="W646" s="262"/>
      <c r="X646" s="12">
        <f t="shared" si="359"/>
        <v>0</v>
      </c>
      <c r="Y646" s="12">
        <f t="shared" si="360"/>
        <v>0</v>
      </c>
      <c r="Z646" s="12">
        <f t="shared" si="361"/>
        <v>0</v>
      </c>
      <c r="AA646" s="12">
        <f t="shared" si="362"/>
        <v>0</v>
      </c>
      <c r="AB646" s="12">
        <f t="shared" si="346"/>
        <v>0</v>
      </c>
      <c r="AC646" s="12">
        <f t="shared" si="347"/>
        <v>0</v>
      </c>
      <c r="AD646" s="262"/>
      <c r="AE646" s="262"/>
      <c r="AF646" s="12">
        <f t="shared" si="363"/>
        <v>0</v>
      </c>
      <c r="AG646" s="12">
        <f t="shared" si="364"/>
        <v>0</v>
      </c>
      <c r="AH646" s="12">
        <f t="shared" si="365"/>
        <v>0</v>
      </c>
      <c r="AI646" s="12">
        <f t="shared" si="366"/>
        <v>0</v>
      </c>
      <c r="AJ646" s="12">
        <f t="shared" si="348"/>
        <v>0</v>
      </c>
      <c r="AK646" s="12">
        <f t="shared" si="349"/>
        <v>0</v>
      </c>
      <c r="AL646" s="262"/>
      <c r="AM646" s="262"/>
      <c r="AN646" s="12">
        <f t="shared" si="367"/>
        <v>0</v>
      </c>
      <c r="AO646" s="12">
        <f t="shared" si="368"/>
        <v>0</v>
      </c>
      <c r="AP646" s="12">
        <f t="shared" si="369"/>
        <v>0</v>
      </c>
      <c r="AQ646" s="12">
        <f t="shared" si="370"/>
        <v>0</v>
      </c>
      <c r="AR646" s="12">
        <f t="shared" si="371"/>
        <v>0</v>
      </c>
      <c r="AS646" s="12">
        <f t="shared" si="372"/>
        <v>0</v>
      </c>
      <c r="AT646" s="12">
        <f t="shared" si="373"/>
        <v>0</v>
      </c>
      <c r="AU646" s="12" t="str">
        <f t="shared" si="374"/>
        <v/>
      </c>
    </row>
    <row r="647" spans="1:47" x14ac:dyDescent="0.2">
      <c r="A647" s="173" t="str">
        <f t="shared" si="350"/>
        <v>5</v>
      </c>
      <c r="B647" s="173" t="str">
        <f t="shared" si="351"/>
        <v>57</v>
      </c>
      <c r="C647" s="173" t="str">
        <f t="shared" si="352"/>
        <v>573</v>
      </c>
      <c r="D647" s="11" t="s">
        <v>1177</v>
      </c>
      <c r="E647" s="12" t="s">
        <v>502</v>
      </c>
      <c r="F647" s="12">
        <f t="shared" si="340"/>
        <v>0</v>
      </c>
      <c r="G647" s="12">
        <f t="shared" si="341"/>
        <v>0</v>
      </c>
      <c r="H647" s="262"/>
      <c r="I647" s="262"/>
      <c r="J647" s="12">
        <f t="shared" si="353"/>
        <v>0</v>
      </c>
      <c r="K647" s="12">
        <f t="shared" si="354"/>
        <v>0</v>
      </c>
      <c r="L647" s="12">
        <f t="shared" si="342"/>
        <v>0</v>
      </c>
      <c r="M647" s="12">
        <f t="shared" si="343"/>
        <v>0</v>
      </c>
      <c r="N647" s="262"/>
      <c r="O647" s="262"/>
      <c r="P647" s="12">
        <f t="shared" si="355"/>
        <v>0</v>
      </c>
      <c r="Q647" s="12">
        <f t="shared" si="356"/>
        <v>0</v>
      </c>
      <c r="R647" s="12">
        <f t="shared" si="357"/>
        <v>0</v>
      </c>
      <c r="S647" s="12">
        <f t="shared" si="358"/>
        <v>0</v>
      </c>
      <c r="T647" s="12">
        <f t="shared" si="344"/>
        <v>0</v>
      </c>
      <c r="U647" s="12">
        <f t="shared" si="345"/>
        <v>0</v>
      </c>
      <c r="V647" s="262"/>
      <c r="W647" s="262"/>
      <c r="X647" s="12">
        <f t="shared" si="359"/>
        <v>0</v>
      </c>
      <c r="Y647" s="12">
        <f t="shared" si="360"/>
        <v>0</v>
      </c>
      <c r="Z647" s="12">
        <f t="shared" si="361"/>
        <v>0</v>
      </c>
      <c r="AA647" s="12">
        <f t="shared" si="362"/>
        <v>0</v>
      </c>
      <c r="AB647" s="12">
        <f t="shared" si="346"/>
        <v>0</v>
      </c>
      <c r="AC647" s="12">
        <f t="shared" si="347"/>
        <v>0</v>
      </c>
      <c r="AD647" s="262"/>
      <c r="AE647" s="262"/>
      <c r="AF647" s="12">
        <f t="shared" si="363"/>
        <v>0</v>
      </c>
      <c r="AG647" s="12">
        <f t="shared" si="364"/>
        <v>0</v>
      </c>
      <c r="AH647" s="12">
        <f t="shared" si="365"/>
        <v>0</v>
      </c>
      <c r="AI647" s="12">
        <f t="shared" si="366"/>
        <v>0</v>
      </c>
      <c r="AJ647" s="12">
        <f t="shared" si="348"/>
        <v>0</v>
      </c>
      <c r="AK647" s="12">
        <f t="shared" si="349"/>
        <v>0</v>
      </c>
      <c r="AL647" s="262"/>
      <c r="AM647" s="262"/>
      <c r="AN647" s="12">
        <f t="shared" si="367"/>
        <v>0</v>
      </c>
      <c r="AO647" s="12">
        <f t="shared" si="368"/>
        <v>0</v>
      </c>
      <c r="AP647" s="12">
        <f t="shared" si="369"/>
        <v>0</v>
      </c>
      <c r="AQ647" s="12">
        <f t="shared" si="370"/>
        <v>0</v>
      </c>
      <c r="AR647" s="12">
        <f t="shared" si="371"/>
        <v>0</v>
      </c>
      <c r="AS647" s="12">
        <f t="shared" si="372"/>
        <v>0</v>
      </c>
      <c r="AT647" s="12">
        <f t="shared" si="373"/>
        <v>0</v>
      </c>
      <c r="AU647" s="12" t="str">
        <f t="shared" si="374"/>
        <v/>
      </c>
    </row>
    <row r="648" spans="1:47" x14ac:dyDescent="0.2">
      <c r="A648" s="173" t="str">
        <f t="shared" si="350"/>
        <v>5</v>
      </c>
      <c r="B648" s="173" t="str">
        <f t="shared" si="351"/>
        <v>57</v>
      </c>
      <c r="C648" s="173" t="str">
        <f t="shared" si="352"/>
        <v>573</v>
      </c>
      <c r="D648" s="11" t="s">
        <v>1178</v>
      </c>
      <c r="E648" s="12" t="s">
        <v>502</v>
      </c>
      <c r="F648" s="12">
        <f t="shared" si="340"/>
        <v>0</v>
      </c>
      <c r="G648" s="12">
        <f t="shared" si="341"/>
        <v>0</v>
      </c>
      <c r="H648" s="262"/>
      <c r="I648" s="262"/>
      <c r="J648" s="12">
        <f t="shared" si="353"/>
        <v>0</v>
      </c>
      <c r="K648" s="12">
        <f t="shared" si="354"/>
        <v>0</v>
      </c>
      <c r="L648" s="12">
        <f t="shared" si="342"/>
        <v>0</v>
      </c>
      <c r="M648" s="12">
        <f t="shared" si="343"/>
        <v>0</v>
      </c>
      <c r="N648" s="262"/>
      <c r="O648" s="262"/>
      <c r="P648" s="12">
        <f t="shared" si="355"/>
        <v>0</v>
      </c>
      <c r="Q648" s="12">
        <f t="shared" si="356"/>
        <v>0</v>
      </c>
      <c r="R648" s="12">
        <f t="shared" si="357"/>
        <v>0</v>
      </c>
      <c r="S648" s="12">
        <f t="shared" si="358"/>
        <v>0</v>
      </c>
      <c r="T648" s="12">
        <f t="shared" si="344"/>
        <v>0</v>
      </c>
      <c r="U648" s="12">
        <f t="shared" si="345"/>
        <v>0</v>
      </c>
      <c r="V648" s="262"/>
      <c r="W648" s="262"/>
      <c r="X648" s="12">
        <f t="shared" si="359"/>
        <v>0</v>
      </c>
      <c r="Y648" s="12">
        <f t="shared" si="360"/>
        <v>0</v>
      </c>
      <c r="Z648" s="12">
        <f t="shared" si="361"/>
        <v>0</v>
      </c>
      <c r="AA648" s="12">
        <f t="shared" si="362"/>
        <v>0</v>
      </c>
      <c r="AB648" s="12">
        <f t="shared" si="346"/>
        <v>0</v>
      </c>
      <c r="AC648" s="12">
        <f t="shared" si="347"/>
        <v>0</v>
      </c>
      <c r="AD648" s="262"/>
      <c r="AE648" s="262"/>
      <c r="AF648" s="12">
        <f t="shared" si="363"/>
        <v>0</v>
      </c>
      <c r="AG648" s="12">
        <f t="shared" si="364"/>
        <v>0</v>
      </c>
      <c r="AH648" s="12">
        <f t="shared" si="365"/>
        <v>0</v>
      </c>
      <c r="AI648" s="12">
        <f t="shared" si="366"/>
        <v>0</v>
      </c>
      <c r="AJ648" s="12">
        <f t="shared" si="348"/>
        <v>0</v>
      </c>
      <c r="AK648" s="12">
        <f t="shared" si="349"/>
        <v>0</v>
      </c>
      <c r="AL648" s="262"/>
      <c r="AM648" s="262"/>
      <c r="AN648" s="12">
        <f t="shared" si="367"/>
        <v>0</v>
      </c>
      <c r="AO648" s="12">
        <f t="shared" si="368"/>
        <v>0</v>
      </c>
      <c r="AP648" s="12">
        <f t="shared" si="369"/>
        <v>0</v>
      </c>
      <c r="AQ648" s="12">
        <f t="shared" si="370"/>
        <v>0</v>
      </c>
      <c r="AR648" s="12">
        <f t="shared" si="371"/>
        <v>0</v>
      </c>
      <c r="AS648" s="12">
        <f t="shared" si="372"/>
        <v>0</v>
      </c>
      <c r="AT648" s="12">
        <f t="shared" si="373"/>
        <v>0</v>
      </c>
      <c r="AU648" s="12" t="str">
        <f t="shared" si="374"/>
        <v/>
      </c>
    </row>
    <row r="649" spans="1:47" x14ac:dyDescent="0.2">
      <c r="A649" s="173" t="str">
        <f t="shared" si="350"/>
        <v>5</v>
      </c>
      <c r="B649" s="173" t="str">
        <f t="shared" si="351"/>
        <v>57</v>
      </c>
      <c r="C649" s="173" t="str">
        <f t="shared" si="352"/>
        <v>573</v>
      </c>
      <c r="D649" s="11" t="s">
        <v>1179</v>
      </c>
      <c r="E649" s="12" t="s">
        <v>502</v>
      </c>
      <c r="F649" s="12">
        <f t="shared" si="340"/>
        <v>0</v>
      </c>
      <c r="G649" s="12">
        <f t="shared" si="341"/>
        <v>0</v>
      </c>
      <c r="H649" s="262"/>
      <c r="I649" s="262"/>
      <c r="J649" s="12">
        <f t="shared" si="353"/>
        <v>0</v>
      </c>
      <c r="K649" s="12">
        <f t="shared" si="354"/>
        <v>0</v>
      </c>
      <c r="L649" s="12">
        <f t="shared" si="342"/>
        <v>0</v>
      </c>
      <c r="M649" s="12">
        <f t="shared" si="343"/>
        <v>0</v>
      </c>
      <c r="N649" s="262"/>
      <c r="O649" s="262"/>
      <c r="P649" s="12">
        <f t="shared" si="355"/>
        <v>0</v>
      </c>
      <c r="Q649" s="12">
        <f t="shared" si="356"/>
        <v>0</v>
      </c>
      <c r="R649" s="12">
        <f t="shared" si="357"/>
        <v>0</v>
      </c>
      <c r="S649" s="12">
        <f t="shared" si="358"/>
        <v>0</v>
      </c>
      <c r="T649" s="12">
        <f t="shared" si="344"/>
        <v>0</v>
      </c>
      <c r="U649" s="12">
        <f t="shared" si="345"/>
        <v>0</v>
      </c>
      <c r="V649" s="262"/>
      <c r="W649" s="262"/>
      <c r="X649" s="12">
        <f t="shared" si="359"/>
        <v>0</v>
      </c>
      <c r="Y649" s="12">
        <f t="shared" si="360"/>
        <v>0</v>
      </c>
      <c r="Z649" s="12">
        <f t="shared" si="361"/>
        <v>0</v>
      </c>
      <c r="AA649" s="12">
        <f t="shared" si="362"/>
        <v>0</v>
      </c>
      <c r="AB649" s="12">
        <f t="shared" si="346"/>
        <v>0</v>
      </c>
      <c r="AC649" s="12">
        <f t="shared" si="347"/>
        <v>0</v>
      </c>
      <c r="AD649" s="262"/>
      <c r="AE649" s="262"/>
      <c r="AF649" s="12">
        <f t="shared" si="363"/>
        <v>0</v>
      </c>
      <c r="AG649" s="12">
        <f t="shared" si="364"/>
        <v>0</v>
      </c>
      <c r="AH649" s="12">
        <f t="shared" si="365"/>
        <v>0</v>
      </c>
      <c r="AI649" s="12">
        <f t="shared" si="366"/>
        <v>0</v>
      </c>
      <c r="AJ649" s="12">
        <f t="shared" si="348"/>
        <v>0</v>
      </c>
      <c r="AK649" s="12">
        <f t="shared" si="349"/>
        <v>0</v>
      </c>
      <c r="AL649" s="262"/>
      <c r="AM649" s="262"/>
      <c r="AN649" s="12">
        <f t="shared" si="367"/>
        <v>0</v>
      </c>
      <c r="AO649" s="12">
        <f t="shared" si="368"/>
        <v>0</v>
      </c>
      <c r="AP649" s="12">
        <f t="shared" si="369"/>
        <v>0</v>
      </c>
      <c r="AQ649" s="12">
        <f t="shared" si="370"/>
        <v>0</v>
      </c>
      <c r="AR649" s="12">
        <f t="shared" si="371"/>
        <v>0</v>
      </c>
      <c r="AS649" s="12">
        <f t="shared" si="372"/>
        <v>0</v>
      </c>
      <c r="AT649" s="12">
        <f t="shared" si="373"/>
        <v>0</v>
      </c>
      <c r="AU649" s="12" t="str">
        <f t="shared" si="374"/>
        <v/>
      </c>
    </row>
    <row r="650" spans="1:47" x14ac:dyDescent="0.2">
      <c r="A650" s="173" t="str">
        <f t="shared" si="350"/>
        <v>5</v>
      </c>
      <c r="B650" s="173" t="str">
        <f t="shared" si="351"/>
        <v>57</v>
      </c>
      <c r="C650" s="173" t="str">
        <f t="shared" si="352"/>
        <v>573</v>
      </c>
      <c r="D650" s="11" t="s">
        <v>1180</v>
      </c>
      <c r="E650" s="12" t="s">
        <v>502</v>
      </c>
      <c r="F650" s="12">
        <f t="shared" si="340"/>
        <v>0</v>
      </c>
      <c r="G650" s="12">
        <f t="shared" si="341"/>
        <v>0</v>
      </c>
      <c r="H650" s="262"/>
      <c r="I650" s="262"/>
      <c r="J650" s="12">
        <f t="shared" si="353"/>
        <v>0</v>
      </c>
      <c r="K650" s="12">
        <f t="shared" si="354"/>
        <v>0</v>
      </c>
      <c r="L650" s="12">
        <f t="shared" si="342"/>
        <v>0</v>
      </c>
      <c r="M650" s="12">
        <f t="shared" si="343"/>
        <v>0</v>
      </c>
      <c r="N650" s="262"/>
      <c r="O650" s="262"/>
      <c r="P650" s="12">
        <f t="shared" si="355"/>
        <v>0</v>
      </c>
      <c r="Q650" s="12">
        <f t="shared" si="356"/>
        <v>0</v>
      </c>
      <c r="R650" s="12">
        <f t="shared" si="357"/>
        <v>0</v>
      </c>
      <c r="S650" s="12">
        <f t="shared" si="358"/>
        <v>0</v>
      </c>
      <c r="T650" s="12">
        <f t="shared" si="344"/>
        <v>0</v>
      </c>
      <c r="U650" s="12">
        <f t="shared" si="345"/>
        <v>0</v>
      </c>
      <c r="V650" s="262"/>
      <c r="W650" s="262"/>
      <c r="X650" s="12">
        <f t="shared" si="359"/>
        <v>0</v>
      </c>
      <c r="Y650" s="12">
        <f t="shared" si="360"/>
        <v>0</v>
      </c>
      <c r="Z650" s="12">
        <f t="shared" si="361"/>
        <v>0</v>
      </c>
      <c r="AA650" s="12">
        <f t="shared" si="362"/>
        <v>0</v>
      </c>
      <c r="AB650" s="12">
        <f t="shared" si="346"/>
        <v>0</v>
      </c>
      <c r="AC650" s="12">
        <f t="shared" si="347"/>
        <v>0</v>
      </c>
      <c r="AD650" s="262"/>
      <c r="AE650" s="262"/>
      <c r="AF650" s="12">
        <f t="shared" si="363"/>
        <v>0</v>
      </c>
      <c r="AG650" s="12">
        <f t="shared" si="364"/>
        <v>0</v>
      </c>
      <c r="AH650" s="12">
        <f t="shared" si="365"/>
        <v>0</v>
      </c>
      <c r="AI650" s="12">
        <f t="shared" si="366"/>
        <v>0</v>
      </c>
      <c r="AJ650" s="12">
        <f t="shared" si="348"/>
        <v>0</v>
      </c>
      <c r="AK650" s="12">
        <f t="shared" si="349"/>
        <v>0</v>
      </c>
      <c r="AL650" s="262"/>
      <c r="AM650" s="262"/>
      <c r="AN650" s="12">
        <f t="shared" si="367"/>
        <v>0</v>
      </c>
      <c r="AO650" s="12">
        <f t="shared" si="368"/>
        <v>0</v>
      </c>
      <c r="AP650" s="12">
        <f t="shared" si="369"/>
        <v>0</v>
      </c>
      <c r="AQ650" s="12">
        <f t="shared" si="370"/>
        <v>0</v>
      </c>
      <c r="AR650" s="12">
        <f t="shared" si="371"/>
        <v>0</v>
      </c>
      <c r="AS650" s="12">
        <f t="shared" si="372"/>
        <v>0</v>
      </c>
      <c r="AT650" s="12">
        <f t="shared" si="373"/>
        <v>0</v>
      </c>
      <c r="AU650" s="12" t="str">
        <f t="shared" si="374"/>
        <v/>
      </c>
    </row>
    <row r="651" spans="1:47" x14ac:dyDescent="0.2">
      <c r="A651" s="173" t="str">
        <f t="shared" si="350"/>
        <v>5</v>
      </c>
      <c r="B651" s="173" t="str">
        <f t="shared" si="351"/>
        <v>57</v>
      </c>
      <c r="C651" s="173" t="str">
        <f t="shared" si="352"/>
        <v>573</v>
      </c>
      <c r="D651" s="11" t="s">
        <v>1181</v>
      </c>
      <c r="E651" s="12" t="s">
        <v>502</v>
      </c>
      <c r="F651" s="12">
        <f t="shared" si="340"/>
        <v>0</v>
      </c>
      <c r="G651" s="12">
        <f t="shared" si="341"/>
        <v>0</v>
      </c>
      <c r="H651" s="262"/>
      <c r="I651" s="262"/>
      <c r="J651" s="12">
        <f t="shared" si="353"/>
        <v>0</v>
      </c>
      <c r="K651" s="12">
        <f t="shared" si="354"/>
        <v>0</v>
      </c>
      <c r="L651" s="12">
        <f t="shared" si="342"/>
        <v>0</v>
      </c>
      <c r="M651" s="12">
        <f t="shared" si="343"/>
        <v>0</v>
      </c>
      <c r="N651" s="262"/>
      <c r="O651" s="262"/>
      <c r="P651" s="12">
        <f t="shared" si="355"/>
        <v>0</v>
      </c>
      <c r="Q651" s="12">
        <f t="shared" si="356"/>
        <v>0</v>
      </c>
      <c r="R651" s="12">
        <f t="shared" si="357"/>
        <v>0</v>
      </c>
      <c r="S651" s="12">
        <f t="shared" si="358"/>
        <v>0</v>
      </c>
      <c r="T651" s="12">
        <f t="shared" si="344"/>
        <v>0</v>
      </c>
      <c r="U651" s="12">
        <f t="shared" si="345"/>
        <v>0</v>
      </c>
      <c r="V651" s="262"/>
      <c r="W651" s="262"/>
      <c r="X651" s="12">
        <f t="shared" si="359"/>
        <v>0</v>
      </c>
      <c r="Y651" s="12">
        <f t="shared" si="360"/>
        <v>0</v>
      </c>
      <c r="Z651" s="12">
        <f t="shared" si="361"/>
        <v>0</v>
      </c>
      <c r="AA651" s="12">
        <f t="shared" si="362"/>
        <v>0</v>
      </c>
      <c r="AB651" s="12">
        <f t="shared" si="346"/>
        <v>0</v>
      </c>
      <c r="AC651" s="12">
        <f t="shared" si="347"/>
        <v>0</v>
      </c>
      <c r="AD651" s="262"/>
      <c r="AE651" s="262"/>
      <c r="AF651" s="12">
        <f t="shared" si="363"/>
        <v>0</v>
      </c>
      <c r="AG651" s="12">
        <f t="shared" si="364"/>
        <v>0</v>
      </c>
      <c r="AH651" s="12">
        <f t="shared" si="365"/>
        <v>0</v>
      </c>
      <c r="AI651" s="12">
        <f t="shared" si="366"/>
        <v>0</v>
      </c>
      <c r="AJ651" s="12">
        <f t="shared" si="348"/>
        <v>0</v>
      </c>
      <c r="AK651" s="12">
        <f t="shared" si="349"/>
        <v>0</v>
      </c>
      <c r="AL651" s="262"/>
      <c r="AM651" s="262"/>
      <c r="AN651" s="12">
        <f t="shared" si="367"/>
        <v>0</v>
      </c>
      <c r="AO651" s="12">
        <f t="shared" si="368"/>
        <v>0</v>
      </c>
      <c r="AP651" s="12">
        <f t="shared" si="369"/>
        <v>0</v>
      </c>
      <c r="AQ651" s="12">
        <f t="shared" si="370"/>
        <v>0</v>
      </c>
      <c r="AR651" s="12">
        <f t="shared" si="371"/>
        <v>0</v>
      </c>
      <c r="AS651" s="12">
        <f t="shared" si="372"/>
        <v>0</v>
      </c>
      <c r="AT651" s="12">
        <f t="shared" si="373"/>
        <v>0</v>
      </c>
      <c r="AU651" s="12" t="str">
        <f t="shared" si="374"/>
        <v/>
      </c>
    </row>
    <row r="652" spans="1:47" x14ac:dyDescent="0.2">
      <c r="A652" s="173" t="str">
        <f t="shared" si="350"/>
        <v>5</v>
      </c>
      <c r="B652" s="173" t="str">
        <f t="shared" si="351"/>
        <v>57</v>
      </c>
      <c r="C652" s="173" t="str">
        <f t="shared" si="352"/>
        <v>579</v>
      </c>
      <c r="D652" s="11" t="s">
        <v>503</v>
      </c>
      <c r="E652" s="12" t="s">
        <v>1182</v>
      </c>
      <c r="F652" s="12">
        <f t="shared" si="340"/>
        <v>0</v>
      </c>
      <c r="G652" s="12">
        <f t="shared" si="341"/>
        <v>0</v>
      </c>
      <c r="H652" s="262"/>
      <c r="I652" s="262"/>
      <c r="J652" s="12">
        <f t="shared" si="353"/>
        <v>0</v>
      </c>
      <c r="K652" s="12">
        <f t="shared" si="354"/>
        <v>0</v>
      </c>
      <c r="L652" s="12">
        <f t="shared" si="342"/>
        <v>0</v>
      </c>
      <c r="M652" s="12">
        <f t="shared" si="343"/>
        <v>0</v>
      </c>
      <c r="N652" s="262"/>
      <c r="O652" s="262"/>
      <c r="P652" s="12">
        <f t="shared" si="355"/>
        <v>0</v>
      </c>
      <c r="Q652" s="12">
        <f t="shared" si="356"/>
        <v>0</v>
      </c>
      <c r="R652" s="12">
        <f t="shared" si="357"/>
        <v>0</v>
      </c>
      <c r="S652" s="12">
        <f t="shared" si="358"/>
        <v>0</v>
      </c>
      <c r="T652" s="12">
        <f t="shared" si="344"/>
        <v>0</v>
      </c>
      <c r="U652" s="12">
        <f t="shared" si="345"/>
        <v>0</v>
      </c>
      <c r="V652" s="262"/>
      <c r="W652" s="262"/>
      <c r="X652" s="12">
        <f t="shared" si="359"/>
        <v>0</v>
      </c>
      <c r="Y652" s="12">
        <f t="shared" si="360"/>
        <v>0</v>
      </c>
      <c r="Z652" s="12">
        <f t="shared" si="361"/>
        <v>0</v>
      </c>
      <c r="AA652" s="12">
        <f t="shared" si="362"/>
        <v>0</v>
      </c>
      <c r="AB652" s="12">
        <f t="shared" si="346"/>
        <v>0</v>
      </c>
      <c r="AC652" s="12">
        <f t="shared" si="347"/>
        <v>0</v>
      </c>
      <c r="AD652" s="262"/>
      <c r="AE652" s="262"/>
      <c r="AF652" s="12">
        <f t="shared" si="363"/>
        <v>0</v>
      </c>
      <c r="AG652" s="12">
        <f t="shared" si="364"/>
        <v>0</v>
      </c>
      <c r="AH652" s="12">
        <f t="shared" si="365"/>
        <v>0</v>
      </c>
      <c r="AI652" s="12">
        <f t="shared" si="366"/>
        <v>0</v>
      </c>
      <c r="AJ652" s="12">
        <f t="shared" si="348"/>
        <v>0</v>
      </c>
      <c r="AK652" s="12">
        <f t="shared" si="349"/>
        <v>0</v>
      </c>
      <c r="AL652" s="262"/>
      <c r="AM652" s="262"/>
      <c r="AN652" s="12">
        <f t="shared" si="367"/>
        <v>0</v>
      </c>
      <c r="AO652" s="12">
        <f t="shared" si="368"/>
        <v>0</v>
      </c>
      <c r="AP652" s="12">
        <f t="shared" si="369"/>
        <v>0</v>
      </c>
      <c r="AQ652" s="12">
        <f t="shared" si="370"/>
        <v>0</v>
      </c>
      <c r="AR652" s="12">
        <f t="shared" si="371"/>
        <v>0</v>
      </c>
      <c r="AS652" s="12">
        <f t="shared" si="372"/>
        <v>0</v>
      </c>
      <c r="AT652" s="12">
        <f t="shared" si="373"/>
        <v>0</v>
      </c>
      <c r="AU652" s="12" t="str">
        <f t="shared" si="374"/>
        <v/>
      </c>
    </row>
    <row r="653" spans="1:47" x14ac:dyDescent="0.2">
      <c r="A653" s="173" t="str">
        <f t="shared" si="350"/>
        <v>5</v>
      </c>
      <c r="B653" s="173" t="str">
        <f t="shared" si="351"/>
        <v>57</v>
      </c>
      <c r="C653" s="173" t="str">
        <f t="shared" si="352"/>
        <v>579</v>
      </c>
      <c r="D653" s="11" t="s">
        <v>1183</v>
      </c>
      <c r="E653" s="12" t="s">
        <v>1182</v>
      </c>
      <c r="F653" s="12">
        <f t="shared" si="340"/>
        <v>0</v>
      </c>
      <c r="G653" s="12">
        <f t="shared" si="341"/>
        <v>0</v>
      </c>
      <c r="H653" s="262"/>
      <c r="I653" s="262"/>
      <c r="J653" s="12">
        <f t="shared" si="353"/>
        <v>0</v>
      </c>
      <c r="K653" s="12">
        <f t="shared" si="354"/>
        <v>0</v>
      </c>
      <c r="L653" s="12">
        <f t="shared" si="342"/>
        <v>0</v>
      </c>
      <c r="M653" s="12">
        <f t="shared" si="343"/>
        <v>0</v>
      </c>
      <c r="N653" s="262"/>
      <c r="O653" s="262"/>
      <c r="P653" s="12">
        <f t="shared" si="355"/>
        <v>0</v>
      </c>
      <c r="Q653" s="12">
        <f t="shared" si="356"/>
        <v>0</v>
      </c>
      <c r="R653" s="12">
        <f t="shared" si="357"/>
        <v>0</v>
      </c>
      <c r="S653" s="12">
        <f t="shared" si="358"/>
        <v>0</v>
      </c>
      <c r="T653" s="12">
        <f t="shared" si="344"/>
        <v>0</v>
      </c>
      <c r="U653" s="12">
        <f t="shared" si="345"/>
        <v>0</v>
      </c>
      <c r="V653" s="262"/>
      <c r="W653" s="262"/>
      <c r="X653" s="12">
        <f t="shared" si="359"/>
        <v>0</v>
      </c>
      <c r="Y653" s="12">
        <f t="shared" si="360"/>
        <v>0</v>
      </c>
      <c r="Z653" s="12">
        <f t="shared" si="361"/>
        <v>0</v>
      </c>
      <c r="AA653" s="12">
        <f t="shared" si="362"/>
        <v>0</v>
      </c>
      <c r="AB653" s="12">
        <f t="shared" si="346"/>
        <v>0</v>
      </c>
      <c r="AC653" s="12">
        <f t="shared" si="347"/>
        <v>0</v>
      </c>
      <c r="AD653" s="262"/>
      <c r="AE653" s="262"/>
      <c r="AF653" s="12">
        <f t="shared" si="363"/>
        <v>0</v>
      </c>
      <c r="AG653" s="12">
        <f t="shared" si="364"/>
        <v>0</v>
      </c>
      <c r="AH653" s="12">
        <f t="shared" si="365"/>
        <v>0</v>
      </c>
      <c r="AI653" s="12">
        <f t="shared" si="366"/>
        <v>0</v>
      </c>
      <c r="AJ653" s="12">
        <f t="shared" si="348"/>
        <v>0</v>
      </c>
      <c r="AK653" s="12">
        <f t="shared" si="349"/>
        <v>0</v>
      </c>
      <c r="AL653" s="262"/>
      <c r="AM653" s="262"/>
      <c r="AN653" s="12">
        <f t="shared" si="367"/>
        <v>0</v>
      </c>
      <c r="AO653" s="12">
        <f t="shared" si="368"/>
        <v>0</v>
      </c>
      <c r="AP653" s="12">
        <f t="shared" si="369"/>
        <v>0</v>
      </c>
      <c r="AQ653" s="12">
        <f t="shared" si="370"/>
        <v>0</v>
      </c>
      <c r="AR653" s="12">
        <f t="shared" si="371"/>
        <v>0</v>
      </c>
      <c r="AS653" s="12">
        <f t="shared" si="372"/>
        <v>0</v>
      </c>
      <c r="AT653" s="12">
        <f t="shared" si="373"/>
        <v>0</v>
      </c>
      <c r="AU653" s="12" t="str">
        <f t="shared" si="374"/>
        <v/>
      </c>
    </row>
    <row r="654" spans="1:47" x14ac:dyDescent="0.2">
      <c r="A654" s="173" t="str">
        <f t="shared" si="350"/>
        <v>5</v>
      </c>
      <c r="B654" s="173" t="str">
        <f t="shared" si="351"/>
        <v>57</v>
      </c>
      <c r="C654" s="173" t="str">
        <f t="shared" si="352"/>
        <v>579</v>
      </c>
      <c r="D654" s="11" t="s">
        <v>1184</v>
      </c>
      <c r="E654" s="12" t="s">
        <v>1182</v>
      </c>
      <c r="F654" s="12">
        <f t="shared" si="340"/>
        <v>0</v>
      </c>
      <c r="G654" s="12">
        <f t="shared" si="341"/>
        <v>0</v>
      </c>
      <c r="H654" s="262"/>
      <c r="I654" s="262"/>
      <c r="J654" s="12">
        <f t="shared" si="353"/>
        <v>0</v>
      </c>
      <c r="K654" s="12">
        <f t="shared" si="354"/>
        <v>0</v>
      </c>
      <c r="L654" s="12">
        <f t="shared" si="342"/>
        <v>0</v>
      </c>
      <c r="M654" s="12">
        <f t="shared" si="343"/>
        <v>0</v>
      </c>
      <c r="N654" s="262"/>
      <c r="O654" s="262"/>
      <c r="P654" s="12">
        <f t="shared" si="355"/>
        <v>0</v>
      </c>
      <c r="Q654" s="12">
        <f t="shared" si="356"/>
        <v>0</v>
      </c>
      <c r="R654" s="12">
        <f t="shared" si="357"/>
        <v>0</v>
      </c>
      <c r="S654" s="12">
        <f t="shared" si="358"/>
        <v>0</v>
      </c>
      <c r="T654" s="12">
        <f t="shared" si="344"/>
        <v>0</v>
      </c>
      <c r="U654" s="12">
        <f t="shared" si="345"/>
        <v>0</v>
      </c>
      <c r="V654" s="262"/>
      <c r="W654" s="262"/>
      <c r="X654" s="12">
        <f t="shared" si="359"/>
        <v>0</v>
      </c>
      <c r="Y654" s="12">
        <f t="shared" si="360"/>
        <v>0</v>
      </c>
      <c r="Z654" s="12">
        <f t="shared" si="361"/>
        <v>0</v>
      </c>
      <c r="AA654" s="12">
        <f t="shared" si="362"/>
        <v>0</v>
      </c>
      <c r="AB654" s="12">
        <f t="shared" si="346"/>
        <v>0</v>
      </c>
      <c r="AC654" s="12">
        <f t="shared" si="347"/>
        <v>0</v>
      </c>
      <c r="AD654" s="262"/>
      <c r="AE654" s="262"/>
      <c r="AF654" s="12">
        <f t="shared" si="363"/>
        <v>0</v>
      </c>
      <c r="AG654" s="12">
        <f t="shared" si="364"/>
        <v>0</v>
      </c>
      <c r="AH654" s="12">
        <f t="shared" si="365"/>
        <v>0</v>
      </c>
      <c r="AI654" s="12">
        <f t="shared" si="366"/>
        <v>0</v>
      </c>
      <c r="AJ654" s="12">
        <f t="shared" si="348"/>
        <v>0</v>
      </c>
      <c r="AK654" s="12">
        <f t="shared" si="349"/>
        <v>0</v>
      </c>
      <c r="AL654" s="262"/>
      <c r="AM654" s="262"/>
      <c r="AN654" s="12">
        <f t="shared" si="367"/>
        <v>0</v>
      </c>
      <c r="AO654" s="12">
        <f t="shared" si="368"/>
        <v>0</v>
      </c>
      <c r="AP654" s="12">
        <f t="shared" si="369"/>
        <v>0</v>
      </c>
      <c r="AQ654" s="12">
        <f t="shared" si="370"/>
        <v>0</v>
      </c>
      <c r="AR654" s="12">
        <f t="shared" si="371"/>
        <v>0</v>
      </c>
      <c r="AS654" s="12">
        <f t="shared" si="372"/>
        <v>0</v>
      </c>
      <c r="AT654" s="12">
        <f t="shared" si="373"/>
        <v>0</v>
      </c>
      <c r="AU654" s="12" t="str">
        <f t="shared" si="374"/>
        <v/>
      </c>
    </row>
    <row r="655" spans="1:47" x14ac:dyDescent="0.2">
      <c r="A655" s="173" t="str">
        <f t="shared" si="350"/>
        <v>5</v>
      </c>
      <c r="B655" s="173" t="str">
        <f t="shared" si="351"/>
        <v>57</v>
      </c>
      <c r="C655" s="173" t="str">
        <f t="shared" si="352"/>
        <v>579</v>
      </c>
      <c r="D655" s="11" t="s">
        <v>1185</v>
      </c>
      <c r="E655" s="12" t="s">
        <v>1182</v>
      </c>
      <c r="F655" s="12">
        <f t="shared" si="340"/>
        <v>0</v>
      </c>
      <c r="G655" s="12">
        <f t="shared" si="341"/>
        <v>0</v>
      </c>
      <c r="H655" s="262"/>
      <c r="I655" s="262"/>
      <c r="J655" s="12">
        <f t="shared" si="353"/>
        <v>0</v>
      </c>
      <c r="K655" s="12">
        <f t="shared" si="354"/>
        <v>0</v>
      </c>
      <c r="L655" s="12">
        <f t="shared" si="342"/>
        <v>0</v>
      </c>
      <c r="M655" s="12">
        <f t="shared" si="343"/>
        <v>0</v>
      </c>
      <c r="N655" s="262"/>
      <c r="O655" s="262"/>
      <c r="P655" s="12">
        <f t="shared" si="355"/>
        <v>0</v>
      </c>
      <c r="Q655" s="12">
        <f t="shared" si="356"/>
        <v>0</v>
      </c>
      <c r="R655" s="12">
        <f t="shared" si="357"/>
        <v>0</v>
      </c>
      <c r="S655" s="12">
        <f t="shared" si="358"/>
        <v>0</v>
      </c>
      <c r="T655" s="12">
        <f t="shared" si="344"/>
        <v>0</v>
      </c>
      <c r="U655" s="12">
        <f t="shared" si="345"/>
        <v>0</v>
      </c>
      <c r="V655" s="262"/>
      <c r="W655" s="262"/>
      <c r="X655" s="12">
        <f t="shared" si="359"/>
        <v>0</v>
      </c>
      <c r="Y655" s="12">
        <f t="shared" si="360"/>
        <v>0</v>
      </c>
      <c r="Z655" s="12">
        <f t="shared" si="361"/>
        <v>0</v>
      </c>
      <c r="AA655" s="12">
        <f t="shared" si="362"/>
        <v>0</v>
      </c>
      <c r="AB655" s="12">
        <f t="shared" si="346"/>
        <v>0</v>
      </c>
      <c r="AC655" s="12">
        <f t="shared" si="347"/>
        <v>0</v>
      </c>
      <c r="AD655" s="262"/>
      <c r="AE655" s="262"/>
      <c r="AF655" s="12">
        <f t="shared" si="363"/>
        <v>0</v>
      </c>
      <c r="AG655" s="12">
        <f t="shared" si="364"/>
        <v>0</v>
      </c>
      <c r="AH655" s="12">
        <f t="shared" si="365"/>
        <v>0</v>
      </c>
      <c r="AI655" s="12">
        <f t="shared" si="366"/>
        <v>0</v>
      </c>
      <c r="AJ655" s="12">
        <f t="shared" si="348"/>
        <v>0</v>
      </c>
      <c r="AK655" s="12">
        <f t="shared" si="349"/>
        <v>0</v>
      </c>
      <c r="AL655" s="262"/>
      <c r="AM655" s="262"/>
      <c r="AN655" s="12">
        <f t="shared" si="367"/>
        <v>0</v>
      </c>
      <c r="AO655" s="12">
        <f t="shared" si="368"/>
        <v>0</v>
      </c>
      <c r="AP655" s="12">
        <f t="shared" si="369"/>
        <v>0</v>
      </c>
      <c r="AQ655" s="12">
        <f t="shared" si="370"/>
        <v>0</v>
      </c>
      <c r="AR655" s="12">
        <f t="shared" si="371"/>
        <v>0</v>
      </c>
      <c r="AS655" s="12">
        <f t="shared" si="372"/>
        <v>0</v>
      </c>
      <c r="AT655" s="12">
        <f t="shared" si="373"/>
        <v>0</v>
      </c>
      <c r="AU655" s="12" t="str">
        <f t="shared" si="374"/>
        <v/>
      </c>
    </row>
    <row r="656" spans="1:47" x14ac:dyDescent="0.2">
      <c r="A656" s="173" t="str">
        <f t="shared" si="350"/>
        <v>5</v>
      </c>
      <c r="B656" s="173" t="str">
        <f t="shared" si="351"/>
        <v>57</v>
      </c>
      <c r="C656" s="173" t="str">
        <f t="shared" si="352"/>
        <v>579</v>
      </c>
      <c r="D656" s="11" t="s">
        <v>1186</v>
      </c>
      <c r="E656" s="12" t="s">
        <v>1182</v>
      </c>
      <c r="F656" s="12">
        <f t="shared" si="340"/>
        <v>0</v>
      </c>
      <c r="G656" s="12">
        <f t="shared" si="341"/>
        <v>0</v>
      </c>
      <c r="H656" s="262"/>
      <c r="I656" s="262"/>
      <c r="J656" s="12">
        <f t="shared" si="353"/>
        <v>0</v>
      </c>
      <c r="K656" s="12">
        <f t="shared" si="354"/>
        <v>0</v>
      </c>
      <c r="L656" s="12">
        <f t="shared" si="342"/>
        <v>0</v>
      </c>
      <c r="M656" s="12">
        <f t="shared" si="343"/>
        <v>0</v>
      </c>
      <c r="N656" s="262"/>
      <c r="O656" s="262"/>
      <c r="P656" s="12">
        <f t="shared" si="355"/>
        <v>0</v>
      </c>
      <c r="Q656" s="12">
        <f t="shared" si="356"/>
        <v>0</v>
      </c>
      <c r="R656" s="12">
        <f t="shared" si="357"/>
        <v>0</v>
      </c>
      <c r="S656" s="12">
        <f t="shared" si="358"/>
        <v>0</v>
      </c>
      <c r="T656" s="12">
        <f t="shared" si="344"/>
        <v>0</v>
      </c>
      <c r="U656" s="12">
        <f t="shared" si="345"/>
        <v>0</v>
      </c>
      <c r="V656" s="262"/>
      <c r="W656" s="262"/>
      <c r="X656" s="12">
        <f t="shared" si="359"/>
        <v>0</v>
      </c>
      <c r="Y656" s="12">
        <f t="shared" si="360"/>
        <v>0</v>
      </c>
      <c r="Z656" s="12">
        <f t="shared" si="361"/>
        <v>0</v>
      </c>
      <c r="AA656" s="12">
        <f t="shared" si="362"/>
        <v>0</v>
      </c>
      <c r="AB656" s="12">
        <f t="shared" si="346"/>
        <v>0</v>
      </c>
      <c r="AC656" s="12">
        <f t="shared" si="347"/>
        <v>0</v>
      </c>
      <c r="AD656" s="262"/>
      <c r="AE656" s="262"/>
      <c r="AF656" s="12">
        <f t="shared" si="363"/>
        <v>0</v>
      </c>
      <c r="AG656" s="12">
        <f t="shared" si="364"/>
        <v>0</v>
      </c>
      <c r="AH656" s="12">
        <f t="shared" si="365"/>
        <v>0</v>
      </c>
      <c r="AI656" s="12">
        <f t="shared" si="366"/>
        <v>0</v>
      </c>
      <c r="AJ656" s="12">
        <f t="shared" si="348"/>
        <v>0</v>
      </c>
      <c r="AK656" s="12">
        <f t="shared" si="349"/>
        <v>0</v>
      </c>
      <c r="AL656" s="262"/>
      <c r="AM656" s="262"/>
      <c r="AN656" s="12">
        <f t="shared" si="367"/>
        <v>0</v>
      </c>
      <c r="AO656" s="12">
        <f t="shared" si="368"/>
        <v>0</v>
      </c>
      <c r="AP656" s="12">
        <f t="shared" si="369"/>
        <v>0</v>
      </c>
      <c r="AQ656" s="12">
        <f t="shared" si="370"/>
        <v>0</v>
      </c>
      <c r="AR656" s="12">
        <f t="shared" si="371"/>
        <v>0</v>
      </c>
      <c r="AS656" s="12">
        <f t="shared" si="372"/>
        <v>0</v>
      </c>
      <c r="AT656" s="12">
        <f t="shared" si="373"/>
        <v>0</v>
      </c>
      <c r="AU656" s="12" t="str">
        <f t="shared" si="374"/>
        <v/>
      </c>
    </row>
    <row r="657" spans="1:47" x14ac:dyDescent="0.2">
      <c r="A657" s="173" t="str">
        <f t="shared" si="350"/>
        <v>5</v>
      </c>
      <c r="B657" s="173" t="str">
        <f t="shared" si="351"/>
        <v>57</v>
      </c>
      <c r="C657" s="173" t="str">
        <f t="shared" si="352"/>
        <v>579</v>
      </c>
      <c r="D657" s="11" t="s">
        <v>1187</v>
      </c>
      <c r="E657" s="12" t="s">
        <v>1182</v>
      </c>
      <c r="F657" s="12">
        <f t="shared" si="340"/>
        <v>0</v>
      </c>
      <c r="G657" s="12">
        <f t="shared" si="341"/>
        <v>0</v>
      </c>
      <c r="H657" s="262"/>
      <c r="I657" s="262"/>
      <c r="J657" s="12">
        <f t="shared" si="353"/>
        <v>0</v>
      </c>
      <c r="K657" s="12">
        <f t="shared" si="354"/>
        <v>0</v>
      </c>
      <c r="L657" s="12">
        <f t="shared" si="342"/>
        <v>0</v>
      </c>
      <c r="M657" s="12">
        <f t="shared" si="343"/>
        <v>0</v>
      </c>
      <c r="N657" s="262"/>
      <c r="O657" s="262"/>
      <c r="P657" s="12">
        <f t="shared" si="355"/>
        <v>0</v>
      </c>
      <c r="Q657" s="12">
        <f t="shared" si="356"/>
        <v>0</v>
      </c>
      <c r="R657" s="12">
        <f t="shared" si="357"/>
        <v>0</v>
      </c>
      <c r="S657" s="12">
        <f t="shared" si="358"/>
        <v>0</v>
      </c>
      <c r="T657" s="12">
        <f t="shared" si="344"/>
        <v>0</v>
      </c>
      <c r="U657" s="12">
        <f t="shared" si="345"/>
        <v>0</v>
      </c>
      <c r="V657" s="262"/>
      <c r="W657" s="262"/>
      <c r="X657" s="12">
        <f t="shared" si="359"/>
        <v>0</v>
      </c>
      <c r="Y657" s="12">
        <f t="shared" si="360"/>
        <v>0</v>
      </c>
      <c r="Z657" s="12">
        <f t="shared" si="361"/>
        <v>0</v>
      </c>
      <c r="AA657" s="12">
        <f t="shared" si="362"/>
        <v>0</v>
      </c>
      <c r="AB657" s="12">
        <f t="shared" si="346"/>
        <v>0</v>
      </c>
      <c r="AC657" s="12">
        <f t="shared" si="347"/>
        <v>0</v>
      </c>
      <c r="AD657" s="262"/>
      <c r="AE657" s="262"/>
      <c r="AF657" s="12">
        <f t="shared" si="363"/>
        <v>0</v>
      </c>
      <c r="AG657" s="12">
        <f t="shared" si="364"/>
        <v>0</v>
      </c>
      <c r="AH657" s="12">
        <f t="shared" si="365"/>
        <v>0</v>
      </c>
      <c r="AI657" s="12">
        <f t="shared" si="366"/>
        <v>0</v>
      </c>
      <c r="AJ657" s="12">
        <f t="shared" si="348"/>
        <v>0</v>
      </c>
      <c r="AK657" s="12">
        <f t="shared" si="349"/>
        <v>0</v>
      </c>
      <c r="AL657" s="262"/>
      <c r="AM657" s="262"/>
      <c r="AN657" s="12">
        <f t="shared" si="367"/>
        <v>0</v>
      </c>
      <c r="AO657" s="12">
        <f t="shared" si="368"/>
        <v>0</v>
      </c>
      <c r="AP657" s="12">
        <f t="shared" si="369"/>
        <v>0</v>
      </c>
      <c r="AQ657" s="12">
        <f t="shared" si="370"/>
        <v>0</v>
      </c>
      <c r="AR657" s="12">
        <f t="shared" si="371"/>
        <v>0</v>
      </c>
      <c r="AS657" s="12">
        <f t="shared" si="372"/>
        <v>0</v>
      </c>
      <c r="AT657" s="12">
        <f t="shared" si="373"/>
        <v>0</v>
      </c>
      <c r="AU657" s="12" t="str">
        <f t="shared" si="374"/>
        <v/>
      </c>
    </row>
    <row r="658" spans="1:47" x14ac:dyDescent="0.2">
      <c r="A658" s="173" t="str">
        <f t="shared" si="350"/>
        <v>5</v>
      </c>
      <c r="B658" s="173" t="str">
        <f t="shared" si="351"/>
        <v>57</v>
      </c>
      <c r="C658" s="173" t="str">
        <f t="shared" si="352"/>
        <v>579</v>
      </c>
      <c r="D658" s="11" t="s">
        <v>1188</v>
      </c>
      <c r="E658" s="12" t="s">
        <v>1182</v>
      </c>
      <c r="F658" s="12">
        <f t="shared" si="340"/>
        <v>0</v>
      </c>
      <c r="G658" s="12">
        <f t="shared" si="341"/>
        <v>0</v>
      </c>
      <c r="H658" s="262"/>
      <c r="I658" s="262"/>
      <c r="J658" s="12">
        <f t="shared" si="353"/>
        <v>0</v>
      </c>
      <c r="K658" s="12">
        <f t="shared" si="354"/>
        <v>0</v>
      </c>
      <c r="L658" s="12">
        <f t="shared" si="342"/>
        <v>0</v>
      </c>
      <c r="M658" s="12">
        <f t="shared" si="343"/>
        <v>0</v>
      </c>
      <c r="N658" s="262"/>
      <c r="O658" s="262"/>
      <c r="P658" s="12">
        <f t="shared" si="355"/>
        <v>0</v>
      </c>
      <c r="Q658" s="12">
        <f t="shared" si="356"/>
        <v>0</v>
      </c>
      <c r="R658" s="12">
        <f t="shared" si="357"/>
        <v>0</v>
      </c>
      <c r="S658" s="12">
        <f t="shared" si="358"/>
        <v>0</v>
      </c>
      <c r="T658" s="12">
        <f t="shared" si="344"/>
        <v>0</v>
      </c>
      <c r="U658" s="12">
        <f t="shared" si="345"/>
        <v>0</v>
      </c>
      <c r="V658" s="262"/>
      <c r="W658" s="262"/>
      <c r="X658" s="12">
        <f t="shared" si="359"/>
        <v>0</v>
      </c>
      <c r="Y658" s="12">
        <f t="shared" si="360"/>
        <v>0</v>
      </c>
      <c r="Z658" s="12">
        <f t="shared" si="361"/>
        <v>0</v>
      </c>
      <c r="AA658" s="12">
        <f t="shared" si="362"/>
        <v>0</v>
      </c>
      <c r="AB658" s="12">
        <f t="shared" si="346"/>
        <v>0</v>
      </c>
      <c r="AC658" s="12">
        <f t="shared" si="347"/>
        <v>0</v>
      </c>
      <c r="AD658" s="262"/>
      <c r="AE658" s="262"/>
      <c r="AF658" s="12">
        <f t="shared" si="363"/>
        <v>0</v>
      </c>
      <c r="AG658" s="12">
        <f t="shared" si="364"/>
        <v>0</v>
      </c>
      <c r="AH658" s="12">
        <f t="shared" si="365"/>
        <v>0</v>
      </c>
      <c r="AI658" s="12">
        <f t="shared" si="366"/>
        <v>0</v>
      </c>
      <c r="AJ658" s="12">
        <f t="shared" si="348"/>
        <v>0</v>
      </c>
      <c r="AK658" s="12">
        <f t="shared" si="349"/>
        <v>0</v>
      </c>
      <c r="AL658" s="262"/>
      <c r="AM658" s="262"/>
      <c r="AN658" s="12">
        <f t="shared" si="367"/>
        <v>0</v>
      </c>
      <c r="AO658" s="12">
        <f t="shared" si="368"/>
        <v>0</v>
      </c>
      <c r="AP658" s="12">
        <f t="shared" si="369"/>
        <v>0</v>
      </c>
      <c r="AQ658" s="12">
        <f t="shared" si="370"/>
        <v>0</v>
      </c>
      <c r="AR658" s="12">
        <f t="shared" si="371"/>
        <v>0</v>
      </c>
      <c r="AS658" s="12">
        <f t="shared" si="372"/>
        <v>0</v>
      </c>
      <c r="AT658" s="12">
        <f t="shared" si="373"/>
        <v>0</v>
      </c>
      <c r="AU658" s="12" t="str">
        <f t="shared" si="374"/>
        <v/>
      </c>
    </row>
    <row r="659" spans="1:47" x14ac:dyDescent="0.2">
      <c r="A659" s="173" t="str">
        <f t="shared" si="350"/>
        <v>5</v>
      </c>
      <c r="B659" s="173" t="str">
        <f t="shared" si="351"/>
        <v>57</v>
      </c>
      <c r="C659" s="173" t="str">
        <f t="shared" si="352"/>
        <v>579</v>
      </c>
      <c r="D659" s="11" t="s">
        <v>1189</v>
      </c>
      <c r="E659" s="12" t="s">
        <v>1182</v>
      </c>
      <c r="F659" s="12">
        <f t="shared" si="340"/>
        <v>0</v>
      </c>
      <c r="G659" s="12">
        <f t="shared" si="341"/>
        <v>0</v>
      </c>
      <c r="H659" s="262"/>
      <c r="I659" s="262"/>
      <c r="J659" s="12">
        <f t="shared" si="353"/>
        <v>0</v>
      </c>
      <c r="K659" s="12">
        <f t="shared" si="354"/>
        <v>0</v>
      </c>
      <c r="L659" s="12">
        <f t="shared" si="342"/>
        <v>0</v>
      </c>
      <c r="M659" s="12">
        <f t="shared" si="343"/>
        <v>0</v>
      </c>
      <c r="N659" s="262"/>
      <c r="O659" s="262"/>
      <c r="P659" s="12">
        <f t="shared" si="355"/>
        <v>0</v>
      </c>
      <c r="Q659" s="12">
        <f t="shared" si="356"/>
        <v>0</v>
      </c>
      <c r="R659" s="12">
        <f t="shared" si="357"/>
        <v>0</v>
      </c>
      <c r="S659" s="12">
        <f t="shared" si="358"/>
        <v>0</v>
      </c>
      <c r="T659" s="12">
        <f t="shared" si="344"/>
        <v>0</v>
      </c>
      <c r="U659" s="12">
        <f t="shared" si="345"/>
        <v>0</v>
      </c>
      <c r="V659" s="262"/>
      <c r="W659" s="262"/>
      <c r="X659" s="12">
        <f t="shared" si="359"/>
        <v>0</v>
      </c>
      <c r="Y659" s="12">
        <f t="shared" si="360"/>
        <v>0</v>
      </c>
      <c r="Z659" s="12">
        <f t="shared" si="361"/>
        <v>0</v>
      </c>
      <c r="AA659" s="12">
        <f t="shared" si="362"/>
        <v>0</v>
      </c>
      <c r="AB659" s="12">
        <f t="shared" si="346"/>
        <v>0</v>
      </c>
      <c r="AC659" s="12">
        <f t="shared" si="347"/>
        <v>0</v>
      </c>
      <c r="AD659" s="262"/>
      <c r="AE659" s="262"/>
      <c r="AF659" s="12">
        <f t="shared" si="363"/>
        <v>0</v>
      </c>
      <c r="AG659" s="12">
        <f t="shared" si="364"/>
        <v>0</v>
      </c>
      <c r="AH659" s="12">
        <f t="shared" si="365"/>
        <v>0</v>
      </c>
      <c r="AI659" s="12">
        <f t="shared" si="366"/>
        <v>0</v>
      </c>
      <c r="AJ659" s="12">
        <f t="shared" si="348"/>
        <v>0</v>
      </c>
      <c r="AK659" s="12">
        <f t="shared" si="349"/>
        <v>0</v>
      </c>
      <c r="AL659" s="262"/>
      <c r="AM659" s="262"/>
      <c r="AN659" s="12">
        <f t="shared" si="367"/>
        <v>0</v>
      </c>
      <c r="AO659" s="12">
        <f t="shared" si="368"/>
        <v>0</v>
      </c>
      <c r="AP659" s="12">
        <f t="shared" si="369"/>
        <v>0</v>
      </c>
      <c r="AQ659" s="12">
        <f t="shared" si="370"/>
        <v>0</v>
      </c>
      <c r="AR659" s="12">
        <f t="shared" si="371"/>
        <v>0</v>
      </c>
      <c r="AS659" s="12">
        <f t="shared" si="372"/>
        <v>0</v>
      </c>
      <c r="AT659" s="12">
        <f t="shared" si="373"/>
        <v>0</v>
      </c>
      <c r="AU659" s="12" t="str">
        <f t="shared" si="374"/>
        <v/>
      </c>
    </row>
    <row r="660" spans="1:47" x14ac:dyDescent="0.2">
      <c r="A660" s="173" t="str">
        <f t="shared" si="350"/>
        <v>5</v>
      </c>
      <c r="B660" s="173" t="str">
        <f t="shared" si="351"/>
        <v>57</v>
      </c>
      <c r="C660" s="173" t="str">
        <f t="shared" si="352"/>
        <v>579</v>
      </c>
      <c r="D660" s="11" t="s">
        <v>1190</v>
      </c>
      <c r="E660" s="12" t="s">
        <v>1182</v>
      </c>
      <c r="F660" s="12">
        <f t="shared" ref="F660:F723" si="375">SUMIF(DatenERPGFkt,$D660,DatenERPGAufwand)</f>
        <v>0</v>
      </c>
      <c r="G660" s="12">
        <f t="shared" ref="G660:G723" si="376">SUMIF(DatenERPGFkt,$D660,DatenERPGErtrag)</f>
        <v>0</v>
      </c>
      <c r="H660" s="262"/>
      <c r="I660" s="262"/>
      <c r="J660" s="12">
        <f t="shared" si="353"/>
        <v>0</v>
      </c>
      <c r="K660" s="12">
        <f t="shared" si="354"/>
        <v>0</v>
      </c>
      <c r="L660" s="12">
        <f t="shared" ref="L660:L723" si="377">SUMIF(DatenERPSG1Fkt,$D660,DatenERPSG1Aufwand)</f>
        <v>0</v>
      </c>
      <c r="M660" s="12">
        <f t="shared" ref="M660:M723" si="378">SUMIF(DatenERPSG1Fkt,$D660,DatenERPSG1Ertrag)</f>
        <v>0</v>
      </c>
      <c r="N660" s="262"/>
      <c r="O660" s="262"/>
      <c r="P660" s="12">
        <f t="shared" si="355"/>
        <v>0</v>
      </c>
      <c r="Q660" s="12">
        <f t="shared" si="356"/>
        <v>0</v>
      </c>
      <c r="R660" s="12">
        <f t="shared" si="357"/>
        <v>0</v>
      </c>
      <c r="S660" s="12">
        <f t="shared" si="358"/>
        <v>0</v>
      </c>
      <c r="T660" s="12">
        <f t="shared" ref="T660:T723" si="379">SUMIF(DatenERPSG2Fkt,$D660,DatenERPSG2Aufwand)</f>
        <v>0</v>
      </c>
      <c r="U660" s="12">
        <f t="shared" ref="U660:U723" si="380">SUMIF(DatenERPSG2Fkt,$D660,DatenERPSG2Ertrag)</f>
        <v>0</v>
      </c>
      <c r="V660" s="262"/>
      <c r="W660" s="262"/>
      <c r="X660" s="12">
        <f t="shared" si="359"/>
        <v>0</v>
      </c>
      <c r="Y660" s="12">
        <f t="shared" si="360"/>
        <v>0</v>
      </c>
      <c r="Z660" s="12">
        <f t="shared" si="361"/>
        <v>0</v>
      </c>
      <c r="AA660" s="12">
        <f t="shared" si="362"/>
        <v>0</v>
      </c>
      <c r="AB660" s="12">
        <f t="shared" ref="AB660:AB723" si="381">SUMIF(DatenEROS1Fkt,$D660,DatenEROS1Aufwand)</f>
        <v>0</v>
      </c>
      <c r="AC660" s="12">
        <f t="shared" ref="AC660:AC723" si="382">SUMIF(DatenEROS1Fkt,$D660,DatenEROS1Ertrag)</f>
        <v>0</v>
      </c>
      <c r="AD660" s="262"/>
      <c r="AE660" s="262"/>
      <c r="AF660" s="12">
        <f t="shared" si="363"/>
        <v>0</v>
      </c>
      <c r="AG660" s="12">
        <f t="shared" si="364"/>
        <v>0</v>
      </c>
      <c r="AH660" s="12">
        <f t="shared" si="365"/>
        <v>0</v>
      </c>
      <c r="AI660" s="12">
        <f t="shared" si="366"/>
        <v>0</v>
      </c>
      <c r="AJ660" s="12">
        <f t="shared" ref="AJ660:AJ723" si="383">SUMIF(DatenEROS2Fkt,$D660,DatenEROS2Aufwand)</f>
        <v>0</v>
      </c>
      <c r="AK660" s="12">
        <f t="shared" ref="AK660:AK723" si="384">SUMIF(DatenEROS2Fkt,$D660,DatenEROS2Ertrag)</f>
        <v>0</v>
      </c>
      <c r="AL660" s="262"/>
      <c r="AM660" s="262"/>
      <c r="AN660" s="12">
        <f t="shared" si="367"/>
        <v>0</v>
      </c>
      <c r="AO660" s="12">
        <f t="shared" si="368"/>
        <v>0</v>
      </c>
      <c r="AP660" s="12">
        <f t="shared" si="369"/>
        <v>0</v>
      </c>
      <c r="AQ660" s="12">
        <f t="shared" si="370"/>
        <v>0</v>
      </c>
      <c r="AR660" s="12">
        <f t="shared" si="371"/>
        <v>0</v>
      </c>
      <c r="AS660" s="12">
        <f t="shared" si="372"/>
        <v>0</v>
      </c>
      <c r="AT660" s="12">
        <f t="shared" si="373"/>
        <v>0</v>
      </c>
      <c r="AU660" s="12" t="str">
        <f t="shared" si="374"/>
        <v/>
      </c>
    </row>
    <row r="661" spans="1:47" x14ac:dyDescent="0.2">
      <c r="A661" s="173" t="str">
        <f t="shared" ref="A661:A724" si="385">LEFT($D661,1)</f>
        <v>5</v>
      </c>
      <c r="B661" s="173" t="str">
        <f t="shared" ref="B661:B724" si="386">LEFT($D661,2)</f>
        <v>57</v>
      </c>
      <c r="C661" s="173" t="str">
        <f t="shared" ref="C661:C724" si="387">LEFT($D661,3)</f>
        <v>579</v>
      </c>
      <c r="D661" s="11" t="s">
        <v>1191</v>
      </c>
      <c r="E661" s="12" t="s">
        <v>1182</v>
      </c>
      <c r="F661" s="12">
        <f t="shared" si="375"/>
        <v>0</v>
      </c>
      <c r="G661" s="12">
        <f t="shared" si="376"/>
        <v>0</v>
      </c>
      <c r="H661" s="262"/>
      <c r="I661" s="262"/>
      <c r="J661" s="12">
        <f t="shared" ref="J661:J724" si="388">F661+H661</f>
        <v>0</v>
      </c>
      <c r="K661" s="12">
        <f t="shared" ref="K661:K724" si="389">G661+I661</f>
        <v>0</v>
      </c>
      <c r="L661" s="12">
        <f t="shared" si="377"/>
        <v>0</v>
      </c>
      <c r="M661" s="12">
        <f t="shared" si="378"/>
        <v>0</v>
      </c>
      <c r="N661" s="262"/>
      <c r="O661" s="262"/>
      <c r="P661" s="12">
        <f t="shared" ref="P661:P724" si="390">L661+N661</f>
        <v>0</v>
      </c>
      <c r="Q661" s="12">
        <f t="shared" ref="Q661:Q724" si="391">M661+O661</f>
        <v>0</v>
      </c>
      <c r="R661" s="12">
        <f t="shared" ref="R661:R724" si="392">P661*S$3</f>
        <v>0</v>
      </c>
      <c r="S661" s="12">
        <f t="shared" ref="S661:S724" si="393">Q661*S$3</f>
        <v>0</v>
      </c>
      <c r="T661" s="12">
        <f t="shared" si="379"/>
        <v>0</v>
      </c>
      <c r="U661" s="12">
        <f t="shared" si="380"/>
        <v>0</v>
      </c>
      <c r="V661" s="262"/>
      <c r="W661" s="262"/>
      <c r="X661" s="12">
        <f t="shared" ref="X661:X724" si="394">T661+V661</f>
        <v>0</v>
      </c>
      <c r="Y661" s="12">
        <f t="shared" ref="Y661:Y724" si="395">U661+W661</f>
        <v>0</v>
      </c>
      <c r="Z661" s="12">
        <f t="shared" ref="Z661:Z724" si="396">X661*AA$3</f>
        <v>0</v>
      </c>
      <c r="AA661" s="12">
        <f t="shared" ref="AA661:AA724" si="397">Y661*AA$3</f>
        <v>0</v>
      </c>
      <c r="AB661" s="12">
        <f t="shared" si="381"/>
        <v>0</v>
      </c>
      <c r="AC661" s="12">
        <f t="shared" si="382"/>
        <v>0</v>
      </c>
      <c r="AD661" s="262"/>
      <c r="AE661" s="262"/>
      <c r="AF661" s="12">
        <f t="shared" ref="AF661:AF724" si="398">AB661+AD661</f>
        <v>0</v>
      </c>
      <c r="AG661" s="12">
        <f t="shared" ref="AG661:AG724" si="399">AC661+AE661</f>
        <v>0</v>
      </c>
      <c r="AH661" s="12">
        <f t="shared" ref="AH661:AH724" si="400">AF661*AI$3</f>
        <v>0</v>
      </c>
      <c r="AI661" s="12">
        <f t="shared" ref="AI661:AI724" si="401">AG661*AI$3</f>
        <v>0</v>
      </c>
      <c r="AJ661" s="12">
        <f t="shared" si="383"/>
        <v>0</v>
      </c>
      <c r="AK661" s="12">
        <f t="shared" si="384"/>
        <v>0</v>
      </c>
      <c r="AL661" s="262"/>
      <c r="AM661" s="262"/>
      <c r="AN661" s="12">
        <f t="shared" ref="AN661:AN724" si="402">AJ661+AL661</f>
        <v>0</v>
      </c>
      <c r="AO661" s="12">
        <f t="shared" ref="AO661:AO724" si="403">AK661+AM661</f>
        <v>0</v>
      </c>
      <c r="AP661" s="12">
        <f t="shared" ref="AP661:AP724" si="404">AN661*AQ$3</f>
        <v>0</v>
      </c>
      <c r="AQ661" s="12">
        <f t="shared" ref="AQ661:AQ724" si="405">AO661*AQ$3</f>
        <v>0</v>
      </c>
      <c r="AR661" s="12">
        <f t="shared" ref="AR661:AR724" si="406">J661+R661+Z661+AH661+AP661</f>
        <v>0</v>
      </c>
      <c r="AS661" s="12">
        <f t="shared" ref="AS661:AS724" si="407">K661+S661+AA661+AI661+AQ661</f>
        <v>0</v>
      </c>
      <c r="AT661" s="12">
        <f t="shared" ref="AT661:AT724" si="408">AR661-AS661</f>
        <v>0</v>
      </c>
      <c r="AU661" s="12" t="str">
        <f t="shared" ref="AU661:AU724" si="409">IF($AU$3&gt;0,AT661/$AU$3,"")</f>
        <v/>
      </c>
    </row>
    <row r="662" spans="1:47" x14ac:dyDescent="0.2">
      <c r="A662" s="173" t="str">
        <f t="shared" si="385"/>
        <v>5</v>
      </c>
      <c r="B662" s="173" t="str">
        <f t="shared" si="386"/>
        <v>59</v>
      </c>
      <c r="C662" s="173" t="str">
        <f t="shared" si="387"/>
        <v>592</v>
      </c>
      <c r="D662" s="11" t="s">
        <v>1192</v>
      </c>
      <c r="E662" s="12" t="s">
        <v>1193</v>
      </c>
      <c r="F662" s="12">
        <f t="shared" si="375"/>
        <v>0</v>
      </c>
      <c r="G662" s="12">
        <f t="shared" si="376"/>
        <v>0</v>
      </c>
      <c r="H662" s="262"/>
      <c r="I662" s="262"/>
      <c r="J662" s="12">
        <f t="shared" si="388"/>
        <v>0</v>
      </c>
      <c r="K662" s="12">
        <f t="shared" si="389"/>
        <v>0</v>
      </c>
      <c r="L662" s="12">
        <f t="shared" si="377"/>
        <v>0</v>
      </c>
      <c r="M662" s="12">
        <f t="shared" si="378"/>
        <v>0</v>
      </c>
      <c r="N662" s="262"/>
      <c r="O662" s="262"/>
      <c r="P662" s="12">
        <f t="shared" si="390"/>
        <v>0</v>
      </c>
      <c r="Q662" s="12">
        <f t="shared" si="391"/>
        <v>0</v>
      </c>
      <c r="R662" s="12">
        <f t="shared" si="392"/>
        <v>0</v>
      </c>
      <c r="S662" s="12">
        <f t="shared" si="393"/>
        <v>0</v>
      </c>
      <c r="T662" s="12">
        <f t="shared" si="379"/>
        <v>0</v>
      </c>
      <c r="U662" s="12">
        <f t="shared" si="380"/>
        <v>0</v>
      </c>
      <c r="V662" s="262"/>
      <c r="W662" s="262"/>
      <c r="X662" s="12">
        <f t="shared" si="394"/>
        <v>0</v>
      </c>
      <c r="Y662" s="12">
        <f t="shared" si="395"/>
        <v>0</v>
      </c>
      <c r="Z662" s="12">
        <f t="shared" si="396"/>
        <v>0</v>
      </c>
      <c r="AA662" s="12">
        <f t="shared" si="397"/>
        <v>0</v>
      </c>
      <c r="AB662" s="12">
        <f t="shared" si="381"/>
        <v>0</v>
      </c>
      <c r="AC662" s="12">
        <f t="shared" si="382"/>
        <v>0</v>
      </c>
      <c r="AD662" s="262"/>
      <c r="AE662" s="262"/>
      <c r="AF662" s="12">
        <f t="shared" si="398"/>
        <v>0</v>
      </c>
      <c r="AG662" s="12">
        <f t="shared" si="399"/>
        <v>0</v>
      </c>
      <c r="AH662" s="12">
        <f t="shared" si="400"/>
        <v>0</v>
      </c>
      <c r="AI662" s="12">
        <f t="shared" si="401"/>
        <v>0</v>
      </c>
      <c r="AJ662" s="12">
        <f t="shared" si="383"/>
        <v>0</v>
      </c>
      <c r="AK662" s="12">
        <f t="shared" si="384"/>
        <v>0</v>
      </c>
      <c r="AL662" s="262"/>
      <c r="AM662" s="262"/>
      <c r="AN662" s="12">
        <f t="shared" si="402"/>
        <v>0</v>
      </c>
      <c r="AO662" s="12">
        <f t="shared" si="403"/>
        <v>0</v>
      </c>
      <c r="AP662" s="12">
        <f t="shared" si="404"/>
        <v>0</v>
      </c>
      <c r="AQ662" s="12">
        <f t="shared" si="405"/>
        <v>0</v>
      </c>
      <c r="AR662" s="12">
        <f t="shared" si="406"/>
        <v>0</v>
      </c>
      <c r="AS662" s="12">
        <f t="shared" si="407"/>
        <v>0</v>
      </c>
      <c r="AT662" s="12">
        <f t="shared" si="408"/>
        <v>0</v>
      </c>
      <c r="AU662" s="12" t="str">
        <f t="shared" si="409"/>
        <v/>
      </c>
    </row>
    <row r="663" spans="1:47" x14ac:dyDescent="0.2">
      <c r="A663" s="173" t="str">
        <f t="shared" si="385"/>
        <v>5</v>
      </c>
      <c r="B663" s="173" t="str">
        <f t="shared" si="386"/>
        <v>59</v>
      </c>
      <c r="C663" s="173" t="str">
        <f t="shared" si="387"/>
        <v>592</v>
      </c>
      <c r="D663" s="11" t="s">
        <v>1194</v>
      </c>
      <c r="E663" s="12" t="s">
        <v>1193</v>
      </c>
      <c r="F663" s="12">
        <f t="shared" si="375"/>
        <v>0</v>
      </c>
      <c r="G663" s="12">
        <f t="shared" si="376"/>
        <v>0</v>
      </c>
      <c r="H663" s="262"/>
      <c r="I663" s="262"/>
      <c r="J663" s="12">
        <f t="shared" si="388"/>
        <v>0</v>
      </c>
      <c r="K663" s="12">
        <f t="shared" si="389"/>
        <v>0</v>
      </c>
      <c r="L663" s="12">
        <f t="shared" si="377"/>
        <v>0</v>
      </c>
      <c r="M663" s="12">
        <f t="shared" si="378"/>
        <v>0</v>
      </c>
      <c r="N663" s="262"/>
      <c r="O663" s="262"/>
      <c r="P663" s="12">
        <f t="shared" si="390"/>
        <v>0</v>
      </c>
      <c r="Q663" s="12">
        <f t="shared" si="391"/>
        <v>0</v>
      </c>
      <c r="R663" s="12">
        <f t="shared" si="392"/>
        <v>0</v>
      </c>
      <c r="S663" s="12">
        <f t="shared" si="393"/>
        <v>0</v>
      </c>
      <c r="T663" s="12">
        <f t="shared" si="379"/>
        <v>0</v>
      </c>
      <c r="U663" s="12">
        <f t="shared" si="380"/>
        <v>0</v>
      </c>
      <c r="V663" s="262"/>
      <c r="W663" s="262"/>
      <c r="X663" s="12">
        <f t="shared" si="394"/>
        <v>0</v>
      </c>
      <c r="Y663" s="12">
        <f t="shared" si="395"/>
        <v>0</v>
      </c>
      <c r="Z663" s="12">
        <f t="shared" si="396"/>
        <v>0</v>
      </c>
      <c r="AA663" s="12">
        <f t="shared" si="397"/>
        <v>0</v>
      </c>
      <c r="AB663" s="12">
        <f t="shared" si="381"/>
        <v>0</v>
      </c>
      <c r="AC663" s="12">
        <f t="shared" si="382"/>
        <v>0</v>
      </c>
      <c r="AD663" s="262"/>
      <c r="AE663" s="262"/>
      <c r="AF663" s="12">
        <f t="shared" si="398"/>
        <v>0</v>
      </c>
      <c r="AG663" s="12">
        <f t="shared" si="399"/>
        <v>0</v>
      </c>
      <c r="AH663" s="12">
        <f t="shared" si="400"/>
        <v>0</v>
      </c>
      <c r="AI663" s="12">
        <f t="shared" si="401"/>
        <v>0</v>
      </c>
      <c r="AJ663" s="12">
        <f t="shared" si="383"/>
        <v>0</v>
      </c>
      <c r="AK663" s="12">
        <f t="shared" si="384"/>
        <v>0</v>
      </c>
      <c r="AL663" s="262"/>
      <c r="AM663" s="262"/>
      <c r="AN663" s="12">
        <f t="shared" si="402"/>
        <v>0</v>
      </c>
      <c r="AO663" s="12">
        <f t="shared" si="403"/>
        <v>0</v>
      </c>
      <c r="AP663" s="12">
        <f t="shared" si="404"/>
        <v>0</v>
      </c>
      <c r="AQ663" s="12">
        <f t="shared" si="405"/>
        <v>0</v>
      </c>
      <c r="AR663" s="12">
        <f t="shared" si="406"/>
        <v>0</v>
      </c>
      <c r="AS663" s="12">
        <f t="shared" si="407"/>
        <v>0</v>
      </c>
      <c r="AT663" s="12">
        <f t="shared" si="408"/>
        <v>0</v>
      </c>
      <c r="AU663" s="12" t="str">
        <f t="shared" si="409"/>
        <v/>
      </c>
    </row>
    <row r="664" spans="1:47" x14ac:dyDescent="0.2">
      <c r="A664" s="173" t="str">
        <f t="shared" si="385"/>
        <v>5</v>
      </c>
      <c r="B664" s="173" t="str">
        <f t="shared" si="386"/>
        <v>59</v>
      </c>
      <c r="C664" s="173" t="str">
        <f t="shared" si="387"/>
        <v>592</v>
      </c>
      <c r="D664" s="11" t="s">
        <v>1195</v>
      </c>
      <c r="E664" s="12" t="s">
        <v>1193</v>
      </c>
      <c r="F664" s="12">
        <f t="shared" si="375"/>
        <v>0</v>
      </c>
      <c r="G664" s="12">
        <f t="shared" si="376"/>
        <v>0</v>
      </c>
      <c r="H664" s="262"/>
      <c r="I664" s="262"/>
      <c r="J664" s="12">
        <f t="shared" si="388"/>
        <v>0</v>
      </c>
      <c r="K664" s="12">
        <f t="shared" si="389"/>
        <v>0</v>
      </c>
      <c r="L664" s="12">
        <f t="shared" si="377"/>
        <v>0</v>
      </c>
      <c r="M664" s="12">
        <f t="shared" si="378"/>
        <v>0</v>
      </c>
      <c r="N664" s="262"/>
      <c r="O664" s="262"/>
      <c r="P664" s="12">
        <f t="shared" si="390"/>
        <v>0</v>
      </c>
      <c r="Q664" s="12">
        <f t="shared" si="391"/>
        <v>0</v>
      </c>
      <c r="R664" s="12">
        <f t="shared" si="392"/>
        <v>0</v>
      </c>
      <c r="S664" s="12">
        <f t="shared" si="393"/>
        <v>0</v>
      </c>
      <c r="T664" s="12">
        <f t="shared" si="379"/>
        <v>0</v>
      </c>
      <c r="U664" s="12">
        <f t="shared" si="380"/>
        <v>0</v>
      </c>
      <c r="V664" s="262"/>
      <c r="W664" s="262"/>
      <c r="X664" s="12">
        <f t="shared" si="394"/>
        <v>0</v>
      </c>
      <c r="Y664" s="12">
        <f t="shared" si="395"/>
        <v>0</v>
      </c>
      <c r="Z664" s="12">
        <f t="shared" si="396"/>
        <v>0</v>
      </c>
      <c r="AA664" s="12">
        <f t="shared" si="397"/>
        <v>0</v>
      </c>
      <c r="AB664" s="12">
        <f t="shared" si="381"/>
        <v>0</v>
      </c>
      <c r="AC664" s="12">
        <f t="shared" si="382"/>
        <v>0</v>
      </c>
      <c r="AD664" s="262"/>
      <c r="AE664" s="262"/>
      <c r="AF664" s="12">
        <f t="shared" si="398"/>
        <v>0</v>
      </c>
      <c r="AG664" s="12">
        <f t="shared" si="399"/>
        <v>0</v>
      </c>
      <c r="AH664" s="12">
        <f t="shared" si="400"/>
        <v>0</v>
      </c>
      <c r="AI664" s="12">
        <f t="shared" si="401"/>
        <v>0</v>
      </c>
      <c r="AJ664" s="12">
        <f t="shared" si="383"/>
        <v>0</v>
      </c>
      <c r="AK664" s="12">
        <f t="shared" si="384"/>
        <v>0</v>
      </c>
      <c r="AL664" s="262"/>
      <c r="AM664" s="262"/>
      <c r="AN664" s="12">
        <f t="shared" si="402"/>
        <v>0</v>
      </c>
      <c r="AO664" s="12">
        <f t="shared" si="403"/>
        <v>0</v>
      </c>
      <c r="AP664" s="12">
        <f t="shared" si="404"/>
        <v>0</v>
      </c>
      <c r="AQ664" s="12">
        <f t="shared" si="405"/>
        <v>0</v>
      </c>
      <c r="AR664" s="12">
        <f t="shared" si="406"/>
        <v>0</v>
      </c>
      <c r="AS664" s="12">
        <f t="shared" si="407"/>
        <v>0</v>
      </c>
      <c r="AT664" s="12">
        <f t="shared" si="408"/>
        <v>0</v>
      </c>
      <c r="AU664" s="12" t="str">
        <f t="shared" si="409"/>
        <v/>
      </c>
    </row>
    <row r="665" spans="1:47" x14ac:dyDescent="0.2">
      <c r="A665" s="173" t="str">
        <f t="shared" si="385"/>
        <v>5</v>
      </c>
      <c r="B665" s="173" t="str">
        <f t="shared" si="386"/>
        <v>59</v>
      </c>
      <c r="C665" s="173" t="str">
        <f t="shared" si="387"/>
        <v>592</v>
      </c>
      <c r="D665" s="11" t="s">
        <v>1196</v>
      </c>
      <c r="E665" s="12" t="s">
        <v>1193</v>
      </c>
      <c r="F665" s="12">
        <f t="shared" si="375"/>
        <v>0</v>
      </c>
      <c r="G665" s="12">
        <f t="shared" si="376"/>
        <v>0</v>
      </c>
      <c r="H665" s="262"/>
      <c r="I665" s="262"/>
      <c r="J665" s="12">
        <f t="shared" si="388"/>
        <v>0</v>
      </c>
      <c r="K665" s="12">
        <f t="shared" si="389"/>
        <v>0</v>
      </c>
      <c r="L665" s="12">
        <f t="shared" si="377"/>
        <v>0</v>
      </c>
      <c r="M665" s="12">
        <f t="shared" si="378"/>
        <v>0</v>
      </c>
      <c r="N665" s="262"/>
      <c r="O665" s="262"/>
      <c r="P665" s="12">
        <f t="shared" si="390"/>
        <v>0</v>
      </c>
      <c r="Q665" s="12">
        <f t="shared" si="391"/>
        <v>0</v>
      </c>
      <c r="R665" s="12">
        <f t="shared" si="392"/>
        <v>0</v>
      </c>
      <c r="S665" s="12">
        <f t="shared" si="393"/>
        <v>0</v>
      </c>
      <c r="T665" s="12">
        <f t="shared" si="379"/>
        <v>0</v>
      </c>
      <c r="U665" s="12">
        <f t="shared" si="380"/>
        <v>0</v>
      </c>
      <c r="V665" s="262"/>
      <c r="W665" s="262"/>
      <c r="X665" s="12">
        <f t="shared" si="394"/>
        <v>0</v>
      </c>
      <c r="Y665" s="12">
        <f t="shared" si="395"/>
        <v>0</v>
      </c>
      <c r="Z665" s="12">
        <f t="shared" si="396"/>
        <v>0</v>
      </c>
      <c r="AA665" s="12">
        <f t="shared" si="397"/>
        <v>0</v>
      </c>
      <c r="AB665" s="12">
        <f t="shared" si="381"/>
        <v>0</v>
      </c>
      <c r="AC665" s="12">
        <f t="shared" si="382"/>
        <v>0</v>
      </c>
      <c r="AD665" s="262"/>
      <c r="AE665" s="262"/>
      <c r="AF665" s="12">
        <f t="shared" si="398"/>
        <v>0</v>
      </c>
      <c r="AG665" s="12">
        <f t="shared" si="399"/>
        <v>0</v>
      </c>
      <c r="AH665" s="12">
        <f t="shared" si="400"/>
        <v>0</v>
      </c>
      <c r="AI665" s="12">
        <f t="shared" si="401"/>
        <v>0</v>
      </c>
      <c r="AJ665" s="12">
        <f t="shared" si="383"/>
        <v>0</v>
      </c>
      <c r="AK665" s="12">
        <f t="shared" si="384"/>
        <v>0</v>
      </c>
      <c r="AL665" s="262"/>
      <c r="AM665" s="262"/>
      <c r="AN665" s="12">
        <f t="shared" si="402"/>
        <v>0</v>
      </c>
      <c r="AO665" s="12">
        <f t="shared" si="403"/>
        <v>0</v>
      </c>
      <c r="AP665" s="12">
        <f t="shared" si="404"/>
        <v>0</v>
      </c>
      <c r="AQ665" s="12">
        <f t="shared" si="405"/>
        <v>0</v>
      </c>
      <c r="AR665" s="12">
        <f t="shared" si="406"/>
        <v>0</v>
      </c>
      <c r="AS665" s="12">
        <f t="shared" si="407"/>
        <v>0</v>
      </c>
      <c r="AT665" s="12">
        <f t="shared" si="408"/>
        <v>0</v>
      </c>
      <c r="AU665" s="12" t="str">
        <f t="shared" si="409"/>
        <v/>
      </c>
    </row>
    <row r="666" spans="1:47" x14ac:dyDescent="0.2">
      <c r="A666" s="173" t="str">
        <f t="shared" si="385"/>
        <v>5</v>
      </c>
      <c r="B666" s="173" t="str">
        <f t="shared" si="386"/>
        <v>59</v>
      </c>
      <c r="C666" s="173" t="str">
        <f t="shared" si="387"/>
        <v>592</v>
      </c>
      <c r="D666" s="11" t="s">
        <v>1197</v>
      </c>
      <c r="E666" s="12" t="s">
        <v>1193</v>
      </c>
      <c r="F666" s="12">
        <f t="shared" si="375"/>
        <v>0</v>
      </c>
      <c r="G666" s="12">
        <f t="shared" si="376"/>
        <v>0</v>
      </c>
      <c r="H666" s="262"/>
      <c r="I666" s="262"/>
      <c r="J666" s="12">
        <f t="shared" si="388"/>
        <v>0</v>
      </c>
      <c r="K666" s="12">
        <f t="shared" si="389"/>
        <v>0</v>
      </c>
      <c r="L666" s="12">
        <f t="shared" si="377"/>
        <v>0</v>
      </c>
      <c r="M666" s="12">
        <f t="shared" si="378"/>
        <v>0</v>
      </c>
      <c r="N666" s="262"/>
      <c r="O666" s="262"/>
      <c r="P666" s="12">
        <f t="shared" si="390"/>
        <v>0</v>
      </c>
      <c r="Q666" s="12">
        <f t="shared" si="391"/>
        <v>0</v>
      </c>
      <c r="R666" s="12">
        <f t="shared" si="392"/>
        <v>0</v>
      </c>
      <c r="S666" s="12">
        <f t="shared" si="393"/>
        <v>0</v>
      </c>
      <c r="T666" s="12">
        <f t="shared" si="379"/>
        <v>0</v>
      </c>
      <c r="U666" s="12">
        <f t="shared" si="380"/>
        <v>0</v>
      </c>
      <c r="V666" s="262"/>
      <c r="W666" s="262"/>
      <c r="X666" s="12">
        <f t="shared" si="394"/>
        <v>0</v>
      </c>
      <c r="Y666" s="12">
        <f t="shared" si="395"/>
        <v>0</v>
      </c>
      <c r="Z666" s="12">
        <f t="shared" si="396"/>
        <v>0</v>
      </c>
      <c r="AA666" s="12">
        <f t="shared" si="397"/>
        <v>0</v>
      </c>
      <c r="AB666" s="12">
        <f t="shared" si="381"/>
        <v>0</v>
      </c>
      <c r="AC666" s="12">
        <f t="shared" si="382"/>
        <v>0</v>
      </c>
      <c r="AD666" s="262"/>
      <c r="AE666" s="262"/>
      <c r="AF666" s="12">
        <f t="shared" si="398"/>
        <v>0</v>
      </c>
      <c r="AG666" s="12">
        <f t="shared" si="399"/>
        <v>0</v>
      </c>
      <c r="AH666" s="12">
        <f t="shared" si="400"/>
        <v>0</v>
      </c>
      <c r="AI666" s="12">
        <f t="shared" si="401"/>
        <v>0</v>
      </c>
      <c r="AJ666" s="12">
        <f t="shared" si="383"/>
        <v>0</v>
      </c>
      <c r="AK666" s="12">
        <f t="shared" si="384"/>
        <v>0</v>
      </c>
      <c r="AL666" s="262"/>
      <c r="AM666" s="262"/>
      <c r="AN666" s="12">
        <f t="shared" si="402"/>
        <v>0</v>
      </c>
      <c r="AO666" s="12">
        <f t="shared" si="403"/>
        <v>0</v>
      </c>
      <c r="AP666" s="12">
        <f t="shared" si="404"/>
        <v>0</v>
      </c>
      <c r="AQ666" s="12">
        <f t="shared" si="405"/>
        <v>0</v>
      </c>
      <c r="AR666" s="12">
        <f t="shared" si="406"/>
        <v>0</v>
      </c>
      <c r="AS666" s="12">
        <f t="shared" si="407"/>
        <v>0</v>
      </c>
      <c r="AT666" s="12">
        <f t="shared" si="408"/>
        <v>0</v>
      </c>
      <c r="AU666" s="12" t="str">
        <f t="shared" si="409"/>
        <v/>
      </c>
    </row>
    <row r="667" spans="1:47" x14ac:dyDescent="0.2">
      <c r="A667" s="173" t="str">
        <f t="shared" si="385"/>
        <v>5</v>
      </c>
      <c r="B667" s="173" t="str">
        <f t="shared" si="386"/>
        <v>59</v>
      </c>
      <c r="C667" s="173" t="str">
        <f t="shared" si="387"/>
        <v>592</v>
      </c>
      <c r="D667" s="11" t="s">
        <v>1198</v>
      </c>
      <c r="E667" s="12" t="s">
        <v>1193</v>
      </c>
      <c r="F667" s="12">
        <f t="shared" si="375"/>
        <v>0</v>
      </c>
      <c r="G667" s="12">
        <f t="shared" si="376"/>
        <v>0</v>
      </c>
      <c r="H667" s="262"/>
      <c r="I667" s="262"/>
      <c r="J667" s="12">
        <f t="shared" si="388"/>
        <v>0</v>
      </c>
      <c r="K667" s="12">
        <f t="shared" si="389"/>
        <v>0</v>
      </c>
      <c r="L667" s="12">
        <f t="shared" si="377"/>
        <v>0</v>
      </c>
      <c r="M667" s="12">
        <f t="shared" si="378"/>
        <v>0</v>
      </c>
      <c r="N667" s="262"/>
      <c r="O667" s="262"/>
      <c r="P667" s="12">
        <f t="shared" si="390"/>
        <v>0</v>
      </c>
      <c r="Q667" s="12">
        <f t="shared" si="391"/>
        <v>0</v>
      </c>
      <c r="R667" s="12">
        <f t="shared" si="392"/>
        <v>0</v>
      </c>
      <c r="S667" s="12">
        <f t="shared" si="393"/>
        <v>0</v>
      </c>
      <c r="T667" s="12">
        <f t="shared" si="379"/>
        <v>0</v>
      </c>
      <c r="U667" s="12">
        <f t="shared" si="380"/>
        <v>0</v>
      </c>
      <c r="V667" s="262"/>
      <c r="W667" s="262"/>
      <c r="X667" s="12">
        <f t="shared" si="394"/>
        <v>0</v>
      </c>
      <c r="Y667" s="12">
        <f t="shared" si="395"/>
        <v>0</v>
      </c>
      <c r="Z667" s="12">
        <f t="shared" si="396"/>
        <v>0</v>
      </c>
      <c r="AA667" s="12">
        <f t="shared" si="397"/>
        <v>0</v>
      </c>
      <c r="AB667" s="12">
        <f t="shared" si="381"/>
        <v>0</v>
      </c>
      <c r="AC667" s="12">
        <f t="shared" si="382"/>
        <v>0</v>
      </c>
      <c r="AD667" s="262"/>
      <c r="AE667" s="262"/>
      <c r="AF667" s="12">
        <f t="shared" si="398"/>
        <v>0</v>
      </c>
      <c r="AG667" s="12">
        <f t="shared" si="399"/>
        <v>0</v>
      </c>
      <c r="AH667" s="12">
        <f t="shared" si="400"/>
        <v>0</v>
      </c>
      <c r="AI667" s="12">
        <f t="shared" si="401"/>
        <v>0</v>
      </c>
      <c r="AJ667" s="12">
        <f t="shared" si="383"/>
        <v>0</v>
      </c>
      <c r="AK667" s="12">
        <f t="shared" si="384"/>
        <v>0</v>
      </c>
      <c r="AL667" s="262"/>
      <c r="AM667" s="262"/>
      <c r="AN667" s="12">
        <f t="shared" si="402"/>
        <v>0</v>
      </c>
      <c r="AO667" s="12">
        <f t="shared" si="403"/>
        <v>0</v>
      </c>
      <c r="AP667" s="12">
        <f t="shared" si="404"/>
        <v>0</v>
      </c>
      <c r="AQ667" s="12">
        <f t="shared" si="405"/>
        <v>0</v>
      </c>
      <c r="AR667" s="12">
        <f t="shared" si="406"/>
        <v>0</v>
      </c>
      <c r="AS667" s="12">
        <f t="shared" si="407"/>
        <v>0</v>
      </c>
      <c r="AT667" s="12">
        <f t="shared" si="408"/>
        <v>0</v>
      </c>
      <c r="AU667" s="12" t="str">
        <f t="shared" si="409"/>
        <v/>
      </c>
    </row>
    <row r="668" spans="1:47" x14ac:dyDescent="0.2">
      <c r="A668" s="173" t="str">
        <f t="shared" si="385"/>
        <v>5</v>
      </c>
      <c r="B668" s="173" t="str">
        <f t="shared" si="386"/>
        <v>59</v>
      </c>
      <c r="C668" s="173" t="str">
        <f t="shared" si="387"/>
        <v>592</v>
      </c>
      <c r="D668" s="11" t="s">
        <v>1199</v>
      </c>
      <c r="E668" s="12" t="s">
        <v>1193</v>
      </c>
      <c r="F668" s="12">
        <f t="shared" si="375"/>
        <v>0</v>
      </c>
      <c r="G668" s="12">
        <f t="shared" si="376"/>
        <v>0</v>
      </c>
      <c r="H668" s="262"/>
      <c r="I668" s="262"/>
      <c r="J668" s="12">
        <f t="shared" si="388"/>
        <v>0</v>
      </c>
      <c r="K668" s="12">
        <f t="shared" si="389"/>
        <v>0</v>
      </c>
      <c r="L668" s="12">
        <f t="shared" si="377"/>
        <v>0</v>
      </c>
      <c r="M668" s="12">
        <f t="shared" si="378"/>
        <v>0</v>
      </c>
      <c r="N668" s="262"/>
      <c r="O668" s="262"/>
      <c r="P668" s="12">
        <f t="shared" si="390"/>
        <v>0</v>
      </c>
      <c r="Q668" s="12">
        <f t="shared" si="391"/>
        <v>0</v>
      </c>
      <c r="R668" s="12">
        <f t="shared" si="392"/>
        <v>0</v>
      </c>
      <c r="S668" s="12">
        <f t="shared" si="393"/>
        <v>0</v>
      </c>
      <c r="T668" s="12">
        <f t="shared" si="379"/>
        <v>0</v>
      </c>
      <c r="U668" s="12">
        <f t="shared" si="380"/>
        <v>0</v>
      </c>
      <c r="V668" s="262"/>
      <c r="W668" s="262"/>
      <c r="X668" s="12">
        <f t="shared" si="394"/>
        <v>0</v>
      </c>
      <c r="Y668" s="12">
        <f t="shared" si="395"/>
        <v>0</v>
      </c>
      <c r="Z668" s="12">
        <f t="shared" si="396"/>
        <v>0</v>
      </c>
      <c r="AA668" s="12">
        <f t="shared" si="397"/>
        <v>0</v>
      </c>
      <c r="AB668" s="12">
        <f t="shared" si="381"/>
        <v>0</v>
      </c>
      <c r="AC668" s="12">
        <f t="shared" si="382"/>
        <v>0</v>
      </c>
      <c r="AD668" s="262"/>
      <c r="AE668" s="262"/>
      <c r="AF668" s="12">
        <f t="shared" si="398"/>
        <v>0</v>
      </c>
      <c r="AG668" s="12">
        <f t="shared" si="399"/>
        <v>0</v>
      </c>
      <c r="AH668" s="12">
        <f t="shared" si="400"/>
        <v>0</v>
      </c>
      <c r="AI668" s="12">
        <f t="shared" si="401"/>
        <v>0</v>
      </c>
      <c r="AJ668" s="12">
        <f t="shared" si="383"/>
        <v>0</v>
      </c>
      <c r="AK668" s="12">
        <f t="shared" si="384"/>
        <v>0</v>
      </c>
      <c r="AL668" s="262"/>
      <c r="AM668" s="262"/>
      <c r="AN668" s="12">
        <f t="shared" si="402"/>
        <v>0</v>
      </c>
      <c r="AO668" s="12">
        <f t="shared" si="403"/>
        <v>0</v>
      </c>
      <c r="AP668" s="12">
        <f t="shared" si="404"/>
        <v>0</v>
      </c>
      <c r="AQ668" s="12">
        <f t="shared" si="405"/>
        <v>0</v>
      </c>
      <c r="AR668" s="12">
        <f t="shared" si="406"/>
        <v>0</v>
      </c>
      <c r="AS668" s="12">
        <f t="shared" si="407"/>
        <v>0</v>
      </c>
      <c r="AT668" s="12">
        <f t="shared" si="408"/>
        <v>0</v>
      </c>
      <c r="AU668" s="12" t="str">
        <f t="shared" si="409"/>
        <v/>
      </c>
    </row>
    <row r="669" spans="1:47" x14ac:dyDescent="0.2">
      <c r="A669" s="173" t="str">
        <f t="shared" si="385"/>
        <v>5</v>
      </c>
      <c r="B669" s="173" t="str">
        <f t="shared" si="386"/>
        <v>59</v>
      </c>
      <c r="C669" s="173" t="str">
        <f t="shared" si="387"/>
        <v>592</v>
      </c>
      <c r="D669" s="11" t="s">
        <v>1200</v>
      </c>
      <c r="E669" s="12" t="s">
        <v>1193</v>
      </c>
      <c r="F669" s="12">
        <f t="shared" si="375"/>
        <v>0</v>
      </c>
      <c r="G669" s="12">
        <f t="shared" si="376"/>
        <v>0</v>
      </c>
      <c r="H669" s="262"/>
      <c r="I669" s="262"/>
      <c r="J669" s="12">
        <f t="shared" si="388"/>
        <v>0</v>
      </c>
      <c r="K669" s="12">
        <f t="shared" si="389"/>
        <v>0</v>
      </c>
      <c r="L669" s="12">
        <f t="shared" si="377"/>
        <v>0</v>
      </c>
      <c r="M669" s="12">
        <f t="shared" si="378"/>
        <v>0</v>
      </c>
      <c r="N669" s="262"/>
      <c r="O669" s="262"/>
      <c r="P669" s="12">
        <f t="shared" si="390"/>
        <v>0</v>
      </c>
      <c r="Q669" s="12">
        <f t="shared" si="391"/>
        <v>0</v>
      </c>
      <c r="R669" s="12">
        <f t="shared" si="392"/>
        <v>0</v>
      </c>
      <c r="S669" s="12">
        <f t="shared" si="393"/>
        <v>0</v>
      </c>
      <c r="T669" s="12">
        <f t="shared" si="379"/>
        <v>0</v>
      </c>
      <c r="U669" s="12">
        <f t="shared" si="380"/>
        <v>0</v>
      </c>
      <c r="V669" s="262"/>
      <c r="W669" s="262"/>
      <c r="X669" s="12">
        <f t="shared" si="394"/>
        <v>0</v>
      </c>
      <c r="Y669" s="12">
        <f t="shared" si="395"/>
        <v>0</v>
      </c>
      <c r="Z669" s="12">
        <f t="shared" si="396"/>
        <v>0</v>
      </c>
      <c r="AA669" s="12">
        <f t="shared" si="397"/>
        <v>0</v>
      </c>
      <c r="AB669" s="12">
        <f t="shared" si="381"/>
        <v>0</v>
      </c>
      <c r="AC669" s="12">
        <f t="shared" si="382"/>
        <v>0</v>
      </c>
      <c r="AD669" s="262"/>
      <c r="AE669" s="262"/>
      <c r="AF669" s="12">
        <f t="shared" si="398"/>
        <v>0</v>
      </c>
      <c r="AG669" s="12">
        <f t="shared" si="399"/>
        <v>0</v>
      </c>
      <c r="AH669" s="12">
        <f t="shared" si="400"/>
        <v>0</v>
      </c>
      <c r="AI669" s="12">
        <f t="shared" si="401"/>
        <v>0</v>
      </c>
      <c r="AJ669" s="12">
        <f t="shared" si="383"/>
        <v>0</v>
      </c>
      <c r="AK669" s="12">
        <f t="shared" si="384"/>
        <v>0</v>
      </c>
      <c r="AL669" s="262"/>
      <c r="AM669" s="262"/>
      <c r="AN669" s="12">
        <f t="shared" si="402"/>
        <v>0</v>
      </c>
      <c r="AO669" s="12">
        <f t="shared" si="403"/>
        <v>0</v>
      </c>
      <c r="AP669" s="12">
        <f t="shared" si="404"/>
        <v>0</v>
      </c>
      <c r="AQ669" s="12">
        <f t="shared" si="405"/>
        <v>0</v>
      </c>
      <c r="AR669" s="12">
        <f t="shared" si="406"/>
        <v>0</v>
      </c>
      <c r="AS669" s="12">
        <f t="shared" si="407"/>
        <v>0</v>
      </c>
      <c r="AT669" s="12">
        <f t="shared" si="408"/>
        <v>0</v>
      </c>
      <c r="AU669" s="12" t="str">
        <f t="shared" si="409"/>
        <v/>
      </c>
    </row>
    <row r="670" spans="1:47" x14ac:dyDescent="0.2">
      <c r="A670" s="173" t="str">
        <f t="shared" si="385"/>
        <v>5</v>
      </c>
      <c r="B670" s="173" t="str">
        <f t="shared" si="386"/>
        <v>59</v>
      </c>
      <c r="C670" s="173" t="str">
        <f t="shared" si="387"/>
        <v>592</v>
      </c>
      <c r="D670" s="11" t="s">
        <v>1201</v>
      </c>
      <c r="E670" s="12" t="s">
        <v>1193</v>
      </c>
      <c r="F670" s="12">
        <f t="shared" si="375"/>
        <v>0</v>
      </c>
      <c r="G670" s="12">
        <f t="shared" si="376"/>
        <v>0</v>
      </c>
      <c r="H670" s="262"/>
      <c r="I670" s="262"/>
      <c r="J670" s="12">
        <f t="shared" si="388"/>
        <v>0</v>
      </c>
      <c r="K670" s="12">
        <f t="shared" si="389"/>
        <v>0</v>
      </c>
      <c r="L670" s="12">
        <f t="shared" si="377"/>
        <v>0</v>
      </c>
      <c r="M670" s="12">
        <f t="shared" si="378"/>
        <v>0</v>
      </c>
      <c r="N670" s="262"/>
      <c r="O670" s="262"/>
      <c r="P670" s="12">
        <f t="shared" si="390"/>
        <v>0</v>
      </c>
      <c r="Q670" s="12">
        <f t="shared" si="391"/>
        <v>0</v>
      </c>
      <c r="R670" s="12">
        <f t="shared" si="392"/>
        <v>0</v>
      </c>
      <c r="S670" s="12">
        <f t="shared" si="393"/>
        <v>0</v>
      </c>
      <c r="T670" s="12">
        <f t="shared" si="379"/>
        <v>0</v>
      </c>
      <c r="U670" s="12">
        <f t="shared" si="380"/>
        <v>0</v>
      </c>
      <c r="V670" s="262"/>
      <c r="W670" s="262"/>
      <c r="X670" s="12">
        <f t="shared" si="394"/>
        <v>0</v>
      </c>
      <c r="Y670" s="12">
        <f t="shared" si="395"/>
        <v>0</v>
      </c>
      <c r="Z670" s="12">
        <f t="shared" si="396"/>
        <v>0</v>
      </c>
      <c r="AA670" s="12">
        <f t="shared" si="397"/>
        <v>0</v>
      </c>
      <c r="AB670" s="12">
        <f t="shared" si="381"/>
        <v>0</v>
      </c>
      <c r="AC670" s="12">
        <f t="shared" si="382"/>
        <v>0</v>
      </c>
      <c r="AD670" s="262"/>
      <c r="AE670" s="262"/>
      <c r="AF670" s="12">
        <f t="shared" si="398"/>
        <v>0</v>
      </c>
      <c r="AG670" s="12">
        <f t="shared" si="399"/>
        <v>0</v>
      </c>
      <c r="AH670" s="12">
        <f t="shared" si="400"/>
        <v>0</v>
      </c>
      <c r="AI670" s="12">
        <f t="shared" si="401"/>
        <v>0</v>
      </c>
      <c r="AJ670" s="12">
        <f t="shared" si="383"/>
        <v>0</v>
      </c>
      <c r="AK670" s="12">
        <f t="shared" si="384"/>
        <v>0</v>
      </c>
      <c r="AL670" s="262"/>
      <c r="AM670" s="262"/>
      <c r="AN670" s="12">
        <f t="shared" si="402"/>
        <v>0</v>
      </c>
      <c r="AO670" s="12">
        <f t="shared" si="403"/>
        <v>0</v>
      </c>
      <c r="AP670" s="12">
        <f t="shared" si="404"/>
        <v>0</v>
      </c>
      <c r="AQ670" s="12">
        <f t="shared" si="405"/>
        <v>0</v>
      </c>
      <c r="AR670" s="12">
        <f t="shared" si="406"/>
        <v>0</v>
      </c>
      <c r="AS670" s="12">
        <f t="shared" si="407"/>
        <v>0</v>
      </c>
      <c r="AT670" s="12">
        <f t="shared" si="408"/>
        <v>0</v>
      </c>
      <c r="AU670" s="12" t="str">
        <f t="shared" si="409"/>
        <v/>
      </c>
    </row>
    <row r="671" spans="1:47" x14ac:dyDescent="0.2">
      <c r="A671" s="173" t="str">
        <f t="shared" si="385"/>
        <v>5</v>
      </c>
      <c r="B671" s="173" t="str">
        <f t="shared" si="386"/>
        <v>59</v>
      </c>
      <c r="C671" s="173" t="str">
        <f t="shared" si="387"/>
        <v>592</v>
      </c>
      <c r="D671" s="11" t="s">
        <v>1202</v>
      </c>
      <c r="E671" s="12" t="s">
        <v>1193</v>
      </c>
      <c r="F671" s="12">
        <f t="shared" si="375"/>
        <v>0</v>
      </c>
      <c r="G671" s="12">
        <f t="shared" si="376"/>
        <v>0</v>
      </c>
      <c r="H671" s="262"/>
      <c r="I671" s="262"/>
      <c r="J671" s="12">
        <f t="shared" si="388"/>
        <v>0</v>
      </c>
      <c r="K671" s="12">
        <f t="shared" si="389"/>
        <v>0</v>
      </c>
      <c r="L671" s="12">
        <f t="shared" si="377"/>
        <v>0</v>
      </c>
      <c r="M671" s="12">
        <f t="shared" si="378"/>
        <v>0</v>
      </c>
      <c r="N671" s="262"/>
      <c r="O671" s="262"/>
      <c r="P671" s="12">
        <f t="shared" si="390"/>
        <v>0</v>
      </c>
      <c r="Q671" s="12">
        <f t="shared" si="391"/>
        <v>0</v>
      </c>
      <c r="R671" s="12">
        <f t="shared" si="392"/>
        <v>0</v>
      </c>
      <c r="S671" s="12">
        <f t="shared" si="393"/>
        <v>0</v>
      </c>
      <c r="T671" s="12">
        <f t="shared" si="379"/>
        <v>0</v>
      </c>
      <c r="U671" s="12">
        <f t="shared" si="380"/>
        <v>0</v>
      </c>
      <c r="V671" s="262"/>
      <c r="W671" s="262"/>
      <c r="X671" s="12">
        <f t="shared" si="394"/>
        <v>0</v>
      </c>
      <c r="Y671" s="12">
        <f t="shared" si="395"/>
        <v>0</v>
      </c>
      <c r="Z671" s="12">
        <f t="shared" si="396"/>
        <v>0</v>
      </c>
      <c r="AA671" s="12">
        <f t="shared" si="397"/>
        <v>0</v>
      </c>
      <c r="AB671" s="12">
        <f t="shared" si="381"/>
        <v>0</v>
      </c>
      <c r="AC671" s="12">
        <f t="shared" si="382"/>
        <v>0</v>
      </c>
      <c r="AD671" s="262"/>
      <c r="AE671" s="262"/>
      <c r="AF671" s="12">
        <f t="shared" si="398"/>
        <v>0</v>
      </c>
      <c r="AG671" s="12">
        <f t="shared" si="399"/>
        <v>0</v>
      </c>
      <c r="AH671" s="12">
        <f t="shared" si="400"/>
        <v>0</v>
      </c>
      <c r="AI671" s="12">
        <f t="shared" si="401"/>
        <v>0</v>
      </c>
      <c r="AJ671" s="12">
        <f t="shared" si="383"/>
        <v>0</v>
      </c>
      <c r="AK671" s="12">
        <f t="shared" si="384"/>
        <v>0</v>
      </c>
      <c r="AL671" s="262"/>
      <c r="AM671" s="262"/>
      <c r="AN671" s="12">
        <f t="shared" si="402"/>
        <v>0</v>
      </c>
      <c r="AO671" s="12">
        <f t="shared" si="403"/>
        <v>0</v>
      </c>
      <c r="AP671" s="12">
        <f t="shared" si="404"/>
        <v>0</v>
      </c>
      <c r="AQ671" s="12">
        <f t="shared" si="405"/>
        <v>0</v>
      </c>
      <c r="AR671" s="12">
        <f t="shared" si="406"/>
        <v>0</v>
      </c>
      <c r="AS671" s="12">
        <f t="shared" si="407"/>
        <v>0</v>
      </c>
      <c r="AT671" s="12">
        <f t="shared" si="408"/>
        <v>0</v>
      </c>
      <c r="AU671" s="12" t="str">
        <f t="shared" si="409"/>
        <v/>
      </c>
    </row>
    <row r="672" spans="1:47" x14ac:dyDescent="0.2">
      <c r="A672" s="173" t="str">
        <f t="shared" si="385"/>
        <v>5</v>
      </c>
      <c r="B672" s="173" t="str">
        <f t="shared" si="386"/>
        <v>59</v>
      </c>
      <c r="C672" s="173" t="str">
        <f t="shared" si="387"/>
        <v>593</v>
      </c>
      <c r="D672" s="11" t="s">
        <v>1203</v>
      </c>
      <c r="E672" s="12" t="s">
        <v>1204</v>
      </c>
      <c r="F672" s="12">
        <f t="shared" si="375"/>
        <v>0</v>
      </c>
      <c r="G672" s="12">
        <f t="shared" si="376"/>
        <v>0</v>
      </c>
      <c r="H672" s="262"/>
      <c r="I672" s="262"/>
      <c r="J672" s="12">
        <f t="shared" si="388"/>
        <v>0</v>
      </c>
      <c r="K672" s="12">
        <f t="shared" si="389"/>
        <v>0</v>
      </c>
      <c r="L672" s="12">
        <f t="shared" si="377"/>
        <v>0</v>
      </c>
      <c r="M672" s="12">
        <f t="shared" si="378"/>
        <v>0</v>
      </c>
      <c r="N672" s="262"/>
      <c r="O672" s="262"/>
      <c r="P672" s="12">
        <f t="shared" si="390"/>
        <v>0</v>
      </c>
      <c r="Q672" s="12">
        <f t="shared" si="391"/>
        <v>0</v>
      </c>
      <c r="R672" s="12">
        <f t="shared" si="392"/>
        <v>0</v>
      </c>
      <c r="S672" s="12">
        <f t="shared" si="393"/>
        <v>0</v>
      </c>
      <c r="T672" s="12">
        <f t="shared" si="379"/>
        <v>0</v>
      </c>
      <c r="U672" s="12">
        <f t="shared" si="380"/>
        <v>0</v>
      </c>
      <c r="V672" s="262"/>
      <c r="W672" s="262"/>
      <c r="X672" s="12">
        <f t="shared" si="394"/>
        <v>0</v>
      </c>
      <c r="Y672" s="12">
        <f t="shared" si="395"/>
        <v>0</v>
      </c>
      <c r="Z672" s="12">
        <f t="shared" si="396"/>
        <v>0</v>
      </c>
      <c r="AA672" s="12">
        <f t="shared" si="397"/>
        <v>0</v>
      </c>
      <c r="AB672" s="12">
        <f t="shared" si="381"/>
        <v>0</v>
      </c>
      <c r="AC672" s="12">
        <f t="shared" si="382"/>
        <v>0</v>
      </c>
      <c r="AD672" s="262"/>
      <c r="AE672" s="262"/>
      <c r="AF672" s="12">
        <f t="shared" si="398"/>
        <v>0</v>
      </c>
      <c r="AG672" s="12">
        <f t="shared" si="399"/>
        <v>0</v>
      </c>
      <c r="AH672" s="12">
        <f t="shared" si="400"/>
        <v>0</v>
      </c>
      <c r="AI672" s="12">
        <f t="shared" si="401"/>
        <v>0</v>
      </c>
      <c r="AJ672" s="12">
        <f t="shared" si="383"/>
        <v>0</v>
      </c>
      <c r="AK672" s="12">
        <f t="shared" si="384"/>
        <v>0</v>
      </c>
      <c r="AL672" s="262"/>
      <c r="AM672" s="262"/>
      <c r="AN672" s="12">
        <f t="shared" si="402"/>
        <v>0</v>
      </c>
      <c r="AO672" s="12">
        <f t="shared" si="403"/>
        <v>0</v>
      </c>
      <c r="AP672" s="12">
        <f t="shared" si="404"/>
        <v>0</v>
      </c>
      <c r="AQ672" s="12">
        <f t="shared" si="405"/>
        <v>0</v>
      </c>
      <c r="AR672" s="12">
        <f t="shared" si="406"/>
        <v>0</v>
      </c>
      <c r="AS672" s="12">
        <f t="shared" si="407"/>
        <v>0</v>
      </c>
      <c r="AT672" s="12">
        <f t="shared" si="408"/>
        <v>0</v>
      </c>
      <c r="AU672" s="12" t="str">
        <f t="shared" si="409"/>
        <v/>
      </c>
    </row>
    <row r="673" spans="1:47" x14ac:dyDescent="0.2">
      <c r="A673" s="173" t="str">
        <f t="shared" si="385"/>
        <v>5</v>
      </c>
      <c r="B673" s="173" t="str">
        <f t="shared" si="386"/>
        <v>59</v>
      </c>
      <c r="C673" s="173" t="str">
        <f t="shared" si="387"/>
        <v>593</v>
      </c>
      <c r="D673" s="11" t="s">
        <v>1205</v>
      </c>
      <c r="E673" s="12" t="s">
        <v>1204</v>
      </c>
      <c r="F673" s="12">
        <f t="shared" si="375"/>
        <v>0</v>
      </c>
      <c r="G673" s="12">
        <f t="shared" si="376"/>
        <v>0</v>
      </c>
      <c r="H673" s="262"/>
      <c r="I673" s="262"/>
      <c r="J673" s="12">
        <f t="shared" si="388"/>
        <v>0</v>
      </c>
      <c r="K673" s="12">
        <f t="shared" si="389"/>
        <v>0</v>
      </c>
      <c r="L673" s="12">
        <f t="shared" si="377"/>
        <v>0</v>
      </c>
      <c r="M673" s="12">
        <f t="shared" si="378"/>
        <v>0</v>
      </c>
      <c r="N673" s="262"/>
      <c r="O673" s="262"/>
      <c r="P673" s="12">
        <f t="shared" si="390"/>
        <v>0</v>
      </c>
      <c r="Q673" s="12">
        <f t="shared" si="391"/>
        <v>0</v>
      </c>
      <c r="R673" s="12">
        <f t="shared" si="392"/>
        <v>0</v>
      </c>
      <c r="S673" s="12">
        <f t="shared" si="393"/>
        <v>0</v>
      </c>
      <c r="T673" s="12">
        <f t="shared" si="379"/>
        <v>0</v>
      </c>
      <c r="U673" s="12">
        <f t="shared" si="380"/>
        <v>0</v>
      </c>
      <c r="V673" s="262"/>
      <c r="W673" s="262"/>
      <c r="X673" s="12">
        <f t="shared" si="394"/>
        <v>0</v>
      </c>
      <c r="Y673" s="12">
        <f t="shared" si="395"/>
        <v>0</v>
      </c>
      <c r="Z673" s="12">
        <f t="shared" si="396"/>
        <v>0</v>
      </c>
      <c r="AA673" s="12">
        <f t="shared" si="397"/>
        <v>0</v>
      </c>
      <c r="AB673" s="12">
        <f t="shared" si="381"/>
        <v>0</v>
      </c>
      <c r="AC673" s="12">
        <f t="shared" si="382"/>
        <v>0</v>
      </c>
      <c r="AD673" s="262"/>
      <c r="AE673" s="262"/>
      <c r="AF673" s="12">
        <f t="shared" si="398"/>
        <v>0</v>
      </c>
      <c r="AG673" s="12">
        <f t="shared" si="399"/>
        <v>0</v>
      </c>
      <c r="AH673" s="12">
        <f t="shared" si="400"/>
        <v>0</v>
      </c>
      <c r="AI673" s="12">
        <f t="shared" si="401"/>
        <v>0</v>
      </c>
      <c r="AJ673" s="12">
        <f t="shared" si="383"/>
        <v>0</v>
      </c>
      <c r="AK673" s="12">
        <f t="shared" si="384"/>
        <v>0</v>
      </c>
      <c r="AL673" s="262"/>
      <c r="AM673" s="262"/>
      <c r="AN673" s="12">
        <f t="shared" si="402"/>
        <v>0</v>
      </c>
      <c r="AO673" s="12">
        <f t="shared" si="403"/>
        <v>0</v>
      </c>
      <c r="AP673" s="12">
        <f t="shared" si="404"/>
        <v>0</v>
      </c>
      <c r="AQ673" s="12">
        <f t="shared" si="405"/>
        <v>0</v>
      </c>
      <c r="AR673" s="12">
        <f t="shared" si="406"/>
        <v>0</v>
      </c>
      <c r="AS673" s="12">
        <f t="shared" si="407"/>
        <v>0</v>
      </c>
      <c r="AT673" s="12">
        <f t="shared" si="408"/>
        <v>0</v>
      </c>
      <c r="AU673" s="12" t="str">
        <f t="shared" si="409"/>
        <v/>
      </c>
    </row>
    <row r="674" spans="1:47" x14ac:dyDescent="0.2">
      <c r="A674" s="173" t="str">
        <f t="shared" si="385"/>
        <v>5</v>
      </c>
      <c r="B674" s="173" t="str">
        <f t="shared" si="386"/>
        <v>59</v>
      </c>
      <c r="C674" s="173" t="str">
        <f t="shared" si="387"/>
        <v>593</v>
      </c>
      <c r="D674" s="11" t="s">
        <v>1206</v>
      </c>
      <c r="E674" s="12" t="s">
        <v>1204</v>
      </c>
      <c r="F674" s="12">
        <f t="shared" si="375"/>
        <v>0</v>
      </c>
      <c r="G674" s="12">
        <f t="shared" si="376"/>
        <v>0</v>
      </c>
      <c r="H674" s="262"/>
      <c r="I674" s="262"/>
      <c r="J674" s="12">
        <f t="shared" si="388"/>
        <v>0</v>
      </c>
      <c r="K674" s="12">
        <f t="shared" si="389"/>
        <v>0</v>
      </c>
      <c r="L674" s="12">
        <f t="shared" si="377"/>
        <v>0</v>
      </c>
      <c r="M674" s="12">
        <f t="shared" si="378"/>
        <v>0</v>
      </c>
      <c r="N674" s="262"/>
      <c r="O674" s="262"/>
      <c r="P674" s="12">
        <f t="shared" si="390"/>
        <v>0</v>
      </c>
      <c r="Q674" s="12">
        <f t="shared" si="391"/>
        <v>0</v>
      </c>
      <c r="R674" s="12">
        <f t="shared" si="392"/>
        <v>0</v>
      </c>
      <c r="S674" s="12">
        <f t="shared" si="393"/>
        <v>0</v>
      </c>
      <c r="T674" s="12">
        <f t="shared" si="379"/>
        <v>0</v>
      </c>
      <c r="U674" s="12">
        <f t="shared" si="380"/>
        <v>0</v>
      </c>
      <c r="V674" s="262"/>
      <c r="W674" s="262"/>
      <c r="X674" s="12">
        <f t="shared" si="394"/>
        <v>0</v>
      </c>
      <c r="Y674" s="12">
        <f t="shared" si="395"/>
        <v>0</v>
      </c>
      <c r="Z674" s="12">
        <f t="shared" si="396"/>
        <v>0</v>
      </c>
      <c r="AA674" s="12">
        <f t="shared" si="397"/>
        <v>0</v>
      </c>
      <c r="AB674" s="12">
        <f t="shared" si="381"/>
        <v>0</v>
      </c>
      <c r="AC674" s="12">
        <f t="shared" si="382"/>
        <v>0</v>
      </c>
      <c r="AD674" s="262"/>
      <c r="AE674" s="262"/>
      <c r="AF674" s="12">
        <f t="shared" si="398"/>
        <v>0</v>
      </c>
      <c r="AG674" s="12">
        <f t="shared" si="399"/>
        <v>0</v>
      </c>
      <c r="AH674" s="12">
        <f t="shared" si="400"/>
        <v>0</v>
      </c>
      <c r="AI674" s="12">
        <f t="shared" si="401"/>
        <v>0</v>
      </c>
      <c r="AJ674" s="12">
        <f t="shared" si="383"/>
        <v>0</v>
      </c>
      <c r="AK674" s="12">
        <f t="shared" si="384"/>
        <v>0</v>
      </c>
      <c r="AL674" s="262"/>
      <c r="AM674" s="262"/>
      <c r="AN674" s="12">
        <f t="shared" si="402"/>
        <v>0</v>
      </c>
      <c r="AO674" s="12">
        <f t="shared" si="403"/>
        <v>0</v>
      </c>
      <c r="AP674" s="12">
        <f t="shared" si="404"/>
        <v>0</v>
      </c>
      <c r="AQ674" s="12">
        <f t="shared" si="405"/>
        <v>0</v>
      </c>
      <c r="AR674" s="12">
        <f t="shared" si="406"/>
        <v>0</v>
      </c>
      <c r="AS674" s="12">
        <f t="shared" si="407"/>
        <v>0</v>
      </c>
      <c r="AT674" s="12">
        <f t="shared" si="408"/>
        <v>0</v>
      </c>
      <c r="AU674" s="12" t="str">
        <f t="shared" si="409"/>
        <v/>
      </c>
    </row>
    <row r="675" spans="1:47" x14ac:dyDescent="0.2">
      <c r="A675" s="173" t="str">
        <f t="shared" si="385"/>
        <v>5</v>
      </c>
      <c r="B675" s="173" t="str">
        <f t="shared" si="386"/>
        <v>59</v>
      </c>
      <c r="C675" s="173" t="str">
        <f t="shared" si="387"/>
        <v>593</v>
      </c>
      <c r="D675" s="11" t="s">
        <v>1207</v>
      </c>
      <c r="E675" s="12" t="s">
        <v>1204</v>
      </c>
      <c r="F675" s="12">
        <f t="shared" si="375"/>
        <v>0</v>
      </c>
      <c r="G675" s="12">
        <f t="shared" si="376"/>
        <v>0</v>
      </c>
      <c r="H675" s="262"/>
      <c r="I675" s="262"/>
      <c r="J675" s="12">
        <f t="shared" si="388"/>
        <v>0</v>
      </c>
      <c r="K675" s="12">
        <f t="shared" si="389"/>
        <v>0</v>
      </c>
      <c r="L675" s="12">
        <f t="shared" si="377"/>
        <v>0</v>
      </c>
      <c r="M675" s="12">
        <f t="shared" si="378"/>
        <v>0</v>
      </c>
      <c r="N675" s="262"/>
      <c r="O675" s="262"/>
      <c r="P675" s="12">
        <f t="shared" si="390"/>
        <v>0</v>
      </c>
      <c r="Q675" s="12">
        <f t="shared" si="391"/>
        <v>0</v>
      </c>
      <c r="R675" s="12">
        <f t="shared" si="392"/>
        <v>0</v>
      </c>
      <c r="S675" s="12">
        <f t="shared" si="393"/>
        <v>0</v>
      </c>
      <c r="T675" s="12">
        <f t="shared" si="379"/>
        <v>0</v>
      </c>
      <c r="U675" s="12">
        <f t="shared" si="380"/>
        <v>0</v>
      </c>
      <c r="V675" s="262"/>
      <c r="W675" s="262"/>
      <c r="X675" s="12">
        <f t="shared" si="394"/>
        <v>0</v>
      </c>
      <c r="Y675" s="12">
        <f t="shared" si="395"/>
        <v>0</v>
      </c>
      <c r="Z675" s="12">
        <f t="shared" si="396"/>
        <v>0</v>
      </c>
      <c r="AA675" s="12">
        <f t="shared" si="397"/>
        <v>0</v>
      </c>
      <c r="AB675" s="12">
        <f t="shared" si="381"/>
        <v>0</v>
      </c>
      <c r="AC675" s="12">
        <f t="shared" si="382"/>
        <v>0</v>
      </c>
      <c r="AD675" s="262"/>
      <c r="AE675" s="262"/>
      <c r="AF675" s="12">
        <f t="shared" si="398"/>
        <v>0</v>
      </c>
      <c r="AG675" s="12">
        <f t="shared" si="399"/>
        <v>0</v>
      </c>
      <c r="AH675" s="12">
        <f t="shared" si="400"/>
        <v>0</v>
      </c>
      <c r="AI675" s="12">
        <f t="shared" si="401"/>
        <v>0</v>
      </c>
      <c r="AJ675" s="12">
        <f t="shared" si="383"/>
        <v>0</v>
      </c>
      <c r="AK675" s="12">
        <f t="shared" si="384"/>
        <v>0</v>
      </c>
      <c r="AL675" s="262"/>
      <c r="AM675" s="262"/>
      <c r="AN675" s="12">
        <f t="shared" si="402"/>
        <v>0</v>
      </c>
      <c r="AO675" s="12">
        <f t="shared" si="403"/>
        <v>0</v>
      </c>
      <c r="AP675" s="12">
        <f t="shared" si="404"/>
        <v>0</v>
      </c>
      <c r="AQ675" s="12">
        <f t="shared" si="405"/>
        <v>0</v>
      </c>
      <c r="AR675" s="12">
        <f t="shared" si="406"/>
        <v>0</v>
      </c>
      <c r="AS675" s="12">
        <f t="shared" si="407"/>
        <v>0</v>
      </c>
      <c r="AT675" s="12">
        <f t="shared" si="408"/>
        <v>0</v>
      </c>
      <c r="AU675" s="12" t="str">
        <f t="shared" si="409"/>
        <v/>
      </c>
    </row>
    <row r="676" spans="1:47" x14ac:dyDescent="0.2">
      <c r="A676" s="173" t="str">
        <f t="shared" si="385"/>
        <v>5</v>
      </c>
      <c r="B676" s="173" t="str">
        <f t="shared" si="386"/>
        <v>59</v>
      </c>
      <c r="C676" s="173" t="str">
        <f t="shared" si="387"/>
        <v>593</v>
      </c>
      <c r="D676" s="11" t="s">
        <v>1208</v>
      </c>
      <c r="E676" s="12" t="s">
        <v>1204</v>
      </c>
      <c r="F676" s="12">
        <f t="shared" si="375"/>
        <v>0</v>
      </c>
      <c r="G676" s="12">
        <f t="shared" si="376"/>
        <v>0</v>
      </c>
      <c r="H676" s="262"/>
      <c r="I676" s="262"/>
      <c r="J676" s="12">
        <f t="shared" si="388"/>
        <v>0</v>
      </c>
      <c r="K676" s="12">
        <f t="shared" si="389"/>
        <v>0</v>
      </c>
      <c r="L676" s="12">
        <f t="shared" si="377"/>
        <v>0</v>
      </c>
      <c r="M676" s="12">
        <f t="shared" si="378"/>
        <v>0</v>
      </c>
      <c r="N676" s="262"/>
      <c r="O676" s="262"/>
      <c r="P676" s="12">
        <f t="shared" si="390"/>
        <v>0</v>
      </c>
      <c r="Q676" s="12">
        <f t="shared" si="391"/>
        <v>0</v>
      </c>
      <c r="R676" s="12">
        <f t="shared" si="392"/>
        <v>0</v>
      </c>
      <c r="S676" s="12">
        <f t="shared" si="393"/>
        <v>0</v>
      </c>
      <c r="T676" s="12">
        <f t="shared" si="379"/>
        <v>0</v>
      </c>
      <c r="U676" s="12">
        <f t="shared" si="380"/>
        <v>0</v>
      </c>
      <c r="V676" s="262"/>
      <c r="W676" s="262"/>
      <c r="X676" s="12">
        <f t="shared" si="394"/>
        <v>0</v>
      </c>
      <c r="Y676" s="12">
        <f t="shared" si="395"/>
        <v>0</v>
      </c>
      <c r="Z676" s="12">
        <f t="shared" si="396"/>
        <v>0</v>
      </c>
      <c r="AA676" s="12">
        <f t="shared" si="397"/>
        <v>0</v>
      </c>
      <c r="AB676" s="12">
        <f t="shared" si="381"/>
        <v>0</v>
      </c>
      <c r="AC676" s="12">
        <f t="shared" si="382"/>
        <v>0</v>
      </c>
      <c r="AD676" s="262"/>
      <c r="AE676" s="262"/>
      <c r="AF676" s="12">
        <f t="shared" si="398"/>
        <v>0</v>
      </c>
      <c r="AG676" s="12">
        <f t="shared" si="399"/>
        <v>0</v>
      </c>
      <c r="AH676" s="12">
        <f t="shared" si="400"/>
        <v>0</v>
      </c>
      <c r="AI676" s="12">
        <f t="shared" si="401"/>
        <v>0</v>
      </c>
      <c r="AJ676" s="12">
        <f t="shared" si="383"/>
        <v>0</v>
      </c>
      <c r="AK676" s="12">
        <f t="shared" si="384"/>
        <v>0</v>
      </c>
      <c r="AL676" s="262"/>
      <c r="AM676" s="262"/>
      <c r="AN676" s="12">
        <f t="shared" si="402"/>
        <v>0</v>
      </c>
      <c r="AO676" s="12">
        <f t="shared" si="403"/>
        <v>0</v>
      </c>
      <c r="AP676" s="12">
        <f t="shared" si="404"/>
        <v>0</v>
      </c>
      <c r="AQ676" s="12">
        <f t="shared" si="405"/>
        <v>0</v>
      </c>
      <c r="AR676" s="12">
        <f t="shared" si="406"/>
        <v>0</v>
      </c>
      <c r="AS676" s="12">
        <f t="shared" si="407"/>
        <v>0</v>
      </c>
      <c r="AT676" s="12">
        <f t="shared" si="408"/>
        <v>0</v>
      </c>
      <c r="AU676" s="12" t="str">
        <f t="shared" si="409"/>
        <v/>
      </c>
    </row>
    <row r="677" spans="1:47" x14ac:dyDescent="0.2">
      <c r="A677" s="173" t="str">
        <f t="shared" si="385"/>
        <v>5</v>
      </c>
      <c r="B677" s="173" t="str">
        <f t="shared" si="386"/>
        <v>59</v>
      </c>
      <c r="C677" s="173" t="str">
        <f t="shared" si="387"/>
        <v>593</v>
      </c>
      <c r="D677" s="11" t="s">
        <v>1209</v>
      </c>
      <c r="E677" s="12" t="s">
        <v>1204</v>
      </c>
      <c r="F677" s="12">
        <f t="shared" si="375"/>
        <v>0</v>
      </c>
      <c r="G677" s="12">
        <f t="shared" si="376"/>
        <v>0</v>
      </c>
      <c r="H677" s="262"/>
      <c r="I677" s="262"/>
      <c r="J677" s="12">
        <f t="shared" si="388"/>
        <v>0</v>
      </c>
      <c r="K677" s="12">
        <f t="shared" si="389"/>
        <v>0</v>
      </c>
      <c r="L677" s="12">
        <f t="shared" si="377"/>
        <v>0</v>
      </c>
      <c r="M677" s="12">
        <f t="shared" si="378"/>
        <v>0</v>
      </c>
      <c r="N677" s="262"/>
      <c r="O677" s="262"/>
      <c r="P677" s="12">
        <f t="shared" si="390"/>
        <v>0</v>
      </c>
      <c r="Q677" s="12">
        <f t="shared" si="391"/>
        <v>0</v>
      </c>
      <c r="R677" s="12">
        <f t="shared" si="392"/>
        <v>0</v>
      </c>
      <c r="S677" s="12">
        <f t="shared" si="393"/>
        <v>0</v>
      </c>
      <c r="T677" s="12">
        <f t="shared" si="379"/>
        <v>0</v>
      </c>
      <c r="U677" s="12">
        <f t="shared" si="380"/>
        <v>0</v>
      </c>
      <c r="V677" s="262"/>
      <c r="W677" s="262"/>
      <c r="X677" s="12">
        <f t="shared" si="394"/>
        <v>0</v>
      </c>
      <c r="Y677" s="12">
        <f t="shared" si="395"/>
        <v>0</v>
      </c>
      <c r="Z677" s="12">
        <f t="shared" si="396"/>
        <v>0</v>
      </c>
      <c r="AA677" s="12">
        <f t="shared" si="397"/>
        <v>0</v>
      </c>
      <c r="AB677" s="12">
        <f t="shared" si="381"/>
        <v>0</v>
      </c>
      <c r="AC677" s="12">
        <f t="shared" si="382"/>
        <v>0</v>
      </c>
      <c r="AD677" s="262"/>
      <c r="AE677" s="262"/>
      <c r="AF677" s="12">
        <f t="shared" si="398"/>
        <v>0</v>
      </c>
      <c r="AG677" s="12">
        <f t="shared" si="399"/>
        <v>0</v>
      </c>
      <c r="AH677" s="12">
        <f t="shared" si="400"/>
        <v>0</v>
      </c>
      <c r="AI677" s="12">
        <f t="shared" si="401"/>
        <v>0</v>
      </c>
      <c r="AJ677" s="12">
        <f t="shared" si="383"/>
        <v>0</v>
      </c>
      <c r="AK677" s="12">
        <f t="shared" si="384"/>
        <v>0</v>
      </c>
      <c r="AL677" s="262"/>
      <c r="AM677" s="262"/>
      <c r="AN677" s="12">
        <f t="shared" si="402"/>
        <v>0</v>
      </c>
      <c r="AO677" s="12">
        <f t="shared" si="403"/>
        <v>0</v>
      </c>
      <c r="AP677" s="12">
        <f t="shared" si="404"/>
        <v>0</v>
      </c>
      <c r="AQ677" s="12">
        <f t="shared" si="405"/>
        <v>0</v>
      </c>
      <c r="AR677" s="12">
        <f t="shared" si="406"/>
        <v>0</v>
      </c>
      <c r="AS677" s="12">
        <f t="shared" si="407"/>
        <v>0</v>
      </c>
      <c r="AT677" s="12">
        <f t="shared" si="408"/>
        <v>0</v>
      </c>
      <c r="AU677" s="12" t="str">
        <f t="shared" si="409"/>
        <v/>
      </c>
    </row>
    <row r="678" spans="1:47" x14ac:dyDescent="0.2">
      <c r="A678" s="173" t="str">
        <f t="shared" si="385"/>
        <v>5</v>
      </c>
      <c r="B678" s="173" t="str">
        <f t="shared" si="386"/>
        <v>59</v>
      </c>
      <c r="C678" s="173" t="str">
        <f t="shared" si="387"/>
        <v>593</v>
      </c>
      <c r="D678" s="11" t="s">
        <v>1210</v>
      </c>
      <c r="E678" s="12" t="s">
        <v>1204</v>
      </c>
      <c r="F678" s="12">
        <f t="shared" si="375"/>
        <v>0</v>
      </c>
      <c r="G678" s="12">
        <f t="shared" si="376"/>
        <v>0</v>
      </c>
      <c r="H678" s="262"/>
      <c r="I678" s="262"/>
      <c r="J678" s="12">
        <f t="shared" si="388"/>
        <v>0</v>
      </c>
      <c r="K678" s="12">
        <f t="shared" si="389"/>
        <v>0</v>
      </c>
      <c r="L678" s="12">
        <f t="shared" si="377"/>
        <v>0</v>
      </c>
      <c r="M678" s="12">
        <f t="shared" si="378"/>
        <v>0</v>
      </c>
      <c r="N678" s="262"/>
      <c r="O678" s="262"/>
      <c r="P678" s="12">
        <f t="shared" si="390"/>
        <v>0</v>
      </c>
      <c r="Q678" s="12">
        <f t="shared" si="391"/>
        <v>0</v>
      </c>
      <c r="R678" s="12">
        <f t="shared" si="392"/>
        <v>0</v>
      </c>
      <c r="S678" s="12">
        <f t="shared" si="393"/>
        <v>0</v>
      </c>
      <c r="T678" s="12">
        <f t="shared" si="379"/>
        <v>0</v>
      </c>
      <c r="U678" s="12">
        <f t="shared" si="380"/>
        <v>0</v>
      </c>
      <c r="V678" s="262"/>
      <c r="W678" s="262"/>
      <c r="X678" s="12">
        <f t="shared" si="394"/>
        <v>0</v>
      </c>
      <c r="Y678" s="12">
        <f t="shared" si="395"/>
        <v>0</v>
      </c>
      <c r="Z678" s="12">
        <f t="shared" si="396"/>
        <v>0</v>
      </c>
      <c r="AA678" s="12">
        <f t="shared" si="397"/>
        <v>0</v>
      </c>
      <c r="AB678" s="12">
        <f t="shared" si="381"/>
        <v>0</v>
      </c>
      <c r="AC678" s="12">
        <f t="shared" si="382"/>
        <v>0</v>
      </c>
      <c r="AD678" s="262"/>
      <c r="AE678" s="262"/>
      <c r="AF678" s="12">
        <f t="shared" si="398"/>
        <v>0</v>
      </c>
      <c r="AG678" s="12">
        <f t="shared" si="399"/>
        <v>0</v>
      </c>
      <c r="AH678" s="12">
        <f t="shared" si="400"/>
        <v>0</v>
      </c>
      <c r="AI678" s="12">
        <f t="shared" si="401"/>
        <v>0</v>
      </c>
      <c r="AJ678" s="12">
        <f t="shared" si="383"/>
        <v>0</v>
      </c>
      <c r="AK678" s="12">
        <f t="shared" si="384"/>
        <v>0</v>
      </c>
      <c r="AL678" s="262"/>
      <c r="AM678" s="262"/>
      <c r="AN678" s="12">
        <f t="shared" si="402"/>
        <v>0</v>
      </c>
      <c r="AO678" s="12">
        <f t="shared" si="403"/>
        <v>0</v>
      </c>
      <c r="AP678" s="12">
        <f t="shared" si="404"/>
        <v>0</v>
      </c>
      <c r="AQ678" s="12">
        <f t="shared" si="405"/>
        <v>0</v>
      </c>
      <c r="AR678" s="12">
        <f t="shared" si="406"/>
        <v>0</v>
      </c>
      <c r="AS678" s="12">
        <f t="shared" si="407"/>
        <v>0</v>
      </c>
      <c r="AT678" s="12">
        <f t="shared" si="408"/>
        <v>0</v>
      </c>
      <c r="AU678" s="12" t="str">
        <f t="shared" si="409"/>
        <v/>
      </c>
    </row>
    <row r="679" spans="1:47" x14ac:dyDescent="0.2">
      <c r="A679" s="173" t="str">
        <f t="shared" si="385"/>
        <v>5</v>
      </c>
      <c r="B679" s="173" t="str">
        <f t="shared" si="386"/>
        <v>59</v>
      </c>
      <c r="C679" s="173" t="str">
        <f t="shared" si="387"/>
        <v>593</v>
      </c>
      <c r="D679" s="11" t="s">
        <v>1211</v>
      </c>
      <c r="E679" s="12" t="s">
        <v>1204</v>
      </c>
      <c r="F679" s="12">
        <f t="shared" si="375"/>
        <v>0</v>
      </c>
      <c r="G679" s="12">
        <f t="shared" si="376"/>
        <v>0</v>
      </c>
      <c r="H679" s="262"/>
      <c r="I679" s="262"/>
      <c r="J679" s="12">
        <f t="shared" si="388"/>
        <v>0</v>
      </c>
      <c r="K679" s="12">
        <f t="shared" si="389"/>
        <v>0</v>
      </c>
      <c r="L679" s="12">
        <f t="shared" si="377"/>
        <v>0</v>
      </c>
      <c r="M679" s="12">
        <f t="shared" si="378"/>
        <v>0</v>
      </c>
      <c r="N679" s="262"/>
      <c r="O679" s="262"/>
      <c r="P679" s="12">
        <f t="shared" si="390"/>
        <v>0</v>
      </c>
      <c r="Q679" s="12">
        <f t="shared" si="391"/>
        <v>0</v>
      </c>
      <c r="R679" s="12">
        <f t="shared" si="392"/>
        <v>0</v>
      </c>
      <c r="S679" s="12">
        <f t="shared" si="393"/>
        <v>0</v>
      </c>
      <c r="T679" s="12">
        <f t="shared" si="379"/>
        <v>0</v>
      </c>
      <c r="U679" s="12">
        <f t="shared" si="380"/>
        <v>0</v>
      </c>
      <c r="V679" s="262"/>
      <c r="W679" s="262"/>
      <c r="X679" s="12">
        <f t="shared" si="394"/>
        <v>0</v>
      </c>
      <c r="Y679" s="12">
        <f t="shared" si="395"/>
        <v>0</v>
      </c>
      <c r="Z679" s="12">
        <f t="shared" si="396"/>
        <v>0</v>
      </c>
      <c r="AA679" s="12">
        <f t="shared" si="397"/>
        <v>0</v>
      </c>
      <c r="AB679" s="12">
        <f t="shared" si="381"/>
        <v>0</v>
      </c>
      <c r="AC679" s="12">
        <f t="shared" si="382"/>
        <v>0</v>
      </c>
      <c r="AD679" s="262"/>
      <c r="AE679" s="262"/>
      <c r="AF679" s="12">
        <f t="shared" si="398"/>
        <v>0</v>
      </c>
      <c r="AG679" s="12">
        <f t="shared" si="399"/>
        <v>0</v>
      </c>
      <c r="AH679" s="12">
        <f t="shared" si="400"/>
        <v>0</v>
      </c>
      <c r="AI679" s="12">
        <f t="shared" si="401"/>
        <v>0</v>
      </c>
      <c r="AJ679" s="12">
        <f t="shared" si="383"/>
        <v>0</v>
      </c>
      <c r="AK679" s="12">
        <f t="shared" si="384"/>
        <v>0</v>
      </c>
      <c r="AL679" s="262"/>
      <c r="AM679" s="262"/>
      <c r="AN679" s="12">
        <f t="shared" si="402"/>
        <v>0</v>
      </c>
      <c r="AO679" s="12">
        <f t="shared" si="403"/>
        <v>0</v>
      </c>
      <c r="AP679" s="12">
        <f t="shared" si="404"/>
        <v>0</v>
      </c>
      <c r="AQ679" s="12">
        <f t="shared" si="405"/>
        <v>0</v>
      </c>
      <c r="AR679" s="12">
        <f t="shared" si="406"/>
        <v>0</v>
      </c>
      <c r="AS679" s="12">
        <f t="shared" si="407"/>
        <v>0</v>
      </c>
      <c r="AT679" s="12">
        <f t="shared" si="408"/>
        <v>0</v>
      </c>
      <c r="AU679" s="12" t="str">
        <f t="shared" si="409"/>
        <v/>
      </c>
    </row>
    <row r="680" spans="1:47" x14ac:dyDescent="0.2">
      <c r="A680" s="173" t="str">
        <f t="shared" si="385"/>
        <v>5</v>
      </c>
      <c r="B680" s="173" t="str">
        <f t="shared" si="386"/>
        <v>59</v>
      </c>
      <c r="C680" s="173" t="str">
        <f t="shared" si="387"/>
        <v>593</v>
      </c>
      <c r="D680" s="11" t="s">
        <v>1212</v>
      </c>
      <c r="E680" s="12" t="s">
        <v>1204</v>
      </c>
      <c r="F680" s="12">
        <f t="shared" si="375"/>
        <v>0</v>
      </c>
      <c r="G680" s="12">
        <f t="shared" si="376"/>
        <v>0</v>
      </c>
      <c r="H680" s="262"/>
      <c r="I680" s="262"/>
      <c r="J680" s="12">
        <f t="shared" si="388"/>
        <v>0</v>
      </c>
      <c r="K680" s="12">
        <f t="shared" si="389"/>
        <v>0</v>
      </c>
      <c r="L680" s="12">
        <f t="shared" si="377"/>
        <v>0</v>
      </c>
      <c r="M680" s="12">
        <f t="shared" si="378"/>
        <v>0</v>
      </c>
      <c r="N680" s="262"/>
      <c r="O680" s="262"/>
      <c r="P680" s="12">
        <f t="shared" si="390"/>
        <v>0</v>
      </c>
      <c r="Q680" s="12">
        <f t="shared" si="391"/>
        <v>0</v>
      </c>
      <c r="R680" s="12">
        <f t="shared" si="392"/>
        <v>0</v>
      </c>
      <c r="S680" s="12">
        <f t="shared" si="393"/>
        <v>0</v>
      </c>
      <c r="T680" s="12">
        <f t="shared" si="379"/>
        <v>0</v>
      </c>
      <c r="U680" s="12">
        <f t="shared" si="380"/>
        <v>0</v>
      </c>
      <c r="V680" s="262"/>
      <c r="W680" s="262"/>
      <c r="X680" s="12">
        <f t="shared" si="394"/>
        <v>0</v>
      </c>
      <c r="Y680" s="12">
        <f t="shared" si="395"/>
        <v>0</v>
      </c>
      <c r="Z680" s="12">
        <f t="shared" si="396"/>
        <v>0</v>
      </c>
      <c r="AA680" s="12">
        <f t="shared" si="397"/>
        <v>0</v>
      </c>
      <c r="AB680" s="12">
        <f t="shared" si="381"/>
        <v>0</v>
      </c>
      <c r="AC680" s="12">
        <f t="shared" si="382"/>
        <v>0</v>
      </c>
      <c r="AD680" s="262"/>
      <c r="AE680" s="262"/>
      <c r="AF680" s="12">
        <f t="shared" si="398"/>
        <v>0</v>
      </c>
      <c r="AG680" s="12">
        <f t="shared" si="399"/>
        <v>0</v>
      </c>
      <c r="AH680" s="12">
        <f t="shared" si="400"/>
        <v>0</v>
      </c>
      <c r="AI680" s="12">
        <f t="shared" si="401"/>
        <v>0</v>
      </c>
      <c r="AJ680" s="12">
        <f t="shared" si="383"/>
        <v>0</v>
      </c>
      <c r="AK680" s="12">
        <f t="shared" si="384"/>
        <v>0</v>
      </c>
      <c r="AL680" s="262"/>
      <c r="AM680" s="262"/>
      <c r="AN680" s="12">
        <f t="shared" si="402"/>
        <v>0</v>
      </c>
      <c r="AO680" s="12">
        <f t="shared" si="403"/>
        <v>0</v>
      </c>
      <c r="AP680" s="12">
        <f t="shared" si="404"/>
        <v>0</v>
      </c>
      <c r="AQ680" s="12">
        <f t="shared" si="405"/>
        <v>0</v>
      </c>
      <c r="AR680" s="12">
        <f t="shared" si="406"/>
        <v>0</v>
      </c>
      <c r="AS680" s="12">
        <f t="shared" si="407"/>
        <v>0</v>
      </c>
      <c r="AT680" s="12">
        <f t="shared" si="408"/>
        <v>0</v>
      </c>
      <c r="AU680" s="12" t="str">
        <f t="shared" si="409"/>
        <v/>
      </c>
    </row>
    <row r="681" spans="1:47" x14ac:dyDescent="0.2">
      <c r="A681" s="173" t="str">
        <f t="shared" si="385"/>
        <v>5</v>
      </c>
      <c r="B681" s="173" t="str">
        <f t="shared" si="386"/>
        <v>59</v>
      </c>
      <c r="C681" s="173" t="str">
        <f t="shared" si="387"/>
        <v>593</v>
      </c>
      <c r="D681" s="11" t="s">
        <v>1213</v>
      </c>
      <c r="E681" s="12" t="s">
        <v>1204</v>
      </c>
      <c r="F681" s="12">
        <f t="shared" si="375"/>
        <v>0</v>
      </c>
      <c r="G681" s="12">
        <f t="shared" si="376"/>
        <v>0</v>
      </c>
      <c r="H681" s="262"/>
      <c r="I681" s="262"/>
      <c r="J681" s="12">
        <f t="shared" si="388"/>
        <v>0</v>
      </c>
      <c r="K681" s="12">
        <f t="shared" si="389"/>
        <v>0</v>
      </c>
      <c r="L681" s="12">
        <f t="shared" si="377"/>
        <v>0</v>
      </c>
      <c r="M681" s="12">
        <f t="shared" si="378"/>
        <v>0</v>
      </c>
      <c r="N681" s="262"/>
      <c r="O681" s="262"/>
      <c r="P681" s="12">
        <f t="shared" si="390"/>
        <v>0</v>
      </c>
      <c r="Q681" s="12">
        <f t="shared" si="391"/>
        <v>0</v>
      </c>
      <c r="R681" s="12">
        <f t="shared" si="392"/>
        <v>0</v>
      </c>
      <c r="S681" s="12">
        <f t="shared" si="393"/>
        <v>0</v>
      </c>
      <c r="T681" s="12">
        <f t="shared" si="379"/>
        <v>0</v>
      </c>
      <c r="U681" s="12">
        <f t="shared" si="380"/>
        <v>0</v>
      </c>
      <c r="V681" s="262"/>
      <c r="W681" s="262"/>
      <c r="X681" s="12">
        <f t="shared" si="394"/>
        <v>0</v>
      </c>
      <c r="Y681" s="12">
        <f t="shared" si="395"/>
        <v>0</v>
      </c>
      <c r="Z681" s="12">
        <f t="shared" si="396"/>
        <v>0</v>
      </c>
      <c r="AA681" s="12">
        <f t="shared" si="397"/>
        <v>0</v>
      </c>
      <c r="AB681" s="12">
        <f t="shared" si="381"/>
        <v>0</v>
      </c>
      <c r="AC681" s="12">
        <f t="shared" si="382"/>
        <v>0</v>
      </c>
      <c r="AD681" s="262"/>
      <c r="AE681" s="262"/>
      <c r="AF681" s="12">
        <f t="shared" si="398"/>
        <v>0</v>
      </c>
      <c r="AG681" s="12">
        <f t="shared" si="399"/>
        <v>0</v>
      </c>
      <c r="AH681" s="12">
        <f t="shared" si="400"/>
        <v>0</v>
      </c>
      <c r="AI681" s="12">
        <f t="shared" si="401"/>
        <v>0</v>
      </c>
      <c r="AJ681" s="12">
        <f t="shared" si="383"/>
        <v>0</v>
      </c>
      <c r="AK681" s="12">
        <f t="shared" si="384"/>
        <v>0</v>
      </c>
      <c r="AL681" s="262"/>
      <c r="AM681" s="262"/>
      <c r="AN681" s="12">
        <f t="shared" si="402"/>
        <v>0</v>
      </c>
      <c r="AO681" s="12">
        <f t="shared" si="403"/>
        <v>0</v>
      </c>
      <c r="AP681" s="12">
        <f t="shared" si="404"/>
        <v>0</v>
      </c>
      <c r="AQ681" s="12">
        <f t="shared" si="405"/>
        <v>0</v>
      </c>
      <c r="AR681" s="12">
        <f t="shared" si="406"/>
        <v>0</v>
      </c>
      <c r="AS681" s="12">
        <f t="shared" si="407"/>
        <v>0</v>
      </c>
      <c r="AT681" s="12">
        <f t="shared" si="408"/>
        <v>0</v>
      </c>
      <c r="AU681" s="12" t="str">
        <f t="shared" si="409"/>
        <v/>
      </c>
    </row>
    <row r="682" spans="1:47" x14ac:dyDescent="0.2">
      <c r="A682" s="173" t="str">
        <f t="shared" si="385"/>
        <v>6</v>
      </c>
      <c r="B682" s="173" t="str">
        <f t="shared" si="386"/>
        <v>61</v>
      </c>
      <c r="C682" s="173" t="str">
        <f t="shared" si="387"/>
        <v>611</v>
      </c>
      <c r="D682" s="11" t="s">
        <v>1214</v>
      </c>
      <c r="E682" s="12" t="s">
        <v>1215</v>
      </c>
      <c r="F682" s="12">
        <f t="shared" si="375"/>
        <v>0</v>
      </c>
      <c r="G682" s="12">
        <f t="shared" si="376"/>
        <v>0</v>
      </c>
      <c r="H682" s="262"/>
      <c r="I682" s="262"/>
      <c r="J682" s="12">
        <f t="shared" si="388"/>
        <v>0</v>
      </c>
      <c r="K682" s="12">
        <f t="shared" si="389"/>
        <v>0</v>
      </c>
      <c r="L682" s="12">
        <f t="shared" si="377"/>
        <v>0</v>
      </c>
      <c r="M682" s="12">
        <f t="shared" si="378"/>
        <v>0</v>
      </c>
      <c r="N682" s="262"/>
      <c r="O682" s="262"/>
      <c r="P682" s="12">
        <f t="shared" si="390"/>
        <v>0</v>
      </c>
      <c r="Q682" s="12">
        <f t="shared" si="391"/>
        <v>0</v>
      </c>
      <c r="R682" s="12">
        <f t="shared" si="392"/>
        <v>0</v>
      </c>
      <c r="S682" s="12">
        <f t="shared" si="393"/>
        <v>0</v>
      </c>
      <c r="T682" s="12">
        <f t="shared" si="379"/>
        <v>0</v>
      </c>
      <c r="U682" s="12">
        <f t="shared" si="380"/>
        <v>0</v>
      </c>
      <c r="V682" s="262"/>
      <c r="W682" s="262"/>
      <c r="X682" s="12">
        <f t="shared" si="394"/>
        <v>0</v>
      </c>
      <c r="Y682" s="12">
        <f t="shared" si="395"/>
        <v>0</v>
      </c>
      <c r="Z682" s="12">
        <f t="shared" si="396"/>
        <v>0</v>
      </c>
      <c r="AA682" s="12">
        <f t="shared" si="397"/>
        <v>0</v>
      </c>
      <c r="AB682" s="12">
        <f t="shared" si="381"/>
        <v>0</v>
      </c>
      <c r="AC682" s="12">
        <f t="shared" si="382"/>
        <v>0</v>
      </c>
      <c r="AD682" s="262"/>
      <c r="AE682" s="262"/>
      <c r="AF682" s="12">
        <f t="shared" si="398"/>
        <v>0</v>
      </c>
      <c r="AG682" s="12">
        <f t="shared" si="399"/>
        <v>0</v>
      </c>
      <c r="AH682" s="12">
        <f t="shared" si="400"/>
        <v>0</v>
      </c>
      <c r="AI682" s="12">
        <f t="shared" si="401"/>
        <v>0</v>
      </c>
      <c r="AJ682" s="12">
        <f t="shared" si="383"/>
        <v>0</v>
      </c>
      <c r="AK682" s="12">
        <f t="shared" si="384"/>
        <v>0</v>
      </c>
      <c r="AL682" s="262"/>
      <c r="AM682" s="262"/>
      <c r="AN682" s="12">
        <f t="shared" si="402"/>
        <v>0</v>
      </c>
      <c r="AO682" s="12">
        <f t="shared" si="403"/>
        <v>0</v>
      </c>
      <c r="AP682" s="12">
        <f t="shared" si="404"/>
        <v>0</v>
      </c>
      <c r="AQ682" s="12">
        <f t="shared" si="405"/>
        <v>0</v>
      </c>
      <c r="AR682" s="12">
        <f t="shared" si="406"/>
        <v>0</v>
      </c>
      <c r="AS682" s="12">
        <f t="shared" si="407"/>
        <v>0</v>
      </c>
      <c r="AT682" s="12">
        <f t="shared" si="408"/>
        <v>0</v>
      </c>
      <c r="AU682" s="12" t="str">
        <f t="shared" si="409"/>
        <v/>
      </c>
    </row>
    <row r="683" spans="1:47" x14ac:dyDescent="0.2">
      <c r="A683" s="173" t="str">
        <f t="shared" si="385"/>
        <v>6</v>
      </c>
      <c r="B683" s="173" t="str">
        <f t="shared" si="386"/>
        <v>61</v>
      </c>
      <c r="C683" s="173" t="str">
        <f t="shared" si="387"/>
        <v>611</v>
      </c>
      <c r="D683" s="11" t="s">
        <v>1216</v>
      </c>
      <c r="E683" s="12" t="s">
        <v>1215</v>
      </c>
      <c r="F683" s="12">
        <f t="shared" si="375"/>
        <v>0</v>
      </c>
      <c r="G683" s="12">
        <f t="shared" si="376"/>
        <v>0</v>
      </c>
      <c r="H683" s="262"/>
      <c r="I683" s="262"/>
      <c r="J683" s="12">
        <f t="shared" si="388"/>
        <v>0</v>
      </c>
      <c r="K683" s="12">
        <f t="shared" si="389"/>
        <v>0</v>
      </c>
      <c r="L683" s="12">
        <f t="shared" si="377"/>
        <v>0</v>
      </c>
      <c r="M683" s="12">
        <f t="shared" si="378"/>
        <v>0</v>
      </c>
      <c r="N683" s="262"/>
      <c r="O683" s="262"/>
      <c r="P683" s="12">
        <f t="shared" si="390"/>
        <v>0</v>
      </c>
      <c r="Q683" s="12">
        <f t="shared" si="391"/>
        <v>0</v>
      </c>
      <c r="R683" s="12">
        <f t="shared" si="392"/>
        <v>0</v>
      </c>
      <c r="S683" s="12">
        <f t="shared" si="393"/>
        <v>0</v>
      </c>
      <c r="T683" s="12">
        <f t="shared" si="379"/>
        <v>0</v>
      </c>
      <c r="U683" s="12">
        <f t="shared" si="380"/>
        <v>0</v>
      </c>
      <c r="V683" s="262"/>
      <c r="W683" s="262"/>
      <c r="X683" s="12">
        <f t="shared" si="394"/>
        <v>0</v>
      </c>
      <c r="Y683" s="12">
        <f t="shared" si="395"/>
        <v>0</v>
      </c>
      <c r="Z683" s="12">
        <f t="shared" si="396"/>
        <v>0</v>
      </c>
      <c r="AA683" s="12">
        <f t="shared" si="397"/>
        <v>0</v>
      </c>
      <c r="AB683" s="12">
        <f t="shared" si="381"/>
        <v>0</v>
      </c>
      <c r="AC683" s="12">
        <f t="shared" si="382"/>
        <v>0</v>
      </c>
      <c r="AD683" s="262"/>
      <c r="AE683" s="262"/>
      <c r="AF683" s="12">
        <f t="shared" si="398"/>
        <v>0</v>
      </c>
      <c r="AG683" s="12">
        <f t="shared" si="399"/>
        <v>0</v>
      </c>
      <c r="AH683" s="12">
        <f t="shared" si="400"/>
        <v>0</v>
      </c>
      <c r="AI683" s="12">
        <f t="shared" si="401"/>
        <v>0</v>
      </c>
      <c r="AJ683" s="12">
        <f t="shared" si="383"/>
        <v>0</v>
      </c>
      <c r="AK683" s="12">
        <f t="shared" si="384"/>
        <v>0</v>
      </c>
      <c r="AL683" s="262"/>
      <c r="AM683" s="262"/>
      <c r="AN683" s="12">
        <f t="shared" si="402"/>
        <v>0</v>
      </c>
      <c r="AO683" s="12">
        <f t="shared" si="403"/>
        <v>0</v>
      </c>
      <c r="AP683" s="12">
        <f t="shared" si="404"/>
        <v>0</v>
      </c>
      <c r="AQ683" s="12">
        <f t="shared" si="405"/>
        <v>0</v>
      </c>
      <c r="AR683" s="12">
        <f t="shared" si="406"/>
        <v>0</v>
      </c>
      <c r="AS683" s="12">
        <f t="shared" si="407"/>
        <v>0</v>
      </c>
      <c r="AT683" s="12">
        <f t="shared" si="408"/>
        <v>0</v>
      </c>
      <c r="AU683" s="12" t="str">
        <f t="shared" si="409"/>
        <v/>
      </c>
    </row>
    <row r="684" spans="1:47" x14ac:dyDescent="0.2">
      <c r="A684" s="173" t="str">
        <f t="shared" si="385"/>
        <v>6</v>
      </c>
      <c r="B684" s="173" t="str">
        <f t="shared" si="386"/>
        <v>61</v>
      </c>
      <c r="C684" s="173" t="str">
        <f t="shared" si="387"/>
        <v>611</v>
      </c>
      <c r="D684" s="11" t="s">
        <v>1217</v>
      </c>
      <c r="E684" s="12" t="s">
        <v>1215</v>
      </c>
      <c r="F684" s="12">
        <f t="shared" si="375"/>
        <v>0</v>
      </c>
      <c r="G684" s="12">
        <f t="shared" si="376"/>
        <v>0</v>
      </c>
      <c r="H684" s="262"/>
      <c r="I684" s="262"/>
      <c r="J684" s="12">
        <f t="shared" si="388"/>
        <v>0</v>
      </c>
      <c r="K684" s="12">
        <f t="shared" si="389"/>
        <v>0</v>
      </c>
      <c r="L684" s="12">
        <f t="shared" si="377"/>
        <v>0</v>
      </c>
      <c r="M684" s="12">
        <f t="shared" si="378"/>
        <v>0</v>
      </c>
      <c r="N684" s="262"/>
      <c r="O684" s="262"/>
      <c r="P684" s="12">
        <f t="shared" si="390"/>
        <v>0</v>
      </c>
      <c r="Q684" s="12">
        <f t="shared" si="391"/>
        <v>0</v>
      </c>
      <c r="R684" s="12">
        <f t="shared" si="392"/>
        <v>0</v>
      </c>
      <c r="S684" s="12">
        <f t="shared" si="393"/>
        <v>0</v>
      </c>
      <c r="T684" s="12">
        <f t="shared" si="379"/>
        <v>0</v>
      </c>
      <c r="U684" s="12">
        <f t="shared" si="380"/>
        <v>0</v>
      </c>
      <c r="V684" s="262"/>
      <c r="W684" s="262"/>
      <c r="X684" s="12">
        <f t="shared" si="394"/>
        <v>0</v>
      </c>
      <c r="Y684" s="12">
        <f t="shared" si="395"/>
        <v>0</v>
      </c>
      <c r="Z684" s="12">
        <f t="shared" si="396"/>
        <v>0</v>
      </c>
      <c r="AA684" s="12">
        <f t="shared" si="397"/>
        <v>0</v>
      </c>
      <c r="AB684" s="12">
        <f t="shared" si="381"/>
        <v>0</v>
      </c>
      <c r="AC684" s="12">
        <f t="shared" si="382"/>
        <v>0</v>
      </c>
      <c r="AD684" s="262"/>
      <c r="AE684" s="262"/>
      <c r="AF684" s="12">
        <f t="shared" si="398"/>
        <v>0</v>
      </c>
      <c r="AG684" s="12">
        <f t="shared" si="399"/>
        <v>0</v>
      </c>
      <c r="AH684" s="12">
        <f t="shared" si="400"/>
        <v>0</v>
      </c>
      <c r="AI684" s="12">
        <f t="shared" si="401"/>
        <v>0</v>
      </c>
      <c r="AJ684" s="12">
        <f t="shared" si="383"/>
        <v>0</v>
      </c>
      <c r="AK684" s="12">
        <f t="shared" si="384"/>
        <v>0</v>
      </c>
      <c r="AL684" s="262"/>
      <c r="AM684" s="262"/>
      <c r="AN684" s="12">
        <f t="shared" si="402"/>
        <v>0</v>
      </c>
      <c r="AO684" s="12">
        <f t="shared" si="403"/>
        <v>0</v>
      </c>
      <c r="AP684" s="12">
        <f t="shared" si="404"/>
        <v>0</v>
      </c>
      <c r="AQ684" s="12">
        <f t="shared" si="405"/>
        <v>0</v>
      </c>
      <c r="AR684" s="12">
        <f t="shared" si="406"/>
        <v>0</v>
      </c>
      <c r="AS684" s="12">
        <f t="shared" si="407"/>
        <v>0</v>
      </c>
      <c r="AT684" s="12">
        <f t="shared" si="408"/>
        <v>0</v>
      </c>
      <c r="AU684" s="12" t="str">
        <f t="shared" si="409"/>
        <v/>
      </c>
    </row>
    <row r="685" spans="1:47" x14ac:dyDescent="0.2">
      <c r="A685" s="173" t="str">
        <f t="shared" si="385"/>
        <v>6</v>
      </c>
      <c r="B685" s="173" t="str">
        <f t="shared" si="386"/>
        <v>61</v>
      </c>
      <c r="C685" s="173" t="str">
        <f t="shared" si="387"/>
        <v>611</v>
      </c>
      <c r="D685" s="11" t="s">
        <v>1218</v>
      </c>
      <c r="E685" s="12" t="s">
        <v>1215</v>
      </c>
      <c r="F685" s="12">
        <f t="shared" si="375"/>
        <v>0</v>
      </c>
      <c r="G685" s="12">
        <f t="shared" si="376"/>
        <v>0</v>
      </c>
      <c r="H685" s="262"/>
      <c r="I685" s="262"/>
      <c r="J685" s="12">
        <f t="shared" si="388"/>
        <v>0</v>
      </c>
      <c r="K685" s="12">
        <f t="shared" si="389"/>
        <v>0</v>
      </c>
      <c r="L685" s="12">
        <f t="shared" si="377"/>
        <v>0</v>
      </c>
      <c r="M685" s="12">
        <f t="shared" si="378"/>
        <v>0</v>
      </c>
      <c r="N685" s="262"/>
      <c r="O685" s="262"/>
      <c r="P685" s="12">
        <f t="shared" si="390"/>
        <v>0</v>
      </c>
      <c r="Q685" s="12">
        <f t="shared" si="391"/>
        <v>0</v>
      </c>
      <c r="R685" s="12">
        <f t="shared" si="392"/>
        <v>0</v>
      </c>
      <c r="S685" s="12">
        <f t="shared" si="393"/>
        <v>0</v>
      </c>
      <c r="T685" s="12">
        <f t="shared" si="379"/>
        <v>0</v>
      </c>
      <c r="U685" s="12">
        <f t="shared" si="380"/>
        <v>0</v>
      </c>
      <c r="V685" s="262"/>
      <c r="W685" s="262"/>
      <c r="X685" s="12">
        <f t="shared" si="394"/>
        <v>0</v>
      </c>
      <c r="Y685" s="12">
        <f t="shared" si="395"/>
        <v>0</v>
      </c>
      <c r="Z685" s="12">
        <f t="shared" si="396"/>
        <v>0</v>
      </c>
      <c r="AA685" s="12">
        <f t="shared" si="397"/>
        <v>0</v>
      </c>
      <c r="AB685" s="12">
        <f t="shared" si="381"/>
        <v>0</v>
      </c>
      <c r="AC685" s="12">
        <f t="shared" si="382"/>
        <v>0</v>
      </c>
      <c r="AD685" s="262"/>
      <c r="AE685" s="262"/>
      <c r="AF685" s="12">
        <f t="shared" si="398"/>
        <v>0</v>
      </c>
      <c r="AG685" s="12">
        <f t="shared" si="399"/>
        <v>0</v>
      </c>
      <c r="AH685" s="12">
        <f t="shared" si="400"/>
        <v>0</v>
      </c>
      <c r="AI685" s="12">
        <f t="shared" si="401"/>
        <v>0</v>
      </c>
      <c r="AJ685" s="12">
        <f t="shared" si="383"/>
        <v>0</v>
      </c>
      <c r="AK685" s="12">
        <f t="shared" si="384"/>
        <v>0</v>
      </c>
      <c r="AL685" s="262"/>
      <c r="AM685" s="262"/>
      <c r="AN685" s="12">
        <f t="shared" si="402"/>
        <v>0</v>
      </c>
      <c r="AO685" s="12">
        <f t="shared" si="403"/>
        <v>0</v>
      </c>
      <c r="AP685" s="12">
        <f t="shared" si="404"/>
        <v>0</v>
      </c>
      <c r="AQ685" s="12">
        <f t="shared" si="405"/>
        <v>0</v>
      </c>
      <c r="AR685" s="12">
        <f t="shared" si="406"/>
        <v>0</v>
      </c>
      <c r="AS685" s="12">
        <f t="shared" si="407"/>
        <v>0</v>
      </c>
      <c r="AT685" s="12">
        <f t="shared" si="408"/>
        <v>0</v>
      </c>
      <c r="AU685" s="12" t="str">
        <f t="shared" si="409"/>
        <v/>
      </c>
    </row>
    <row r="686" spans="1:47" x14ac:dyDescent="0.2">
      <c r="A686" s="173" t="str">
        <f t="shared" si="385"/>
        <v>6</v>
      </c>
      <c r="B686" s="173" t="str">
        <f t="shared" si="386"/>
        <v>61</v>
      </c>
      <c r="C686" s="173" t="str">
        <f t="shared" si="387"/>
        <v>611</v>
      </c>
      <c r="D686" s="11" t="s">
        <v>1219</v>
      </c>
      <c r="E686" s="12" t="s">
        <v>1215</v>
      </c>
      <c r="F686" s="12">
        <f t="shared" si="375"/>
        <v>0</v>
      </c>
      <c r="G686" s="12">
        <f t="shared" si="376"/>
        <v>0</v>
      </c>
      <c r="H686" s="262"/>
      <c r="I686" s="262"/>
      <c r="J686" s="12">
        <f t="shared" si="388"/>
        <v>0</v>
      </c>
      <c r="K686" s="12">
        <f t="shared" si="389"/>
        <v>0</v>
      </c>
      <c r="L686" s="12">
        <f t="shared" si="377"/>
        <v>0</v>
      </c>
      <c r="M686" s="12">
        <f t="shared" si="378"/>
        <v>0</v>
      </c>
      <c r="N686" s="262"/>
      <c r="O686" s="262"/>
      <c r="P686" s="12">
        <f t="shared" si="390"/>
        <v>0</v>
      </c>
      <c r="Q686" s="12">
        <f t="shared" si="391"/>
        <v>0</v>
      </c>
      <c r="R686" s="12">
        <f t="shared" si="392"/>
        <v>0</v>
      </c>
      <c r="S686" s="12">
        <f t="shared" si="393"/>
        <v>0</v>
      </c>
      <c r="T686" s="12">
        <f t="shared" si="379"/>
        <v>0</v>
      </c>
      <c r="U686" s="12">
        <f t="shared" si="380"/>
        <v>0</v>
      </c>
      <c r="V686" s="262"/>
      <c r="W686" s="262"/>
      <c r="X686" s="12">
        <f t="shared" si="394"/>
        <v>0</v>
      </c>
      <c r="Y686" s="12">
        <f t="shared" si="395"/>
        <v>0</v>
      </c>
      <c r="Z686" s="12">
        <f t="shared" si="396"/>
        <v>0</v>
      </c>
      <c r="AA686" s="12">
        <f t="shared" si="397"/>
        <v>0</v>
      </c>
      <c r="AB686" s="12">
        <f t="shared" si="381"/>
        <v>0</v>
      </c>
      <c r="AC686" s="12">
        <f t="shared" si="382"/>
        <v>0</v>
      </c>
      <c r="AD686" s="262"/>
      <c r="AE686" s="262"/>
      <c r="AF686" s="12">
        <f t="shared" si="398"/>
        <v>0</v>
      </c>
      <c r="AG686" s="12">
        <f t="shared" si="399"/>
        <v>0</v>
      </c>
      <c r="AH686" s="12">
        <f t="shared" si="400"/>
        <v>0</v>
      </c>
      <c r="AI686" s="12">
        <f t="shared" si="401"/>
        <v>0</v>
      </c>
      <c r="AJ686" s="12">
        <f t="shared" si="383"/>
        <v>0</v>
      </c>
      <c r="AK686" s="12">
        <f t="shared" si="384"/>
        <v>0</v>
      </c>
      <c r="AL686" s="262"/>
      <c r="AM686" s="262"/>
      <c r="AN686" s="12">
        <f t="shared" si="402"/>
        <v>0</v>
      </c>
      <c r="AO686" s="12">
        <f t="shared" si="403"/>
        <v>0</v>
      </c>
      <c r="AP686" s="12">
        <f t="shared" si="404"/>
        <v>0</v>
      </c>
      <c r="AQ686" s="12">
        <f t="shared" si="405"/>
        <v>0</v>
      </c>
      <c r="AR686" s="12">
        <f t="shared" si="406"/>
        <v>0</v>
      </c>
      <c r="AS686" s="12">
        <f t="shared" si="407"/>
        <v>0</v>
      </c>
      <c r="AT686" s="12">
        <f t="shared" si="408"/>
        <v>0</v>
      </c>
      <c r="AU686" s="12" t="str">
        <f t="shared" si="409"/>
        <v/>
      </c>
    </row>
    <row r="687" spans="1:47" x14ac:dyDescent="0.2">
      <c r="A687" s="173" t="str">
        <f t="shared" si="385"/>
        <v>6</v>
      </c>
      <c r="B687" s="173" t="str">
        <f t="shared" si="386"/>
        <v>61</v>
      </c>
      <c r="C687" s="173" t="str">
        <f t="shared" si="387"/>
        <v>611</v>
      </c>
      <c r="D687" s="11" t="s">
        <v>1220</v>
      </c>
      <c r="E687" s="12" t="s">
        <v>1215</v>
      </c>
      <c r="F687" s="12">
        <f t="shared" si="375"/>
        <v>0</v>
      </c>
      <c r="G687" s="12">
        <f t="shared" si="376"/>
        <v>0</v>
      </c>
      <c r="H687" s="262"/>
      <c r="I687" s="262"/>
      <c r="J687" s="12">
        <f t="shared" si="388"/>
        <v>0</v>
      </c>
      <c r="K687" s="12">
        <f t="shared" si="389"/>
        <v>0</v>
      </c>
      <c r="L687" s="12">
        <f t="shared" si="377"/>
        <v>0</v>
      </c>
      <c r="M687" s="12">
        <f t="shared" si="378"/>
        <v>0</v>
      </c>
      <c r="N687" s="262"/>
      <c r="O687" s="262"/>
      <c r="P687" s="12">
        <f t="shared" si="390"/>
        <v>0</v>
      </c>
      <c r="Q687" s="12">
        <f t="shared" si="391"/>
        <v>0</v>
      </c>
      <c r="R687" s="12">
        <f t="shared" si="392"/>
        <v>0</v>
      </c>
      <c r="S687" s="12">
        <f t="shared" si="393"/>
        <v>0</v>
      </c>
      <c r="T687" s="12">
        <f t="shared" si="379"/>
        <v>0</v>
      </c>
      <c r="U687" s="12">
        <f t="shared" si="380"/>
        <v>0</v>
      </c>
      <c r="V687" s="262"/>
      <c r="W687" s="262"/>
      <c r="X687" s="12">
        <f t="shared" si="394"/>
        <v>0</v>
      </c>
      <c r="Y687" s="12">
        <f t="shared" si="395"/>
        <v>0</v>
      </c>
      <c r="Z687" s="12">
        <f t="shared" si="396"/>
        <v>0</v>
      </c>
      <c r="AA687" s="12">
        <f t="shared" si="397"/>
        <v>0</v>
      </c>
      <c r="AB687" s="12">
        <f t="shared" si="381"/>
        <v>0</v>
      </c>
      <c r="AC687" s="12">
        <f t="shared" si="382"/>
        <v>0</v>
      </c>
      <c r="AD687" s="262"/>
      <c r="AE687" s="262"/>
      <c r="AF687" s="12">
        <f t="shared" si="398"/>
        <v>0</v>
      </c>
      <c r="AG687" s="12">
        <f t="shared" si="399"/>
        <v>0</v>
      </c>
      <c r="AH687" s="12">
        <f t="shared" si="400"/>
        <v>0</v>
      </c>
      <c r="AI687" s="12">
        <f t="shared" si="401"/>
        <v>0</v>
      </c>
      <c r="AJ687" s="12">
        <f t="shared" si="383"/>
        <v>0</v>
      </c>
      <c r="AK687" s="12">
        <f t="shared" si="384"/>
        <v>0</v>
      </c>
      <c r="AL687" s="262"/>
      <c r="AM687" s="262"/>
      <c r="AN687" s="12">
        <f t="shared" si="402"/>
        <v>0</v>
      </c>
      <c r="AO687" s="12">
        <f t="shared" si="403"/>
        <v>0</v>
      </c>
      <c r="AP687" s="12">
        <f t="shared" si="404"/>
        <v>0</v>
      </c>
      <c r="AQ687" s="12">
        <f t="shared" si="405"/>
        <v>0</v>
      </c>
      <c r="AR687" s="12">
        <f t="shared" si="406"/>
        <v>0</v>
      </c>
      <c r="AS687" s="12">
        <f t="shared" si="407"/>
        <v>0</v>
      </c>
      <c r="AT687" s="12">
        <f t="shared" si="408"/>
        <v>0</v>
      </c>
      <c r="AU687" s="12" t="str">
        <f t="shared" si="409"/>
        <v/>
      </c>
    </row>
    <row r="688" spans="1:47" x14ac:dyDescent="0.2">
      <c r="A688" s="173" t="str">
        <f t="shared" si="385"/>
        <v>6</v>
      </c>
      <c r="B688" s="173" t="str">
        <f t="shared" si="386"/>
        <v>61</v>
      </c>
      <c r="C688" s="173" t="str">
        <f t="shared" si="387"/>
        <v>611</v>
      </c>
      <c r="D688" s="11" t="s">
        <v>1221</v>
      </c>
      <c r="E688" s="12" t="s">
        <v>1215</v>
      </c>
      <c r="F688" s="12">
        <f t="shared" si="375"/>
        <v>0</v>
      </c>
      <c r="G688" s="12">
        <f t="shared" si="376"/>
        <v>0</v>
      </c>
      <c r="H688" s="262"/>
      <c r="I688" s="262"/>
      <c r="J688" s="12">
        <f t="shared" si="388"/>
        <v>0</v>
      </c>
      <c r="K688" s="12">
        <f t="shared" si="389"/>
        <v>0</v>
      </c>
      <c r="L688" s="12">
        <f t="shared" si="377"/>
        <v>0</v>
      </c>
      <c r="M688" s="12">
        <f t="shared" si="378"/>
        <v>0</v>
      </c>
      <c r="N688" s="262"/>
      <c r="O688" s="262"/>
      <c r="P688" s="12">
        <f t="shared" si="390"/>
        <v>0</v>
      </c>
      <c r="Q688" s="12">
        <f t="shared" si="391"/>
        <v>0</v>
      </c>
      <c r="R688" s="12">
        <f t="shared" si="392"/>
        <v>0</v>
      </c>
      <c r="S688" s="12">
        <f t="shared" si="393"/>
        <v>0</v>
      </c>
      <c r="T688" s="12">
        <f t="shared" si="379"/>
        <v>0</v>
      </c>
      <c r="U688" s="12">
        <f t="shared" si="380"/>
        <v>0</v>
      </c>
      <c r="V688" s="262"/>
      <c r="W688" s="262"/>
      <c r="X688" s="12">
        <f t="shared" si="394"/>
        <v>0</v>
      </c>
      <c r="Y688" s="12">
        <f t="shared" si="395"/>
        <v>0</v>
      </c>
      <c r="Z688" s="12">
        <f t="shared" si="396"/>
        <v>0</v>
      </c>
      <c r="AA688" s="12">
        <f t="shared" si="397"/>
        <v>0</v>
      </c>
      <c r="AB688" s="12">
        <f t="shared" si="381"/>
        <v>0</v>
      </c>
      <c r="AC688" s="12">
        <f t="shared" si="382"/>
        <v>0</v>
      </c>
      <c r="AD688" s="262"/>
      <c r="AE688" s="262"/>
      <c r="AF688" s="12">
        <f t="shared" si="398"/>
        <v>0</v>
      </c>
      <c r="AG688" s="12">
        <f t="shared" si="399"/>
        <v>0</v>
      </c>
      <c r="AH688" s="12">
        <f t="shared" si="400"/>
        <v>0</v>
      </c>
      <c r="AI688" s="12">
        <f t="shared" si="401"/>
        <v>0</v>
      </c>
      <c r="AJ688" s="12">
        <f t="shared" si="383"/>
        <v>0</v>
      </c>
      <c r="AK688" s="12">
        <f t="shared" si="384"/>
        <v>0</v>
      </c>
      <c r="AL688" s="262"/>
      <c r="AM688" s="262"/>
      <c r="AN688" s="12">
        <f t="shared" si="402"/>
        <v>0</v>
      </c>
      <c r="AO688" s="12">
        <f t="shared" si="403"/>
        <v>0</v>
      </c>
      <c r="AP688" s="12">
        <f t="shared" si="404"/>
        <v>0</v>
      </c>
      <c r="AQ688" s="12">
        <f t="shared" si="405"/>
        <v>0</v>
      </c>
      <c r="AR688" s="12">
        <f t="shared" si="406"/>
        <v>0</v>
      </c>
      <c r="AS688" s="12">
        <f t="shared" si="407"/>
        <v>0</v>
      </c>
      <c r="AT688" s="12">
        <f t="shared" si="408"/>
        <v>0</v>
      </c>
      <c r="AU688" s="12" t="str">
        <f t="shared" si="409"/>
        <v/>
      </c>
    </row>
    <row r="689" spans="1:47" x14ac:dyDescent="0.2">
      <c r="A689" s="173" t="str">
        <f t="shared" si="385"/>
        <v>6</v>
      </c>
      <c r="B689" s="173" t="str">
        <f t="shared" si="386"/>
        <v>61</v>
      </c>
      <c r="C689" s="173" t="str">
        <f t="shared" si="387"/>
        <v>611</v>
      </c>
      <c r="D689" s="11" t="s">
        <v>1222</v>
      </c>
      <c r="E689" s="12" t="s">
        <v>1215</v>
      </c>
      <c r="F689" s="12">
        <f t="shared" si="375"/>
        <v>0</v>
      </c>
      <c r="G689" s="12">
        <f t="shared" si="376"/>
        <v>0</v>
      </c>
      <c r="H689" s="262"/>
      <c r="I689" s="262"/>
      <c r="J689" s="12">
        <f t="shared" si="388"/>
        <v>0</v>
      </c>
      <c r="K689" s="12">
        <f t="shared" si="389"/>
        <v>0</v>
      </c>
      <c r="L689" s="12">
        <f t="shared" si="377"/>
        <v>0</v>
      </c>
      <c r="M689" s="12">
        <f t="shared" si="378"/>
        <v>0</v>
      </c>
      <c r="N689" s="262"/>
      <c r="O689" s="262"/>
      <c r="P689" s="12">
        <f t="shared" si="390"/>
        <v>0</v>
      </c>
      <c r="Q689" s="12">
        <f t="shared" si="391"/>
        <v>0</v>
      </c>
      <c r="R689" s="12">
        <f t="shared" si="392"/>
        <v>0</v>
      </c>
      <c r="S689" s="12">
        <f t="shared" si="393"/>
        <v>0</v>
      </c>
      <c r="T689" s="12">
        <f t="shared" si="379"/>
        <v>0</v>
      </c>
      <c r="U689" s="12">
        <f t="shared" si="380"/>
        <v>0</v>
      </c>
      <c r="V689" s="262"/>
      <c r="W689" s="262"/>
      <c r="X689" s="12">
        <f t="shared" si="394"/>
        <v>0</v>
      </c>
      <c r="Y689" s="12">
        <f t="shared" si="395"/>
        <v>0</v>
      </c>
      <c r="Z689" s="12">
        <f t="shared" si="396"/>
        <v>0</v>
      </c>
      <c r="AA689" s="12">
        <f t="shared" si="397"/>
        <v>0</v>
      </c>
      <c r="AB689" s="12">
        <f t="shared" si="381"/>
        <v>0</v>
      </c>
      <c r="AC689" s="12">
        <f t="shared" si="382"/>
        <v>0</v>
      </c>
      <c r="AD689" s="262"/>
      <c r="AE689" s="262"/>
      <c r="AF689" s="12">
        <f t="shared" si="398"/>
        <v>0</v>
      </c>
      <c r="AG689" s="12">
        <f t="shared" si="399"/>
        <v>0</v>
      </c>
      <c r="AH689" s="12">
        <f t="shared" si="400"/>
        <v>0</v>
      </c>
      <c r="AI689" s="12">
        <f t="shared" si="401"/>
        <v>0</v>
      </c>
      <c r="AJ689" s="12">
        <f t="shared" si="383"/>
        <v>0</v>
      </c>
      <c r="AK689" s="12">
        <f t="shared" si="384"/>
        <v>0</v>
      </c>
      <c r="AL689" s="262"/>
      <c r="AM689" s="262"/>
      <c r="AN689" s="12">
        <f t="shared" si="402"/>
        <v>0</v>
      </c>
      <c r="AO689" s="12">
        <f t="shared" si="403"/>
        <v>0</v>
      </c>
      <c r="AP689" s="12">
        <f t="shared" si="404"/>
        <v>0</v>
      </c>
      <c r="AQ689" s="12">
        <f t="shared" si="405"/>
        <v>0</v>
      </c>
      <c r="AR689" s="12">
        <f t="shared" si="406"/>
        <v>0</v>
      </c>
      <c r="AS689" s="12">
        <f t="shared" si="407"/>
        <v>0</v>
      </c>
      <c r="AT689" s="12">
        <f t="shared" si="408"/>
        <v>0</v>
      </c>
      <c r="AU689" s="12" t="str">
        <f t="shared" si="409"/>
        <v/>
      </c>
    </row>
    <row r="690" spans="1:47" x14ac:dyDescent="0.2">
      <c r="A690" s="173" t="str">
        <f t="shared" si="385"/>
        <v>6</v>
      </c>
      <c r="B690" s="173" t="str">
        <f t="shared" si="386"/>
        <v>61</v>
      </c>
      <c r="C690" s="173" t="str">
        <f t="shared" si="387"/>
        <v>611</v>
      </c>
      <c r="D690" s="11" t="s">
        <v>1223</v>
      </c>
      <c r="E690" s="12" t="s">
        <v>1215</v>
      </c>
      <c r="F690" s="12">
        <f t="shared" si="375"/>
        <v>0</v>
      </c>
      <c r="G690" s="12">
        <f t="shared" si="376"/>
        <v>0</v>
      </c>
      <c r="H690" s="262"/>
      <c r="I690" s="262"/>
      <c r="J690" s="12">
        <f t="shared" si="388"/>
        <v>0</v>
      </c>
      <c r="K690" s="12">
        <f t="shared" si="389"/>
        <v>0</v>
      </c>
      <c r="L690" s="12">
        <f t="shared" si="377"/>
        <v>0</v>
      </c>
      <c r="M690" s="12">
        <f t="shared" si="378"/>
        <v>0</v>
      </c>
      <c r="N690" s="262"/>
      <c r="O690" s="262"/>
      <c r="P690" s="12">
        <f t="shared" si="390"/>
        <v>0</v>
      </c>
      <c r="Q690" s="12">
        <f t="shared" si="391"/>
        <v>0</v>
      </c>
      <c r="R690" s="12">
        <f t="shared" si="392"/>
        <v>0</v>
      </c>
      <c r="S690" s="12">
        <f t="shared" si="393"/>
        <v>0</v>
      </c>
      <c r="T690" s="12">
        <f t="shared" si="379"/>
        <v>0</v>
      </c>
      <c r="U690" s="12">
        <f t="shared" si="380"/>
        <v>0</v>
      </c>
      <c r="V690" s="262"/>
      <c r="W690" s="262"/>
      <c r="X690" s="12">
        <f t="shared" si="394"/>
        <v>0</v>
      </c>
      <c r="Y690" s="12">
        <f t="shared" si="395"/>
        <v>0</v>
      </c>
      <c r="Z690" s="12">
        <f t="shared" si="396"/>
        <v>0</v>
      </c>
      <c r="AA690" s="12">
        <f t="shared" si="397"/>
        <v>0</v>
      </c>
      <c r="AB690" s="12">
        <f t="shared" si="381"/>
        <v>0</v>
      </c>
      <c r="AC690" s="12">
        <f t="shared" si="382"/>
        <v>0</v>
      </c>
      <c r="AD690" s="262"/>
      <c r="AE690" s="262"/>
      <c r="AF690" s="12">
        <f t="shared" si="398"/>
        <v>0</v>
      </c>
      <c r="AG690" s="12">
        <f t="shared" si="399"/>
        <v>0</v>
      </c>
      <c r="AH690" s="12">
        <f t="shared" si="400"/>
        <v>0</v>
      </c>
      <c r="AI690" s="12">
        <f t="shared" si="401"/>
        <v>0</v>
      </c>
      <c r="AJ690" s="12">
        <f t="shared" si="383"/>
        <v>0</v>
      </c>
      <c r="AK690" s="12">
        <f t="shared" si="384"/>
        <v>0</v>
      </c>
      <c r="AL690" s="262"/>
      <c r="AM690" s="262"/>
      <c r="AN690" s="12">
        <f t="shared" si="402"/>
        <v>0</v>
      </c>
      <c r="AO690" s="12">
        <f t="shared" si="403"/>
        <v>0</v>
      </c>
      <c r="AP690" s="12">
        <f t="shared" si="404"/>
        <v>0</v>
      </c>
      <c r="AQ690" s="12">
        <f t="shared" si="405"/>
        <v>0</v>
      </c>
      <c r="AR690" s="12">
        <f t="shared" si="406"/>
        <v>0</v>
      </c>
      <c r="AS690" s="12">
        <f t="shared" si="407"/>
        <v>0</v>
      </c>
      <c r="AT690" s="12">
        <f t="shared" si="408"/>
        <v>0</v>
      </c>
      <c r="AU690" s="12" t="str">
        <f t="shared" si="409"/>
        <v/>
      </c>
    </row>
    <row r="691" spans="1:47" x14ac:dyDescent="0.2">
      <c r="A691" s="173" t="str">
        <f t="shared" si="385"/>
        <v>6</v>
      </c>
      <c r="B691" s="173" t="str">
        <f t="shared" si="386"/>
        <v>61</v>
      </c>
      <c r="C691" s="173" t="str">
        <f t="shared" si="387"/>
        <v>611</v>
      </c>
      <c r="D691" s="11" t="s">
        <v>1224</v>
      </c>
      <c r="E691" s="12" t="s">
        <v>1215</v>
      </c>
      <c r="F691" s="12">
        <f t="shared" si="375"/>
        <v>0</v>
      </c>
      <c r="G691" s="12">
        <f t="shared" si="376"/>
        <v>0</v>
      </c>
      <c r="H691" s="262"/>
      <c r="I691" s="262"/>
      <c r="J691" s="12">
        <f t="shared" si="388"/>
        <v>0</v>
      </c>
      <c r="K691" s="12">
        <f t="shared" si="389"/>
        <v>0</v>
      </c>
      <c r="L691" s="12">
        <f t="shared" si="377"/>
        <v>0</v>
      </c>
      <c r="M691" s="12">
        <f t="shared" si="378"/>
        <v>0</v>
      </c>
      <c r="N691" s="262"/>
      <c r="O691" s="262"/>
      <c r="P691" s="12">
        <f t="shared" si="390"/>
        <v>0</v>
      </c>
      <c r="Q691" s="12">
        <f t="shared" si="391"/>
        <v>0</v>
      </c>
      <c r="R691" s="12">
        <f t="shared" si="392"/>
        <v>0</v>
      </c>
      <c r="S691" s="12">
        <f t="shared" si="393"/>
        <v>0</v>
      </c>
      <c r="T691" s="12">
        <f t="shared" si="379"/>
        <v>0</v>
      </c>
      <c r="U691" s="12">
        <f t="shared" si="380"/>
        <v>0</v>
      </c>
      <c r="V691" s="262"/>
      <c r="W691" s="262"/>
      <c r="X691" s="12">
        <f t="shared" si="394"/>
        <v>0</v>
      </c>
      <c r="Y691" s="12">
        <f t="shared" si="395"/>
        <v>0</v>
      </c>
      <c r="Z691" s="12">
        <f t="shared" si="396"/>
        <v>0</v>
      </c>
      <c r="AA691" s="12">
        <f t="shared" si="397"/>
        <v>0</v>
      </c>
      <c r="AB691" s="12">
        <f t="shared" si="381"/>
        <v>0</v>
      </c>
      <c r="AC691" s="12">
        <f t="shared" si="382"/>
        <v>0</v>
      </c>
      <c r="AD691" s="262"/>
      <c r="AE691" s="262"/>
      <c r="AF691" s="12">
        <f t="shared" si="398"/>
        <v>0</v>
      </c>
      <c r="AG691" s="12">
        <f t="shared" si="399"/>
        <v>0</v>
      </c>
      <c r="AH691" s="12">
        <f t="shared" si="400"/>
        <v>0</v>
      </c>
      <c r="AI691" s="12">
        <f t="shared" si="401"/>
        <v>0</v>
      </c>
      <c r="AJ691" s="12">
        <f t="shared" si="383"/>
        <v>0</v>
      </c>
      <c r="AK691" s="12">
        <f t="shared" si="384"/>
        <v>0</v>
      </c>
      <c r="AL691" s="262"/>
      <c r="AM691" s="262"/>
      <c r="AN691" s="12">
        <f t="shared" si="402"/>
        <v>0</v>
      </c>
      <c r="AO691" s="12">
        <f t="shared" si="403"/>
        <v>0</v>
      </c>
      <c r="AP691" s="12">
        <f t="shared" si="404"/>
        <v>0</v>
      </c>
      <c r="AQ691" s="12">
        <f t="shared" si="405"/>
        <v>0</v>
      </c>
      <c r="AR691" s="12">
        <f t="shared" si="406"/>
        <v>0</v>
      </c>
      <c r="AS691" s="12">
        <f t="shared" si="407"/>
        <v>0</v>
      </c>
      <c r="AT691" s="12">
        <f t="shared" si="408"/>
        <v>0</v>
      </c>
      <c r="AU691" s="12" t="str">
        <f t="shared" si="409"/>
        <v/>
      </c>
    </row>
    <row r="692" spans="1:47" x14ac:dyDescent="0.2">
      <c r="A692" s="173" t="str">
        <f t="shared" si="385"/>
        <v>6</v>
      </c>
      <c r="B692" s="173" t="str">
        <f t="shared" si="386"/>
        <v>61</v>
      </c>
      <c r="C692" s="173" t="str">
        <f t="shared" si="387"/>
        <v>612</v>
      </c>
      <c r="D692" s="11" t="s">
        <v>1225</v>
      </c>
      <c r="E692" s="12" t="s">
        <v>1226</v>
      </c>
      <c r="F692" s="12">
        <f t="shared" si="375"/>
        <v>0</v>
      </c>
      <c r="G692" s="12">
        <f t="shared" si="376"/>
        <v>0</v>
      </c>
      <c r="H692" s="262"/>
      <c r="I692" s="262"/>
      <c r="J692" s="12">
        <f t="shared" si="388"/>
        <v>0</v>
      </c>
      <c r="K692" s="12">
        <f t="shared" si="389"/>
        <v>0</v>
      </c>
      <c r="L692" s="12">
        <f t="shared" si="377"/>
        <v>0</v>
      </c>
      <c r="M692" s="12">
        <f t="shared" si="378"/>
        <v>0</v>
      </c>
      <c r="N692" s="262"/>
      <c r="O692" s="262"/>
      <c r="P692" s="12">
        <f t="shared" si="390"/>
        <v>0</v>
      </c>
      <c r="Q692" s="12">
        <f t="shared" si="391"/>
        <v>0</v>
      </c>
      <c r="R692" s="12">
        <f t="shared" si="392"/>
        <v>0</v>
      </c>
      <c r="S692" s="12">
        <f t="shared" si="393"/>
        <v>0</v>
      </c>
      <c r="T692" s="12">
        <f t="shared" si="379"/>
        <v>0</v>
      </c>
      <c r="U692" s="12">
        <f t="shared" si="380"/>
        <v>0</v>
      </c>
      <c r="V692" s="262"/>
      <c r="W692" s="262"/>
      <c r="X692" s="12">
        <f t="shared" si="394"/>
        <v>0</v>
      </c>
      <c r="Y692" s="12">
        <f t="shared" si="395"/>
        <v>0</v>
      </c>
      <c r="Z692" s="12">
        <f t="shared" si="396"/>
        <v>0</v>
      </c>
      <c r="AA692" s="12">
        <f t="shared" si="397"/>
        <v>0</v>
      </c>
      <c r="AB692" s="12">
        <f t="shared" si="381"/>
        <v>0</v>
      </c>
      <c r="AC692" s="12">
        <f t="shared" si="382"/>
        <v>0</v>
      </c>
      <c r="AD692" s="262"/>
      <c r="AE692" s="262"/>
      <c r="AF692" s="12">
        <f t="shared" si="398"/>
        <v>0</v>
      </c>
      <c r="AG692" s="12">
        <f t="shared" si="399"/>
        <v>0</v>
      </c>
      <c r="AH692" s="12">
        <f t="shared" si="400"/>
        <v>0</v>
      </c>
      <c r="AI692" s="12">
        <f t="shared" si="401"/>
        <v>0</v>
      </c>
      <c r="AJ692" s="12">
        <f t="shared" si="383"/>
        <v>0</v>
      </c>
      <c r="AK692" s="12">
        <f t="shared" si="384"/>
        <v>0</v>
      </c>
      <c r="AL692" s="262"/>
      <c r="AM692" s="262"/>
      <c r="AN692" s="12">
        <f t="shared" si="402"/>
        <v>0</v>
      </c>
      <c r="AO692" s="12">
        <f t="shared" si="403"/>
        <v>0</v>
      </c>
      <c r="AP692" s="12">
        <f t="shared" si="404"/>
        <v>0</v>
      </c>
      <c r="AQ692" s="12">
        <f t="shared" si="405"/>
        <v>0</v>
      </c>
      <c r="AR692" s="12">
        <f t="shared" si="406"/>
        <v>0</v>
      </c>
      <c r="AS692" s="12">
        <f t="shared" si="407"/>
        <v>0</v>
      </c>
      <c r="AT692" s="12">
        <f t="shared" si="408"/>
        <v>0</v>
      </c>
      <c r="AU692" s="12" t="str">
        <f t="shared" si="409"/>
        <v/>
      </c>
    </row>
    <row r="693" spans="1:47" x14ac:dyDescent="0.2">
      <c r="A693" s="173" t="str">
        <f t="shared" si="385"/>
        <v>6</v>
      </c>
      <c r="B693" s="173" t="str">
        <f t="shared" si="386"/>
        <v>61</v>
      </c>
      <c r="C693" s="173" t="str">
        <f t="shared" si="387"/>
        <v>612</v>
      </c>
      <c r="D693" s="11" t="s">
        <v>1227</v>
      </c>
      <c r="E693" s="12" t="s">
        <v>1226</v>
      </c>
      <c r="F693" s="12">
        <f t="shared" si="375"/>
        <v>0</v>
      </c>
      <c r="G693" s="12">
        <f t="shared" si="376"/>
        <v>0</v>
      </c>
      <c r="H693" s="262"/>
      <c r="I693" s="262"/>
      <c r="J693" s="12">
        <f t="shared" si="388"/>
        <v>0</v>
      </c>
      <c r="K693" s="12">
        <f t="shared" si="389"/>
        <v>0</v>
      </c>
      <c r="L693" s="12">
        <f t="shared" si="377"/>
        <v>0</v>
      </c>
      <c r="M693" s="12">
        <f t="shared" si="378"/>
        <v>0</v>
      </c>
      <c r="N693" s="262"/>
      <c r="O693" s="262"/>
      <c r="P693" s="12">
        <f t="shared" si="390"/>
        <v>0</v>
      </c>
      <c r="Q693" s="12">
        <f t="shared" si="391"/>
        <v>0</v>
      </c>
      <c r="R693" s="12">
        <f t="shared" si="392"/>
        <v>0</v>
      </c>
      <c r="S693" s="12">
        <f t="shared" si="393"/>
        <v>0</v>
      </c>
      <c r="T693" s="12">
        <f t="shared" si="379"/>
        <v>0</v>
      </c>
      <c r="U693" s="12">
        <f t="shared" si="380"/>
        <v>0</v>
      </c>
      <c r="V693" s="262"/>
      <c r="W693" s="262"/>
      <c r="X693" s="12">
        <f t="shared" si="394"/>
        <v>0</v>
      </c>
      <c r="Y693" s="12">
        <f t="shared" si="395"/>
        <v>0</v>
      </c>
      <c r="Z693" s="12">
        <f t="shared" si="396"/>
        <v>0</v>
      </c>
      <c r="AA693" s="12">
        <f t="shared" si="397"/>
        <v>0</v>
      </c>
      <c r="AB693" s="12">
        <f t="shared" si="381"/>
        <v>0</v>
      </c>
      <c r="AC693" s="12">
        <f t="shared" si="382"/>
        <v>0</v>
      </c>
      <c r="AD693" s="262"/>
      <c r="AE693" s="262"/>
      <c r="AF693" s="12">
        <f t="shared" si="398"/>
        <v>0</v>
      </c>
      <c r="AG693" s="12">
        <f t="shared" si="399"/>
        <v>0</v>
      </c>
      <c r="AH693" s="12">
        <f t="shared" si="400"/>
        <v>0</v>
      </c>
      <c r="AI693" s="12">
        <f t="shared" si="401"/>
        <v>0</v>
      </c>
      <c r="AJ693" s="12">
        <f t="shared" si="383"/>
        <v>0</v>
      </c>
      <c r="AK693" s="12">
        <f t="shared" si="384"/>
        <v>0</v>
      </c>
      <c r="AL693" s="262"/>
      <c r="AM693" s="262"/>
      <c r="AN693" s="12">
        <f t="shared" si="402"/>
        <v>0</v>
      </c>
      <c r="AO693" s="12">
        <f t="shared" si="403"/>
        <v>0</v>
      </c>
      <c r="AP693" s="12">
        <f t="shared" si="404"/>
        <v>0</v>
      </c>
      <c r="AQ693" s="12">
        <f t="shared" si="405"/>
        <v>0</v>
      </c>
      <c r="AR693" s="12">
        <f t="shared" si="406"/>
        <v>0</v>
      </c>
      <c r="AS693" s="12">
        <f t="shared" si="407"/>
        <v>0</v>
      </c>
      <c r="AT693" s="12">
        <f t="shared" si="408"/>
        <v>0</v>
      </c>
      <c r="AU693" s="12" t="str">
        <f t="shared" si="409"/>
        <v/>
      </c>
    </row>
    <row r="694" spans="1:47" x14ac:dyDescent="0.2">
      <c r="A694" s="173" t="str">
        <f t="shared" si="385"/>
        <v>6</v>
      </c>
      <c r="B694" s="173" t="str">
        <f t="shared" si="386"/>
        <v>61</v>
      </c>
      <c r="C694" s="173" t="str">
        <f t="shared" si="387"/>
        <v>612</v>
      </c>
      <c r="D694" s="11" t="s">
        <v>1228</v>
      </c>
      <c r="E694" s="12" t="s">
        <v>1226</v>
      </c>
      <c r="F694" s="12">
        <f t="shared" si="375"/>
        <v>0</v>
      </c>
      <c r="G694" s="12">
        <f t="shared" si="376"/>
        <v>0</v>
      </c>
      <c r="H694" s="262"/>
      <c r="I694" s="262"/>
      <c r="J694" s="12">
        <f t="shared" si="388"/>
        <v>0</v>
      </c>
      <c r="K694" s="12">
        <f t="shared" si="389"/>
        <v>0</v>
      </c>
      <c r="L694" s="12">
        <f t="shared" si="377"/>
        <v>0</v>
      </c>
      <c r="M694" s="12">
        <f t="shared" si="378"/>
        <v>0</v>
      </c>
      <c r="N694" s="262"/>
      <c r="O694" s="262"/>
      <c r="P694" s="12">
        <f t="shared" si="390"/>
        <v>0</v>
      </c>
      <c r="Q694" s="12">
        <f t="shared" si="391"/>
        <v>0</v>
      </c>
      <c r="R694" s="12">
        <f t="shared" si="392"/>
        <v>0</v>
      </c>
      <c r="S694" s="12">
        <f t="shared" si="393"/>
        <v>0</v>
      </c>
      <c r="T694" s="12">
        <f t="shared" si="379"/>
        <v>0</v>
      </c>
      <c r="U694" s="12">
        <f t="shared" si="380"/>
        <v>0</v>
      </c>
      <c r="V694" s="262"/>
      <c r="W694" s="262"/>
      <c r="X694" s="12">
        <f t="shared" si="394"/>
        <v>0</v>
      </c>
      <c r="Y694" s="12">
        <f t="shared" si="395"/>
        <v>0</v>
      </c>
      <c r="Z694" s="12">
        <f t="shared" si="396"/>
        <v>0</v>
      </c>
      <c r="AA694" s="12">
        <f t="shared" si="397"/>
        <v>0</v>
      </c>
      <c r="AB694" s="12">
        <f t="shared" si="381"/>
        <v>0</v>
      </c>
      <c r="AC694" s="12">
        <f t="shared" si="382"/>
        <v>0</v>
      </c>
      <c r="AD694" s="262"/>
      <c r="AE694" s="262"/>
      <c r="AF694" s="12">
        <f t="shared" si="398"/>
        <v>0</v>
      </c>
      <c r="AG694" s="12">
        <f t="shared" si="399"/>
        <v>0</v>
      </c>
      <c r="AH694" s="12">
        <f t="shared" si="400"/>
        <v>0</v>
      </c>
      <c r="AI694" s="12">
        <f t="shared" si="401"/>
        <v>0</v>
      </c>
      <c r="AJ694" s="12">
        <f t="shared" si="383"/>
        <v>0</v>
      </c>
      <c r="AK694" s="12">
        <f t="shared" si="384"/>
        <v>0</v>
      </c>
      <c r="AL694" s="262"/>
      <c r="AM694" s="262"/>
      <c r="AN694" s="12">
        <f t="shared" si="402"/>
        <v>0</v>
      </c>
      <c r="AO694" s="12">
        <f t="shared" si="403"/>
        <v>0</v>
      </c>
      <c r="AP694" s="12">
        <f t="shared" si="404"/>
        <v>0</v>
      </c>
      <c r="AQ694" s="12">
        <f t="shared" si="405"/>
        <v>0</v>
      </c>
      <c r="AR694" s="12">
        <f t="shared" si="406"/>
        <v>0</v>
      </c>
      <c r="AS694" s="12">
        <f t="shared" si="407"/>
        <v>0</v>
      </c>
      <c r="AT694" s="12">
        <f t="shared" si="408"/>
        <v>0</v>
      </c>
      <c r="AU694" s="12" t="str">
        <f t="shared" si="409"/>
        <v/>
      </c>
    </row>
    <row r="695" spans="1:47" x14ac:dyDescent="0.2">
      <c r="A695" s="173" t="str">
        <f t="shared" si="385"/>
        <v>6</v>
      </c>
      <c r="B695" s="173" t="str">
        <f t="shared" si="386"/>
        <v>61</v>
      </c>
      <c r="C695" s="173" t="str">
        <f t="shared" si="387"/>
        <v>612</v>
      </c>
      <c r="D695" s="11" t="s">
        <v>1229</v>
      </c>
      <c r="E695" s="12" t="s">
        <v>1226</v>
      </c>
      <c r="F695" s="12">
        <f t="shared" si="375"/>
        <v>0</v>
      </c>
      <c r="G695" s="12">
        <f t="shared" si="376"/>
        <v>0</v>
      </c>
      <c r="H695" s="262"/>
      <c r="I695" s="262"/>
      <c r="J695" s="12">
        <f t="shared" si="388"/>
        <v>0</v>
      </c>
      <c r="K695" s="12">
        <f t="shared" si="389"/>
        <v>0</v>
      </c>
      <c r="L695" s="12">
        <f t="shared" si="377"/>
        <v>0</v>
      </c>
      <c r="M695" s="12">
        <f t="shared" si="378"/>
        <v>0</v>
      </c>
      <c r="N695" s="262"/>
      <c r="O695" s="262"/>
      <c r="P695" s="12">
        <f t="shared" si="390"/>
        <v>0</v>
      </c>
      <c r="Q695" s="12">
        <f t="shared" si="391"/>
        <v>0</v>
      </c>
      <c r="R695" s="12">
        <f t="shared" si="392"/>
        <v>0</v>
      </c>
      <c r="S695" s="12">
        <f t="shared" si="393"/>
        <v>0</v>
      </c>
      <c r="T695" s="12">
        <f t="shared" si="379"/>
        <v>0</v>
      </c>
      <c r="U695" s="12">
        <f t="shared" si="380"/>
        <v>0</v>
      </c>
      <c r="V695" s="262"/>
      <c r="W695" s="262"/>
      <c r="X695" s="12">
        <f t="shared" si="394"/>
        <v>0</v>
      </c>
      <c r="Y695" s="12">
        <f t="shared" si="395"/>
        <v>0</v>
      </c>
      <c r="Z695" s="12">
        <f t="shared" si="396"/>
        <v>0</v>
      </c>
      <c r="AA695" s="12">
        <f t="shared" si="397"/>
        <v>0</v>
      </c>
      <c r="AB695" s="12">
        <f t="shared" si="381"/>
        <v>0</v>
      </c>
      <c r="AC695" s="12">
        <f t="shared" si="382"/>
        <v>0</v>
      </c>
      <c r="AD695" s="262"/>
      <c r="AE695" s="262"/>
      <c r="AF695" s="12">
        <f t="shared" si="398"/>
        <v>0</v>
      </c>
      <c r="AG695" s="12">
        <f t="shared" si="399"/>
        <v>0</v>
      </c>
      <c r="AH695" s="12">
        <f t="shared" si="400"/>
        <v>0</v>
      </c>
      <c r="AI695" s="12">
        <f t="shared" si="401"/>
        <v>0</v>
      </c>
      <c r="AJ695" s="12">
        <f t="shared" si="383"/>
        <v>0</v>
      </c>
      <c r="AK695" s="12">
        <f t="shared" si="384"/>
        <v>0</v>
      </c>
      <c r="AL695" s="262"/>
      <c r="AM695" s="262"/>
      <c r="AN695" s="12">
        <f t="shared" si="402"/>
        <v>0</v>
      </c>
      <c r="AO695" s="12">
        <f t="shared" si="403"/>
        <v>0</v>
      </c>
      <c r="AP695" s="12">
        <f t="shared" si="404"/>
        <v>0</v>
      </c>
      <c r="AQ695" s="12">
        <f t="shared" si="405"/>
        <v>0</v>
      </c>
      <c r="AR695" s="12">
        <f t="shared" si="406"/>
        <v>0</v>
      </c>
      <c r="AS695" s="12">
        <f t="shared" si="407"/>
        <v>0</v>
      </c>
      <c r="AT695" s="12">
        <f t="shared" si="408"/>
        <v>0</v>
      </c>
      <c r="AU695" s="12" t="str">
        <f t="shared" si="409"/>
        <v/>
      </c>
    </row>
    <row r="696" spans="1:47" x14ac:dyDescent="0.2">
      <c r="A696" s="173" t="str">
        <f t="shared" si="385"/>
        <v>6</v>
      </c>
      <c r="B696" s="173" t="str">
        <f t="shared" si="386"/>
        <v>61</v>
      </c>
      <c r="C696" s="173" t="str">
        <f t="shared" si="387"/>
        <v>612</v>
      </c>
      <c r="D696" s="11" t="s">
        <v>1230</v>
      </c>
      <c r="E696" s="12" t="s">
        <v>1226</v>
      </c>
      <c r="F696" s="12">
        <f t="shared" si="375"/>
        <v>0</v>
      </c>
      <c r="G696" s="12">
        <f t="shared" si="376"/>
        <v>0</v>
      </c>
      <c r="H696" s="262"/>
      <c r="I696" s="262"/>
      <c r="J696" s="12">
        <f t="shared" si="388"/>
        <v>0</v>
      </c>
      <c r="K696" s="12">
        <f t="shared" si="389"/>
        <v>0</v>
      </c>
      <c r="L696" s="12">
        <f t="shared" si="377"/>
        <v>0</v>
      </c>
      <c r="M696" s="12">
        <f t="shared" si="378"/>
        <v>0</v>
      </c>
      <c r="N696" s="262"/>
      <c r="O696" s="262"/>
      <c r="P696" s="12">
        <f t="shared" si="390"/>
        <v>0</v>
      </c>
      <c r="Q696" s="12">
        <f t="shared" si="391"/>
        <v>0</v>
      </c>
      <c r="R696" s="12">
        <f t="shared" si="392"/>
        <v>0</v>
      </c>
      <c r="S696" s="12">
        <f t="shared" si="393"/>
        <v>0</v>
      </c>
      <c r="T696" s="12">
        <f t="shared" si="379"/>
        <v>0</v>
      </c>
      <c r="U696" s="12">
        <f t="shared" si="380"/>
        <v>0</v>
      </c>
      <c r="V696" s="262"/>
      <c r="W696" s="262"/>
      <c r="X696" s="12">
        <f t="shared" si="394"/>
        <v>0</v>
      </c>
      <c r="Y696" s="12">
        <f t="shared" si="395"/>
        <v>0</v>
      </c>
      <c r="Z696" s="12">
        <f t="shared" si="396"/>
        <v>0</v>
      </c>
      <c r="AA696" s="12">
        <f t="shared" si="397"/>
        <v>0</v>
      </c>
      <c r="AB696" s="12">
        <f t="shared" si="381"/>
        <v>0</v>
      </c>
      <c r="AC696" s="12">
        <f t="shared" si="382"/>
        <v>0</v>
      </c>
      <c r="AD696" s="262"/>
      <c r="AE696" s="262"/>
      <c r="AF696" s="12">
        <f t="shared" si="398"/>
        <v>0</v>
      </c>
      <c r="AG696" s="12">
        <f t="shared" si="399"/>
        <v>0</v>
      </c>
      <c r="AH696" s="12">
        <f t="shared" si="400"/>
        <v>0</v>
      </c>
      <c r="AI696" s="12">
        <f t="shared" si="401"/>
        <v>0</v>
      </c>
      <c r="AJ696" s="12">
        <f t="shared" si="383"/>
        <v>0</v>
      </c>
      <c r="AK696" s="12">
        <f t="shared" si="384"/>
        <v>0</v>
      </c>
      <c r="AL696" s="262"/>
      <c r="AM696" s="262"/>
      <c r="AN696" s="12">
        <f t="shared" si="402"/>
        <v>0</v>
      </c>
      <c r="AO696" s="12">
        <f t="shared" si="403"/>
        <v>0</v>
      </c>
      <c r="AP696" s="12">
        <f t="shared" si="404"/>
        <v>0</v>
      </c>
      <c r="AQ696" s="12">
        <f t="shared" si="405"/>
        <v>0</v>
      </c>
      <c r="AR696" s="12">
        <f t="shared" si="406"/>
        <v>0</v>
      </c>
      <c r="AS696" s="12">
        <f t="shared" si="407"/>
        <v>0</v>
      </c>
      <c r="AT696" s="12">
        <f t="shared" si="408"/>
        <v>0</v>
      </c>
      <c r="AU696" s="12" t="str">
        <f t="shared" si="409"/>
        <v/>
      </c>
    </row>
    <row r="697" spans="1:47" x14ac:dyDescent="0.2">
      <c r="A697" s="173" t="str">
        <f t="shared" si="385"/>
        <v>6</v>
      </c>
      <c r="B697" s="173" t="str">
        <f t="shared" si="386"/>
        <v>61</v>
      </c>
      <c r="C697" s="173" t="str">
        <f t="shared" si="387"/>
        <v>612</v>
      </c>
      <c r="D697" s="11" t="s">
        <v>1231</v>
      </c>
      <c r="E697" s="12" t="s">
        <v>1226</v>
      </c>
      <c r="F697" s="12">
        <f t="shared" si="375"/>
        <v>0</v>
      </c>
      <c r="G697" s="12">
        <f t="shared" si="376"/>
        <v>0</v>
      </c>
      <c r="H697" s="262"/>
      <c r="I697" s="262"/>
      <c r="J697" s="12">
        <f t="shared" si="388"/>
        <v>0</v>
      </c>
      <c r="K697" s="12">
        <f t="shared" si="389"/>
        <v>0</v>
      </c>
      <c r="L697" s="12">
        <f t="shared" si="377"/>
        <v>0</v>
      </c>
      <c r="M697" s="12">
        <f t="shared" si="378"/>
        <v>0</v>
      </c>
      <c r="N697" s="262"/>
      <c r="O697" s="262"/>
      <c r="P697" s="12">
        <f t="shared" si="390"/>
        <v>0</v>
      </c>
      <c r="Q697" s="12">
        <f t="shared" si="391"/>
        <v>0</v>
      </c>
      <c r="R697" s="12">
        <f t="shared" si="392"/>
        <v>0</v>
      </c>
      <c r="S697" s="12">
        <f t="shared" si="393"/>
        <v>0</v>
      </c>
      <c r="T697" s="12">
        <f t="shared" si="379"/>
        <v>0</v>
      </c>
      <c r="U697" s="12">
        <f t="shared" si="380"/>
        <v>0</v>
      </c>
      <c r="V697" s="262"/>
      <c r="W697" s="262"/>
      <c r="X697" s="12">
        <f t="shared" si="394"/>
        <v>0</v>
      </c>
      <c r="Y697" s="12">
        <f t="shared" si="395"/>
        <v>0</v>
      </c>
      <c r="Z697" s="12">
        <f t="shared" si="396"/>
        <v>0</v>
      </c>
      <c r="AA697" s="12">
        <f t="shared" si="397"/>
        <v>0</v>
      </c>
      <c r="AB697" s="12">
        <f t="shared" si="381"/>
        <v>0</v>
      </c>
      <c r="AC697" s="12">
        <f t="shared" si="382"/>
        <v>0</v>
      </c>
      <c r="AD697" s="262"/>
      <c r="AE697" s="262"/>
      <c r="AF697" s="12">
        <f t="shared" si="398"/>
        <v>0</v>
      </c>
      <c r="AG697" s="12">
        <f t="shared" si="399"/>
        <v>0</v>
      </c>
      <c r="AH697" s="12">
        <f t="shared" si="400"/>
        <v>0</v>
      </c>
      <c r="AI697" s="12">
        <f t="shared" si="401"/>
        <v>0</v>
      </c>
      <c r="AJ697" s="12">
        <f t="shared" si="383"/>
        <v>0</v>
      </c>
      <c r="AK697" s="12">
        <f t="shared" si="384"/>
        <v>0</v>
      </c>
      <c r="AL697" s="262"/>
      <c r="AM697" s="262"/>
      <c r="AN697" s="12">
        <f t="shared" si="402"/>
        <v>0</v>
      </c>
      <c r="AO697" s="12">
        <f t="shared" si="403"/>
        <v>0</v>
      </c>
      <c r="AP697" s="12">
        <f t="shared" si="404"/>
        <v>0</v>
      </c>
      <c r="AQ697" s="12">
        <f t="shared" si="405"/>
        <v>0</v>
      </c>
      <c r="AR697" s="12">
        <f t="shared" si="406"/>
        <v>0</v>
      </c>
      <c r="AS697" s="12">
        <f t="shared" si="407"/>
        <v>0</v>
      </c>
      <c r="AT697" s="12">
        <f t="shared" si="408"/>
        <v>0</v>
      </c>
      <c r="AU697" s="12" t="str">
        <f t="shared" si="409"/>
        <v/>
      </c>
    </row>
    <row r="698" spans="1:47" x14ac:dyDescent="0.2">
      <c r="A698" s="173" t="str">
        <f t="shared" si="385"/>
        <v>6</v>
      </c>
      <c r="B698" s="173" t="str">
        <f t="shared" si="386"/>
        <v>61</v>
      </c>
      <c r="C698" s="173" t="str">
        <f t="shared" si="387"/>
        <v>612</v>
      </c>
      <c r="D698" s="11" t="s">
        <v>1232</v>
      </c>
      <c r="E698" s="12" t="s">
        <v>1226</v>
      </c>
      <c r="F698" s="12">
        <f t="shared" si="375"/>
        <v>0</v>
      </c>
      <c r="G698" s="12">
        <f t="shared" si="376"/>
        <v>0</v>
      </c>
      <c r="H698" s="262"/>
      <c r="I698" s="262"/>
      <c r="J698" s="12">
        <f t="shared" si="388"/>
        <v>0</v>
      </c>
      <c r="K698" s="12">
        <f t="shared" si="389"/>
        <v>0</v>
      </c>
      <c r="L698" s="12">
        <f t="shared" si="377"/>
        <v>0</v>
      </c>
      <c r="M698" s="12">
        <f t="shared" si="378"/>
        <v>0</v>
      </c>
      <c r="N698" s="262"/>
      <c r="O698" s="262"/>
      <c r="P698" s="12">
        <f t="shared" si="390"/>
        <v>0</v>
      </c>
      <c r="Q698" s="12">
        <f t="shared" si="391"/>
        <v>0</v>
      </c>
      <c r="R698" s="12">
        <f t="shared" si="392"/>
        <v>0</v>
      </c>
      <c r="S698" s="12">
        <f t="shared" si="393"/>
        <v>0</v>
      </c>
      <c r="T698" s="12">
        <f t="shared" si="379"/>
        <v>0</v>
      </c>
      <c r="U698" s="12">
        <f t="shared" si="380"/>
        <v>0</v>
      </c>
      <c r="V698" s="262"/>
      <c r="W698" s="262"/>
      <c r="X698" s="12">
        <f t="shared" si="394"/>
        <v>0</v>
      </c>
      <c r="Y698" s="12">
        <f t="shared" si="395"/>
        <v>0</v>
      </c>
      <c r="Z698" s="12">
        <f t="shared" si="396"/>
        <v>0</v>
      </c>
      <c r="AA698" s="12">
        <f t="shared" si="397"/>
        <v>0</v>
      </c>
      <c r="AB698" s="12">
        <f t="shared" si="381"/>
        <v>0</v>
      </c>
      <c r="AC698" s="12">
        <f t="shared" si="382"/>
        <v>0</v>
      </c>
      <c r="AD698" s="262"/>
      <c r="AE698" s="262"/>
      <c r="AF698" s="12">
        <f t="shared" si="398"/>
        <v>0</v>
      </c>
      <c r="AG698" s="12">
        <f t="shared" si="399"/>
        <v>0</v>
      </c>
      <c r="AH698" s="12">
        <f t="shared" si="400"/>
        <v>0</v>
      </c>
      <c r="AI698" s="12">
        <f t="shared" si="401"/>
        <v>0</v>
      </c>
      <c r="AJ698" s="12">
        <f t="shared" si="383"/>
        <v>0</v>
      </c>
      <c r="AK698" s="12">
        <f t="shared" si="384"/>
        <v>0</v>
      </c>
      <c r="AL698" s="262"/>
      <c r="AM698" s="262"/>
      <c r="AN698" s="12">
        <f t="shared" si="402"/>
        <v>0</v>
      </c>
      <c r="AO698" s="12">
        <f t="shared" si="403"/>
        <v>0</v>
      </c>
      <c r="AP698" s="12">
        <f t="shared" si="404"/>
        <v>0</v>
      </c>
      <c r="AQ698" s="12">
        <f t="shared" si="405"/>
        <v>0</v>
      </c>
      <c r="AR698" s="12">
        <f t="shared" si="406"/>
        <v>0</v>
      </c>
      <c r="AS698" s="12">
        <f t="shared" si="407"/>
        <v>0</v>
      </c>
      <c r="AT698" s="12">
        <f t="shared" si="408"/>
        <v>0</v>
      </c>
      <c r="AU698" s="12" t="str">
        <f t="shared" si="409"/>
        <v/>
      </c>
    </row>
    <row r="699" spans="1:47" x14ac:dyDescent="0.2">
      <c r="A699" s="173" t="str">
        <f t="shared" si="385"/>
        <v>6</v>
      </c>
      <c r="B699" s="173" t="str">
        <f t="shared" si="386"/>
        <v>61</v>
      </c>
      <c r="C699" s="173" t="str">
        <f t="shared" si="387"/>
        <v>612</v>
      </c>
      <c r="D699" s="11" t="s">
        <v>1233</v>
      </c>
      <c r="E699" s="12" t="s">
        <v>1226</v>
      </c>
      <c r="F699" s="12">
        <f t="shared" si="375"/>
        <v>0</v>
      </c>
      <c r="G699" s="12">
        <f t="shared" si="376"/>
        <v>0</v>
      </c>
      <c r="H699" s="262"/>
      <c r="I699" s="262"/>
      <c r="J699" s="12">
        <f t="shared" si="388"/>
        <v>0</v>
      </c>
      <c r="K699" s="12">
        <f t="shared" si="389"/>
        <v>0</v>
      </c>
      <c r="L699" s="12">
        <f t="shared" si="377"/>
        <v>0</v>
      </c>
      <c r="M699" s="12">
        <f t="shared" si="378"/>
        <v>0</v>
      </c>
      <c r="N699" s="262"/>
      <c r="O699" s="262"/>
      <c r="P699" s="12">
        <f t="shared" si="390"/>
        <v>0</v>
      </c>
      <c r="Q699" s="12">
        <f t="shared" si="391"/>
        <v>0</v>
      </c>
      <c r="R699" s="12">
        <f t="shared" si="392"/>
        <v>0</v>
      </c>
      <c r="S699" s="12">
        <f t="shared" si="393"/>
        <v>0</v>
      </c>
      <c r="T699" s="12">
        <f t="shared" si="379"/>
        <v>0</v>
      </c>
      <c r="U699" s="12">
        <f t="shared" si="380"/>
        <v>0</v>
      </c>
      <c r="V699" s="262"/>
      <c r="W699" s="262"/>
      <c r="X699" s="12">
        <f t="shared" si="394"/>
        <v>0</v>
      </c>
      <c r="Y699" s="12">
        <f t="shared" si="395"/>
        <v>0</v>
      </c>
      <c r="Z699" s="12">
        <f t="shared" si="396"/>
        <v>0</v>
      </c>
      <c r="AA699" s="12">
        <f t="shared" si="397"/>
        <v>0</v>
      </c>
      <c r="AB699" s="12">
        <f t="shared" si="381"/>
        <v>0</v>
      </c>
      <c r="AC699" s="12">
        <f t="shared" si="382"/>
        <v>0</v>
      </c>
      <c r="AD699" s="262"/>
      <c r="AE699" s="262"/>
      <c r="AF699" s="12">
        <f t="shared" si="398"/>
        <v>0</v>
      </c>
      <c r="AG699" s="12">
        <f t="shared" si="399"/>
        <v>0</v>
      </c>
      <c r="AH699" s="12">
        <f t="shared" si="400"/>
        <v>0</v>
      </c>
      <c r="AI699" s="12">
        <f t="shared" si="401"/>
        <v>0</v>
      </c>
      <c r="AJ699" s="12">
        <f t="shared" si="383"/>
        <v>0</v>
      </c>
      <c r="AK699" s="12">
        <f t="shared" si="384"/>
        <v>0</v>
      </c>
      <c r="AL699" s="262"/>
      <c r="AM699" s="262"/>
      <c r="AN699" s="12">
        <f t="shared" si="402"/>
        <v>0</v>
      </c>
      <c r="AO699" s="12">
        <f t="shared" si="403"/>
        <v>0</v>
      </c>
      <c r="AP699" s="12">
        <f t="shared" si="404"/>
        <v>0</v>
      </c>
      <c r="AQ699" s="12">
        <f t="shared" si="405"/>
        <v>0</v>
      </c>
      <c r="AR699" s="12">
        <f t="shared" si="406"/>
        <v>0</v>
      </c>
      <c r="AS699" s="12">
        <f t="shared" si="407"/>
        <v>0</v>
      </c>
      <c r="AT699" s="12">
        <f t="shared" si="408"/>
        <v>0</v>
      </c>
      <c r="AU699" s="12" t="str">
        <f t="shared" si="409"/>
        <v/>
      </c>
    </row>
    <row r="700" spans="1:47" x14ac:dyDescent="0.2">
      <c r="A700" s="173" t="str">
        <f t="shared" si="385"/>
        <v>6</v>
      </c>
      <c r="B700" s="173" t="str">
        <f t="shared" si="386"/>
        <v>61</v>
      </c>
      <c r="C700" s="173" t="str">
        <f t="shared" si="387"/>
        <v>612</v>
      </c>
      <c r="D700" s="11" t="s">
        <v>1234</v>
      </c>
      <c r="E700" s="12" t="s">
        <v>1226</v>
      </c>
      <c r="F700" s="12">
        <f t="shared" si="375"/>
        <v>0</v>
      </c>
      <c r="G700" s="12">
        <f t="shared" si="376"/>
        <v>0</v>
      </c>
      <c r="H700" s="262"/>
      <c r="I700" s="262"/>
      <c r="J700" s="12">
        <f t="shared" si="388"/>
        <v>0</v>
      </c>
      <c r="K700" s="12">
        <f t="shared" si="389"/>
        <v>0</v>
      </c>
      <c r="L700" s="12">
        <f t="shared" si="377"/>
        <v>0</v>
      </c>
      <c r="M700" s="12">
        <f t="shared" si="378"/>
        <v>0</v>
      </c>
      <c r="N700" s="262"/>
      <c r="O700" s="262"/>
      <c r="P700" s="12">
        <f t="shared" si="390"/>
        <v>0</v>
      </c>
      <c r="Q700" s="12">
        <f t="shared" si="391"/>
        <v>0</v>
      </c>
      <c r="R700" s="12">
        <f t="shared" si="392"/>
        <v>0</v>
      </c>
      <c r="S700" s="12">
        <f t="shared" si="393"/>
        <v>0</v>
      </c>
      <c r="T700" s="12">
        <f t="shared" si="379"/>
        <v>0</v>
      </c>
      <c r="U700" s="12">
        <f t="shared" si="380"/>
        <v>0</v>
      </c>
      <c r="V700" s="262"/>
      <c r="W700" s="262"/>
      <c r="X700" s="12">
        <f t="shared" si="394"/>
        <v>0</v>
      </c>
      <c r="Y700" s="12">
        <f t="shared" si="395"/>
        <v>0</v>
      </c>
      <c r="Z700" s="12">
        <f t="shared" si="396"/>
        <v>0</v>
      </c>
      <c r="AA700" s="12">
        <f t="shared" si="397"/>
        <v>0</v>
      </c>
      <c r="AB700" s="12">
        <f t="shared" si="381"/>
        <v>0</v>
      </c>
      <c r="AC700" s="12">
        <f t="shared" si="382"/>
        <v>0</v>
      </c>
      <c r="AD700" s="262"/>
      <c r="AE700" s="262"/>
      <c r="AF700" s="12">
        <f t="shared" si="398"/>
        <v>0</v>
      </c>
      <c r="AG700" s="12">
        <f t="shared" si="399"/>
        <v>0</v>
      </c>
      <c r="AH700" s="12">
        <f t="shared" si="400"/>
        <v>0</v>
      </c>
      <c r="AI700" s="12">
        <f t="shared" si="401"/>
        <v>0</v>
      </c>
      <c r="AJ700" s="12">
        <f t="shared" si="383"/>
        <v>0</v>
      </c>
      <c r="AK700" s="12">
        <f t="shared" si="384"/>
        <v>0</v>
      </c>
      <c r="AL700" s="262"/>
      <c r="AM700" s="262"/>
      <c r="AN700" s="12">
        <f t="shared" si="402"/>
        <v>0</v>
      </c>
      <c r="AO700" s="12">
        <f t="shared" si="403"/>
        <v>0</v>
      </c>
      <c r="AP700" s="12">
        <f t="shared" si="404"/>
        <v>0</v>
      </c>
      <c r="AQ700" s="12">
        <f t="shared" si="405"/>
        <v>0</v>
      </c>
      <c r="AR700" s="12">
        <f t="shared" si="406"/>
        <v>0</v>
      </c>
      <c r="AS700" s="12">
        <f t="shared" si="407"/>
        <v>0</v>
      </c>
      <c r="AT700" s="12">
        <f t="shared" si="408"/>
        <v>0</v>
      </c>
      <c r="AU700" s="12" t="str">
        <f t="shared" si="409"/>
        <v/>
      </c>
    </row>
    <row r="701" spans="1:47" x14ac:dyDescent="0.2">
      <c r="A701" s="173" t="str">
        <f t="shared" si="385"/>
        <v>6</v>
      </c>
      <c r="B701" s="173" t="str">
        <f t="shared" si="386"/>
        <v>61</v>
      </c>
      <c r="C701" s="173" t="str">
        <f t="shared" si="387"/>
        <v>612</v>
      </c>
      <c r="D701" s="11" t="s">
        <v>1235</v>
      </c>
      <c r="E701" s="12" t="s">
        <v>1226</v>
      </c>
      <c r="F701" s="12">
        <f t="shared" si="375"/>
        <v>0</v>
      </c>
      <c r="G701" s="12">
        <f t="shared" si="376"/>
        <v>0</v>
      </c>
      <c r="H701" s="262"/>
      <c r="I701" s="262"/>
      <c r="J701" s="12">
        <f t="shared" si="388"/>
        <v>0</v>
      </c>
      <c r="K701" s="12">
        <f t="shared" si="389"/>
        <v>0</v>
      </c>
      <c r="L701" s="12">
        <f t="shared" si="377"/>
        <v>0</v>
      </c>
      <c r="M701" s="12">
        <f t="shared" si="378"/>
        <v>0</v>
      </c>
      <c r="N701" s="262"/>
      <c r="O701" s="262"/>
      <c r="P701" s="12">
        <f t="shared" si="390"/>
        <v>0</v>
      </c>
      <c r="Q701" s="12">
        <f t="shared" si="391"/>
        <v>0</v>
      </c>
      <c r="R701" s="12">
        <f t="shared" si="392"/>
        <v>0</v>
      </c>
      <c r="S701" s="12">
        <f t="shared" si="393"/>
        <v>0</v>
      </c>
      <c r="T701" s="12">
        <f t="shared" si="379"/>
        <v>0</v>
      </c>
      <c r="U701" s="12">
        <f t="shared" si="380"/>
        <v>0</v>
      </c>
      <c r="V701" s="262"/>
      <c r="W701" s="262"/>
      <c r="X701" s="12">
        <f t="shared" si="394"/>
        <v>0</v>
      </c>
      <c r="Y701" s="12">
        <f t="shared" si="395"/>
        <v>0</v>
      </c>
      <c r="Z701" s="12">
        <f t="shared" si="396"/>
        <v>0</v>
      </c>
      <c r="AA701" s="12">
        <f t="shared" si="397"/>
        <v>0</v>
      </c>
      <c r="AB701" s="12">
        <f t="shared" si="381"/>
        <v>0</v>
      </c>
      <c r="AC701" s="12">
        <f t="shared" si="382"/>
        <v>0</v>
      </c>
      <c r="AD701" s="262"/>
      <c r="AE701" s="262"/>
      <c r="AF701" s="12">
        <f t="shared" si="398"/>
        <v>0</v>
      </c>
      <c r="AG701" s="12">
        <f t="shared" si="399"/>
        <v>0</v>
      </c>
      <c r="AH701" s="12">
        <f t="shared" si="400"/>
        <v>0</v>
      </c>
      <c r="AI701" s="12">
        <f t="shared" si="401"/>
        <v>0</v>
      </c>
      <c r="AJ701" s="12">
        <f t="shared" si="383"/>
        <v>0</v>
      </c>
      <c r="AK701" s="12">
        <f t="shared" si="384"/>
        <v>0</v>
      </c>
      <c r="AL701" s="262"/>
      <c r="AM701" s="262"/>
      <c r="AN701" s="12">
        <f t="shared" si="402"/>
        <v>0</v>
      </c>
      <c r="AO701" s="12">
        <f t="shared" si="403"/>
        <v>0</v>
      </c>
      <c r="AP701" s="12">
        <f t="shared" si="404"/>
        <v>0</v>
      </c>
      <c r="AQ701" s="12">
        <f t="shared" si="405"/>
        <v>0</v>
      </c>
      <c r="AR701" s="12">
        <f t="shared" si="406"/>
        <v>0</v>
      </c>
      <c r="AS701" s="12">
        <f t="shared" si="407"/>
        <v>0</v>
      </c>
      <c r="AT701" s="12">
        <f t="shared" si="408"/>
        <v>0</v>
      </c>
      <c r="AU701" s="12" t="str">
        <f t="shared" si="409"/>
        <v/>
      </c>
    </row>
    <row r="702" spans="1:47" x14ac:dyDescent="0.2">
      <c r="A702" s="173" t="str">
        <f t="shared" si="385"/>
        <v>6</v>
      </c>
      <c r="B702" s="173" t="str">
        <f t="shared" si="386"/>
        <v>61</v>
      </c>
      <c r="C702" s="173" t="str">
        <f t="shared" si="387"/>
        <v>613</v>
      </c>
      <c r="D702" s="11" t="s">
        <v>504</v>
      </c>
      <c r="E702" s="12" t="s">
        <v>505</v>
      </c>
      <c r="F702" s="12">
        <f t="shared" si="375"/>
        <v>0</v>
      </c>
      <c r="G702" s="12">
        <f t="shared" si="376"/>
        <v>0</v>
      </c>
      <c r="H702" s="262"/>
      <c r="I702" s="262"/>
      <c r="J702" s="12">
        <f t="shared" si="388"/>
        <v>0</v>
      </c>
      <c r="K702" s="12">
        <f t="shared" si="389"/>
        <v>0</v>
      </c>
      <c r="L702" s="12">
        <f t="shared" si="377"/>
        <v>0</v>
      </c>
      <c r="M702" s="12">
        <f t="shared" si="378"/>
        <v>0</v>
      </c>
      <c r="N702" s="262"/>
      <c r="O702" s="262"/>
      <c r="P702" s="12">
        <f t="shared" si="390"/>
        <v>0</v>
      </c>
      <c r="Q702" s="12">
        <f t="shared" si="391"/>
        <v>0</v>
      </c>
      <c r="R702" s="12">
        <f t="shared" si="392"/>
        <v>0</v>
      </c>
      <c r="S702" s="12">
        <f t="shared" si="393"/>
        <v>0</v>
      </c>
      <c r="T702" s="12">
        <f t="shared" si="379"/>
        <v>0</v>
      </c>
      <c r="U702" s="12">
        <f t="shared" si="380"/>
        <v>0</v>
      </c>
      <c r="V702" s="262"/>
      <c r="W702" s="262"/>
      <c r="X702" s="12">
        <f t="shared" si="394"/>
        <v>0</v>
      </c>
      <c r="Y702" s="12">
        <f t="shared" si="395"/>
        <v>0</v>
      </c>
      <c r="Z702" s="12">
        <f t="shared" si="396"/>
        <v>0</v>
      </c>
      <c r="AA702" s="12">
        <f t="shared" si="397"/>
        <v>0</v>
      </c>
      <c r="AB702" s="12">
        <f t="shared" si="381"/>
        <v>0</v>
      </c>
      <c r="AC702" s="12">
        <f t="shared" si="382"/>
        <v>0</v>
      </c>
      <c r="AD702" s="262"/>
      <c r="AE702" s="262"/>
      <c r="AF702" s="12">
        <f t="shared" si="398"/>
        <v>0</v>
      </c>
      <c r="AG702" s="12">
        <f t="shared" si="399"/>
        <v>0</v>
      </c>
      <c r="AH702" s="12">
        <f t="shared" si="400"/>
        <v>0</v>
      </c>
      <c r="AI702" s="12">
        <f t="shared" si="401"/>
        <v>0</v>
      </c>
      <c r="AJ702" s="12">
        <f t="shared" si="383"/>
        <v>0</v>
      </c>
      <c r="AK702" s="12">
        <f t="shared" si="384"/>
        <v>0</v>
      </c>
      <c r="AL702" s="262"/>
      <c r="AM702" s="262"/>
      <c r="AN702" s="12">
        <f t="shared" si="402"/>
        <v>0</v>
      </c>
      <c r="AO702" s="12">
        <f t="shared" si="403"/>
        <v>0</v>
      </c>
      <c r="AP702" s="12">
        <f t="shared" si="404"/>
        <v>0</v>
      </c>
      <c r="AQ702" s="12">
        <f t="shared" si="405"/>
        <v>0</v>
      </c>
      <c r="AR702" s="12">
        <f t="shared" si="406"/>
        <v>0</v>
      </c>
      <c r="AS702" s="12">
        <f t="shared" si="407"/>
        <v>0</v>
      </c>
      <c r="AT702" s="12">
        <f t="shared" si="408"/>
        <v>0</v>
      </c>
      <c r="AU702" s="12" t="str">
        <f t="shared" si="409"/>
        <v/>
      </c>
    </row>
    <row r="703" spans="1:47" x14ac:dyDescent="0.2">
      <c r="A703" s="173" t="str">
        <f t="shared" si="385"/>
        <v>6</v>
      </c>
      <c r="B703" s="173" t="str">
        <f t="shared" si="386"/>
        <v>61</v>
      </c>
      <c r="C703" s="173" t="str">
        <f t="shared" si="387"/>
        <v>613</v>
      </c>
      <c r="D703" s="11" t="s">
        <v>1236</v>
      </c>
      <c r="E703" s="12" t="s">
        <v>505</v>
      </c>
      <c r="F703" s="12">
        <f t="shared" si="375"/>
        <v>0</v>
      </c>
      <c r="G703" s="12">
        <f t="shared" si="376"/>
        <v>0</v>
      </c>
      <c r="H703" s="262"/>
      <c r="I703" s="262"/>
      <c r="J703" s="12">
        <f t="shared" si="388"/>
        <v>0</v>
      </c>
      <c r="K703" s="12">
        <f t="shared" si="389"/>
        <v>0</v>
      </c>
      <c r="L703" s="12">
        <f t="shared" si="377"/>
        <v>0</v>
      </c>
      <c r="M703" s="12">
        <f t="shared" si="378"/>
        <v>0</v>
      </c>
      <c r="N703" s="262"/>
      <c r="O703" s="262"/>
      <c r="P703" s="12">
        <f t="shared" si="390"/>
        <v>0</v>
      </c>
      <c r="Q703" s="12">
        <f t="shared" si="391"/>
        <v>0</v>
      </c>
      <c r="R703" s="12">
        <f t="shared" si="392"/>
        <v>0</v>
      </c>
      <c r="S703" s="12">
        <f t="shared" si="393"/>
        <v>0</v>
      </c>
      <c r="T703" s="12">
        <f t="shared" si="379"/>
        <v>0</v>
      </c>
      <c r="U703" s="12">
        <f t="shared" si="380"/>
        <v>0</v>
      </c>
      <c r="V703" s="262"/>
      <c r="W703" s="262"/>
      <c r="X703" s="12">
        <f t="shared" si="394"/>
        <v>0</v>
      </c>
      <c r="Y703" s="12">
        <f t="shared" si="395"/>
        <v>0</v>
      </c>
      <c r="Z703" s="12">
        <f t="shared" si="396"/>
        <v>0</v>
      </c>
      <c r="AA703" s="12">
        <f t="shared" si="397"/>
        <v>0</v>
      </c>
      <c r="AB703" s="12">
        <f t="shared" si="381"/>
        <v>0</v>
      </c>
      <c r="AC703" s="12">
        <f t="shared" si="382"/>
        <v>0</v>
      </c>
      <c r="AD703" s="262"/>
      <c r="AE703" s="262"/>
      <c r="AF703" s="12">
        <f t="shared" si="398"/>
        <v>0</v>
      </c>
      <c r="AG703" s="12">
        <f t="shared" si="399"/>
        <v>0</v>
      </c>
      <c r="AH703" s="12">
        <f t="shared" si="400"/>
        <v>0</v>
      </c>
      <c r="AI703" s="12">
        <f t="shared" si="401"/>
        <v>0</v>
      </c>
      <c r="AJ703" s="12">
        <f t="shared" si="383"/>
        <v>0</v>
      </c>
      <c r="AK703" s="12">
        <f t="shared" si="384"/>
        <v>0</v>
      </c>
      <c r="AL703" s="262"/>
      <c r="AM703" s="262"/>
      <c r="AN703" s="12">
        <f t="shared" si="402"/>
        <v>0</v>
      </c>
      <c r="AO703" s="12">
        <f t="shared" si="403"/>
        <v>0</v>
      </c>
      <c r="AP703" s="12">
        <f t="shared" si="404"/>
        <v>0</v>
      </c>
      <c r="AQ703" s="12">
        <f t="shared" si="405"/>
        <v>0</v>
      </c>
      <c r="AR703" s="12">
        <f t="shared" si="406"/>
        <v>0</v>
      </c>
      <c r="AS703" s="12">
        <f t="shared" si="407"/>
        <v>0</v>
      </c>
      <c r="AT703" s="12">
        <f t="shared" si="408"/>
        <v>0</v>
      </c>
      <c r="AU703" s="12" t="str">
        <f t="shared" si="409"/>
        <v/>
      </c>
    </row>
    <row r="704" spans="1:47" x14ac:dyDescent="0.2">
      <c r="A704" s="173" t="str">
        <f t="shared" si="385"/>
        <v>6</v>
      </c>
      <c r="B704" s="173" t="str">
        <f t="shared" si="386"/>
        <v>61</v>
      </c>
      <c r="C704" s="173" t="str">
        <f t="shared" si="387"/>
        <v>613</v>
      </c>
      <c r="D704" s="11" t="s">
        <v>1237</v>
      </c>
      <c r="E704" s="12" t="s">
        <v>505</v>
      </c>
      <c r="F704" s="12">
        <f t="shared" si="375"/>
        <v>0</v>
      </c>
      <c r="G704" s="12">
        <f t="shared" si="376"/>
        <v>0</v>
      </c>
      <c r="H704" s="262"/>
      <c r="I704" s="262"/>
      <c r="J704" s="12">
        <f t="shared" si="388"/>
        <v>0</v>
      </c>
      <c r="K704" s="12">
        <f t="shared" si="389"/>
        <v>0</v>
      </c>
      <c r="L704" s="12">
        <f t="shared" si="377"/>
        <v>0</v>
      </c>
      <c r="M704" s="12">
        <f t="shared" si="378"/>
        <v>0</v>
      </c>
      <c r="N704" s="262"/>
      <c r="O704" s="262"/>
      <c r="P704" s="12">
        <f t="shared" si="390"/>
        <v>0</v>
      </c>
      <c r="Q704" s="12">
        <f t="shared" si="391"/>
        <v>0</v>
      </c>
      <c r="R704" s="12">
        <f t="shared" si="392"/>
        <v>0</v>
      </c>
      <c r="S704" s="12">
        <f t="shared" si="393"/>
        <v>0</v>
      </c>
      <c r="T704" s="12">
        <f t="shared" si="379"/>
        <v>0</v>
      </c>
      <c r="U704" s="12">
        <f t="shared" si="380"/>
        <v>0</v>
      </c>
      <c r="V704" s="262"/>
      <c r="W704" s="262"/>
      <c r="X704" s="12">
        <f t="shared" si="394"/>
        <v>0</v>
      </c>
      <c r="Y704" s="12">
        <f t="shared" si="395"/>
        <v>0</v>
      </c>
      <c r="Z704" s="12">
        <f t="shared" si="396"/>
        <v>0</v>
      </c>
      <c r="AA704" s="12">
        <f t="shared" si="397"/>
        <v>0</v>
      </c>
      <c r="AB704" s="12">
        <f t="shared" si="381"/>
        <v>0</v>
      </c>
      <c r="AC704" s="12">
        <f t="shared" si="382"/>
        <v>0</v>
      </c>
      <c r="AD704" s="262"/>
      <c r="AE704" s="262"/>
      <c r="AF704" s="12">
        <f t="shared" si="398"/>
        <v>0</v>
      </c>
      <c r="AG704" s="12">
        <f t="shared" si="399"/>
        <v>0</v>
      </c>
      <c r="AH704" s="12">
        <f t="shared" si="400"/>
        <v>0</v>
      </c>
      <c r="AI704" s="12">
        <f t="shared" si="401"/>
        <v>0</v>
      </c>
      <c r="AJ704" s="12">
        <f t="shared" si="383"/>
        <v>0</v>
      </c>
      <c r="AK704" s="12">
        <f t="shared" si="384"/>
        <v>0</v>
      </c>
      <c r="AL704" s="262"/>
      <c r="AM704" s="262"/>
      <c r="AN704" s="12">
        <f t="shared" si="402"/>
        <v>0</v>
      </c>
      <c r="AO704" s="12">
        <f t="shared" si="403"/>
        <v>0</v>
      </c>
      <c r="AP704" s="12">
        <f t="shared" si="404"/>
        <v>0</v>
      </c>
      <c r="AQ704" s="12">
        <f t="shared" si="405"/>
        <v>0</v>
      </c>
      <c r="AR704" s="12">
        <f t="shared" si="406"/>
        <v>0</v>
      </c>
      <c r="AS704" s="12">
        <f t="shared" si="407"/>
        <v>0</v>
      </c>
      <c r="AT704" s="12">
        <f t="shared" si="408"/>
        <v>0</v>
      </c>
      <c r="AU704" s="12" t="str">
        <f t="shared" si="409"/>
        <v/>
      </c>
    </row>
    <row r="705" spans="1:47" x14ac:dyDescent="0.2">
      <c r="A705" s="173" t="str">
        <f t="shared" si="385"/>
        <v>6</v>
      </c>
      <c r="B705" s="173" t="str">
        <f t="shared" si="386"/>
        <v>61</v>
      </c>
      <c r="C705" s="173" t="str">
        <f t="shared" si="387"/>
        <v>613</v>
      </c>
      <c r="D705" s="11" t="s">
        <v>1238</v>
      </c>
      <c r="E705" s="12" t="s">
        <v>505</v>
      </c>
      <c r="F705" s="12">
        <f t="shared" si="375"/>
        <v>0</v>
      </c>
      <c r="G705" s="12">
        <f t="shared" si="376"/>
        <v>0</v>
      </c>
      <c r="H705" s="262"/>
      <c r="I705" s="262"/>
      <c r="J705" s="12">
        <f t="shared" si="388"/>
        <v>0</v>
      </c>
      <c r="K705" s="12">
        <f t="shared" si="389"/>
        <v>0</v>
      </c>
      <c r="L705" s="12">
        <f t="shared" si="377"/>
        <v>0</v>
      </c>
      <c r="M705" s="12">
        <f t="shared" si="378"/>
        <v>0</v>
      </c>
      <c r="N705" s="262"/>
      <c r="O705" s="262"/>
      <c r="P705" s="12">
        <f t="shared" si="390"/>
        <v>0</v>
      </c>
      <c r="Q705" s="12">
        <f t="shared" si="391"/>
        <v>0</v>
      </c>
      <c r="R705" s="12">
        <f t="shared" si="392"/>
        <v>0</v>
      </c>
      <c r="S705" s="12">
        <f t="shared" si="393"/>
        <v>0</v>
      </c>
      <c r="T705" s="12">
        <f t="shared" si="379"/>
        <v>0</v>
      </c>
      <c r="U705" s="12">
        <f t="shared" si="380"/>
        <v>0</v>
      </c>
      <c r="V705" s="262"/>
      <c r="W705" s="262"/>
      <c r="X705" s="12">
        <f t="shared" si="394"/>
        <v>0</v>
      </c>
      <c r="Y705" s="12">
        <f t="shared" si="395"/>
        <v>0</v>
      </c>
      <c r="Z705" s="12">
        <f t="shared" si="396"/>
        <v>0</v>
      </c>
      <c r="AA705" s="12">
        <f t="shared" si="397"/>
        <v>0</v>
      </c>
      <c r="AB705" s="12">
        <f t="shared" si="381"/>
        <v>0</v>
      </c>
      <c r="AC705" s="12">
        <f t="shared" si="382"/>
        <v>0</v>
      </c>
      <c r="AD705" s="262"/>
      <c r="AE705" s="262"/>
      <c r="AF705" s="12">
        <f t="shared" si="398"/>
        <v>0</v>
      </c>
      <c r="AG705" s="12">
        <f t="shared" si="399"/>
        <v>0</v>
      </c>
      <c r="AH705" s="12">
        <f t="shared" si="400"/>
        <v>0</v>
      </c>
      <c r="AI705" s="12">
        <f t="shared" si="401"/>
        <v>0</v>
      </c>
      <c r="AJ705" s="12">
        <f t="shared" si="383"/>
        <v>0</v>
      </c>
      <c r="AK705" s="12">
        <f t="shared" si="384"/>
        <v>0</v>
      </c>
      <c r="AL705" s="262"/>
      <c r="AM705" s="262"/>
      <c r="AN705" s="12">
        <f t="shared" si="402"/>
        <v>0</v>
      </c>
      <c r="AO705" s="12">
        <f t="shared" si="403"/>
        <v>0</v>
      </c>
      <c r="AP705" s="12">
        <f t="shared" si="404"/>
        <v>0</v>
      </c>
      <c r="AQ705" s="12">
        <f t="shared" si="405"/>
        <v>0</v>
      </c>
      <c r="AR705" s="12">
        <f t="shared" si="406"/>
        <v>0</v>
      </c>
      <c r="AS705" s="12">
        <f t="shared" si="407"/>
        <v>0</v>
      </c>
      <c r="AT705" s="12">
        <f t="shared" si="408"/>
        <v>0</v>
      </c>
      <c r="AU705" s="12" t="str">
        <f t="shared" si="409"/>
        <v/>
      </c>
    </row>
    <row r="706" spans="1:47" x14ac:dyDescent="0.2">
      <c r="A706" s="173" t="str">
        <f t="shared" si="385"/>
        <v>6</v>
      </c>
      <c r="B706" s="173" t="str">
        <f t="shared" si="386"/>
        <v>61</v>
      </c>
      <c r="C706" s="173" t="str">
        <f t="shared" si="387"/>
        <v>613</v>
      </c>
      <c r="D706" s="11" t="s">
        <v>1239</v>
      </c>
      <c r="E706" s="12" t="s">
        <v>505</v>
      </c>
      <c r="F706" s="12">
        <f t="shared" si="375"/>
        <v>0</v>
      </c>
      <c r="G706" s="12">
        <f t="shared" si="376"/>
        <v>0</v>
      </c>
      <c r="H706" s="262"/>
      <c r="I706" s="262"/>
      <c r="J706" s="12">
        <f t="shared" si="388"/>
        <v>0</v>
      </c>
      <c r="K706" s="12">
        <f t="shared" si="389"/>
        <v>0</v>
      </c>
      <c r="L706" s="12">
        <f t="shared" si="377"/>
        <v>0</v>
      </c>
      <c r="M706" s="12">
        <f t="shared" si="378"/>
        <v>0</v>
      </c>
      <c r="N706" s="262"/>
      <c r="O706" s="262"/>
      <c r="P706" s="12">
        <f t="shared" si="390"/>
        <v>0</v>
      </c>
      <c r="Q706" s="12">
        <f t="shared" si="391"/>
        <v>0</v>
      </c>
      <c r="R706" s="12">
        <f t="shared" si="392"/>
        <v>0</v>
      </c>
      <c r="S706" s="12">
        <f t="shared" si="393"/>
        <v>0</v>
      </c>
      <c r="T706" s="12">
        <f t="shared" si="379"/>
        <v>0</v>
      </c>
      <c r="U706" s="12">
        <f t="shared" si="380"/>
        <v>0</v>
      </c>
      <c r="V706" s="262"/>
      <c r="W706" s="262"/>
      <c r="X706" s="12">
        <f t="shared" si="394"/>
        <v>0</v>
      </c>
      <c r="Y706" s="12">
        <f t="shared" si="395"/>
        <v>0</v>
      </c>
      <c r="Z706" s="12">
        <f t="shared" si="396"/>
        <v>0</v>
      </c>
      <c r="AA706" s="12">
        <f t="shared" si="397"/>
        <v>0</v>
      </c>
      <c r="AB706" s="12">
        <f t="shared" si="381"/>
        <v>0</v>
      </c>
      <c r="AC706" s="12">
        <f t="shared" si="382"/>
        <v>0</v>
      </c>
      <c r="AD706" s="262"/>
      <c r="AE706" s="262"/>
      <c r="AF706" s="12">
        <f t="shared" si="398"/>
        <v>0</v>
      </c>
      <c r="AG706" s="12">
        <f t="shared" si="399"/>
        <v>0</v>
      </c>
      <c r="AH706" s="12">
        <f t="shared" si="400"/>
        <v>0</v>
      </c>
      <c r="AI706" s="12">
        <f t="shared" si="401"/>
        <v>0</v>
      </c>
      <c r="AJ706" s="12">
        <f t="shared" si="383"/>
        <v>0</v>
      </c>
      <c r="AK706" s="12">
        <f t="shared" si="384"/>
        <v>0</v>
      </c>
      <c r="AL706" s="262"/>
      <c r="AM706" s="262"/>
      <c r="AN706" s="12">
        <f t="shared" si="402"/>
        <v>0</v>
      </c>
      <c r="AO706" s="12">
        <f t="shared" si="403"/>
        <v>0</v>
      </c>
      <c r="AP706" s="12">
        <f t="shared" si="404"/>
        <v>0</v>
      </c>
      <c r="AQ706" s="12">
        <f t="shared" si="405"/>
        <v>0</v>
      </c>
      <c r="AR706" s="12">
        <f t="shared" si="406"/>
        <v>0</v>
      </c>
      <c r="AS706" s="12">
        <f t="shared" si="407"/>
        <v>0</v>
      </c>
      <c r="AT706" s="12">
        <f t="shared" si="408"/>
        <v>0</v>
      </c>
      <c r="AU706" s="12" t="str">
        <f t="shared" si="409"/>
        <v/>
      </c>
    </row>
    <row r="707" spans="1:47" x14ac:dyDescent="0.2">
      <c r="A707" s="173" t="str">
        <f t="shared" si="385"/>
        <v>6</v>
      </c>
      <c r="B707" s="173" t="str">
        <f t="shared" si="386"/>
        <v>61</v>
      </c>
      <c r="C707" s="173" t="str">
        <f t="shared" si="387"/>
        <v>613</v>
      </c>
      <c r="D707" s="11" t="s">
        <v>1240</v>
      </c>
      <c r="E707" s="12" t="s">
        <v>505</v>
      </c>
      <c r="F707" s="12">
        <f t="shared" si="375"/>
        <v>0</v>
      </c>
      <c r="G707" s="12">
        <f t="shared" si="376"/>
        <v>0</v>
      </c>
      <c r="H707" s="262"/>
      <c r="I707" s="262"/>
      <c r="J707" s="12">
        <f t="shared" si="388"/>
        <v>0</v>
      </c>
      <c r="K707" s="12">
        <f t="shared" si="389"/>
        <v>0</v>
      </c>
      <c r="L707" s="12">
        <f t="shared" si="377"/>
        <v>0</v>
      </c>
      <c r="M707" s="12">
        <f t="shared" si="378"/>
        <v>0</v>
      </c>
      <c r="N707" s="262"/>
      <c r="O707" s="262"/>
      <c r="P707" s="12">
        <f t="shared" si="390"/>
        <v>0</v>
      </c>
      <c r="Q707" s="12">
        <f t="shared" si="391"/>
        <v>0</v>
      </c>
      <c r="R707" s="12">
        <f t="shared" si="392"/>
        <v>0</v>
      </c>
      <c r="S707" s="12">
        <f t="shared" si="393"/>
        <v>0</v>
      </c>
      <c r="T707" s="12">
        <f t="shared" si="379"/>
        <v>0</v>
      </c>
      <c r="U707" s="12">
        <f t="shared" si="380"/>
        <v>0</v>
      </c>
      <c r="V707" s="262"/>
      <c r="W707" s="262"/>
      <c r="X707" s="12">
        <f t="shared" si="394"/>
        <v>0</v>
      </c>
      <c r="Y707" s="12">
        <f t="shared" si="395"/>
        <v>0</v>
      </c>
      <c r="Z707" s="12">
        <f t="shared" si="396"/>
        <v>0</v>
      </c>
      <c r="AA707" s="12">
        <f t="shared" si="397"/>
        <v>0</v>
      </c>
      <c r="AB707" s="12">
        <f t="shared" si="381"/>
        <v>0</v>
      </c>
      <c r="AC707" s="12">
        <f t="shared" si="382"/>
        <v>0</v>
      </c>
      <c r="AD707" s="262"/>
      <c r="AE707" s="262"/>
      <c r="AF707" s="12">
        <f t="shared" si="398"/>
        <v>0</v>
      </c>
      <c r="AG707" s="12">
        <f t="shared" si="399"/>
        <v>0</v>
      </c>
      <c r="AH707" s="12">
        <f t="shared" si="400"/>
        <v>0</v>
      </c>
      <c r="AI707" s="12">
        <f t="shared" si="401"/>
        <v>0</v>
      </c>
      <c r="AJ707" s="12">
        <f t="shared" si="383"/>
        <v>0</v>
      </c>
      <c r="AK707" s="12">
        <f t="shared" si="384"/>
        <v>0</v>
      </c>
      <c r="AL707" s="262"/>
      <c r="AM707" s="262"/>
      <c r="AN707" s="12">
        <f t="shared" si="402"/>
        <v>0</v>
      </c>
      <c r="AO707" s="12">
        <f t="shared" si="403"/>
        <v>0</v>
      </c>
      <c r="AP707" s="12">
        <f t="shared" si="404"/>
        <v>0</v>
      </c>
      <c r="AQ707" s="12">
        <f t="shared" si="405"/>
        <v>0</v>
      </c>
      <c r="AR707" s="12">
        <f t="shared" si="406"/>
        <v>0</v>
      </c>
      <c r="AS707" s="12">
        <f t="shared" si="407"/>
        <v>0</v>
      </c>
      <c r="AT707" s="12">
        <f t="shared" si="408"/>
        <v>0</v>
      </c>
      <c r="AU707" s="12" t="str">
        <f t="shared" si="409"/>
        <v/>
      </c>
    </row>
    <row r="708" spans="1:47" x14ac:dyDescent="0.2">
      <c r="A708" s="173" t="str">
        <f t="shared" si="385"/>
        <v>6</v>
      </c>
      <c r="B708" s="173" t="str">
        <f t="shared" si="386"/>
        <v>61</v>
      </c>
      <c r="C708" s="173" t="str">
        <f t="shared" si="387"/>
        <v>613</v>
      </c>
      <c r="D708" s="11" t="s">
        <v>1241</v>
      </c>
      <c r="E708" s="12" t="s">
        <v>505</v>
      </c>
      <c r="F708" s="12">
        <f t="shared" si="375"/>
        <v>0</v>
      </c>
      <c r="G708" s="12">
        <f t="shared" si="376"/>
        <v>0</v>
      </c>
      <c r="H708" s="262"/>
      <c r="I708" s="262"/>
      <c r="J708" s="12">
        <f t="shared" si="388"/>
        <v>0</v>
      </c>
      <c r="K708" s="12">
        <f t="shared" si="389"/>
        <v>0</v>
      </c>
      <c r="L708" s="12">
        <f t="shared" si="377"/>
        <v>0</v>
      </c>
      <c r="M708" s="12">
        <f t="shared" si="378"/>
        <v>0</v>
      </c>
      <c r="N708" s="262"/>
      <c r="O708" s="262"/>
      <c r="P708" s="12">
        <f t="shared" si="390"/>
        <v>0</v>
      </c>
      <c r="Q708" s="12">
        <f t="shared" si="391"/>
        <v>0</v>
      </c>
      <c r="R708" s="12">
        <f t="shared" si="392"/>
        <v>0</v>
      </c>
      <c r="S708" s="12">
        <f t="shared" si="393"/>
        <v>0</v>
      </c>
      <c r="T708" s="12">
        <f t="shared" si="379"/>
        <v>0</v>
      </c>
      <c r="U708" s="12">
        <f t="shared" si="380"/>
        <v>0</v>
      </c>
      <c r="V708" s="262"/>
      <c r="W708" s="262"/>
      <c r="X708" s="12">
        <f t="shared" si="394"/>
        <v>0</v>
      </c>
      <c r="Y708" s="12">
        <f t="shared" si="395"/>
        <v>0</v>
      </c>
      <c r="Z708" s="12">
        <f t="shared" si="396"/>
        <v>0</v>
      </c>
      <c r="AA708" s="12">
        <f t="shared" si="397"/>
        <v>0</v>
      </c>
      <c r="AB708" s="12">
        <f t="shared" si="381"/>
        <v>0</v>
      </c>
      <c r="AC708" s="12">
        <f t="shared" si="382"/>
        <v>0</v>
      </c>
      <c r="AD708" s="262"/>
      <c r="AE708" s="262"/>
      <c r="AF708" s="12">
        <f t="shared" si="398"/>
        <v>0</v>
      </c>
      <c r="AG708" s="12">
        <f t="shared" si="399"/>
        <v>0</v>
      </c>
      <c r="AH708" s="12">
        <f t="shared" si="400"/>
        <v>0</v>
      </c>
      <c r="AI708" s="12">
        <f t="shared" si="401"/>
        <v>0</v>
      </c>
      <c r="AJ708" s="12">
        <f t="shared" si="383"/>
        <v>0</v>
      </c>
      <c r="AK708" s="12">
        <f t="shared" si="384"/>
        <v>0</v>
      </c>
      <c r="AL708" s="262"/>
      <c r="AM708" s="262"/>
      <c r="AN708" s="12">
        <f t="shared" si="402"/>
        <v>0</v>
      </c>
      <c r="AO708" s="12">
        <f t="shared" si="403"/>
        <v>0</v>
      </c>
      <c r="AP708" s="12">
        <f t="shared" si="404"/>
        <v>0</v>
      </c>
      <c r="AQ708" s="12">
        <f t="shared" si="405"/>
        <v>0</v>
      </c>
      <c r="AR708" s="12">
        <f t="shared" si="406"/>
        <v>0</v>
      </c>
      <c r="AS708" s="12">
        <f t="shared" si="407"/>
        <v>0</v>
      </c>
      <c r="AT708" s="12">
        <f t="shared" si="408"/>
        <v>0</v>
      </c>
      <c r="AU708" s="12" t="str">
        <f t="shared" si="409"/>
        <v/>
      </c>
    </row>
    <row r="709" spans="1:47" x14ac:dyDescent="0.2">
      <c r="A709" s="173" t="str">
        <f t="shared" si="385"/>
        <v>6</v>
      </c>
      <c r="B709" s="173" t="str">
        <f t="shared" si="386"/>
        <v>61</v>
      </c>
      <c r="C709" s="173" t="str">
        <f t="shared" si="387"/>
        <v>613</v>
      </c>
      <c r="D709" s="11" t="s">
        <v>1242</v>
      </c>
      <c r="E709" s="12" t="s">
        <v>505</v>
      </c>
      <c r="F709" s="12">
        <f t="shared" si="375"/>
        <v>0</v>
      </c>
      <c r="G709" s="12">
        <f t="shared" si="376"/>
        <v>0</v>
      </c>
      <c r="H709" s="262"/>
      <c r="I709" s="262"/>
      <c r="J709" s="12">
        <f t="shared" si="388"/>
        <v>0</v>
      </c>
      <c r="K709" s="12">
        <f t="shared" si="389"/>
        <v>0</v>
      </c>
      <c r="L709" s="12">
        <f t="shared" si="377"/>
        <v>0</v>
      </c>
      <c r="M709" s="12">
        <f t="shared" si="378"/>
        <v>0</v>
      </c>
      <c r="N709" s="262"/>
      <c r="O709" s="262"/>
      <c r="P709" s="12">
        <f t="shared" si="390"/>
        <v>0</v>
      </c>
      <c r="Q709" s="12">
        <f t="shared" si="391"/>
        <v>0</v>
      </c>
      <c r="R709" s="12">
        <f t="shared" si="392"/>
        <v>0</v>
      </c>
      <c r="S709" s="12">
        <f t="shared" si="393"/>
        <v>0</v>
      </c>
      <c r="T709" s="12">
        <f t="shared" si="379"/>
        <v>0</v>
      </c>
      <c r="U709" s="12">
        <f t="shared" si="380"/>
        <v>0</v>
      </c>
      <c r="V709" s="262"/>
      <c r="W709" s="262"/>
      <c r="X709" s="12">
        <f t="shared" si="394"/>
        <v>0</v>
      </c>
      <c r="Y709" s="12">
        <f t="shared" si="395"/>
        <v>0</v>
      </c>
      <c r="Z709" s="12">
        <f t="shared" si="396"/>
        <v>0</v>
      </c>
      <c r="AA709" s="12">
        <f t="shared" si="397"/>
        <v>0</v>
      </c>
      <c r="AB709" s="12">
        <f t="shared" si="381"/>
        <v>0</v>
      </c>
      <c r="AC709" s="12">
        <f t="shared" si="382"/>
        <v>0</v>
      </c>
      <c r="AD709" s="262"/>
      <c r="AE709" s="262"/>
      <c r="AF709" s="12">
        <f t="shared" si="398"/>
        <v>0</v>
      </c>
      <c r="AG709" s="12">
        <f t="shared" si="399"/>
        <v>0</v>
      </c>
      <c r="AH709" s="12">
        <f t="shared" si="400"/>
        <v>0</v>
      </c>
      <c r="AI709" s="12">
        <f t="shared" si="401"/>
        <v>0</v>
      </c>
      <c r="AJ709" s="12">
        <f t="shared" si="383"/>
        <v>0</v>
      </c>
      <c r="AK709" s="12">
        <f t="shared" si="384"/>
        <v>0</v>
      </c>
      <c r="AL709" s="262"/>
      <c r="AM709" s="262"/>
      <c r="AN709" s="12">
        <f t="shared" si="402"/>
        <v>0</v>
      </c>
      <c r="AO709" s="12">
        <f t="shared" si="403"/>
        <v>0</v>
      </c>
      <c r="AP709" s="12">
        <f t="shared" si="404"/>
        <v>0</v>
      </c>
      <c r="AQ709" s="12">
        <f t="shared" si="405"/>
        <v>0</v>
      </c>
      <c r="AR709" s="12">
        <f t="shared" si="406"/>
        <v>0</v>
      </c>
      <c r="AS709" s="12">
        <f t="shared" si="407"/>
        <v>0</v>
      </c>
      <c r="AT709" s="12">
        <f t="shared" si="408"/>
        <v>0</v>
      </c>
      <c r="AU709" s="12" t="str">
        <f t="shared" si="409"/>
        <v/>
      </c>
    </row>
    <row r="710" spans="1:47" x14ac:dyDescent="0.2">
      <c r="A710" s="173" t="str">
        <f t="shared" si="385"/>
        <v>6</v>
      </c>
      <c r="B710" s="173" t="str">
        <f t="shared" si="386"/>
        <v>61</v>
      </c>
      <c r="C710" s="173" t="str">
        <f t="shared" si="387"/>
        <v>613</v>
      </c>
      <c r="D710" s="11" t="s">
        <v>1243</v>
      </c>
      <c r="E710" s="12" t="s">
        <v>505</v>
      </c>
      <c r="F710" s="12">
        <f t="shared" si="375"/>
        <v>0</v>
      </c>
      <c r="G710" s="12">
        <f t="shared" si="376"/>
        <v>0</v>
      </c>
      <c r="H710" s="262"/>
      <c r="I710" s="262"/>
      <c r="J710" s="12">
        <f t="shared" si="388"/>
        <v>0</v>
      </c>
      <c r="K710" s="12">
        <f t="shared" si="389"/>
        <v>0</v>
      </c>
      <c r="L710" s="12">
        <f t="shared" si="377"/>
        <v>0</v>
      </c>
      <c r="M710" s="12">
        <f t="shared" si="378"/>
        <v>0</v>
      </c>
      <c r="N710" s="262"/>
      <c r="O710" s="262"/>
      <c r="P710" s="12">
        <f t="shared" si="390"/>
        <v>0</v>
      </c>
      <c r="Q710" s="12">
        <f t="shared" si="391"/>
        <v>0</v>
      </c>
      <c r="R710" s="12">
        <f t="shared" si="392"/>
        <v>0</v>
      </c>
      <c r="S710" s="12">
        <f t="shared" si="393"/>
        <v>0</v>
      </c>
      <c r="T710" s="12">
        <f t="shared" si="379"/>
        <v>0</v>
      </c>
      <c r="U710" s="12">
        <f t="shared" si="380"/>
        <v>0</v>
      </c>
      <c r="V710" s="262"/>
      <c r="W710" s="262"/>
      <c r="X710" s="12">
        <f t="shared" si="394"/>
        <v>0</v>
      </c>
      <c r="Y710" s="12">
        <f t="shared" si="395"/>
        <v>0</v>
      </c>
      <c r="Z710" s="12">
        <f t="shared" si="396"/>
        <v>0</v>
      </c>
      <c r="AA710" s="12">
        <f t="shared" si="397"/>
        <v>0</v>
      </c>
      <c r="AB710" s="12">
        <f t="shared" si="381"/>
        <v>0</v>
      </c>
      <c r="AC710" s="12">
        <f t="shared" si="382"/>
        <v>0</v>
      </c>
      <c r="AD710" s="262"/>
      <c r="AE710" s="262"/>
      <c r="AF710" s="12">
        <f t="shared" si="398"/>
        <v>0</v>
      </c>
      <c r="AG710" s="12">
        <f t="shared" si="399"/>
        <v>0</v>
      </c>
      <c r="AH710" s="12">
        <f t="shared" si="400"/>
        <v>0</v>
      </c>
      <c r="AI710" s="12">
        <f t="shared" si="401"/>
        <v>0</v>
      </c>
      <c r="AJ710" s="12">
        <f t="shared" si="383"/>
        <v>0</v>
      </c>
      <c r="AK710" s="12">
        <f t="shared" si="384"/>
        <v>0</v>
      </c>
      <c r="AL710" s="262"/>
      <c r="AM710" s="262"/>
      <c r="AN710" s="12">
        <f t="shared" si="402"/>
        <v>0</v>
      </c>
      <c r="AO710" s="12">
        <f t="shared" si="403"/>
        <v>0</v>
      </c>
      <c r="AP710" s="12">
        <f t="shared" si="404"/>
        <v>0</v>
      </c>
      <c r="AQ710" s="12">
        <f t="shared" si="405"/>
        <v>0</v>
      </c>
      <c r="AR710" s="12">
        <f t="shared" si="406"/>
        <v>0</v>
      </c>
      <c r="AS710" s="12">
        <f t="shared" si="407"/>
        <v>0</v>
      </c>
      <c r="AT710" s="12">
        <f t="shared" si="408"/>
        <v>0</v>
      </c>
      <c r="AU710" s="12" t="str">
        <f t="shared" si="409"/>
        <v/>
      </c>
    </row>
    <row r="711" spans="1:47" x14ac:dyDescent="0.2">
      <c r="A711" s="173" t="str">
        <f t="shared" si="385"/>
        <v>6</v>
      </c>
      <c r="B711" s="173" t="str">
        <f t="shared" si="386"/>
        <v>61</v>
      </c>
      <c r="C711" s="173" t="str">
        <f t="shared" si="387"/>
        <v>613</v>
      </c>
      <c r="D711" s="11" t="s">
        <v>1244</v>
      </c>
      <c r="E711" s="12" t="s">
        <v>505</v>
      </c>
      <c r="F711" s="12">
        <f t="shared" si="375"/>
        <v>0</v>
      </c>
      <c r="G711" s="12">
        <f t="shared" si="376"/>
        <v>0</v>
      </c>
      <c r="H711" s="262"/>
      <c r="I711" s="262"/>
      <c r="J711" s="12">
        <f t="shared" si="388"/>
        <v>0</v>
      </c>
      <c r="K711" s="12">
        <f t="shared" si="389"/>
        <v>0</v>
      </c>
      <c r="L711" s="12">
        <f t="shared" si="377"/>
        <v>0</v>
      </c>
      <c r="M711" s="12">
        <f t="shared" si="378"/>
        <v>0</v>
      </c>
      <c r="N711" s="262"/>
      <c r="O711" s="262"/>
      <c r="P711" s="12">
        <f t="shared" si="390"/>
        <v>0</v>
      </c>
      <c r="Q711" s="12">
        <f t="shared" si="391"/>
        <v>0</v>
      </c>
      <c r="R711" s="12">
        <f t="shared" si="392"/>
        <v>0</v>
      </c>
      <c r="S711" s="12">
        <f t="shared" si="393"/>
        <v>0</v>
      </c>
      <c r="T711" s="12">
        <f t="shared" si="379"/>
        <v>0</v>
      </c>
      <c r="U711" s="12">
        <f t="shared" si="380"/>
        <v>0</v>
      </c>
      <c r="V711" s="262"/>
      <c r="W711" s="262"/>
      <c r="X711" s="12">
        <f t="shared" si="394"/>
        <v>0</v>
      </c>
      <c r="Y711" s="12">
        <f t="shared" si="395"/>
        <v>0</v>
      </c>
      <c r="Z711" s="12">
        <f t="shared" si="396"/>
        <v>0</v>
      </c>
      <c r="AA711" s="12">
        <f t="shared" si="397"/>
        <v>0</v>
      </c>
      <c r="AB711" s="12">
        <f t="shared" si="381"/>
        <v>0</v>
      </c>
      <c r="AC711" s="12">
        <f t="shared" si="382"/>
        <v>0</v>
      </c>
      <c r="AD711" s="262"/>
      <c r="AE711" s="262"/>
      <c r="AF711" s="12">
        <f t="shared" si="398"/>
        <v>0</v>
      </c>
      <c r="AG711" s="12">
        <f t="shared" si="399"/>
        <v>0</v>
      </c>
      <c r="AH711" s="12">
        <f t="shared" si="400"/>
        <v>0</v>
      </c>
      <c r="AI711" s="12">
        <f t="shared" si="401"/>
        <v>0</v>
      </c>
      <c r="AJ711" s="12">
        <f t="shared" si="383"/>
        <v>0</v>
      </c>
      <c r="AK711" s="12">
        <f t="shared" si="384"/>
        <v>0</v>
      </c>
      <c r="AL711" s="262"/>
      <c r="AM711" s="262"/>
      <c r="AN711" s="12">
        <f t="shared" si="402"/>
        <v>0</v>
      </c>
      <c r="AO711" s="12">
        <f t="shared" si="403"/>
        <v>0</v>
      </c>
      <c r="AP711" s="12">
        <f t="shared" si="404"/>
        <v>0</v>
      </c>
      <c r="AQ711" s="12">
        <f t="shared" si="405"/>
        <v>0</v>
      </c>
      <c r="AR711" s="12">
        <f t="shared" si="406"/>
        <v>0</v>
      </c>
      <c r="AS711" s="12">
        <f t="shared" si="407"/>
        <v>0</v>
      </c>
      <c r="AT711" s="12">
        <f t="shared" si="408"/>
        <v>0</v>
      </c>
      <c r="AU711" s="12" t="str">
        <f t="shared" si="409"/>
        <v/>
      </c>
    </row>
    <row r="712" spans="1:47" x14ac:dyDescent="0.2">
      <c r="A712" s="173" t="str">
        <f t="shared" si="385"/>
        <v>6</v>
      </c>
      <c r="B712" s="173" t="str">
        <f t="shared" si="386"/>
        <v>61</v>
      </c>
      <c r="C712" s="173" t="str">
        <f t="shared" si="387"/>
        <v>615</v>
      </c>
      <c r="D712" s="11" t="s">
        <v>506</v>
      </c>
      <c r="E712" s="12" t="s">
        <v>60</v>
      </c>
      <c r="F712" s="12">
        <f t="shared" si="375"/>
        <v>0</v>
      </c>
      <c r="G712" s="12">
        <f t="shared" si="376"/>
        <v>0</v>
      </c>
      <c r="H712" s="262"/>
      <c r="I712" s="262"/>
      <c r="J712" s="12">
        <f t="shared" si="388"/>
        <v>0</v>
      </c>
      <c r="K712" s="12">
        <f t="shared" si="389"/>
        <v>0</v>
      </c>
      <c r="L712" s="12">
        <f t="shared" si="377"/>
        <v>0</v>
      </c>
      <c r="M712" s="12">
        <f t="shared" si="378"/>
        <v>0</v>
      </c>
      <c r="N712" s="262"/>
      <c r="O712" s="262"/>
      <c r="P712" s="12">
        <f t="shared" si="390"/>
        <v>0</v>
      </c>
      <c r="Q712" s="12">
        <f t="shared" si="391"/>
        <v>0</v>
      </c>
      <c r="R712" s="12">
        <f t="shared" si="392"/>
        <v>0</v>
      </c>
      <c r="S712" s="12">
        <f t="shared" si="393"/>
        <v>0</v>
      </c>
      <c r="T712" s="12">
        <f t="shared" si="379"/>
        <v>0</v>
      </c>
      <c r="U712" s="12">
        <f t="shared" si="380"/>
        <v>0</v>
      </c>
      <c r="V712" s="262"/>
      <c r="W712" s="262"/>
      <c r="X712" s="12">
        <f t="shared" si="394"/>
        <v>0</v>
      </c>
      <c r="Y712" s="12">
        <f t="shared" si="395"/>
        <v>0</v>
      </c>
      <c r="Z712" s="12">
        <f t="shared" si="396"/>
        <v>0</v>
      </c>
      <c r="AA712" s="12">
        <f t="shared" si="397"/>
        <v>0</v>
      </c>
      <c r="AB712" s="12">
        <f t="shared" si="381"/>
        <v>0</v>
      </c>
      <c r="AC712" s="12">
        <f t="shared" si="382"/>
        <v>0</v>
      </c>
      <c r="AD712" s="262"/>
      <c r="AE712" s="262"/>
      <c r="AF712" s="12">
        <f t="shared" si="398"/>
        <v>0</v>
      </c>
      <c r="AG712" s="12">
        <f t="shared" si="399"/>
        <v>0</v>
      </c>
      <c r="AH712" s="12">
        <f t="shared" si="400"/>
        <v>0</v>
      </c>
      <c r="AI712" s="12">
        <f t="shared" si="401"/>
        <v>0</v>
      </c>
      <c r="AJ712" s="12">
        <f t="shared" si="383"/>
        <v>0</v>
      </c>
      <c r="AK712" s="12">
        <f t="shared" si="384"/>
        <v>0</v>
      </c>
      <c r="AL712" s="262"/>
      <c r="AM712" s="262"/>
      <c r="AN712" s="12">
        <f t="shared" si="402"/>
        <v>0</v>
      </c>
      <c r="AO712" s="12">
        <f t="shared" si="403"/>
        <v>0</v>
      </c>
      <c r="AP712" s="12">
        <f t="shared" si="404"/>
        <v>0</v>
      </c>
      <c r="AQ712" s="12">
        <f t="shared" si="405"/>
        <v>0</v>
      </c>
      <c r="AR712" s="12">
        <f t="shared" si="406"/>
        <v>0</v>
      </c>
      <c r="AS712" s="12">
        <f t="shared" si="407"/>
        <v>0</v>
      </c>
      <c r="AT712" s="12">
        <f t="shared" si="408"/>
        <v>0</v>
      </c>
      <c r="AU712" s="12" t="str">
        <f t="shared" si="409"/>
        <v/>
      </c>
    </row>
    <row r="713" spans="1:47" x14ac:dyDescent="0.2">
      <c r="A713" s="173" t="str">
        <f t="shared" si="385"/>
        <v>6</v>
      </c>
      <c r="B713" s="173" t="str">
        <f t="shared" si="386"/>
        <v>61</v>
      </c>
      <c r="C713" s="173" t="str">
        <f t="shared" si="387"/>
        <v>615</v>
      </c>
      <c r="D713" s="11" t="s">
        <v>1245</v>
      </c>
      <c r="E713" s="12" t="s">
        <v>60</v>
      </c>
      <c r="F713" s="12">
        <f t="shared" si="375"/>
        <v>0</v>
      </c>
      <c r="G713" s="12">
        <f t="shared" si="376"/>
        <v>0</v>
      </c>
      <c r="H713" s="262"/>
      <c r="I713" s="262"/>
      <c r="J713" s="12">
        <f t="shared" si="388"/>
        <v>0</v>
      </c>
      <c r="K713" s="12">
        <f t="shared" si="389"/>
        <v>0</v>
      </c>
      <c r="L713" s="12">
        <f t="shared" si="377"/>
        <v>0</v>
      </c>
      <c r="M713" s="12">
        <f t="shared" si="378"/>
        <v>0</v>
      </c>
      <c r="N713" s="262"/>
      <c r="O713" s="262"/>
      <c r="P713" s="12">
        <f t="shared" si="390"/>
        <v>0</v>
      </c>
      <c r="Q713" s="12">
        <f t="shared" si="391"/>
        <v>0</v>
      </c>
      <c r="R713" s="12">
        <f t="shared" si="392"/>
        <v>0</v>
      </c>
      <c r="S713" s="12">
        <f t="shared" si="393"/>
        <v>0</v>
      </c>
      <c r="T713" s="12">
        <f t="shared" si="379"/>
        <v>0</v>
      </c>
      <c r="U713" s="12">
        <f t="shared" si="380"/>
        <v>0</v>
      </c>
      <c r="V713" s="262"/>
      <c r="W713" s="262"/>
      <c r="X713" s="12">
        <f t="shared" si="394"/>
        <v>0</v>
      </c>
      <c r="Y713" s="12">
        <f t="shared" si="395"/>
        <v>0</v>
      </c>
      <c r="Z713" s="12">
        <f t="shared" si="396"/>
        <v>0</v>
      </c>
      <c r="AA713" s="12">
        <f t="shared" si="397"/>
        <v>0</v>
      </c>
      <c r="AB713" s="12">
        <f t="shared" si="381"/>
        <v>0</v>
      </c>
      <c r="AC713" s="12">
        <f t="shared" si="382"/>
        <v>0</v>
      </c>
      <c r="AD713" s="262"/>
      <c r="AE713" s="262"/>
      <c r="AF713" s="12">
        <f t="shared" si="398"/>
        <v>0</v>
      </c>
      <c r="AG713" s="12">
        <f t="shared" si="399"/>
        <v>0</v>
      </c>
      <c r="AH713" s="12">
        <f t="shared" si="400"/>
        <v>0</v>
      </c>
      <c r="AI713" s="12">
        <f t="shared" si="401"/>
        <v>0</v>
      </c>
      <c r="AJ713" s="12">
        <f t="shared" si="383"/>
        <v>0</v>
      </c>
      <c r="AK713" s="12">
        <f t="shared" si="384"/>
        <v>0</v>
      </c>
      <c r="AL713" s="262"/>
      <c r="AM713" s="262"/>
      <c r="AN713" s="12">
        <f t="shared" si="402"/>
        <v>0</v>
      </c>
      <c r="AO713" s="12">
        <f t="shared" si="403"/>
        <v>0</v>
      </c>
      <c r="AP713" s="12">
        <f t="shared" si="404"/>
        <v>0</v>
      </c>
      <c r="AQ713" s="12">
        <f t="shared" si="405"/>
        <v>0</v>
      </c>
      <c r="AR713" s="12">
        <f t="shared" si="406"/>
        <v>0</v>
      </c>
      <c r="AS713" s="12">
        <f t="shared" si="407"/>
        <v>0</v>
      </c>
      <c r="AT713" s="12">
        <f t="shared" si="408"/>
        <v>0</v>
      </c>
      <c r="AU713" s="12" t="str">
        <f t="shared" si="409"/>
        <v/>
      </c>
    </row>
    <row r="714" spans="1:47" x14ac:dyDescent="0.2">
      <c r="A714" s="173" t="str">
        <f t="shared" si="385"/>
        <v>6</v>
      </c>
      <c r="B714" s="173" t="str">
        <f t="shared" si="386"/>
        <v>61</v>
      </c>
      <c r="C714" s="173" t="str">
        <f t="shared" si="387"/>
        <v>615</v>
      </c>
      <c r="D714" s="11" t="s">
        <v>1246</v>
      </c>
      <c r="E714" s="12" t="s">
        <v>60</v>
      </c>
      <c r="F714" s="12">
        <f t="shared" si="375"/>
        <v>0</v>
      </c>
      <c r="G714" s="12">
        <f t="shared" si="376"/>
        <v>0</v>
      </c>
      <c r="H714" s="262"/>
      <c r="I714" s="262"/>
      <c r="J714" s="12">
        <f t="shared" si="388"/>
        <v>0</v>
      </c>
      <c r="K714" s="12">
        <f t="shared" si="389"/>
        <v>0</v>
      </c>
      <c r="L714" s="12">
        <f t="shared" si="377"/>
        <v>0</v>
      </c>
      <c r="M714" s="12">
        <f t="shared" si="378"/>
        <v>0</v>
      </c>
      <c r="N714" s="262"/>
      <c r="O714" s="262"/>
      <c r="P714" s="12">
        <f t="shared" si="390"/>
        <v>0</v>
      </c>
      <c r="Q714" s="12">
        <f t="shared" si="391"/>
        <v>0</v>
      </c>
      <c r="R714" s="12">
        <f t="shared" si="392"/>
        <v>0</v>
      </c>
      <c r="S714" s="12">
        <f t="shared" si="393"/>
        <v>0</v>
      </c>
      <c r="T714" s="12">
        <f t="shared" si="379"/>
        <v>0</v>
      </c>
      <c r="U714" s="12">
        <f t="shared" si="380"/>
        <v>0</v>
      </c>
      <c r="V714" s="262"/>
      <c r="W714" s="262"/>
      <c r="X714" s="12">
        <f t="shared" si="394"/>
        <v>0</v>
      </c>
      <c r="Y714" s="12">
        <f t="shared" si="395"/>
        <v>0</v>
      </c>
      <c r="Z714" s="12">
        <f t="shared" si="396"/>
        <v>0</v>
      </c>
      <c r="AA714" s="12">
        <f t="shared" si="397"/>
        <v>0</v>
      </c>
      <c r="AB714" s="12">
        <f t="shared" si="381"/>
        <v>0</v>
      </c>
      <c r="AC714" s="12">
        <f t="shared" si="382"/>
        <v>0</v>
      </c>
      <c r="AD714" s="262"/>
      <c r="AE714" s="262"/>
      <c r="AF714" s="12">
        <f t="shared" si="398"/>
        <v>0</v>
      </c>
      <c r="AG714" s="12">
        <f t="shared" si="399"/>
        <v>0</v>
      </c>
      <c r="AH714" s="12">
        <f t="shared" si="400"/>
        <v>0</v>
      </c>
      <c r="AI714" s="12">
        <f t="shared" si="401"/>
        <v>0</v>
      </c>
      <c r="AJ714" s="12">
        <f t="shared" si="383"/>
        <v>0</v>
      </c>
      <c r="AK714" s="12">
        <f t="shared" si="384"/>
        <v>0</v>
      </c>
      <c r="AL714" s="262"/>
      <c r="AM714" s="262"/>
      <c r="AN714" s="12">
        <f t="shared" si="402"/>
        <v>0</v>
      </c>
      <c r="AO714" s="12">
        <f t="shared" si="403"/>
        <v>0</v>
      </c>
      <c r="AP714" s="12">
        <f t="shared" si="404"/>
        <v>0</v>
      </c>
      <c r="AQ714" s="12">
        <f t="shared" si="405"/>
        <v>0</v>
      </c>
      <c r="AR714" s="12">
        <f t="shared" si="406"/>
        <v>0</v>
      </c>
      <c r="AS714" s="12">
        <f t="shared" si="407"/>
        <v>0</v>
      </c>
      <c r="AT714" s="12">
        <f t="shared" si="408"/>
        <v>0</v>
      </c>
      <c r="AU714" s="12" t="str">
        <f t="shared" si="409"/>
        <v/>
      </c>
    </row>
    <row r="715" spans="1:47" x14ac:dyDescent="0.2">
      <c r="A715" s="173" t="str">
        <f t="shared" si="385"/>
        <v>6</v>
      </c>
      <c r="B715" s="173" t="str">
        <f t="shared" si="386"/>
        <v>61</v>
      </c>
      <c r="C715" s="173" t="str">
        <f t="shared" si="387"/>
        <v>615</v>
      </c>
      <c r="D715" s="11" t="s">
        <v>1247</v>
      </c>
      <c r="E715" s="12" t="s">
        <v>60</v>
      </c>
      <c r="F715" s="12">
        <f t="shared" si="375"/>
        <v>0</v>
      </c>
      <c r="G715" s="12">
        <f t="shared" si="376"/>
        <v>0</v>
      </c>
      <c r="H715" s="262"/>
      <c r="I715" s="262"/>
      <c r="J715" s="12">
        <f t="shared" si="388"/>
        <v>0</v>
      </c>
      <c r="K715" s="12">
        <f t="shared" si="389"/>
        <v>0</v>
      </c>
      <c r="L715" s="12">
        <f t="shared" si="377"/>
        <v>0</v>
      </c>
      <c r="M715" s="12">
        <f t="shared" si="378"/>
        <v>0</v>
      </c>
      <c r="N715" s="262"/>
      <c r="O715" s="262"/>
      <c r="P715" s="12">
        <f t="shared" si="390"/>
        <v>0</v>
      </c>
      <c r="Q715" s="12">
        <f t="shared" si="391"/>
        <v>0</v>
      </c>
      <c r="R715" s="12">
        <f t="shared" si="392"/>
        <v>0</v>
      </c>
      <c r="S715" s="12">
        <f t="shared" si="393"/>
        <v>0</v>
      </c>
      <c r="T715" s="12">
        <f t="shared" si="379"/>
        <v>0</v>
      </c>
      <c r="U715" s="12">
        <f t="shared" si="380"/>
        <v>0</v>
      </c>
      <c r="V715" s="262"/>
      <c r="W715" s="262"/>
      <c r="X715" s="12">
        <f t="shared" si="394"/>
        <v>0</v>
      </c>
      <c r="Y715" s="12">
        <f t="shared" si="395"/>
        <v>0</v>
      </c>
      <c r="Z715" s="12">
        <f t="shared" si="396"/>
        <v>0</v>
      </c>
      <c r="AA715" s="12">
        <f t="shared" si="397"/>
        <v>0</v>
      </c>
      <c r="AB715" s="12">
        <f t="shared" si="381"/>
        <v>0</v>
      </c>
      <c r="AC715" s="12">
        <f t="shared" si="382"/>
        <v>0</v>
      </c>
      <c r="AD715" s="262"/>
      <c r="AE715" s="262"/>
      <c r="AF715" s="12">
        <f t="shared" si="398"/>
        <v>0</v>
      </c>
      <c r="AG715" s="12">
        <f t="shared" si="399"/>
        <v>0</v>
      </c>
      <c r="AH715" s="12">
        <f t="shared" si="400"/>
        <v>0</v>
      </c>
      <c r="AI715" s="12">
        <f t="shared" si="401"/>
        <v>0</v>
      </c>
      <c r="AJ715" s="12">
        <f t="shared" si="383"/>
        <v>0</v>
      </c>
      <c r="AK715" s="12">
        <f t="shared" si="384"/>
        <v>0</v>
      </c>
      <c r="AL715" s="262"/>
      <c r="AM715" s="262"/>
      <c r="AN715" s="12">
        <f t="shared" si="402"/>
        <v>0</v>
      </c>
      <c r="AO715" s="12">
        <f t="shared" si="403"/>
        <v>0</v>
      </c>
      <c r="AP715" s="12">
        <f t="shared" si="404"/>
        <v>0</v>
      </c>
      <c r="AQ715" s="12">
        <f t="shared" si="405"/>
        <v>0</v>
      </c>
      <c r="AR715" s="12">
        <f t="shared" si="406"/>
        <v>0</v>
      </c>
      <c r="AS715" s="12">
        <f t="shared" si="407"/>
        <v>0</v>
      </c>
      <c r="AT715" s="12">
        <f t="shared" si="408"/>
        <v>0</v>
      </c>
      <c r="AU715" s="12" t="str">
        <f t="shared" si="409"/>
        <v/>
      </c>
    </row>
    <row r="716" spans="1:47" x14ac:dyDescent="0.2">
      <c r="A716" s="173" t="str">
        <f t="shared" si="385"/>
        <v>6</v>
      </c>
      <c r="B716" s="173" t="str">
        <f t="shared" si="386"/>
        <v>61</v>
      </c>
      <c r="C716" s="173" t="str">
        <f t="shared" si="387"/>
        <v>615</v>
      </c>
      <c r="D716" s="11" t="s">
        <v>1248</v>
      </c>
      <c r="E716" s="12" t="s">
        <v>60</v>
      </c>
      <c r="F716" s="12">
        <f t="shared" si="375"/>
        <v>0</v>
      </c>
      <c r="G716" s="12">
        <f t="shared" si="376"/>
        <v>0</v>
      </c>
      <c r="H716" s="262"/>
      <c r="I716" s="262"/>
      <c r="J716" s="12">
        <f t="shared" si="388"/>
        <v>0</v>
      </c>
      <c r="K716" s="12">
        <f t="shared" si="389"/>
        <v>0</v>
      </c>
      <c r="L716" s="12">
        <f t="shared" si="377"/>
        <v>0</v>
      </c>
      <c r="M716" s="12">
        <f t="shared" si="378"/>
        <v>0</v>
      </c>
      <c r="N716" s="262"/>
      <c r="O716" s="262"/>
      <c r="P716" s="12">
        <f t="shared" si="390"/>
        <v>0</v>
      </c>
      <c r="Q716" s="12">
        <f t="shared" si="391"/>
        <v>0</v>
      </c>
      <c r="R716" s="12">
        <f t="shared" si="392"/>
        <v>0</v>
      </c>
      <c r="S716" s="12">
        <f t="shared" si="393"/>
        <v>0</v>
      </c>
      <c r="T716" s="12">
        <f t="shared" si="379"/>
        <v>0</v>
      </c>
      <c r="U716" s="12">
        <f t="shared" si="380"/>
        <v>0</v>
      </c>
      <c r="V716" s="262"/>
      <c r="W716" s="262"/>
      <c r="X716" s="12">
        <f t="shared" si="394"/>
        <v>0</v>
      </c>
      <c r="Y716" s="12">
        <f t="shared" si="395"/>
        <v>0</v>
      </c>
      <c r="Z716" s="12">
        <f t="shared" si="396"/>
        <v>0</v>
      </c>
      <c r="AA716" s="12">
        <f t="shared" si="397"/>
        <v>0</v>
      </c>
      <c r="AB716" s="12">
        <f t="shared" si="381"/>
        <v>0</v>
      </c>
      <c r="AC716" s="12">
        <f t="shared" si="382"/>
        <v>0</v>
      </c>
      <c r="AD716" s="262"/>
      <c r="AE716" s="262"/>
      <c r="AF716" s="12">
        <f t="shared" si="398"/>
        <v>0</v>
      </c>
      <c r="AG716" s="12">
        <f t="shared" si="399"/>
        <v>0</v>
      </c>
      <c r="AH716" s="12">
        <f t="shared" si="400"/>
        <v>0</v>
      </c>
      <c r="AI716" s="12">
        <f t="shared" si="401"/>
        <v>0</v>
      </c>
      <c r="AJ716" s="12">
        <f t="shared" si="383"/>
        <v>0</v>
      </c>
      <c r="AK716" s="12">
        <f t="shared" si="384"/>
        <v>0</v>
      </c>
      <c r="AL716" s="262"/>
      <c r="AM716" s="262"/>
      <c r="AN716" s="12">
        <f t="shared" si="402"/>
        <v>0</v>
      </c>
      <c r="AO716" s="12">
        <f t="shared" si="403"/>
        <v>0</v>
      </c>
      <c r="AP716" s="12">
        <f t="shared" si="404"/>
        <v>0</v>
      </c>
      <c r="AQ716" s="12">
        <f t="shared" si="405"/>
        <v>0</v>
      </c>
      <c r="AR716" s="12">
        <f t="shared" si="406"/>
        <v>0</v>
      </c>
      <c r="AS716" s="12">
        <f t="shared" si="407"/>
        <v>0</v>
      </c>
      <c r="AT716" s="12">
        <f t="shared" si="408"/>
        <v>0</v>
      </c>
      <c r="AU716" s="12" t="str">
        <f t="shared" si="409"/>
        <v/>
      </c>
    </row>
    <row r="717" spans="1:47" x14ac:dyDescent="0.2">
      <c r="A717" s="173" t="str">
        <f t="shared" si="385"/>
        <v>6</v>
      </c>
      <c r="B717" s="173" t="str">
        <f t="shared" si="386"/>
        <v>61</v>
      </c>
      <c r="C717" s="173" t="str">
        <f t="shared" si="387"/>
        <v>615</v>
      </c>
      <c r="D717" s="11" t="s">
        <v>1249</v>
      </c>
      <c r="E717" s="12" t="s">
        <v>60</v>
      </c>
      <c r="F717" s="12">
        <f t="shared" si="375"/>
        <v>0</v>
      </c>
      <c r="G717" s="12">
        <f t="shared" si="376"/>
        <v>0</v>
      </c>
      <c r="H717" s="262"/>
      <c r="I717" s="262"/>
      <c r="J717" s="12">
        <f t="shared" si="388"/>
        <v>0</v>
      </c>
      <c r="K717" s="12">
        <f t="shared" si="389"/>
        <v>0</v>
      </c>
      <c r="L717" s="12">
        <f t="shared" si="377"/>
        <v>0</v>
      </c>
      <c r="M717" s="12">
        <f t="shared" si="378"/>
        <v>0</v>
      </c>
      <c r="N717" s="262"/>
      <c r="O717" s="262"/>
      <c r="P717" s="12">
        <f t="shared" si="390"/>
        <v>0</v>
      </c>
      <c r="Q717" s="12">
        <f t="shared" si="391"/>
        <v>0</v>
      </c>
      <c r="R717" s="12">
        <f t="shared" si="392"/>
        <v>0</v>
      </c>
      <c r="S717" s="12">
        <f t="shared" si="393"/>
        <v>0</v>
      </c>
      <c r="T717" s="12">
        <f t="shared" si="379"/>
        <v>0</v>
      </c>
      <c r="U717" s="12">
        <f t="shared" si="380"/>
        <v>0</v>
      </c>
      <c r="V717" s="262"/>
      <c r="W717" s="262"/>
      <c r="X717" s="12">
        <f t="shared" si="394"/>
        <v>0</v>
      </c>
      <c r="Y717" s="12">
        <f t="shared" si="395"/>
        <v>0</v>
      </c>
      <c r="Z717" s="12">
        <f t="shared" si="396"/>
        <v>0</v>
      </c>
      <c r="AA717" s="12">
        <f t="shared" si="397"/>
        <v>0</v>
      </c>
      <c r="AB717" s="12">
        <f t="shared" si="381"/>
        <v>0</v>
      </c>
      <c r="AC717" s="12">
        <f t="shared" si="382"/>
        <v>0</v>
      </c>
      <c r="AD717" s="262"/>
      <c r="AE717" s="262"/>
      <c r="AF717" s="12">
        <f t="shared" si="398"/>
        <v>0</v>
      </c>
      <c r="AG717" s="12">
        <f t="shared" si="399"/>
        <v>0</v>
      </c>
      <c r="AH717" s="12">
        <f t="shared" si="400"/>
        <v>0</v>
      </c>
      <c r="AI717" s="12">
        <f t="shared" si="401"/>
        <v>0</v>
      </c>
      <c r="AJ717" s="12">
        <f t="shared" si="383"/>
        <v>0</v>
      </c>
      <c r="AK717" s="12">
        <f t="shared" si="384"/>
        <v>0</v>
      </c>
      <c r="AL717" s="262"/>
      <c r="AM717" s="262"/>
      <c r="AN717" s="12">
        <f t="shared" si="402"/>
        <v>0</v>
      </c>
      <c r="AO717" s="12">
        <f t="shared" si="403"/>
        <v>0</v>
      </c>
      <c r="AP717" s="12">
        <f t="shared" si="404"/>
        <v>0</v>
      </c>
      <c r="AQ717" s="12">
        <f t="shared" si="405"/>
        <v>0</v>
      </c>
      <c r="AR717" s="12">
        <f t="shared" si="406"/>
        <v>0</v>
      </c>
      <c r="AS717" s="12">
        <f t="shared" si="407"/>
        <v>0</v>
      </c>
      <c r="AT717" s="12">
        <f t="shared" si="408"/>
        <v>0</v>
      </c>
      <c r="AU717" s="12" t="str">
        <f t="shared" si="409"/>
        <v/>
      </c>
    </row>
    <row r="718" spans="1:47" x14ac:dyDescent="0.2">
      <c r="A718" s="173" t="str">
        <f t="shared" si="385"/>
        <v>6</v>
      </c>
      <c r="B718" s="173" t="str">
        <f t="shared" si="386"/>
        <v>61</v>
      </c>
      <c r="C718" s="173" t="str">
        <f t="shared" si="387"/>
        <v>615</v>
      </c>
      <c r="D718" s="11" t="s">
        <v>1250</v>
      </c>
      <c r="E718" s="12" t="s">
        <v>60</v>
      </c>
      <c r="F718" s="12">
        <f t="shared" si="375"/>
        <v>0</v>
      </c>
      <c r="G718" s="12">
        <f t="shared" si="376"/>
        <v>0</v>
      </c>
      <c r="H718" s="262"/>
      <c r="I718" s="262"/>
      <c r="J718" s="12">
        <f t="shared" si="388"/>
        <v>0</v>
      </c>
      <c r="K718" s="12">
        <f t="shared" si="389"/>
        <v>0</v>
      </c>
      <c r="L718" s="12">
        <f t="shared" si="377"/>
        <v>0</v>
      </c>
      <c r="M718" s="12">
        <f t="shared" si="378"/>
        <v>0</v>
      </c>
      <c r="N718" s="262"/>
      <c r="O718" s="262"/>
      <c r="P718" s="12">
        <f t="shared" si="390"/>
        <v>0</v>
      </c>
      <c r="Q718" s="12">
        <f t="shared" si="391"/>
        <v>0</v>
      </c>
      <c r="R718" s="12">
        <f t="shared" si="392"/>
        <v>0</v>
      </c>
      <c r="S718" s="12">
        <f t="shared" si="393"/>
        <v>0</v>
      </c>
      <c r="T718" s="12">
        <f t="shared" si="379"/>
        <v>0</v>
      </c>
      <c r="U718" s="12">
        <f t="shared" si="380"/>
        <v>0</v>
      </c>
      <c r="V718" s="262"/>
      <c r="W718" s="262"/>
      <c r="X718" s="12">
        <f t="shared" si="394"/>
        <v>0</v>
      </c>
      <c r="Y718" s="12">
        <f t="shared" si="395"/>
        <v>0</v>
      </c>
      <c r="Z718" s="12">
        <f t="shared" si="396"/>
        <v>0</v>
      </c>
      <c r="AA718" s="12">
        <f t="shared" si="397"/>
        <v>0</v>
      </c>
      <c r="AB718" s="12">
        <f t="shared" si="381"/>
        <v>0</v>
      </c>
      <c r="AC718" s="12">
        <f t="shared" si="382"/>
        <v>0</v>
      </c>
      <c r="AD718" s="262"/>
      <c r="AE718" s="262"/>
      <c r="AF718" s="12">
        <f t="shared" si="398"/>
        <v>0</v>
      </c>
      <c r="AG718" s="12">
        <f t="shared" si="399"/>
        <v>0</v>
      </c>
      <c r="AH718" s="12">
        <f t="shared" si="400"/>
        <v>0</v>
      </c>
      <c r="AI718" s="12">
        <f t="shared" si="401"/>
        <v>0</v>
      </c>
      <c r="AJ718" s="12">
        <f t="shared" si="383"/>
        <v>0</v>
      </c>
      <c r="AK718" s="12">
        <f t="shared" si="384"/>
        <v>0</v>
      </c>
      <c r="AL718" s="262"/>
      <c r="AM718" s="262"/>
      <c r="AN718" s="12">
        <f t="shared" si="402"/>
        <v>0</v>
      </c>
      <c r="AO718" s="12">
        <f t="shared" si="403"/>
        <v>0</v>
      </c>
      <c r="AP718" s="12">
        <f t="shared" si="404"/>
        <v>0</v>
      </c>
      <c r="AQ718" s="12">
        <f t="shared" si="405"/>
        <v>0</v>
      </c>
      <c r="AR718" s="12">
        <f t="shared" si="406"/>
        <v>0</v>
      </c>
      <c r="AS718" s="12">
        <f t="shared" si="407"/>
        <v>0</v>
      </c>
      <c r="AT718" s="12">
        <f t="shared" si="408"/>
        <v>0</v>
      </c>
      <c r="AU718" s="12" t="str">
        <f t="shared" si="409"/>
        <v/>
      </c>
    </row>
    <row r="719" spans="1:47" x14ac:dyDescent="0.2">
      <c r="A719" s="173" t="str">
        <f t="shared" si="385"/>
        <v>6</v>
      </c>
      <c r="B719" s="173" t="str">
        <f t="shared" si="386"/>
        <v>61</v>
      </c>
      <c r="C719" s="173" t="str">
        <f t="shared" si="387"/>
        <v>615</v>
      </c>
      <c r="D719" s="11" t="s">
        <v>1251</v>
      </c>
      <c r="E719" s="12" t="s">
        <v>60</v>
      </c>
      <c r="F719" s="12">
        <f t="shared" si="375"/>
        <v>0</v>
      </c>
      <c r="G719" s="12">
        <f t="shared" si="376"/>
        <v>0</v>
      </c>
      <c r="H719" s="262"/>
      <c r="I719" s="262"/>
      <c r="J719" s="12">
        <f t="shared" si="388"/>
        <v>0</v>
      </c>
      <c r="K719" s="12">
        <f t="shared" si="389"/>
        <v>0</v>
      </c>
      <c r="L719" s="12">
        <f t="shared" si="377"/>
        <v>0</v>
      </c>
      <c r="M719" s="12">
        <f t="shared" si="378"/>
        <v>0</v>
      </c>
      <c r="N719" s="262"/>
      <c r="O719" s="262"/>
      <c r="P719" s="12">
        <f t="shared" si="390"/>
        <v>0</v>
      </c>
      <c r="Q719" s="12">
        <f t="shared" si="391"/>
        <v>0</v>
      </c>
      <c r="R719" s="12">
        <f t="shared" si="392"/>
        <v>0</v>
      </c>
      <c r="S719" s="12">
        <f t="shared" si="393"/>
        <v>0</v>
      </c>
      <c r="T719" s="12">
        <f t="shared" si="379"/>
        <v>0</v>
      </c>
      <c r="U719" s="12">
        <f t="shared" si="380"/>
        <v>0</v>
      </c>
      <c r="V719" s="262"/>
      <c r="W719" s="262"/>
      <c r="X719" s="12">
        <f t="shared" si="394"/>
        <v>0</v>
      </c>
      <c r="Y719" s="12">
        <f t="shared" si="395"/>
        <v>0</v>
      </c>
      <c r="Z719" s="12">
        <f t="shared" si="396"/>
        <v>0</v>
      </c>
      <c r="AA719" s="12">
        <f t="shared" si="397"/>
        <v>0</v>
      </c>
      <c r="AB719" s="12">
        <f t="shared" si="381"/>
        <v>0</v>
      </c>
      <c r="AC719" s="12">
        <f t="shared" si="382"/>
        <v>0</v>
      </c>
      <c r="AD719" s="262"/>
      <c r="AE719" s="262"/>
      <c r="AF719" s="12">
        <f t="shared" si="398"/>
        <v>0</v>
      </c>
      <c r="AG719" s="12">
        <f t="shared" si="399"/>
        <v>0</v>
      </c>
      <c r="AH719" s="12">
        <f t="shared" si="400"/>
        <v>0</v>
      </c>
      <c r="AI719" s="12">
        <f t="shared" si="401"/>
        <v>0</v>
      </c>
      <c r="AJ719" s="12">
        <f t="shared" si="383"/>
        <v>0</v>
      </c>
      <c r="AK719" s="12">
        <f t="shared" si="384"/>
        <v>0</v>
      </c>
      <c r="AL719" s="262"/>
      <c r="AM719" s="262"/>
      <c r="AN719" s="12">
        <f t="shared" si="402"/>
        <v>0</v>
      </c>
      <c r="AO719" s="12">
        <f t="shared" si="403"/>
        <v>0</v>
      </c>
      <c r="AP719" s="12">
        <f t="shared" si="404"/>
        <v>0</v>
      </c>
      <c r="AQ719" s="12">
        <f t="shared" si="405"/>
        <v>0</v>
      </c>
      <c r="AR719" s="12">
        <f t="shared" si="406"/>
        <v>0</v>
      </c>
      <c r="AS719" s="12">
        <f t="shared" si="407"/>
        <v>0</v>
      </c>
      <c r="AT719" s="12">
        <f t="shared" si="408"/>
        <v>0</v>
      </c>
      <c r="AU719" s="12" t="str">
        <f t="shared" si="409"/>
        <v/>
      </c>
    </row>
    <row r="720" spans="1:47" x14ac:dyDescent="0.2">
      <c r="A720" s="173" t="str">
        <f t="shared" si="385"/>
        <v>6</v>
      </c>
      <c r="B720" s="173" t="str">
        <f t="shared" si="386"/>
        <v>61</v>
      </c>
      <c r="C720" s="173" t="str">
        <f t="shared" si="387"/>
        <v>615</v>
      </c>
      <c r="D720" s="11" t="s">
        <v>1252</v>
      </c>
      <c r="E720" s="12" t="s">
        <v>60</v>
      </c>
      <c r="F720" s="12">
        <f t="shared" si="375"/>
        <v>0</v>
      </c>
      <c r="G720" s="12">
        <f t="shared" si="376"/>
        <v>0</v>
      </c>
      <c r="H720" s="262"/>
      <c r="I720" s="262"/>
      <c r="J720" s="12">
        <f t="shared" si="388"/>
        <v>0</v>
      </c>
      <c r="K720" s="12">
        <f t="shared" si="389"/>
        <v>0</v>
      </c>
      <c r="L720" s="12">
        <f t="shared" si="377"/>
        <v>0</v>
      </c>
      <c r="M720" s="12">
        <f t="shared" si="378"/>
        <v>0</v>
      </c>
      <c r="N720" s="262"/>
      <c r="O720" s="262"/>
      <c r="P720" s="12">
        <f t="shared" si="390"/>
        <v>0</v>
      </c>
      <c r="Q720" s="12">
        <f t="shared" si="391"/>
        <v>0</v>
      </c>
      <c r="R720" s="12">
        <f t="shared" si="392"/>
        <v>0</v>
      </c>
      <c r="S720" s="12">
        <f t="shared" si="393"/>
        <v>0</v>
      </c>
      <c r="T720" s="12">
        <f t="shared" si="379"/>
        <v>0</v>
      </c>
      <c r="U720" s="12">
        <f t="shared" si="380"/>
        <v>0</v>
      </c>
      <c r="V720" s="262"/>
      <c r="W720" s="262"/>
      <c r="X720" s="12">
        <f t="shared" si="394"/>
        <v>0</v>
      </c>
      <c r="Y720" s="12">
        <f t="shared" si="395"/>
        <v>0</v>
      </c>
      <c r="Z720" s="12">
        <f t="shared" si="396"/>
        <v>0</v>
      </c>
      <c r="AA720" s="12">
        <f t="shared" si="397"/>
        <v>0</v>
      </c>
      <c r="AB720" s="12">
        <f t="shared" si="381"/>
        <v>0</v>
      </c>
      <c r="AC720" s="12">
        <f t="shared" si="382"/>
        <v>0</v>
      </c>
      <c r="AD720" s="262"/>
      <c r="AE720" s="262"/>
      <c r="AF720" s="12">
        <f t="shared" si="398"/>
        <v>0</v>
      </c>
      <c r="AG720" s="12">
        <f t="shared" si="399"/>
        <v>0</v>
      </c>
      <c r="AH720" s="12">
        <f t="shared" si="400"/>
        <v>0</v>
      </c>
      <c r="AI720" s="12">
        <f t="shared" si="401"/>
        <v>0</v>
      </c>
      <c r="AJ720" s="12">
        <f t="shared" si="383"/>
        <v>0</v>
      </c>
      <c r="AK720" s="12">
        <f t="shared" si="384"/>
        <v>0</v>
      </c>
      <c r="AL720" s="262"/>
      <c r="AM720" s="262"/>
      <c r="AN720" s="12">
        <f t="shared" si="402"/>
        <v>0</v>
      </c>
      <c r="AO720" s="12">
        <f t="shared" si="403"/>
        <v>0</v>
      </c>
      <c r="AP720" s="12">
        <f t="shared" si="404"/>
        <v>0</v>
      </c>
      <c r="AQ720" s="12">
        <f t="shared" si="405"/>
        <v>0</v>
      </c>
      <c r="AR720" s="12">
        <f t="shared" si="406"/>
        <v>0</v>
      </c>
      <c r="AS720" s="12">
        <f t="shared" si="407"/>
        <v>0</v>
      </c>
      <c r="AT720" s="12">
        <f t="shared" si="408"/>
        <v>0</v>
      </c>
      <c r="AU720" s="12" t="str">
        <f t="shared" si="409"/>
        <v/>
      </c>
    </row>
    <row r="721" spans="1:47" x14ac:dyDescent="0.2">
      <c r="A721" s="173" t="str">
        <f t="shared" si="385"/>
        <v>6</v>
      </c>
      <c r="B721" s="173" t="str">
        <f t="shared" si="386"/>
        <v>61</v>
      </c>
      <c r="C721" s="173" t="str">
        <f t="shared" si="387"/>
        <v>615</v>
      </c>
      <c r="D721" s="11" t="s">
        <v>1253</v>
      </c>
      <c r="E721" s="12" t="s">
        <v>60</v>
      </c>
      <c r="F721" s="12">
        <f t="shared" si="375"/>
        <v>0</v>
      </c>
      <c r="G721" s="12">
        <f t="shared" si="376"/>
        <v>0</v>
      </c>
      <c r="H721" s="262"/>
      <c r="I721" s="262"/>
      <c r="J721" s="12">
        <f t="shared" si="388"/>
        <v>0</v>
      </c>
      <c r="K721" s="12">
        <f t="shared" si="389"/>
        <v>0</v>
      </c>
      <c r="L721" s="12">
        <f t="shared" si="377"/>
        <v>0</v>
      </c>
      <c r="M721" s="12">
        <f t="shared" si="378"/>
        <v>0</v>
      </c>
      <c r="N721" s="262"/>
      <c r="O721" s="262"/>
      <c r="P721" s="12">
        <f t="shared" si="390"/>
        <v>0</v>
      </c>
      <c r="Q721" s="12">
        <f t="shared" si="391"/>
        <v>0</v>
      </c>
      <c r="R721" s="12">
        <f t="shared" si="392"/>
        <v>0</v>
      </c>
      <c r="S721" s="12">
        <f t="shared" si="393"/>
        <v>0</v>
      </c>
      <c r="T721" s="12">
        <f t="shared" si="379"/>
        <v>0</v>
      </c>
      <c r="U721" s="12">
        <f t="shared" si="380"/>
        <v>0</v>
      </c>
      <c r="V721" s="262"/>
      <c r="W721" s="262"/>
      <c r="X721" s="12">
        <f t="shared" si="394"/>
        <v>0</v>
      </c>
      <c r="Y721" s="12">
        <f t="shared" si="395"/>
        <v>0</v>
      </c>
      <c r="Z721" s="12">
        <f t="shared" si="396"/>
        <v>0</v>
      </c>
      <c r="AA721" s="12">
        <f t="shared" si="397"/>
        <v>0</v>
      </c>
      <c r="AB721" s="12">
        <f t="shared" si="381"/>
        <v>0</v>
      </c>
      <c r="AC721" s="12">
        <f t="shared" si="382"/>
        <v>0</v>
      </c>
      <c r="AD721" s="262"/>
      <c r="AE721" s="262"/>
      <c r="AF721" s="12">
        <f t="shared" si="398"/>
        <v>0</v>
      </c>
      <c r="AG721" s="12">
        <f t="shared" si="399"/>
        <v>0</v>
      </c>
      <c r="AH721" s="12">
        <f t="shared" si="400"/>
        <v>0</v>
      </c>
      <c r="AI721" s="12">
        <f t="shared" si="401"/>
        <v>0</v>
      </c>
      <c r="AJ721" s="12">
        <f t="shared" si="383"/>
        <v>0</v>
      </c>
      <c r="AK721" s="12">
        <f t="shared" si="384"/>
        <v>0</v>
      </c>
      <c r="AL721" s="262"/>
      <c r="AM721" s="262"/>
      <c r="AN721" s="12">
        <f t="shared" si="402"/>
        <v>0</v>
      </c>
      <c r="AO721" s="12">
        <f t="shared" si="403"/>
        <v>0</v>
      </c>
      <c r="AP721" s="12">
        <f t="shared" si="404"/>
        <v>0</v>
      </c>
      <c r="AQ721" s="12">
        <f t="shared" si="405"/>
        <v>0</v>
      </c>
      <c r="AR721" s="12">
        <f t="shared" si="406"/>
        <v>0</v>
      </c>
      <c r="AS721" s="12">
        <f t="shared" si="407"/>
        <v>0</v>
      </c>
      <c r="AT721" s="12">
        <f t="shared" si="408"/>
        <v>0</v>
      </c>
      <c r="AU721" s="12" t="str">
        <f t="shared" si="409"/>
        <v/>
      </c>
    </row>
    <row r="722" spans="1:47" x14ac:dyDescent="0.2">
      <c r="A722" s="173" t="str">
        <f t="shared" si="385"/>
        <v>6</v>
      </c>
      <c r="B722" s="173" t="str">
        <f t="shared" si="386"/>
        <v>61</v>
      </c>
      <c r="C722" s="173" t="str">
        <f t="shared" si="387"/>
        <v>618</v>
      </c>
      <c r="D722" s="11" t="s">
        <v>1254</v>
      </c>
      <c r="E722" s="12" t="s">
        <v>61</v>
      </c>
      <c r="F722" s="12">
        <f t="shared" si="375"/>
        <v>0</v>
      </c>
      <c r="G722" s="12">
        <f t="shared" si="376"/>
        <v>0</v>
      </c>
      <c r="H722" s="262"/>
      <c r="I722" s="262"/>
      <c r="J722" s="12">
        <f t="shared" si="388"/>
        <v>0</v>
      </c>
      <c r="K722" s="12">
        <f t="shared" si="389"/>
        <v>0</v>
      </c>
      <c r="L722" s="12">
        <f t="shared" si="377"/>
        <v>0</v>
      </c>
      <c r="M722" s="12">
        <f t="shared" si="378"/>
        <v>0</v>
      </c>
      <c r="N722" s="262"/>
      <c r="O722" s="262"/>
      <c r="P722" s="12">
        <f t="shared" si="390"/>
        <v>0</v>
      </c>
      <c r="Q722" s="12">
        <f t="shared" si="391"/>
        <v>0</v>
      </c>
      <c r="R722" s="12">
        <f t="shared" si="392"/>
        <v>0</v>
      </c>
      <c r="S722" s="12">
        <f t="shared" si="393"/>
        <v>0</v>
      </c>
      <c r="T722" s="12">
        <f t="shared" si="379"/>
        <v>0</v>
      </c>
      <c r="U722" s="12">
        <f t="shared" si="380"/>
        <v>0</v>
      </c>
      <c r="V722" s="262"/>
      <c r="W722" s="262"/>
      <c r="X722" s="12">
        <f t="shared" si="394"/>
        <v>0</v>
      </c>
      <c r="Y722" s="12">
        <f t="shared" si="395"/>
        <v>0</v>
      </c>
      <c r="Z722" s="12">
        <f t="shared" si="396"/>
        <v>0</v>
      </c>
      <c r="AA722" s="12">
        <f t="shared" si="397"/>
        <v>0</v>
      </c>
      <c r="AB722" s="12">
        <f t="shared" si="381"/>
        <v>0</v>
      </c>
      <c r="AC722" s="12">
        <f t="shared" si="382"/>
        <v>0</v>
      </c>
      <c r="AD722" s="262"/>
      <c r="AE722" s="262"/>
      <c r="AF722" s="12">
        <f t="shared" si="398"/>
        <v>0</v>
      </c>
      <c r="AG722" s="12">
        <f t="shared" si="399"/>
        <v>0</v>
      </c>
      <c r="AH722" s="12">
        <f t="shared" si="400"/>
        <v>0</v>
      </c>
      <c r="AI722" s="12">
        <f t="shared" si="401"/>
        <v>0</v>
      </c>
      <c r="AJ722" s="12">
        <f t="shared" si="383"/>
        <v>0</v>
      </c>
      <c r="AK722" s="12">
        <f t="shared" si="384"/>
        <v>0</v>
      </c>
      <c r="AL722" s="262"/>
      <c r="AM722" s="262"/>
      <c r="AN722" s="12">
        <f t="shared" si="402"/>
        <v>0</v>
      </c>
      <c r="AO722" s="12">
        <f t="shared" si="403"/>
        <v>0</v>
      </c>
      <c r="AP722" s="12">
        <f t="shared" si="404"/>
        <v>0</v>
      </c>
      <c r="AQ722" s="12">
        <f t="shared" si="405"/>
        <v>0</v>
      </c>
      <c r="AR722" s="12">
        <f t="shared" si="406"/>
        <v>0</v>
      </c>
      <c r="AS722" s="12">
        <f t="shared" si="407"/>
        <v>0</v>
      </c>
      <c r="AT722" s="12">
        <f t="shared" si="408"/>
        <v>0</v>
      </c>
      <c r="AU722" s="12" t="str">
        <f t="shared" si="409"/>
        <v/>
      </c>
    </row>
    <row r="723" spans="1:47" x14ac:dyDescent="0.2">
      <c r="A723" s="173" t="str">
        <f t="shared" si="385"/>
        <v>6</v>
      </c>
      <c r="B723" s="173" t="str">
        <f t="shared" si="386"/>
        <v>61</v>
      </c>
      <c r="C723" s="173" t="str">
        <f t="shared" si="387"/>
        <v>618</v>
      </c>
      <c r="D723" s="11" t="s">
        <v>1255</v>
      </c>
      <c r="E723" s="12" t="s">
        <v>61</v>
      </c>
      <c r="F723" s="12">
        <f t="shared" si="375"/>
        <v>0</v>
      </c>
      <c r="G723" s="12">
        <f t="shared" si="376"/>
        <v>0</v>
      </c>
      <c r="H723" s="262"/>
      <c r="I723" s="262"/>
      <c r="J723" s="12">
        <f t="shared" si="388"/>
        <v>0</v>
      </c>
      <c r="K723" s="12">
        <f t="shared" si="389"/>
        <v>0</v>
      </c>
      <c r="L723" s="12">
        <f t="shared" si="377"/>
        <v>0</v>
      </c>
      <c r="M723" s="12">
        <f t="shared" si="378"/>
        <v>0</v>
      </c>
      <c r="N723" s="262"/>
      <c r="O723" s="262"/>
      <c r="P723" s="12">
        <f t="shared" si="390"/>
        <v>0</v>
      </c>
      <c r="Q723" s="12">
        <f t="shared" si="391"/>
        <v>0</v>
      </c>
      <c r="R723" s="12">
        <f t="shared" si="392"/>
        <v>0</v>
      </c>
      <c r="S723" s="12">
        <f t="shared" si="393"/>
        <v>0</v>
      </c>
      <c r="T723" s="12">
        <f t="shared" si="379"/>
        <v>0</v>
      </c>
      <c r="U723" s="12">
        <f t="shared" si="380"/>
        <v>0</v>
      </c>
      <c r="V723" s="262"/>
      <c r="W723" s="262"/>
      <c r="X723" s="12">
        <f t="shared" si="394"/>
        <v>0</v>
      </c>
      <c r="Y723" s="12">
        <f t="shared" si="395"/>
        <v>0</v>
      </c>
      <c r="Z723" s="12">
        <f t="shared" si="396"/>
        <v>0</v>
      </c>
      <c r="AA723" s="12">
        <f t="shared" si="397"/>
        <v>0</v>
      </c>
      <c r="AB723" s="12">
        <f t="shared" si="381"/>
        <v>0</v>
      </c>
      <c r="AC723" s="12">
        <f t="shared" si="382"/>
        <v>0</v>
      </c>
      <c r="AD723" s="262"/>
      <c r="AE723" s="262"/>
      <c r="AF723" s="12">
        <f t="shared" si="398"/>
        <v>0</v>
      </c>
      <c r="AG723" s="12">
        <f t="shared" si="399"/>
        <v>0</v>
      </c>
      <c r="AH723" s="12">
        <f t="shared" si="400"/>
        <v>0</v>
      </c>
      <c r="AI723" s="12">
        <f t="shared" si="401"/>
        <v>0</v>
      </c>
      <c r="AJ723" s="12">
        <f t="shared" si="383"/>
        <v>0</v>
      </c>
      <c r="AK723" s="12">
        <f t="shared" si="384"/>
        <v>0</v>
      </c>
      <c r="AL723" s="262"/>
      <c r="AM723" s="262"/>
      <c r="AN723" s="12">
        <f t="shared" si="402"/>
        <v>0</v>
      </c>
      <c r="AO723" s="12">
        <f t="shared" si="403"/>
        <v>0</v>
      </c>
      <c r="AP723" s="12">
        <f t="shared" si="404"/>
        <v>0</v>
      </c>
      <c r="AQ723" s="12">
        <f t="shared" si="405"/>
        <v>0</v>
      </c>
      <c r="AR723" s="12">
        <f t="shared" si="406"/>
        <v>0</v>
      </c>
      <c r="AS723" s="12">
        <f t="shared" si="407"/>
        <v>0</v>
      </c>
      <c r="AT723" s="12">
        <f t="shared" si="408"/>
        <v>0</v>
      </c>
      <c r="AU723" s="12" t="str">
        <f t="shared" si="409"/>
        <v/>
      </c>
    </row>
    <row r="724" spans="1:47" x14ac:dyDescent="0.2">
      <c r="A724" s="173" t="str">
        <f t="shared" si="385"/>
        <v>6</v>
      </c>
      <c r="B724" s="173" t="str">
        <f t="shared" si="386"/>
        <v>61</v>
      </c>
      <c r="C724" s="173" t="str">
        <f t="shared" si="387"/>
        <v>618</v>
      </c>
      <c r="D724" s="11" t="s">
        <v>1256</v>
      </c>
      <c r="E724" s="12" t="s">
        <v>61</v>
      </c>
      <c r="F724" s="12">
        <f t="shared" ref="F724:F787" si="410">SUMIF(DatenERPGFkt,$D724,DatenERPGAufwand)</f>
        <v>0</v>
      </c>
      <c r="G724" s="12">
        <f t="shared" ref="G724:G787" si="411">SUMIF(DatenERPGFkt,$D724,DatenERPGErtrag)</f>
        <v>0</v>
      </c>
      <c r="H724" s="262"/>
      <c r="I724" s="262"/>
      <c r="J724" s="12">
        <f t="shared" si="388"/>
        <v>0</v>
      </c>
      <c r="K724" s="12">
        <f t="shared" si="389"/>
        <v>0</v>
      </c>
      <c r="L724" s="12">
        <f t="shared" ref="L724:L787" si="412">SUMIF(DatenERPSG1Fkt,$D724,DatenERPSG1Aufwand)</f>
        <v>0</v>
      </c>
      <c r="M724" s="12">
        <f t="shared" ref="M724:M787" si="413">SUMIF(DatenERPSG1Fkt,$D724,DatenERPSG1Ertrag)</f>
        <v>0</v>
      </c>
      <c r="N724" s="262"/>
      <c r="O724" s="262"/>
      <c r="P724" s="12">
        <f t="shared" si="390"/>
        <v>0</v>
      </c>
      <c r="Q724" s="12">
        <f t="shared" si="391"/>
        <v>0</v>
      </c>
      <c r="R724" s="12">
        <f t="shared" si="392"/>
        <v>0</v>
      </c>
      <c r="S724" s="12">
        <f t="shared" si="393"/>
        <v>0</v>
      </c>
      <c r="T724" s="12">
        <f t="shared" ref="T724:T787" si="414">SUMIF(DatenERPSG2Fkt,$D724,DatenERPSG2Aufwand)</f>
        <v>0</v>
      </c>
      <c r="U724" s="12">
        <f t="shared" ref="U724:U787" si="415">SUMIF(DatenERPSG2Fkt,$D724,DatenERPSG2Ertrag)</f>
        <v>0</v>
      </c>
      <c r="V724" s="262"/>
      <c r="W724" s="262"/>
      <c r="X724" s="12">
        <f t="shared" si="394"/>
        <v>0</v>
      </c>
      <c r="Y724" s="12">
        <f t="shared" si="395"/>
        <v>0</v>
      </c>
      <c r="Z724" s="12">
        <f t="shared" si="396"/>
        <v>0</v>
      </c>
      <c r="AA724" s="12">
        <f t="shared" si="397"/>
        <v>0</v>
      </c>
      <c r="AB724" s="12">
        <f t="shared" ref="AB724:AB787" si="416">SUMIF(DatenEROS1Fkt,$D724,DatenEROS1Aufwand)</f>
        <v>0</v>
      </c>
      <c r="AC724" s="12">
        <f t="shared" ref="AC724:AC787" si="417">SUMIF(DatenEROS1Fkt,$D724,DatenEROS1Ertrag)</f>
        <v>0</v>
      </c>
      <c r="AD724" s="262"/>
      <c r="AE724" s="262"/>
      <c r="AF724" s="12">
        <f t="shared" si="398"/>
        <v>0</v>
      </c>
      <c r="AG724" s="12">
        <f t="shared" si="399"/>
        <v>0</v>
      </c>
      <c r="AH724" s="12">
        <f t="shared" si="400"/>
        <v>0</v>
      </c>
      <c r="AI724" s="12">
        <f t="shared" si="401"/>
        <v>0</v>
      </c>
      <c r="AJ724" s="12">
        <f t="shared" ref="AJ724:AJ787" si="418">SUMIF(DatenEROS2Fkt,$D724,DatenEROS2Aufwand)</f>
        <v>0</v>
      </c>
      <c r="AK724" s="12">
        <f t="shared" ref="AK724:AK787" si="419">SUMIF(DatenEROS2Fkt,$D724,DatenEROS2Ertrag)</f>
        <v>0</v>
      </c>
      <c r="AL724" s="262"/>
      <c r="AM724" s="262"/>
      <c r="AN724" s="12">
        <f t="shared" si="402"/>
        <v>0</v>
      </c>
      <c r="AO724" s="12">
        <f t="shared" si="403"/>
        <v>0</v>
      </c>
      <c r="AP724" s="12">
        <f t="shared" si="404"/>
        <v>0</v>
      </c>
      <c r="AQ724" s="12">
        <f t="shared" si="405"/>
        <v>0</v>
      </c>
      <c r="AR724" s="12">
        <f t="shared" si="406"/>
        <v>0</v>
      </c>
      <c r="AS724" s="12">
        <f t="shared" si="407"/>
        <v>0</v>
      </c>
      <c r="AT724" s="12">
        <f t="shared" si="408"/>
        <v>0</v>
      </c>
      <c r="AU724" s="12" t="str">
        <f t="shared" si="409"/>
        <v/>
      </c>
    </row>
    <row r="725" spans="1:47" x14ac:dyDescent="0.2">
      <c r="A725" s="173" t="str">
        <f t="shared" ref="A725:A788" si="420">LEFT($D725,1)</f>
        <v>6</v>
      </c>
      <c r="B725" s="173" t="str">
        <f t="shared" ref="B725:B788" si="421">LEFT($D725,2)</f>
        <v>61</v>
      </c>
      <c r="C725" s="173" t="str">
        <f t="shared" ref="C725:C788" si="422">LEFT($D725,3)</f>
        <v>618</v>
      </c>
      <c r="D725" s="11" t="s">
        <v>1257</v>
      </c>
      <c r="E725" s="12" t="s">
        <v>61</v>
      </c>
      <c r="F725" s="12">
        <f t="shared" si="410"/>
        <v>0</v>
      </c>
      <c r="G725" s="12">
        <f t="shared" si="411"/>
        <v>0</v>
      </c>
      <c r="H725" s="262"/>
      <c r="I725" s="262"/>
      <c r="J725" s="12">
        <f t="shared" ref="J725:J788" si="423">F725+H725</f>
        <v>0</v>
      </c>
      <c r="K725" s="12">
        <f t="shared" ref="K725:K788" si="424">G725+I725</f>
        <v>0</v>
      </c>
      <c r="L725" s="12">
        <f t="shared" si="412"/>
        <v>0</v>
      </c>
      <c r="M725" s="12">
        <f t="shared" si="413"/>
        <v>0</v>
      </c>
      <c r="N725" s="262"/>
      <c r="O725" s="262"/>
      <c r="P725" s="12">
        <f t="shared" ref="P725:P788" si="425">L725+N725</f>
        <v>0</v>
      </c>
      <c r="Q725" s="12">
        <f t="shared" ref="Q725:Q788" si="426">M725+O725</f>
        <v>0</v>
      </c>
      <c r="R725" s="12">
        <f t="shared" ref="R725:R788" si="427">P725*S$3</f>
        <v>0</v>
      </c>
      <c r="S725" s="12">
        <f t="shared" ref="S725:S788" si="428">Q725*S$3</f>
        <v>0</v>
      </c>
      <c r="T725" s="12">
        <f t="shared" si="414"/>
        <v>0</v>
      </c>
      <c r="U725" s="12">
        <f t="shared" si="415"/>
        <v>0</v>
      </c>
      <c r="V725" s="262"/>
      <c r="W725" s="262"/>
      <c r="X725" s="12">
        <f t="shared" ref="X725:X788" si="429">T725+V725</f>
        <v>0</v>
      </c>
      <c r="Y725" s="12">
        <f t="shared" ref="Y725:Y788" si="430">U725+W725</f>
        <v>0</v>
      </c>
      <c r="Z725" s="12">
        <f t="shared" ref="Z725:Z788" si="431">X725*AA$3</f>
        <v>0</v>
      </c>
      <c r="AA725" s="12">
        <f t="shared" ref="AA725:AA788" si="432">Y725*AA$3</f>
        <v>0</v>
      </c>
      <c r="AB725" s="12">
        <f t="shared" si="416"/>
        <v>0</v>
      </c>
      <c r="AC725" s="12">
        <f t="shared" si="417"/>
        <v>0</v>
      </c>
      <c r="AD725" s="262"/>
      <c r="AE725" s="262"/>
      <c r="AF725" s="12">
        <f t="shared" ref="AF725:AF788" si="433">AB725+AD725</f>
        <v>0</v>
      </c>
      <c r="AG725" s="12">
        <f t="shared" ref="AG725:AG788" si="434">AC725+AE725</f>
        <v>0</v>
      </c>
      <c r="AH725" s="12">
        <f t="shared" ref="AH725:AH788" si="435">AF725*AI$3</f>
        <v>0</v>
      </c>
      <c r="AI725" s="12">
        <f t="shared" ref="AI725:AI788" si="436">AG725*AI$3</f>
        <v>0</v>
      </c>
      <c r="AJ725" s="12">
        <f t="shared" si="418"/>
        <v>0</v>
      </c>
      <c r="AK725" s="12">
        <f t="shared" si="419"/>
        <v>0</v>
      </c>
      <c r="AL725" s="262"/>
      <c r="AM725" s="262"/>
      <c r="AN725" s="12">
        <f t="shared" ref="AN725:AN788" si="437">AJ725+AL725</f>
        <v>0</v>
      </c>
      <c r="AO725" s="12">
        <f t="shared" ref="AO725:AO788" si="438">AK725+AM725</f>
        <v>0</v>
      </c>
      <c r="AP725" s="12">
        <f t="shared" ref="AP725:AP788" si="439">AN725*AQ$3</f>
        <v>0</v>
      </c>
      <c r="AQ725" s="12">
        <f t="shared" ref="AQ725:AQ788" si="440">AO725*AQ$3</f>
        <v>0</v>
      </c>
      <c r="AR725" s="12">
        <f t="shared" ref="AR725:AR788" si="441">J725+R725+Z725+AH725+AP725</f>
        <v>0</v>
      </c>
      <c r="AS725" s="12">
        <f t="shared" ref="AS725:AS788" si="442">K725+S725+AA725+AI725+AQ725</f>
        <v>0</v>
      </c>
      <c r="AT725" s="12">
        <f t="shared" ref="AT725:AT788" si="443">AR725-AS725</f>
        <v>0</v>
      </c>
      <c r="AU725" s="12" t="str">
        <f t="shared" ref="AU725:AU788" si="444">IF($AU$3&gt;0,AT725/$AU$3,"")</f>
        <v/>
      </c>
    </row>
    <row r="726" spans="1:47" x14ac:dyDescent="0.2">
      <c r="A726" s="173" t="str">
        <f t="shared" si="420"/>
        <v>6</v>
      </c>
      <c r="B726" s="173" t="str">
        <f t="shared" si="421"/>
        <v>61</v>
      </c>
      <c r="C726" s="173" t="str">
        <f t="shared" si="422"/>
        <v>618</v>
      </c>
      <c r="D726" s="11" t="s">
        <v>1258</v>
      </c>
      <c r="E726" s="12" t="s">
        <v>61</v>
      </c>
      <c r="F726" s="12">
        <f t="shared" si="410"/>
        <v>0</v>
      </c>
      <c r="G726" s="12">
        <f t="shared" si="411"/>
        <v>0</v>
      </c>
      <c r="H726" s="262"/>
      <c r="I726" s="262"/>
      <c r="J726" s="12">
        <f t="shared" si="423"/>
        <v>0</v>
      </c>
      <c r="K726" s="12">
        <f t="shared" si="424"/>
        <v>0</v>
      </c>
      <c r="L726" s="12">
        <f t="shared" si="412"/>
        <v>0</v>
      </c>
      <c r="M726" s="12">
        <f t="shared" si="413"/>
        <v>0</v>
      </c>
      <c r="N726" s="262"/>
      <c r="O726" s="262"/>
      <c r="P726" s="12">
        <f t="shared" si="425"/>
        <v>0</v>
      </c>
      <c r="Q726" s="12">
        <f t="shared" si="426"/>
        <v>0</v>
      </c>
      <c r="R726" s="12">
        <f t="shared" si="427"/>
        <v>0</v>
      </c>
      <c r="S726" s="12">
        <f t="shared" si="428"/>
        <v>0</v>
      </c>
      <c r="T726" s="12">
        <f t="shared" si="414"/>
        <v>0</v>
      </c>
      <c r="U726" s="12">
        <f t="shared" si="415"/>
        <v>0</v>
      </c>
      <c r="V726" s="262"/>
      <c r="W726" s="262"/>
      <c r="X726" s="12">
        <f t="shared" si="429"/>
        <v>0</v>
      </c>
      <c r="Y726" s="12">
        <f t="shared" si="430"/>
        <v>0</v>
      </c>
      <c r="Z726" s="12">
        <f t="shared" si="431"/>
        <v>0</v>
      </c>
      <c r="AA726" s="12">
        <f t="shared" si="432"/>
        <v>0</v>
      </c>
      <c r="AB726" s="12">
        <f t="shared" si="416"/>
        <v>0</v>
      </c>
      <c r="AC726" s="12">
        <f t="shared" si="417"/>
        <v>0</v>
      </c>
      <c r="AD726" s="262"/>
      <c r="AE726" s="262"/>
      <c r="AF726" s="12">
        <f t="shared" si="433"/>
        <v>0</v>
      </c>
      <c r="AG726" s="12">
        <f t="shared" si="434"/>
        <v>0</v>
      </c>
      <c r="AH726" s="12">
        <f t="shared" si="435"/>
        <v>0</v>
      </c>
      <c r="AI726" s="12">
        <f t="shared" si="436"/>
        <v>0</v>
      </c>
      <c r="AJ726" s="12">
        <f t="shared" si="418"/>
        <v>0</v>
      </c>
      <c r="AK726" s="12">
        <f t="shared" si="419"/>
        <v>0</v>
      </c>
      <c r="AL726" s="262"/>
      <c r="AM726" s="262"/>
      <c r="AN726" s="12">
        <f t="shared" si="437"/>
        <v>0</v>
      </c>
      <c r="AO726" s="12">
        <f t="shared" si="438"/>
        <v>0</v>
      </c>
      <c r="AP726" s="12">
        <f t="shared" si="439"/>
        <v>0</v>
      </c>
      <c r="AQ726" s="12">
        <f t="shared" si="440"/>
        <v>0</v>
      </c>
      <c r="AR726" s="12">
        <f t="shared" si="441"/>
        <v>0</v>
      </c>
      <c r="AS726" s="12">
        <f t="shared" si="442"/>
        <v>0</v>
      </c>
      <c r="AT726" s="12">
        <f t="shared" si="443"/>
        <v>0</v>
      </c>
      <c r="AU726" s="12" t="str">
        <f t="shared" si="444"/>
        <v/>
      </c>
    </row>
    <row r="727" spans="1:47" x14ac:dyDescent="0.2">
      <c r="A727" s="173" t="str">
        <f t="shared" si="420"/>
        <v>6</v>
      </c>
      <c r="B727" s="173" t="str">
        <f t="shared" si="421"/>
        <v>61</v>
      </c>
      <c r="C727" s="173" t="str">
        <f t="shared" si="422"/>
        <v>618</v>
      </c>
      <c r="D727" s="11" t="s">
        <v>1259</v>
      </c>
      <c r="E727" s="12" t="s">
        <v>61</v>
      </c>
      <c r="F727" s="12">
        <f t="shared" si="410"/>
        <v>0</v>
      </c>
      <c r="G727" s="12">
        <f t="shared" si="411"/>
        <v>0</v>
      </c>
      <c r="H727" s="262"/>
      <c r="I727" s="262"/>
      <c r="J727" s="12">
        <f t="shared" si="423"/>
        <v>0</v>
      </c>
      <c r="K727" s="12">
        <f t="shared" si="424"/>
        <v>0</v>
      </c>
      <c r="L727" s="12">
        <f t="shared" si="412"/>
        <v>0</v>
      </c>
      <c r="M727" s="12">
        <f t="shared" si="413"/>
        <v>0</v>
      </c>
      <c r="N727" s="262"/>
      <c r="O727" s="262"/>
      <c r="P727" s="12">
        <f t="shared" si="425"/>
        <v>0</v>
      </c>
      <c r="Q727" s="12">
        <f t="shared" si="426"/>
        <v>0</v>
      </c>
      <c r="R727" s="12">
        <f t="shared" si="427"/>
        <v>0</v>
      </c>
      <c r="S727" s="12">
        <f t="shared" si="428"/>
        <v>0</v>
      </c>
      <c r="T727" s="12">
        <f t="shared" si="414"/>
        <v>0</v>
      </c>
      <c r="U727" s="12">
        <f t="shared" si="415"/>
        <v>0</v>
      </c>
      <c r="V727" s="262"/>
      <c r="W727" s="262"/>
      <c r="X727" s="12">
        <f t="shared" si="429"/>
        <v>0</v>
      </c>
      <c r="Y727" s="12">
        <f t="shared" si="430"/>
        <v>0</v>
      </c>
      <c r="Z727" s="12">
        <f t="shared" si="431"/>
        <v>0</v>
      </c>
      <c r="AA727" s="12">
        <f t="shared" si="432"/>
        <v>0</v>
      </c>
      <c r="AB727" s="12">
        <f t="shared" si="416"/>
        <v>0</v>
      </c>
      <c r="AC727" s="12">
        <f t="shared" si="417"/>
        <v>0</v>
      </c>
      <c r="AD727" s="262"/>
      <c r="AE727" s="262"/>
      <c r="AF727" s="12">
        <f t="shared" si="433"/>
        <v>0</v>
      </c>
      <c r="AG727" s="12">
        <f t="shared" si="434"/>
        <v>0</v>
      </c>
      <c r="AH727" s="12">
        <f t="shared" si="435"/>
        <v>0</v>
      </c>
      <c r="AI727" s="12">
        <f t="shared" si="436"/>
        <v>0</v>
      </c>
      <c r="AJ727" s="12">
        <f t="shared" si="418"/>
        <v>0</v>
      </c>
      <c r="AK727" s="12">
        <f t="shared" si="419"/>
        <v>0</v>
      </c>
      <c r="AL727" s="262"/>
      <c r="AM727" s="262"/>
      <c r="AN727" s="12">
        <f t="shared" si="437"/>
        <v>0</v>
      </c>
      <c r="AO727" s="12">
        <f t="shared" si="438"/>
        <v>0</v>
      </c>
      <c r="AP727" s="12">
        <f t="shared" si="439"/>
        <v>0</v>
      </c>
      <c r="AQ727" s="12">
        <f t="shared" si="440"/>
        <v>0</v>
      </c>
      <c r="AR727" s="12">
        <f t="shared" si="441"/>
        <v>0</v>
      </c>
      <c r="AS727" s="12">
        <f t="shared" si="442"/>
        <v>0</v>
      </c>
      <c r="AT727" s="12">
        <f t="shared" si="443"/>
        <v>0</v>
      </c>
      <c r="AU727" s="12" t="str">
        <f t="shared" si="444"/>
        <v/>
      </c>
    </row>
    <row r="728" spans="1:47" x14ac:dyDescent="0.2">
      <c r="A728" s="173" t="str">
        <f t="shared" si="420"/>
        <v>6</v>
      </c>
      <c r="B728" s="173" t="str">
        <f t="shared" si="421"/>
        <v>61</v>
      </c>
      <c r="C728" s="173" t="str">
        <f t="shared" si="422"/>
        <v>618</v>
      </c>
      <c r="D728" s="11" t="s">
        <v>1260</v>
      </c>
      <c r="E728" s="12" t="s">
        <v>61</v>
      </c>
      <c r="F728" s="12">
        <f t="shared" si="410"/>
        <v>0</v>
      </c>
      <c r="G728" s="12">
        <f t="shared" si="411"/>
        <v>0</v>
      </c>
      <c r="H728" s="262"/>
      <c r="I728" s="262"/>
      <c r="J728" s="12">
        <f t="shared" si="423"/>
        <v>0</v>
      </c>
      <c r="K728" s="12">
        <f t="shared" si="424"/>
        <v>0</v>
      </c>
      <c r="L728" s="12">
        <f t="shared" si="412"/>
        <v>0</v>
      </c>
      <c r="M728" s="12">
        <f t="shared" si="413"/>
        <v>0</v>
      </c>
      <c r="N728" s="262"/>
      <c r="O728" s="262"/>
      <c r="P728" s="12">
        <f t="shared" si="425"/>
        <v>0</v>
      </c>
      <c r="Q728" s="12">
        <f t="shared" si="426"/>
        <v>0</v>
      </c>
      <c r="R728" s="12">
        <f t="shared" si="427"/>
        <v>0</v>
      </c>
      <c r="S728" s="12">
        <f t="shared" si="428"/>
        <v>0</v>
      </c>
      <c r="T728" s="12">
        <f t="shared" si="414"/>
        <v>0</v>
      </c>
      <c r="U728" s="12">
        <f t="shared" si="415"/>
        <v>0</v>
      </c>
      <c r="V728" s="262"/>
      <c r="W728" s="262"/>
      <c r="X728" s="12">
        <f t="shared" si="429"/>
        <v>0</v>
      </c>
      <c r="Y728" s="12">
        <f t="shared" si="430"/>
        <v>0</v>
      </c>
      <c r="Z728" s="12">
        <f t="shared" si="431"/>
        <v>0</v>
      </c>
      <c r="AA728" s="12">
        <f t="shared" si="432"/>
        <v>0</v>
      </c>
      <c r="AB728" s="12">
        <f t="shared" si="416"/>
        <v>0</v>
      </c>
      <c r="AC728" s="12">
        <f t="shared" si="417"/>
        <v>0</v>
      </c>
      <c r="AD728" s="262"/>
      <c r="AE728" s="262"/>
      <c r="AF728" s="12">
        <f t="shared" si="433"/>
        <v>0</v>
      </c>
      <c r="AG728" s="12">
        <f t="shared" si="434"/>
        <v>0</v>
      </c>
      <c r="AH728" s="12">
        <f t="shared" si="435"/>
        <v>0</v>
      </c>
      <c r="AI728" s="12">
        <f t="shared" si="436"/>
        <v>0</v>
      </c>
      <c r="AJ728" s="12">
        <f t="shared" si="418"/>
        <v>0</v>
      </c>
      <c r="AK728" s="12">
        <f t="shared" si="419"/>
        <v>0</v>
      </c>
      <c r="AL728" s="262"/>
      <c r="AM728" s="262"/>
      <c r="AN728" s="12">
        <f t="shared" si="437"/>
        <v>0</v>
      </c>
      <c r="AO728" s="12">
        <f t="shared" si="438"/>
        <v>0</v>
      </c>
      <c r="AP728" s="12">
        <f t="shared" si="439"/>
        <v>0</v>
      </c>
      <c r="AQ728" s="12">
        <f t="shared" si="440"/>
        <v>0</v>
      </c>
      <c r="AR728" s="12">
        <f t="shared" si="441"/>
        <v>0</v>
      </c>
      <c r="AS728" s="12">
        <f t="shared" si="442"/>
        <v>0</v>
      </c>
      <c r="AT728" s="12">
        <f t="shared" si="443"/>
        <v>0</v>
      </c>
      <c r="AU728" s="12" t="str">
        <f t="shared" si="444"/>
        <v/>
      </c>
    </row>
    <row r="729" spans="1:47" x14ac:dyDescent="0.2">
      <c r="A729" s="173" t="str">
        <f t="shared" si="420"/>
        <v>6</v>
      </c>
      <c r="B729" s="173" t="str">
        <f t="shared" si="421"/>
        <v>61</v>
      </c>
      <c r="C729" s="173" t="str">
        <f t="shared" si="422"/>
        <v>618</v>
      </c>
      <c r="D729" s="11" t="s">
        <v>1261</v>
      </c>
      <c r="E729" s="12" t="s">
        <v>61</v>
      </c>
      <c r="F729" s="12">
        <f t="shared" si="410"/>
        <v>0</v>
      </c>
      <c r="G729" s="12">
        <f t="shared" si="411"/>
        <v>0</v>
      </c>
      <c r="H729" s="262"/>
      <c r="I729" s="262"/>
      <c r="J729" s="12">
        <f t="shared" si="423"/>
        <v>0</v>
      </c>
      <c r="K729" s="12">
        <f t="shared" si="424"/>
        <v>0</v>
      </c>
      <c r="L729" s="12">
        <f t="shared" si="412"/>
        <v>0</v>
      </c>
      <c r="M729" s="12">
        <f t="shared" si="413"/>
        <v>0</v>
      </c>
      <c r="N729" s="262"/>
      <c r="O729" s="262"/>
      <c r="P729" s="12">
        <f t="shared" si="425"/>
        <v>0</v>
      </c>
      <c r="Q729" s="12">
        <f t="shared" si="426"/>
        <v>0</v>
      </c>
      <c r="R729" s="12">
        <f t="shared" si="427"/>
        <v>0</v>
      </c>
      <c r="S729" s="12">
        <f t="shared" si="428"/>
        <v>0</v>
      </c>
      <c r="T729" s="12">
        <f t="shared" si="414"/>
        <v>0</v>
      </c>
      <c r="U729" s="12">
        <f t="shared" si="415"/>
        <v>0</v>
      </c>
      <c r="V729" s="262"/>
      <c r="W729" s="262"/>
      <c r="X729" s="12">
        <f t="shared" si="429"/>
        <v>0</v>
      </c>
      <c r="Y729" s="12">
        <f t="shared" si="430"/>
        <v>0</v>
      </c>
      <c r="Z729" s="12">
        <f t="shared" si="431"/>
        <v>0</v>
      </c>
      <c r="AA729" s="12">
        <f t="shared" si="432"/>
        <v>0</v>
      </c>
      <c r="AB729" s="12">
        <f t="shared" si="416"/>
        <v>0</v>
      </c>
      <c r="AC729" s="12">
        <f t="shared" si="417"/>
        <v>0</v>
      </c>
      <c r="AD729" s="262"/>
      <c r="AE729" s="262"/>
      <c r="AF729" s="12">
        <f t="shared" si="433"/>
        <v>0</v>
      </c>
      <c r="AG729" s="12">
        <f t="shared" si="434"/>
        <v>0</v>
      </c>
      <c r="AH729" s="12">
        <f t="shared" si="435"/>
        <v>0</v>
      </c>
      <c r="AI729" s="12">
        <f t="shared" si="436"/>
        <v>0</v>
      </c>
      <c r="AJ729" s="12">
        <f t="shared" si="418"/>
        <v>0</v>
      </c>
      <c r="AK729" s="12">
        <f t="shared" si="419"/>
        <v>0</v>
      </c>
      <c r="AL729" s="262"/>
      <c r="AM729" s="262"/>
      <c r="AN729" s="12">
        <f t="shared" si="437"/>
        <v>0</v>
      </c>
      <c r="AO729" s="12">
        <f t="shared" si="438"/>
        <v>0</v>
      </c>
      <c r="AP729" s="12">
        <f t="shared" si="439"/>
        <v>0</v>
      </c>
      <c r="AQ729" s="12">
        <f t="shared" si="440"/>
        <v>0</v>
      </c>
      <c r="AR729" s="12">
        <f t="shared" si="441"/>
        <v>0</v>
      </c>
      <c r="AS729" s="12">
        <f t="shared" si="442"/>
        <v>0</v>
      </c>
      <c r="AT729" s="12">
        <f t="shared" si="443"/>
        <v>0</v>
      </c>
      <c r="AU729" s="12" t="str">
        <f t="shared" si="444"/>
        <v/>
      </c>
    </row>
    <row r="730" spans="1:47" x14ac:dyDescent="0.2">
      <c r="A730" s="173" t="str">
        <f t="shared" si="420"/>
        <v>6</v>
      </c>
      <c r="B730" s="173" t="str">
        <f t="shared" si="421"/>
        <v>61</v>
      </c>
      <c r="C730" s="173" t="str">
        <f t="shared" si="422"/>
        <v>618</v>
      </c>
      <c r="D730" s="11" t="s">
        <v>1262</v>
      </c>
      <c r="E730" s="12" t="s">
        <v>61</v>
      </c>
      <c r="F730" s="12">
        <f t="shared" si="410"/>
        <v>0</v>
      </c>
      <c r="G730" s="12">
        <f t="shared" si="411"/>
        <v>0</v>
      </c>
      <c r="H730" s="262"/>
      <c r="I730" s="262"/>
      <c r="J730" s="12">
        <f t="shared" si="423"/>
        <v>0</v>
      </c>
      <c r="K730" s="12">
        <f t="shared" si="424"/>
        <v>0</v>
      </c>
      <c r="L730" s="12">
        <f t="shared" si="412"/>
        <v>0</v>
      </c>
      <c r="M730" s="12">
        <f t="shared" si="413"/>
        <v>0</v>
      </c>
      <c r="N730" s="262"/>
      <c r="O730" s="262"/>
      <c r="P730" s="12">
        <f t="shared" si="425"/>
        <v>0</v>
      </c>
      <c r="Q730" s="12">
        <f t="shared" si="426"/>
        <v>0</v>
      </c>
      <c r="R730" s="12">
        <f t="shared" si="427"/>
        <v>0</v>
      </c>
      <c r="S730" s="12">
        <f t="shared" si="428"/>
        <v>0</v>
      </c>
      <c r="T730" s="12">
        <f t="shared" si="414"/>
        <v>0</v>
      </c>
      <c r="U730" s="12">
        <f t="shared" si="415"/>
        <v>0</v>
      </c>
      <c r="V730" s="262"/>
      <c r="W730" s="262"/>
      <c r="X730" s="12">
        <f t="shared" si="429"/>
        <v>0</v>
      </c>
      <c r="Y730" s="12">
        <f t="shared" si="430"/>
        <v>0</v>
      </c>
      <c r="Z730" s="12">
        <f t="shared" si="431"/>
        <v>0</v>
      </c>
      <c r="AA730" s="12">
        <f t="shared" si="432"/>
        <v>0</v>
      </c>
      <c r="AB730" s="12">
        <f t="shared" si="416"/>
        <v>0</v>
      </c>
      <c r="AC730" s="12">
        <f t="shared" si="417"/>
        <v>0</v>
      </c>
      <c r="AD730" s="262"/>
      <c r="AE730" s="262"/>
      <c r="AF730" s="12">
        <f t="shared" si="433"/>
        <v>0</v>
      </c>
      <c r="AG730" s="12">
        <f t="shared" si="434"/>
        <v>0</v>
      </c>
      <c r="AH730" s="12">
        <f t="shared" si="435"/>
        <v>0</v>
      </c>
      <c r="AI730" s="12">
        <f t="shared" si="436"/>
        <v>0</v>
      </c>
      <c r="AJ730" s="12">
        <f t="shared" si="418"/>
        <v>0</v>
      </c>
      <c r="AK730" s="12">
        <f t="shared" si="419"/>
        <v>0</v>
      </c>
      <c r="AL730" s="262"/>
      <c r="AM730" s="262"/>
      <c r="AN730" s="12">
        <f t="shared" si="437"/>
        <v>0</v>
      </c>
      <c r="AO730" s="12">
        <f t="shared" si="438"/>
        <v>0</v>
      </c>
      <c r="AP730" s="12">
        <f t="shared" si="439"/>
        <v>0</v>
      </c>
      <c r="AQ730" s="12">
        <f t="shared" si="440"/>
        <v>0</v>
      </c>
      <c r="AR730" s="12">
        <f t="shared" si="441"/>
        <v>0</v>
      </c>
      <c r="AS730" s="12">
        <f t="shared" si="442"/>
        <v>0</v>
      </c>
      <c r="AT730" s="12">
        <f t="shared" si="443"/>
        <v>0</v>
      </c>
      <c r="AU730" s="12" t="str">
        <f t="shared" si="444"/>
        <v/>
      </c>
    </row>
    <row r="731" spans="1:47" x14ac:dyDescent="0.2">
      <c r="A731" s="173" t="str">
        <f t="shared" si="420"/>
        <v>6</v>
      </c>
      <c r="B731" s="173" t="str">
        <f t="shared" si="421"/>
        <v>61</v>
      </c>
      <c r="C731" s="173" t="str">
        <f t="shared" si="422"/>
        <v>618</v>
      </c>
      <c r="D731" s="11" t="s">
        <v>1263</v>
      </c>
      <c r="E731" s="12" t="s">
        <v>61</v>
      </c>
      <c r="F731" s="12">
        <f t="shared" si="410"/>
        <v>0</v>
      </c>
      <c r="G731" s="12">
        <f t="shared" si="411"/>
        <v>0</v>
      </c>
      <c r="H731" s="262"/>
      <c r="I731" s="262"/>
      <c r="J731" s="12">
        <f t="shared" si="423"/>
        <v>0</v>
      </c>
      <c r="K731" s="12">
        <f t="shared" si="424"/>
        <v>0</v>
      </c>
      <c r="L731" s="12">
        <f t="shared" si="412"/>
        <v>0</v>
      </c>
      <c r="M731" s="12">
        <f t="shared" si="413"/>
        <v>0</v>
      </c>
      <c r="N731" s="262"/>
      <c r="O731" s="262"/>
      <c r="P731" s="12">
        <f t="shared" si="425"/>
        <v>0</v>
      </c>
      <c r="Q731" s="12">
        <f t="shared" si="426"/>
        <v>0</v>
      </c>
      <c r="R731" s="12">
        <f t="shared" si="427"/>
        <v>0</v>
      </c>
      <c r="S731" s="12">
        <f t="shared" si="428"/>
        <v>0</v>
      </c>
      <c r="T731" s="12">
        <f t="shared" si="414"/>
        <v>0</v>
      </c>
      <c r="U731" s="12">
        <f t="shared" si="415"/>
        <v>0</v>
      </c>
      <c r="V731" s="262"/>
      <c r="W731" s="262"/>
      <c r="X731" s="12">
        <f t="shared" si="429"/>
        <v>0</v>
      </c>
      <c r="Y731" s="12">
        <f t="shared" si="430"/>
        <v>0</v>
      </c>
      <c r="Z731" s="12">
        <f t="shared" si="431"/>
        <v>0</v>
      </c>
      <c r="AA731" s="12">
        <f t="shared" si="432"/>
        <v>0</v>
      </c>
      <c r="AB731" s="12">
        <f t="shared" si="416"/>
        <v>0</v>
      </c>
      <c r="AC731" s="12">
        <f t="shared" si="417"/>
        <v>0</v>
      </c>
      <c r="AD731" s="262"/>
      <c r="AE731" s="262"/>
      <c r="AF731" s="12">
        <f t="shared" si="433"/>
        <v>0</v>
      </c>
      <c r="AG731" s="12">
        <f t="shared" si="434"/>
        <v>0</v>
      </c>
      <c r="AH731" s="12">
        <f t="shared" si="435"/>
        <v>0</v>
      </c>
      <c r="AI731" s="12">
        <f t="shared" si="436"/>
        <v>0</v>
      </c>
      <c r="AJ731" s="12">
        <f t="shared" si="418"/>
        <v>0</v>
      </c>
      <c r="AK731" s="12">
        <f t="shared" si="419"/>
        <v>0</v>
      </c>
      <c r="AL731" s="262"/>
      <c r="AM731" s="262"/>
      <c r="AN731" s="12">
        <f t="shared" si="437"/>
        <v>0</v>
      </c>
      <c r="AO731" s="12">
        <f t="shared" si="438"/>
        <v>0</v>
      </c>
      <c r="AP731" s="12">
        <f t="shared" si="439"/>
        <v>0</v>
      </c>
      <c r="AQ731" s="12">
        <f t="shared" si="440"/>
        <v>0</v>
      </c>
      <c r="AR731" s="12">
        <f t="shared" si="441"/>
        <v>0</v>
      </c>
      <c r="AS731" s="12">
        <f t="shared" si="442"/>
        <v>0</v>
      </c>
      <c r="AT731" s="12">
        <f t="shared" si="443"/>
        <v>0</v>
      </c>
      <c r="AU731" s="12" t="str">
        <f t="shared" si="444"/>
        <v/>
      </c>
    </row>
    <row r="732" spans="1:47" x14ac:dyDescent="0.2">
      <c r="A732" s="173" t="str">
        <f t="shared" si="420"/>
        <v>6</v>
      </c>
      <c r="B732" s="173" t="str">
        <f t="shared" si="421"/>
        <v>61</v>
      </c>
      <c r="C732" s="173" t="str">
        <f t="shared" si="422"/>
        <v>619</v>
      </c>
      <c r="D732" s="11" t="s">
        <v>507</v>
      </c>
      <c r="E732" s="12" t="s">
        <v>1264</v>
      </c>
      <c r="F732" s="12">
        <f t="shared" si="410"/>
        <v>0</v>
      </c>
      <c r="G732" s="12">
        <f t="shared" si="411"/>
        <v>0</v>
      </c>
      <c r="H732" s="262"/>
      <c r="I732" s="262"/>
      <c r="J732" s="12">
        <f t="shared" si="423"/>
        <v>0</v>
      </c>
      <c r="K732" s="12">
        <f t="shared" si="424"/>
        <v>0</v>
      </c>
      <c r="L732" s="12">
        <f t="shared" si="412"/>
        <v>0</v>
      </c>
      <c r="M732" s="12">
        <f t="shared" si="413"/>
        <v>0</v>
      </c>
      <c r="N732" s="262"/>
      <c r="O732" s="262"/>
      <c r="P732" s="12">
        <f t="shared" si="425"/>
        <v>0</v>
      </c>
      <c r="Q732" s="12">
        <f t="shared" si="426"/>
        <v>0</v>
      </c>
      <c r="R732" s="12">
        <f t="shared" si="427"/>
        <v>0</v>
      </c>
      <c r="S732" s="12">
        <f t="shared" si="428"/>
        <v>0</v>
      </c>
      <c r="T732" s="12">
        <f t="shared" si="414"/>
        <v>0</v>
      </c>
      <c r="U732" s="12">
        <f t="shared" si="415"/>
        <v>0</v>
      </c>
      <c r="V732" s="262"/>
      <c r="W732" s="262"/>
      <c r="X732" s="12">
        <f t="shared" si="429"/>
        <v>0</v>
      </c>
      <c r="Y732" s="12">
        <f t="shared" si="430"/>
        <v>0</v>
      </c>
      <c r="Z732" s="12">
        <f t="shared" si="431"/>
        <v>0</v>
      </c>
      <c r="AA732" s="12">
        <f t="shared" si="432"/>
        <v>0</v>
      </c>
      <c r="AB732" s="12">
        <f t="shared" si="416"/>
        <v>0</v>
      </c>
      <c r="AC732" s="12">
        <f t="shared" si="417"/>
        <v>0</v>
      </c>
      <c r="AD732" s="262"/>
      <c r="AE732" s="262"/>
      <c r="AF732" s="12">
        <f t="shared" si="433"/>
        <v>0</v>
      </c>
      <c r="AG732" s="12">
        <f t="shared" si="434"/>
        <v>0</v>
      </c>
      <c r="AH732" s="12">
        <f t="shared" si="435"/>
        <v>0</v>
      </c>
      <c r="AI732" s="12">
        <f t="shared" si="436"/>
        <v>0</v>
      </c>
      <c r="AJ732" s="12">
        <f t="shared" si="418"/>
        <v>0</v>
      </c>
      <c r="AK732" s="12">
        <f t="shared" si="419"/>
        <v>0</v>
      </c>
      <c r="AL732" s="262"/>
      <c r="AM732" s="262"/>
      <c r="AN732" s="12">
        <f t="shared" si="437"/>
        <v>0</v>
      </c>
      <c r="AO732" s="12">
        <f t="shared" si="438"/>
        <v>0</v>
      </c>
      <c r="AP732" s="12">
        <f t="shared" si="439"/>
        <v>0</v>
      </c>
      <c r="AQ732" s="12">
        <f t="shared" si="440"/>
        <v>0</v>
      </c>
      <c r="AR732" s="12">
        <f t="shared" si="441"/>
        <v>0</v>
      </c>
      <c r="AS732" s="12">
        <f t="shared" si="442"/>
        <v>0</v>
      </c>
      <c r="AT732" s="12">
        <f t="shared" si="443"/>
        <v>0</v>
      </c>
      <c r="AU732" s="12" t="str">
        <f t="shared" si="444"/>
        <v/>
      </c>
    </row>
    <row r="733" spans="1:47" x14ac:dyDescent="0.2">
      <c r="A733" s="173" t="str">
        <f t="shared" si="420"/>
        <v>6</v>
      </c>
      <c r="B733" s="173" t="str">
        <f t="shared" si="421"/>
        <v>61</v>
      </c>
      <c r="C733" s="173" t="str">
        <f t="shared" si="422"/>
        <v>619</v>
      </c>
      <c r="D733" s="11" t="s">
        <v>1265</v>
      </c>
      <c r="E733" s="12" t="s">
        <v>1264</v>
      </c>
      <c r="F733" s="12">
        <f t="shared" si="410"/>
        <v>0</v>
      </c>
      <c r="G733" s="12">
        <f t="shared" si="411"/>
        <v>0</v>
      </c>
      <c r="H733" s="262"/>
      <c r="I733" s="262"/>
      <c r="J733" s="12">
        <f t="shared" si="423"/>
        <v>0</v>
      </c>
      <c r="K733" s="12">
        <f t="shared" si="424"/>
        <v>0</v>
      </c>
      <c r="L733" s="12">
        <f t="shared" si="412"/>
        <v>0</v>
      </c>
      <c r="M733" s="12">
        <f t="shared" si="413"/>
        <v>0</v>
      </c>
      <c r="N733" s="262"/>
      <c r="O733" s="262"/>
      <c r="P733" s="12">
        <f t="shared" si="425"/>
        <v>0</v>
      </c>
      <c r="Q733" s="12">
        <f t="shared" si="426"/>
        <v>0</v>
      </c>
      <c r="R733" s="12">
        <f t="shared" si="427"/>
        <v>0</v>
      </c>
      <c r="S733" s="12">
        <f t="shared" si="428"/>
        <v>0</v>
      </c>
      <c r="T733" s="12">
        <f t="shared" si="414"/>
        <v>0</v>
      </c>
      <c r="U733" s="12">
        <f t="shared" si="415"/>
        <v>0</v>
      </c>
      <c r="V733" s="262"/>
      <c r="W733" s="262"/>
      <c r="X733" s="12">
        <f t="shared" si="429"/>
        <v>0</v>
      </c>
      <c r="Y733" s="12">
        <f t="shared" si="430"/>
        <v>0</v>
      </c>
      <c r="Z733" s="12">
        <f t="shared" si="431"/>
        <v>0</v>
      </c>
      <c r="AA733" s="12">
        <f t="shared" si="432"/>
        <v>0</v>
      </c>
      <c r="AB733" s="12">
        <f t="shared" si="416"/>
        <v>0</v>
      </c>
      <c r="AC733" s="12">
        <f t="shared" si="417"/>
        <v>0</v>
      </c>
      <c r="AD733" s="262"/>
      <c r="AE733" s="262"/>
      <c r="AF733" s="12">
        <f t="shared" si="433"/>
        <v>0</v>
      </c>
      <c r="AG733" s="12">
        <f t="shared" si="434"/>
        <v>0</v>
      </c>
      <c r="AH733" s="12">
        <f t="shared" si="435"/>
        <v>0</v>
      </c>
      <c r="AI733" s="12">
        <f t="shared" si="436"/>
        <v>0</v>
      </c>
      <c r="AJ733" s="12">
        <f t="shared" si="418"/>
        <v>0</v>
      </c>
      <c r="AK733" s="12">
        <f t="shared" si="419"/>
        <v>0</v>
      </c>
      <c r="AL733" s="262"/>
      <c r="AM733" s="262"/>
      <c r="AN733" s="12">
        <f t="shared" si="437"/>
        <v>0</v>
      </c>
      <c r="AO733" s="12">
        <f t="shared" si="438"/>
        <v>0</v>
      </c>
      <c r="AP733" s="12">
        <f t="shared" si="439"/>
        <v>0</v>
      </c>
      <c r="AQ733" s="12">
        <f t="shared" si="440"/>
        <v>0</v>
      </c>
      <c r="AR733" s="12">
        <f t="shared" si="441"/>
        <v>0</v>
      </c>
      <c r="AS733" s="12">
        <f t="shared" si="442"/>
        <v>0</v>
      </c>
      <c r="AT733" s="12">
        <f t="shared" si="443"/>
        <v>0</v>
      </c>
      <c r="AU733" s="12" t="str">
        <f t="shared" si="444"/>
        <v/>
      </c>
    </row>
    <row r="734" spans="1:47" x14ac:dyDescent="0.2">
      <c r="A734" s="173" t="str">
        <f t="shared" si="420"/>
        <v>6</v>
      </c>
      <c r="B734" s="173" t="str">
        <f t="shared" si="421"/>
        <v>61</v>
      </c>
      <c r="C734" s="173" t="str">
        <f t="shared" si="422"/>
        <v>619</v>
      </c>
      <c r="D734" s="11" t="s">
        <v>1266</v>
      </c>
      <c r="E734" s="12" t="s">
        <v>1264</v>
      </c>
      <c r="F734" s="12">
        <f t="shared" si="410"/>
        <v>0</v>
      </c>
      <c r="G734" s="12">
        <f t="shared" si="411"/>
        <v>0</v>
      </c>
      <c r="H734" s="262"/>
      <c r="I734" s="262"/>
      <c r="J734" s="12">
        <f t="shared" si="423"/>
        <v>0</v>
      </c>
      <c r="K734" s="12">
        <f t="shared" si="424"/>
        <v>0</v>
      </c>
      <c r="L734" s="12">
        <f t="shared" si="412"/>
        <v>0</v>
      </c>
      <c r="M734" s="12">
        <f t="shared" si="413"/>
        <v>0</v>
      </c>
      <c r="N734" s="262"/>
      <c r="O734" s="262"/>
      <c r="P734" s="12">
        <f t="shared" si="425"/>
        <v>0</v>
      </c>
      <c r="Q734" s="12">
        <f t="shared" si="426"/>
        <v>0</v>
      </c>
      <c r="R734" s="12">
        <f t="shared" si="427"/>
        <v>0</v>
      </c>
      <c r="S734" s="12">
        <f t="shared" si="428"/>
        <v>0</v>
      </c>
      <c r="T734" s="12">
        <f t="shared" si="414"/>
        <v>0</v>
      </c>
      <c r="U734" s="12">
        <f t="shared" si="415"/>
        <v>0</v>
      </c>
      <c r="V734" s="262"/>
      <c r="W734" s="262"/>
      <c r="X734" s="12">
        <f t="shared" si="429"/>
        <v>0</v>
      </c>
      <c r="Y734" s="12">
        <f t="shared" si="430"/>
        <v>0</v>
      </c>
      <c r="Z734" s="12">
        <f t="shared" si="431"/>
        <v>0</v>
      </c>
      <c r="AA734" s="12">
        <f t="shared" si="432"/>
        <v>0</v>
      </c>
      <c r="AB734" s="12">
        <f t="shared" si="416"/>
        <v>0</v>
      </c>
      <c r="AC734" s="12">
        <f t="shared" si="417"/>
        <v>0</v>
      </c>
      <c r="AD734" s="262"/>
      <c r="AE734" s="262"/>
      <c r="AF734" s="12">
        <f t="shared" si="433"/>
        <v>0</v>
      </c>
      <c r="AG734" s="12">
        <f t="shared" si="434"/>
        <v>0</v>
      </c>
      <c r="AH734" s="12">
        <f t="shared" si="435"/>
        <v>0</v>
      </c>
      <c r="AI734" s="12">
        <f t="shared" si="436"/>
        <v>0</v>
      </c>
      <c r="AJ734" s="12">
        <f t="shared" si="418"/>
        <v>0</v>
      </c>
      <c r="AK734" s="12">
        <f t="shared" si="419"/>
        <v>0</v>
      </c>
      <c r="AL734" s="262"/>
      <c r="AM734" s="262"/>
      <c r="AN734" s="12">
        <f t="shared" si="437"/>
        <v>0</v>
      </c>
      <c r="AO734" s="12">
        <f t="shared" si="438"/>
        <v>0</v>
      </c>
      <c r="AP734" s="12">
        <f t="shared" si="439"/>
        <v>0</v>
      </c>
      <c r="AQ734" s="12">
        <f t="shared" si="440"/>
        <v>0</v>
      </c>
      <c r="AR734" s="12">
        <f t="shared" si="441"/>
        <v>0</v>
      </c>
      <c r="AS734" s="12">
        <f t="shared" si="442"/>
        <v>0</v>
      </c>
      <c r="AT734" s="12">
        <f t="shared" si="443"/>
        <v>0</v>
      </c>
      <c r="AU734" s="12" t="str">
        <f t="shared" si="444"/>
        <v/>
      </c>
    </row>
    <row r="735" spans="1:47" x14ac:dyDescent="0.2">
      <c r="A735" s="173" t="str">
        <f t="shared" si="420"/>
        <v>6</v>
      </c>
      <c r="B735" s="173" t="str">
        <f t="shared" si="421"/>
        <v>61</v>
      </c>
      <c r="C735" s="173" t="str">
        <f t="shared" si="422"/>
        <v>619</v>
      </c>
      <c r="D735" s="11" t="s">
        <v>1267</v>
      </c>
      <c r="E735" s="12" t="s">
        <v>1264</v>
      </c>
      <c r="F735" s="12">
        <f t="shared" si="410"/>
        <v>0</v>
      </c>
      <c r="G735" s="12">
        <f t="shared" si="411"/>
        <v>0</v>
      </c>
      <c r="H735" s="262"/>
      <c r="I735" s="262"/>
      <c r="J735" s="12">
        <f t="shared" si="423"/>
        <v>0</v>
      </c>
      <c r="K735" s="12">
        <f t="shared" si="424"/>
        <v>0</v>
      </c>
      <c r="L735" s="12">
        <f t="shared" si="412"/>
        <v>0</v>
      </c>
      <c r="M735" s="12">
        <f t="shared" si="413"/>
        <v>0</v>
      </c>
      <c r="N735" s="262"/>
      <c r="O735" s="262"/>
      <c r="P735" s="12">
        <f t="shared" si="425"/>
        <v>0</v>
      </c>
      <c r="Q735" s="12">
        <f t="shared" si="426"/>
        <v>0</v>
      </c>
      <c r="R735" s="12">
        <f t="shared" si="427"/>
        <v>0</v>
      </c>
      <c r="S735" s="12">
        <f t="shared" si="428"/>
        <v>0</v>
      </c>
      <c r="T735" s="12">
        <f t="shared" si="414"/>
        <v>0</v>
      </c>
      <c r="U735" s="12">
        <f t="shared" si="415"/>
        <v>0</v>
      </c>
      <c r="V735" s="262"/>
      <c r="W735" s="262"/>
      <c r="X735" s="12">
        <f t="shared" si="429"/>
        <v>0</v>
      </c>
      <c r="Y735" s="12">
        <f t="shared" si="430"/>
        <v>0</v>
      </c>
      <c r="Z735" s="12">
        <f t="shared" si="431"/>
        <v>0</v>
      </c>
      <c r="AA735" s="12">
        <f t="shared" si="432"/>
        <v>0</v>
      </c>
      <c r="AB735" s="12">
        <f t="shared" si="416"/>
        <v>0</v>
      </c>
      <c r="AC735" s="12">
        <f t="shared" si="417"/>
        <v>0</v>
      </c>
      <c r="AD735" s="262"/>
      <c r="AE735" s="262"/>
      <c r="AF735" s="12">
        <f t="shared" si="433"/>
        <v>0</v>
      </c>
      <c r="AG735" s="12">
        <f t="shared" si="434"/>
        <v>0</v>
      </c>
      <c r="AH735" s="12">
        <f t="shared" si="435"/>
        <v>0</v>
      </c>
      <c r="AI735" s="12">
        <f t="shared" si="436"/>
        <v>0</v>
      </c>
      <c r="AJ735" s="12">
        <f t="shared" si="418"/>
        <v>0</v>
      </c>
      <c r="AK735" s="12">
        <f t="shared" si="419"/>
        <v>0</v>
      </c>
      <c r="AL735" s="262"/>
      <c r="AM735" s="262"/>
      <c r="AN735" s="12">
        <f t="shared" si="437"/>
        <v>0</v>
      </c>
      <c r="AO735" s="12">
        <f t="shared" si="438"/>
        <v>0</v>
      </c>
      <c r="AP735" s="12">
        <f t="shared" si="439"/>
        <v>0</v>
      </c>
      <c r="AQ735" s="12">
        <f t="shared" si="440"/>
        <v>0</v>
      </c>
      <c r="AR735" s="12">
        <f t="shared" si="441"/>
        <v>0</v>
      </c>
      <c r="AS735" s="12">
        <f t="shared" si="442"/>
        <v>0</v>
      </c>
      <c r="AT735" s="12">
        <f t="shared" si="443"/>
        <v>0</v>
      </c>
      <c r="AU735" s="12" t="str">
        <f t="shared" si="444"/>
        <v/>
      </c>
    </row>
    <row r="736" spans="1:47" x14ac:dyDescent="0.2">
      <c r="A736" s="173" t="str">
        <f t="shared" si="420"/>
        <v>6</v>
      </c>
      <c r="B736" s="173" t="str">
        <f t="shared" si="421"/>
        <v>61</v>
      </c>
      <c r="C736" s="173" t="str">
        <f t="shared" si="422"/>
        <v>619</v>
      </c>
      <c r="D736" s="11" t="s">
        <v>1268</v>
      </c>
      <c r="E736" s="12" t="s">
        <v>1264</v>
      </c>
      <c r="F736" s="12">
        <f t="shared" si="410"/>
        <v>0</v>
      </c>
      <c r="G736" s="12">
        <f t="shared" si="411"/>
        <v>0</v>
      </c>
      <c r="H736" s="262"/>
      <c r="I736" s="262"/>
      <c r="J736" s="12">
        <f t="shared" si="423"/>
        <v>0</v>
      </c>
      <c r="K736" s="12">
        <f t="shared" si="424"/>
        <v>0</v>
      </c>
      <c r="L736" s="12">
        <f t="shared" si="412"/>
        <v>0</v>
      </c>
      <c r="M736" s="12">
        <f t="shared" si="413"/>
        <v>0</v>
      </c>
      <c r="N736" s="262"/>
      <c r="O736" s="262"/>
      <c r="P736" s="12">
        <f t="shared" si="425"/>
        <v>0</v>
      </c>
      <c r="Q736" s="12">
        <f t="shared" si="426"/>
        <v>0</v>
      </c>
      <c r="R736" s="12">
        <f t="shared" si="427"/>
        <v>0</v>
      </c>
      <c r="S736" s="12">
        <f t="shared" si="428"/>
        <v>0</v>
      </c>
      <c r="T736" s="12">
        <f t="shared" si="414"/>
        <v>0</v>
      </c>
      <c r="U736" s="12">
        <f t="shared" si="415"/>
        <v>0</v>
      </c>
      <c r="V736" s="262"/>
      <c r="W736" s="262"/>
      <c r="X736" s="12">
        <f t="shared" si="429"/>
        <v>0</v>
      </c>
      <c r="Y736" s="12">
        <f t="shared" si="430"/>
        <v>0</v>
      </c>
      <c r="Z736" s="12">
        <f t="shared" si="431"/>
        <v>0</v>
      </c>
      <c r="AA736" s="12">
        <f t="shared" si="432"/>
        <v>0</v>
      </c>
      <c r="AB736" s="12">
        <f t="shared" si="416"/>
        <v>0</v>
      </c>
      <c r="AC736" s="12">
        <f t="shared" si="417"/>
        <v>0</v>
      </c>
      <c r="AD736" s="262"/>
      <c r="AE736" s="262"/>
      <c r="AF736" s="12">
        <f t="shared" si="433"/>
        <v>0</v>
      </c>
      <c r="AG736" s="12">
        <f t="shared" si="434"/>
        <v>0</v>
      </c>
      <c r="AH736" s="12">
        <f t="shared" si="435"/>
        <v>0</v>
      </c>
      <c r="AI736" s="12">
        <f t="shared" si="436"/>
        <v>0</v>
      </c>
      <c r="AJ736" s="12">
        <f t="shared" si="418"/>
        <v>0</v>
      </c>
      <c r="AK736" s="12">
        <f t="shared" si="419"/>
        <v>0</v>
      </c>
      <c r="AL736" s="262"/>
      <c r="AM736" s="262"/>
      <c r="AN736" s="12">
        <f t="shared" si="437"/>
        <v>0</v>
      </c>
      <c r="AO736" s="12">
        <f t="shared" si="438"/>
        <v>0</v>
      </c>
      <c r="AP736" s="12">
        <f t="shared" si="439"/>
        <v>0</v>
      </c>
      <c r="AQ736" s="12">
        <f t="shared" si="440"/>
        <v>0</v>
      </c>
      <c r="AR736" s="12">
        <f t="shared" si="441"/>
        <v>0</v>
      </c>
      <c r="AS736" s="12">
        <f t="shared" si="442"/>
        <v>0</v>
      </c>
      <c r="AT736" s="12">
        <f t="shared" si="443"/>
        <v>0</v>
      </c>
      <c r="AU736" s="12" t="str">
        <f t="shared" si="444"/>
        <v/>
      </c>
    </row>
    <row r="737" spans="1:47" x14ac:dyDescent="0.2">
      <c r="A737" s="173" t="str">
        <f t="shared" si="420"/>
        <v>6</v>
      </c>
      <c r="B737" s="173" t="str">
        <f t="shared" si="421"/>
        <v>61</v>
      </c>
      <c r="C737" s="173" t="str">
        <f t="shared" si="422"/>
        <v>619</v>
      </c>
      <c r="D737" s="11" t="s">
        <v>1269</v>
      </c>
      <c r="E737" s="12" t="s">
        <v>1264</v>
      </c>
      <c r="F737" s="12">
        <f t="shared" si="410"/>
        <v>0</v>
      </c>
      <c r="G737" s="12">
        <f t="shared" si="411"/>
        <v>0</v>
      </c>
      <c r="H737" s="262"/>
      <c r="I737" s="262"/>
      <c r="J737" s="12">
        <f t="shared" si="423"/>
        <v>0</v>
      </c>
      <c r="K737" s="12">
        <f t="shared" si="424"/>
        <v>0</v>
      </c>
      <c r="L737" s="12">
        <f t="shared" si="412"/>
        <v>0</v>
      </c>
      <c r="M737" s="12">
        <f t="shared" si="413"/>
        <v>0</v>
      </c>
      <c r="N737" s="262"/>
      <c r="O737" s="262"/>
      <c r="P737" s="12">
        <f t="shared" si="425"/>
        <v>0</v>
      </c>
      <c r="Q737" s="12">
        <f t="shared" si="426"/>
        <v>0</v>
      </c>
      <c r="R737" s="12">
        <f t="shared" si="427"/>
        <v>0</v>
      </c>
      <c r="S737" s="12">
        <f t="shared" si="428"/>
        <v>0</v>
      </c>
      <c r="T737" s="12">
        <f t="shared" si="414"/>
        <v>0</v>
      </c>
      <c r="U737" s="12">
        <f t="shared" si="415"/>
        <v>0</v>
      </c>
      <c r="V737" s="262"/>
      <c r="W737" s="262"/>
      <c r="X737" s="12">
        <f t="shared" si="429"/>
        <v>0</v>
      </c>
      <c r="Y737" s="12">
        <f t="shared" si="430"/>
        <v>0</v>
      </c>
      <c r="Z737" s="12">
        <f t="shared" si="431"/>
        <v>0</v>
      </c>
      <c r="AA737" s="12">
        <f t="shared" si="432"/>
        <v>0</v>
      </c>
      <c r="AB737" s="12">
        <f t="shared" si="416"/>
        <v>0</v>
      </c>
      <c r="AC737" s="12">
        <f t="shared" si="417"/>
        <v>0</v>
      </c>
      <c r="AD737" s="262"/>
      <c r="AE737" s="262"/>
      <c r="AF737" s="12">
        <f t="shared" si="433"/>
        <v>0</v>
      </c>
      <c r="AG737" s="12">
        <f t="shared" si="434"/>
        <v>0</v>
      </c>
      <c r="AH737" s="12">
        <f t="shared" si="435"/>
        <v>0</v>
      </c>
      <c r="AI737" s="12">
        <f t="shared" si="436"/>
        <v>0</v>
      </c>
      <c r="AJ737" s="12">
        <f t="shared" si="418"/>
        <v>0</v>
      </c>
      <c r="AK737" s="12">
        <f t="shared" si="419"/>
        <v>0</v>
      </c>
      <c r="AL737" s="262"/>
      <c r="AM737" s="262"/>
      <c r="AN737" s="12">
        <f t="shared" si="437"/>
        <v>0</v>
      </c>
      <c r="AO737" s="12">
        <f t="shared" si="438"/>
        <v>0</v>
      </c>
      <c r="AP737" s="12">
        <f t="shared" si="439"/>
        <v>0</v>
      </c>
      <c r="AQ737" s="12">
        <f t="shared" si="440"/>
        <v>0</v>
      </c>
      <c r="AR737" s="12">
        <f t="shared" si="441"/>
        <v>0</v>
      </c>
      <c r="AS737" s="12">
        <f t="shared" si="442"/>
        <v>0</v>
      </c>
      <c r="AT737" s="12">
        <f t="shared" si="443"/>
        <v>0</v>
      </c>
      <c r="AU737" s="12" t="str">
        <f t="shared" si="444"/>
        <v/>
      </c>
    </row>
    <row r="738" spans="1:47" x14ac:dyDescent="0.2">
      <c r="A738" s="173" t="str">
        <f t="shared" si="420"/>
        <v>6</v>
      </c>
      <c r="B738" s="173" t="str">
        <f t="shared" si="421"/>
        <v>61</v>
      </c>
      <c r="C738" s="173" t="str">
        <f t="shared" si="422"/>
        <v>619</v>
      </c>
      <c r="D738" s="11" t="s">
        <v>1270</v>
      </c>
      <c r="E738" s="12" t="s">
        <v>1264</v>
      </c>
      <c r="F738" s="12">
        <f t="shared" si="410"/>
        <v>0</v>
      </c>
      <c r="G738" s="12">
        <f t="shared" si="411"/>
        <v>0</v>
      </c>
      <c r="H738" s="262"/>
      <c r="I738" s="262"/>
      <c r="J738" s="12">
        <f t="shared" si="423"/>
        <v>0</v>
      </c>
      <c r="K738" s="12">
        <f t="shared" si="424"/>
        <v>0</v>
      </c>
      <c r="L738" s="12">
        <f t="shared" si="412"/>
        <v>0</v>
      </c>
      <c r="M738" s="12">
        <f t="shared" si="413"/>
        <v>0</v>
      </c>
      <c r="N738" s="262"/>
      <c r="O738" s="262"/>
      <c r="P738" s="12">
        <f t="shared" si="425"/>
        <v>0</v>
      </c>
      <c r="Q738" s="12">
        <f t="shared" si="426"/>
        <v>0</v>
      </c>
      <c r="R738" s="12">
        <f t="shared" si="427"/>
        <v>0</v>
      </c>
      <c r="S738" s="12">
        <f t="shared" si="428"/>
        <v>0</v>
      </c>
      <c r="T738" s="12">
        <f t="shared" si="414"/>
        <v>0</v>
      </c>
      <c r="U738" s="12">
        <f t="shared" si="415"/>
        <v>0</v>
      </c>
      <c r="V738" s="262"/>
      <c r="W738" s="262"/>
      <c r="X738" s="12">
        <f t="shared" si="429"/>
        <v>0</v>
      </c>
      <c r="Y738" s="12">
        <f t="shared" si="430"/>
        <v>0</v>
      </c>
      <c r="Z738" s="12">
        <f t="shared" si="431"/>
        <v>0</v>
      </c>
      <c r="AA738" s="12">
        <f t="shared" si="432"/>
        <v>0</v>
      </c>
      <c r="AB738" s="12">
        <f t="shared" si="416"/>
        <v>0</v>
      </c>
      <c r="AC738" s="12">
        <f t="shared" si="417"/>
        <v>0</v>
      </c>
      <c r="AD738" s="262"/>
      <c r="AE738" s="262"/>
      <c r="AF738" s="12">
        <f t="shared" si="433"/>
        <v>0</v>
      </c>
      <c r="AG738" s="12">
        <f t="shared" si="434"/>
        <v>0</v>
      </c>
      <c r="AH738" s="12">
        <f t="shared" si="435"/>
        <v>0</v>
      </c>
      <c r="AI738" s="12">
        <f t="shared" si="436"/>
        <v>0</v>
      </c>
      <c r="AJ738" s="12">
        <f t="shared" si="418"/>
        <v>0</v>
      </c>
      <c r="AK738" s="12">
        <f t="shared" si="419"/>
        <v>0</v>
      </c>
      <c r="AL738" s="262"/>
      <c r="AM738" s="262"/>
      <c r="AN738" s="12">
        <f t="shared" si="437"/>
        <v>0</v>
      </c>
      <c r="AO738" s="12">
        <f t="shared" si="438"/>
        <v>0</v>
      </c>
      <c r="AP738" s="12">
        <f t="shared" si="439"/>
        <v>0</v>
      </c>
      <c r="AQ738" s="12">
        <f t="shared" si="440"/>
        <v>0</v>
      </c>
      <c r="AR738" s="12">
        <f t="shared" si="441"/>
        <v>0</v>
      </c>
      <c r="AS738" s="12">
        <f t="shared" si="442"/>
        <v>0</v>
      </c>
      <c r="AT738" s="12">
        <f t="shared" si="443"/>
        <v>0</v>
      </c>
      <c r="AU738" s="12" t="str">
        <f t="shared" si="444"/>
        <v/>
      </c>
    </row>
    <row r="739" spans="1:47" x14ac:dyDescent="0.2">
      <c r="A739" s="173" t="str">
        <f t="shared" si="420"/>
        <v>6</v>
      </c>
      <c r="B739" s="173" t="str">
        <f t="shared" si="421"/>
        <v>61</v>
      </c>
      <c r="C739" s="173" t="str">
        <f t="shared" si="422"/>
        <v>619</v>
      </c>
      <c r="D739" s="11" t="s">
        <v>1271</v>
      </c>
      <c r="E739" s="12" t="s">
        <v>1264</v>
      </c>
      <c r="F739" s="12">
        <f t="shared" si="410"/>
        <v>0</v>
      </c>
      <c r="G739" s="12">
        <f t="shared" si="411"/>
        <v>0</v>
      </c>
      <c r="H739" s="262"/>
      <c r="I739" s="262"/>
      <c r="J739" s="12">
        <f t="shared" si="423"/>
        <v>0</v>
      </c>
      <c r="K739" s="12">
        <f t="shared" si="424"/>
        <v>0</v>
      </c>
      <c r="L739" s="12">
        <f t="shared" si="412"/>
        <v>0</v>
      </c>
      <c r="M739" s="12">
        <f t="shared" si="413"/>
        <v>0</v>
      </c>
      <c r="N739" s="262"/>
      <c r="O739" s="262"/>
      <c r="P739" s="12">
        <f t="shared" si="425"/>
        <v>0</v>
      </c>
      <c r="Q739" s="12">
        <f t="shared" si="426"/>
        <v>0</v>
      </c>
      <c r="R739" s="12">
        <f t="shared" si="427"/>
        <v>0</v>
      </c>
      <c r="S739" s="12">
        <f t="shared" si="428"/>
        <v>0</v>
      </c>
      <c r="T739" s="12">
        <f t="shared" si="414"/>
        <v>0</v>
      </c>
      <c r="U739" s="12">
        <f t="shared" si="415"/>
        <v>0</v>
      </c>
      <c r="V739" s="262"/>
      <c r="W739" s="262"/>
      <c r="X739" s="12">
        <f t="shared" si="429"/>
        <v>0</v>
      </c>
      <c r="Y739" s="12">
        <f t="shared" si="430"/>
        <v>0</v>
      </c>
      <c r="Z739" s="12">
        <f t="shared" si="431"/>
        <v>0</v>
      </c>
      <c r="AA739" s="12">
        <f t="shared" si="432"/>
        <v>0</v>
      </c>
      <c r="AB739" s="12">
        <f t="shared" si="416"/>
        <v>0</v>
      </c>
      <c r="AC739" s="12">
        <f t="shared" si="417"/>
        <v>0</v>
      </c>
      <c r="AD739" s="262"/>
      <c r="AE739" s="262"/>
      <c r="AF739" s="12">
        <f t="shared" si="433"/>
        <v>0</v>
      </c>
      <c r="AG739" s="12">
        <f t="shared" si="434"/>
        <v>0</v>
      </c>
      <c r="AH739" s="12">
        <f t="shared" si="435"/>
        <v>0</v>
      </c>
      <c r="AI739" s="12">
        <f t="shared" si="436"/>
        <v>0</v>
      </c>
      <c r="AJ739" s="12">
        <f t="shared" si="418"/>
        <v>0</v>
      </c>
      <c r="AK739" s="12">
        <f t="shared" si="419"/>
        <v>0</v>
      </c>
      <c r="AL739" s="262"/>
      <c r="AM739" s="262"/>
      <c r="AN739" s="12">
        <f t="shared" si="437"/>
        <v>0</v>
      </c>
      <c r="AO739" s="12">
        <f t="shared" si="438"/>
        <v>0</v>
      </c>
      <c r="AP739" s="12">
        <f t="shared" si="439"/>
        <v>0</v>
      </c>
      <c r="AQ739" s="12">
        <f t="shared" si="440"/>
        <v>0</v>
      </c>
      <c r="AR739" s="12">
        <f t="shared" si="441"/>
        <v>0</v>
      </c>
      <c r="AS739" s="12">
        <f t="shared" si="442"/>
        <v>0</v>
      </c>
      <c r="AT739" s="12">
        <f t="shared" si="443"/>
        <v>0</v>
      </c>
      <c r="AU739" s="12" t="str">
        <f t="shared" si="444"/>
        <v/>
      </c>
    </row>
    <row r="740" spans="1:47" x14ac:dyDescent="0.2">
      <c r="A740" s="173" t="str">
        <f t="shared" si="420"/>
        <v>6</v>
      </c>
      <c r="B740" s="173" t="str">
        <f t="shared" si="421"/>
        <v>61</v>
      </c>
      <c r="C740" s="173" t="str">
        <f t="shared" si="422"/>
        <v>619</v>
      </c>
      <c r="D740" s="11" t="s">
        <v>1272</v>
      </c>
      <c r="E740" s="12" t="s">
        <v>1264</v>
      </c>
      <c r="F740" s="12">
        <f t="shared" si="410"/>
        <v>0</v>
      </c>
      <c r="G740" s="12">
        <f t="shared" si="411"/>
        <v>0</v>
      </c>
      <c r="H740" s="262"/>
      <c r="I740" s="262"/>
      <c r="J740" s="12">
        <f t="shared" si="423"/>
        <v>0</v>
      </c>
      <c r="K740" s="12">
        <f t="shared" si="424"/>
        <v>0</v>
      </c>
      <c r="L740" s="12">
        <f t="shared" si="412"/>
        <v>0</v>
      </c>
      <c r="M740" s="12">
        <f t="shared" si="413"/>
        <v>0</v>
      </c>
      <c r="N740" s="262"/>
      <c r="O740" s="262"/>
      <c r="P740" s="12">
        <f t="shared" si="425"/>
        <v>0</v>
      </c>
      <c r="Q740" s="12">
        <f t="shared" si="426"/>
        <v>0</v>
      </c>
      <c r="R740" s="12">
        <f t="shared" si="427"/>
        <v>0</v>
      </c>
      <c r="S740" s="12">
        <f t="shared" si="428"/>
        <v>0</v>
      </c>
      <c r="T740" s="12">
        <f t="shared" si="414"/>
        <v>0</v>
      </c>
      <c r="U740" s="12">
        <f t="shared" si="415"/>
        <v>0</v>
      </c>
      <c r="V740" s="262"/>
      <c r="W740" s="262"/>
      <c r="X740" s="12">
        <f t="shared" si="429"/>
        <v>0</v>
      </c>
      <c r="Y740" s="12">
        <f t="shared" si="430"/>
        <v>0</v>
      </c>
      <c r="Z740" s="12">
        <f t="shared" si="431"/>
        <v>0</v>
      </c>
      <c r="AA740" s="12">
        <f t="shared" si="432"/>
        <v>0</v>
      </c>
      <c r="AB740" s="12">
        <f t="shared" si="416"/>
        <v>0</v>
      </c>
      <c r="AC740" s="12">
        <f t="shared" si="417"/>
        <v>0</v>
      </c>
      <c r="AD740" s="262"/>
      <c r="AE740" s="262"/>
      <c r="AF740" s="12">
        <f t="shared" si="433"/>
        <v>0</v>
      </c>
      <c r="AG740" s="12">
        <f t="shared" si="434"/>
        <v>0</v>
      </c>
      <c r="AH740" s="12">
        <f t="shared" si="435"/>
        <v>0</v>
      </c>
      <c r="AI740" s="12">
        <f t="shared" si="436"/>
        <v>0</v>
      </c>
      <c r="AJ740" s="12">
        <f t="shared" si="418"/>
        <v>0</v>
      </c>
      <c r="AK740" s="12">
        <f t="shared" si="419"/>
        <v>0</v>
      </c>
      <c r="AL740" s="262"/>
      <c r="AM740" s="262"/>
      <c r="AN740" s="12">
        <f t="shared" si="437"/>
        <v>0</v>
      </c>
      <c r="AO740" s="12">
        <f t="shared" si="438"/>
        <v>0</v>
      </c>
      <c r="AP740" s="12">
        <f t="shared" si="439"/>
        <v>0</v>
      </c>
      <c r="AQ740" s="12">
        <f t="shared" si="440"/>
        <v>0</v>
      </c>
      <c r="AR740" s="12">
        <f t="shared" si="441"/>
        <v>0</v>
      </c>
      <c r="AS740" s="12">
        <f t="shared" si="442"/>
        <v>0</v>
      </c>
      <c r="AT740" s="12">
        <f t="shared" si="443"/>
        <v>0</v>
      </c>
      <c r="AU740" s="12" t="str">
        <f t="shared" si="444"/>
        <v/>
      </c>
    </row>
    <row r="741" spans="1:47" x14ac:dyDescent="0.2">
      <c r="A741" s="173" t="str">
        <f t="shared" si="420"/>
        <v>6</v>
      </c>
      <c r="B741" s="173" t="str">
        <f t="shared" si="421"/>
        <v>61</v>
      </c>
      <c r="C741" s="173" t="str">
        <f t="shared" si="422"/>
        <v>619</v>
      </c>
      <c r="D741" s="11" t="s">
        <v>1273</v>
      </c>
      <c r="E741" s="12" t="s">
        <v>1264</v>
      </c>
      <c r="F741" s="12">
        <f t="shared" si="410"/>
        <v>0</v>
      </c>
      <c r="G741" s="12">
        <f t="shared" si="411"/>
        <v>0</v>
      </c>
      <c r="H741" s="262"/>
      <c r="I741" s="262"/>
      <c r="J741" s="12">
        <f t="shared" si="423"/>
        <v>0</v>
      </c>
      <c r="K741" s="12">
        <f t="shared" si="424"/>
        <v>0</v>
      </c>
      <c r="L741" s="12">
        <f t="shared" si="412"/>
        <v>0</v>
      </c>
      <c r="M741" s="12">
        <f t="shared" si="413"/>
        <v>0</v>
      </c>
      <c r="N741" s="262"/>
      <c r="O741" s="262"/>
      <c r="P741" s="12">
        <f t="shared" si="425"/>
        <v>0</v>
      </c>
      <c r="Q741" s="12">
        <f t="shared" si="426"/>
        <v>0</v>
      </c>
      <c r="R741" s="12">
        <f t="shared" si="427"/>
        <v>0</v>
      </c>
      <c r="S741" s="12">
        <f t="shared" si="428"/>
        <v>0</v>
      </c>
      <c r="T741" s="12">
        <f t="shared" si="414"/>
        <v>0</v>
      </c>
      <c r="U741" s="12">
        <f t="shared" si="415"/>
        <v>0</v>
      </c>
      <c r="V741" s="262"/>
      <c r="W741" s="262"/>
      <c r="X741" s="12">
        <f t="shared" si="429"/>
        <v>0</v>
      </c>
      <c r="Y741" s="12">
        <f t="shared" si="430"/>
        <v>0</v>
      </c>
      <c r="Z741" s="12">
        <f t="shared" si="431"/>
        <v>0</v>
      </c>
      <c r="AA741" s="12">
        <f t="shared" si="432"/>
        <v>0</v>
      </c>
      <c r="AB741" s="12">
        <f t="shared" si="416"/>
        <v>0</v>
      </c>
      <c r="AC741" s="12">
        <f t="shared" si="417"/>
        <v>0</v>
      </c>
      <c r="AD741" s="262"/>
      <c r="AE741" s="262"/>
      <c r="AF741" s="12">
        <f t="shared" si="433"/>
        <v>0</v>
      </c>
      <c r="AG741" s="12">
        <f t="shared" si="434"/>
        <v>0</v>
      </c>
      <c r="AH741" s="12">
        <f t="shared" si="435"/>
        <v>0</v>
      </c>
      <c r="AI741" s="12">
        <f t="shared" si="436"/>
        <v>0</v>
      </c>
      <c r="AJ741" s="12">
        <f t="shared" si="418"/>
        <v>0</v>
      </c>
      <c r="AK741" s="12">
        <f t="shared" si="419"/>
        <v>0</v>
      </c>
      <c r="AL741" s="262"/>
      <c r="AM741" s="262"/>
      <c r="AN741" s="12">
        <f t="shared" si="437"/>
        <v>0</v>
      </c>
      <c r="AO741" s="12">
        <f t="shared" si="438"/>
        <v>0</v>
      </c>
      <c r="AP741" s="12">
        <f t="shared" si="439"/>
        <v>0</v>
      </c>
      <c r="AQ741" s="12">
        <f t="shared" si="440"/>
        <v>0</v>
      </c>
      <c r="AR741" s="12">
        <f t="shared" si="441"/>
        <v>0</v>
      </c>
      <c r="AS741" s="12">
        <f t="shared" si="442"/>
        <v>0</v>
      </c>
      <c r="AT741" s="12">
        <f t="shared" si="443"/>
        <v>0</v>
      </c>
      <c r="AU741" s="12" t="str">
        <f t="shared" si="444"/>
        <v/>
      </c>
    </row>
    <row r="742" spans="1:47" x14ac:dyDescent="0.2">
      <c r="A742" s="173" t="str">
        <f t="shared" si="420"/>
        <v>6</v>
      </c>
      <c r="B742" s="173" t="str">
        <f t="shared" si="421"/>
        <v>62</v>
      </c>
      <c r="C742" s="173" t="str">
        <f t="shared" si="422"/>
        <v>621</v>
      </c>
      <c r="D742" s="11" t="s">
        <v>508</v>
      </c>
      <c r="E742" s="12" t="s">
        <v>1274</v>
      </c>
      <c r="F742" s="12">
        <f t="shared" si="410"/>
        <v>0</v>
      </c>
      <c r="G742" s="12">
        <f t="shared" si="411"/>
        <v>0</v>
      </c>
      <c r="H742" s="262"/>
      <c r="I742" s="262"/>
      <c r="J742" s="12">
        <f t="shared" si="423"/>
        <v>0</v>
      </c>
      <c r="K742" s="12">
        <f t="shared" si="424"/>
        <v>0</v>
      </c>
      <c r="L742" s="12">
        <f t="shared" si="412"/>
        <v>0</v>
      </c>
      <c r="M742" s="12">
        <f t="shared" si="413"/>
        <v>0</v>
      </c>
      <c r="N742" s="262"/>
      <c r="O742" s="262"/>
      <c r="P742" s="12">
        <f t="shared" si="425"/>
        <v>0</v>
      </c>
      <c r="Q742" s="12">
        <f t="shared" si="426"/>
        <v>0</v>
      </c>
      <c r="R742" s="12">
        <f t="shared" si="427"/>
        <v>0</v>
      </c>
      <c r="S742" s="12">
        <f t="shared" si="428"/>
        <v>0</v>
      </c>
      <c r="T742" s="12">
        <f t="shared" si="414"/>
        <v>0</v>
      </c>
      <c r="U742" s="12">
        <f t="shared" si="415"/>
        <v>0</v>
      </c>
      <c r="V742" s="262"/>
      <c r="W742" s="262"/>
      <c r="X742" s="12">
        <f t="shared" si="429"/>
        <v>0</v>
      </c>
      <c r="Y742" s="12">
        <f t="shared" si="430"/>
        <v>0</v>
      </c>
      <c r="Z742" s="12">
        <f t="shared" si="431"/>
        <v>0</v>
      </c>
      <c r="AA742" s="12">
        <f t="shared" si="432"/>
        <v>0</v>
      </c>
      <c r="AB742" s="12">
        <f t="shared" si="416"/>
        <v>0</v>
      </c>
      <c r="AC742" s="12">
        <f t="shared" si="417"/>
        <v>0</v>
      </c>
      <c r="AD742" s="262"/>
      <c r="AE742" s="262"/>
      <c r="AF742" s="12">
        <f t="shared" si="433"/>
        <v>0</v>
      </c>
      <c r="AG742" s="12">
        <f t="shared" si="434"/>
        <v>0</v>
      </c>
      <c r="AH742" s="12">
        <f t="shared" si="435"/>
        <v>0</v>
      </c>
      <c r="AI742" s="12">
        <f t="shared" si="436"/>
        <v>0</v>
      </c>
      <c r="AJ742" s="12">
        <f t="shared" si="418"/>
        <v>0</v>
      </c>
      <c r="AK742" s="12">
        <f t="shared" si="419"/>
        <v>0</v>
      </c>
      <c r="AL742" s="262"/>
      <c r="AM742" s="262"/>
      <c r="AN742" s="12">
        <f t="shared" si="437"/>
        <v>0</v>
      </c>
      <c r="AO742" s="12">
        <f t="shared" si="438"/>
        <v>0</v>
      </c>
      <c r="AP742" s="12">
        <f t="shared" si="439"/>
        <v>0</v>
      </c>
      <c r="AQ742" s="12">
        <f t="shared" si="440"/>
        <v>0</v>
      </c>
      <c r="AR742" s="12">
        <f t="shared" si="441"/>
        <v>0</v>
      </c>
      <c r="AS742" s="12">
        <f t="shared" si="442"/>
        <v>0</v>
      </c>
      <c r="AT742" s="12">
        <f t="shared" si="443"/>
        <v>0</v>
      </c>
      <c r="AU742" s="12" t="str">
        <f t="shared" si="444"/>
        <v/>
      </c>
    </row>
    <row r="743" spans="1:47" x14ac:dyDescent="0.2">
      <c r="A743" s="173" t="str">
        <f t="shared" si="420"/>
        <v>6</v>
      </c>
      <c r="B743" s="173" t="str">
        <f t="shared" si="421"/>
        <v>62</v>
      </c>
      <c r="C743" s="173" t="str">
        <f t="shared" si="422"/>
        <v>621</v>
      </c>
      <c r="D743" s="11" t="s">
        <v>1275</v>
      </c>
      <c r="E743" s="12" t="s">
        <v>1274</v>
      </c>
      <c r="F743" s="12">
        <f t="shared" si="410"/>
        <v>0</v>
      </c>
      <c r="G743" s="12">
        <f t="shared" si="411"/>
        <v>0</v>
      </c>
      <c r="H743" s="262"/>
      <c r="I743" s="262"/>
      <c r="J743" s="12">
        <f t="shared" si="423"/>
        <v>0</v>
      </c>
      <c r="K743" s="12">
        <f t="shared" si="424"/>
        <v>0</v>
      </c>
      <c r="L743" s="12">
        <f t="shared" si="412"/>
        <v>0</v>
      </c>
      <c r="M743" s="12">
        <f t="shared" si="413"/>
        <v>0</v>
      </c>
      <c r="N743" s="262"/>
      <c r="O743" s="262"/>
      <c r="P743" s="12">
        <f t="shared" si="425"/>
        <v>0</v>
      </c>
      <c r="Q743" s="12">
        <f t="shared" si="426"/>
        <v>0</v>
      </c>
      <c r="R743" s="12">
        <f t="shared" si="427"/>
        <v>0</v>
      </c>
      <c r="S743" s="12">
        <f t="shared" si="428"/>
        <v>0</v>
      </c>
      <c r="T743" s="12">
        <f t="shared" si="414"/>
        <v>0</v>
      </c>
      <c r="U743" s="12">
        <f t="shared" si="415"/>
        <v>0</v>
      </c>
      <c r="V743" s="262"/>
      <c r="W743" s="262"/>
      <c r="X743" s="12">
        <f t="shared" si="429"/>
        <v>0</v>
      </c>
      <c r="Y743" s="12">
        <f t="shared" si="430"/>
        <v>0</v>
      </c>
      <c r="Z743" s="12">
        <f t="shared" si="431"/>
        <v>0</v>
      </c>
      <c r="AA743" s="12">
        <f t="shared" si="432"/>
        <v>0</v>
      </c>
      <c r="AB743" s="12">
        <f t="shared" si="416"/>
        <v>0</v>
      </c>
      <c r="AC743" s="12">
        <f t="shared" si="417"/>
        <v>0</v>
      </c>
      <c r="AD743" s="262"/>
      <c r="AE743" s="262"/>
      <c r="AF743" s="12">
        <f t="shared" si="433"/>
        <v>0</v>
      </c>
      <c r="AG743" s="12">
        <f t="shared" si="434"/>
        <v>0</v>
      </c>
      <c r="AH743" s="12">
        <f t="shared" si="435"/>
        <v>0</v>
      </c>
      <c r="AI743" s="12">
        <f t="shared" si="436"/>
        <v>0</v>
      </c>
      <c r="AJ743" s="12">
        <f t="shared" si="418"/>
        <v>0</v>
      </c>
      <c r="AK743" s="12">
        <f t="shared" si="419"/>
        <v>0</v>
      </c>
      <c r="AL743" s="262"/>
      <c r="AM743" s="262"/>
      <c r="AN743" s="12">
        <f t="shared" si="437"/>
        <v>0</v>
      </c>
      <c r="AO743" s="12">
        <f t="shared" si="438"/>
        <v>0</v>
      </c>
      <c r="AP743" s="12">
        <f t="shared" si="439"/>
        <v>0</v>
      </c>
      <c r="AQ743" s="12">
        <f t="shared" si="440"/>
        <v>0</v>
      </c>
      <c r="AR743" s="12">
        <f t="shared" si="441"/>
        <v>0</v>
      </c>
      <c r="AS743" s="12">
        <f t="shared" si="442"/>
        <v>0</v>
      </c>
      <c r="AT743" s="12">
        <f t="shared" si="443"/>
        <v>0</v>
      </c>
      <c r="AU743" s="12" t="str">
        <f t="shared" si="444"/>
        <v/>
      </c>
    </row>
    <row r="744" spans="1:47" x14ac:dyDescent="0.2">
      <c r="A744" s="173" t="str">
        <f t="shared" si="420"/>
        <v>6</v>
      </c>
      <c r="B744" s="173" t="str">
        <f t="shared" si="421"/>
        <v>62</v>
      </c>
      <c r="C744" s="173" t="str">
        <f t="shared" si="422"/>
        <v>621</v>
      </c>
      <c r="D744" s="11" t="s">
        <v>1276</v>
      </c>
      <c r="E744" s="12" t="s">
        <v>1274</v>
      </c>
      <c r="F744" s="12">
        <f t="shared" si="410"/>
        <v>0</v>
      </c>
      <c r="G744" s="12">
        <f t="shared" si="411"/>
        <v>0</v>
      </c>
      <c r="H744" s="262"/>
      <c r="I744" s="262"/>
      <c r="J744" s="12">
        <f t="shared" si="423"/>
        <v>0</v>
      </c>
      <c r="K744" s="12">
        <f t="shared" si="424"/>
        <v>0</v>
      </c>
      <c r="L744" s="12">
        <f t="shared" si="412"/>
        <v>0</v>
      </c>
      <c r="M744" s="12">
        <f t="shared" si="413"/>
        <v>0</v>
      </c>
      <c r="N744" s="262"/>
      <c r="O744" s="262"/>
      <c r="P744" s="12">
        <f t="shared" si="425"/>
        <v>0</v>
      </c>
      <c r="Q744" s="12">
        <f t="shared" si="426"/>
        <v>0</v>
      </c>
      <c r="R744" s="12">
        <f t="shared" si="427"/>
        <v>0</v>
      </c>
      <c r="S744" s="12">
        <f t="shared" si="428"/>
        <v>0</v>
      </c>
      <c r="T744" s="12">
        <f t="shared" si="414"/>
        <v>0</v>
      </c>
      <c r="U744" s="12">
        <f t="shared" si="415"/>
        <v>0</v>
      </c>
      <c r="V744" s="262"/>
      <c r="W744" s="262"/>
      <c r="X744" s="12">
        <f t="shared" si="429"/>
        <v>0</v>
      </c>
      <c r="Y744" s="12">
        <f t="shared" si="430"/>
        <v>0</v>
      </c>
      <c r="Z744" s="12">
        <f t="shared" si="431"/>
        <v>0</v>
      </c>
      <c r="AA744" s="12">
        <f t="shared" si="432"/>
        <v>0</v>
      </c>
      <c r="AB744" s="12">
        <f t="shared" si="416"/>
        <v>0</v>
      </c>
      <c r="AC744" s="12">
        <f t="shared" si="417"/>
        <v>0</v>
      </c>
      <c r="AD744" s="262"/>
      <c r="AE744" s="262"/>
      <c r="AF744" s="12">
        <f t="shared" si="433"/>
        <v>0</v>
      </c>
      <c r="AG744" s="12">
        <f t="shared" si="434"/>
        <v>0</v>
      </c>
      <c r="AH744" s="12">
        <f t="shared" si="435"/>
        <v>0</v>
      </c>
      <c r="AI744" s="12">
        <f t="shared" si="436"/>
        <v>0</v>
      </c>
      <c r="AJ744" s="12">
        <f t="shared" si="418"/>
        <v>0</v>
      </c>
      <c r="AK744" s="12">
        <f t="shared" si="419"/>
        <v>0</v>
      </c>
      <c r="AL744" s="262"/>
      <c r="AM744" s="262"/>
      <c r="AN744" s="12">
        <f t="shared" si="437"/>
        <v>0</v>
      </c>
      <c r="AO744" s="12">
        <f t="shared" si="438"/>
        <v>0</v>
      </c>
      <c r="AP744" s="12">
        <f t="shared" si="439"/>
        <v>0</v>
      </c>
      <c r="AQ744" s="12">
        <f t="shared" si="440"/>
        <v>0</v>
      </c>
      <c r="AR744" s="12">
        <f t="shared" si="441"/>
        <v>0</v>
      </c>
      <c r="AS744" s="12">
        <f t="shared" si="442"/>
        <v>0</v>
      </c>
      <c r="AT744" s="12">
        <f t="shared" si="443"/>
        <v>0</v>
      </c>
      <c r="AU744" s="12" t="str">
        <f t="shared" si="444"/>
        <v/>
      </c>
    </row>
    <row r="745" spans="1:47" x14ac:dyDescent="0.2">
      <c r="A745" s="173" t="str">
        <f t="shared" si="420"/>
        <v>6</v>
      </c>
      <c r="B745" s="173" t="str">
        <f t="shared" si="421"/>
        <v>62</v>
      </c>
      <c r="C745" s="173" t="str">
        <f t="shared" si="422"/>
        <v>621</v>
      </c>
      <c r="D745" s="11" t="s">
        <v>1277</v>
      </c>
      <c r="E745" s="12" t="s">
        <v>1274</v>
      </c>
      <c r="F745" s="12">
        <f t="shared" si="410"/>
        <v>0</v>
      </c>
      <c r="G745" s="12">
        <f t="shared" si="411"/>
        <v>0</v>
      </c>
      <c r="H745" s="262"/>
      <c r="I745" s="262"/>
      <c r="J745" s="12">
        <f t="shared" si="423"/>
        <v>0</v>
      </c>
      <c r="K745" s="12">
        <f t="shared" si="424"/>
        <v>0</v>
      </c>
      <c r="L745" s="12">
        <f t="shared" si="412"/>
        <v>0</v>
      </c>
      <c r="M745" s="12">
        <f t="shared" si="413"/>
        <v>0</v>
      </c>
      <c r="N745" s="262"/>
      <c r="O745" s="262"/>
      <c r="P745" s="12">
        <f t="shared" si="425"/>
        <v>0</v>
      </c>
      <c r="Q745" s="12">
        <f t="shared" si="426"/>
        <v>0</v>
      </c>
      <c r="R745" s="12">
        <f t="shared" si="427"/>
        <v>0</v>
      </c>
      <c r="S745" s="12">
        <f t="shared" si="428"/>
        <v>0</v>
      </c>
      <c r="T745" s="12">
        <f t="shared" si="414"/>
        <v>0</v>
      </c>
      <c r="U745" s="12">
        <f t="shared" si="415"/>
        <v>0</v>
      </c>
      <c r="V745" s="262"/>
      <c r="W745" s="262"/>
      <c r="X745" s="12">
        <f t="shared" si="429"/>
        <v>0</v>
      </c>
      <c r="Y745" s="12">
        <f t="shared" si="430"/>
        <v>0</v>
      </c>
      <c r="Z745" s="12">
        <f t="shared" si="431"/>
        <v>0</v>
      </c>
      <c r="AA745" s="12">
        <f t="shared" si="432"/>
        <v>0</v>
      </c>
      <c r="AB745" s="12">
        <f t="shared" si="416"/>
        <v>0</v>
      </c>
      <c r="AC745" s="12">
        <f t="shared" si="417"/>
        <v>0</v>
      </c>
      <c r="AD745" s="262"/>
      <c r="AE745" s="262"/>
      <c r="AF745" s="12">
        <f t="shared" si="433"/>
        <v>0</v>
      </c>
      <c r="AG745" s="12">
        <f t="shared" si="434"/>
        <v>0</v>
      </c>
      <c r="AH745" s="12">
        <f t="shared" si="435"/>
        <v>0</v>
      </c>
      <c r="AI745" s="12">
        <f t="shared" si="436"/>
        <v>0</v>
      </c>
      <c r="AJ745" s="12">
        <f t="shared" si="418"/>
        <v>0</v>
      </c>
      <c r="AK745" s="12">
        <f t="shared" si="419"/>
        <v>0</v>
      </c>
      <c r="AL745" s="262"/>
      <c r="AM745" s="262"/>
      <c r="AN745" s="12">
        <f t="shared" si="437"/>
        <v>0</v>
      </c>
      <c r="AO745" s="12">
        <f t="shared" si="438"/>
        <v>0</v>
      </c>
      <c r="AP745" s="12">
        <f t="shared" si="439"/>
        <v>0</v>
      </c>
      <c r="AQ745" s="12">
        <f t="shared" si="440"/>
        <v>0</v>
      </c>
      <c r="AR745" s="12">
        <f t="shared" si="441"/>
        <v>0</v>
      </c>
      <c r="AS745" s="12">
        <f t="shared" si="442"/>
        <v>0</v>
      </c>
      <c r="AT745" s="12">
        <f t="shared" si="443"/>
        <v>0</v>
      </c>
      <c r="AU745" s="12" t="str">
        <f t="shared" si="444"/>
        <v/>
      </c>
    </row>
    <row r="746" spans="1:47" x14ac:dyDescent="0.2">
      <c r="A746" s="173" t="str">
        <f t="shared" si="420"/>
        <v>6</v>
      </c>
      <c r="B746" s="173" t="str">
        <f t="shared" si="421"/>
        <v>62</v>
      </c>
      <c r="C746" s="173" t="str">
        <f t="shared" si="422"/>
        <v>621</v>
      </c>
      <c r="D746" s="11" t="s">
        <v>1278</v>
      </c>
      <c r="E746" s="12" t="s">
        <v>1274</v>
      </c>
      <c r="F746" s="12">
        <f t="shared" si="410"/>
        <v>0</v>
      </c>
      <c r="G746" s="12">
        <f t="shared" si="411"/>
        <v>0</v>
      </c>
      <c r="H746" s="262"/>
      <c r="I746" s="262"/>
      <c r="J746" s="12">
        <f t="shared" si="423"/>
        <v>0</v>
      </c>
      <c r="K746" s="12">
        <f t="shared" si="424"/>
        <v>0</v>
      </c>
      <c r="L746" s="12">
        <f t="shared" si="412"/>
        <v>0</v>
      </c>
      <c r="M746" s="12">
        <f t="shared" si="413"/>
        <v>0</v>
      </c>
      <c r="N746" s="262"/>
      <c r="O746" s="262"/>
      <c r="P746" s="12">
        <f t="shared" si="425"/>
        <v>0</v>
      </c>
      <c r="Q746" s="12">
        <f t="shared" si="426"/>
        <v>0</v>
      </c>
      <c r="R746" s="12">
        <f t="shared" si="427"/>
        <v>0</v>
      </c>
      <c r="S746" s="12">
        <f t="shared" si="428"/>
        <v>0</v>
      </c>
      <c r="T746" s="12">
        <f t="shared" si="414"/>
        <v>0</v>
      </c>
      <c r="U746" s="12">
        <f t="shared" si="415"/>
        <v>0</v>
      </c>
      <c r="V746" s="262"/>
      <c r="W746" s="262"/>
      <c r="X746" s="12">
        <f t="shared" si="429"/>
        <v>0</v>
      </c>
      <c r="Y746" s="12">
        <f t="shared" si="430"/>
        <v>0</v>
      </c>
      <c r="Z746" s="12">
        <f t="shared" si="431"/>
        <v>0</v>
      </c>
      <c r="AA746" s="12">
        <f t="shared" si="432"/>
        <v>0</v>
      </c>
      <c r="AB746" s="12">
        <f t="shared" si="416"/>
        <v>0</v>
      </c>
      <c r="AC746" s="12">
        <f t="shared" si="417"/>
        <v>0</v>
      </c>
      <c r="AD746" s="262"/>
      <c r="AE746" s="262"/>
      <c r="AF746" s="12">
        <f t="shared" si="433"/>
        <v>0</v>
      </c>
      <c r="AG746" s="12">
        <f t="shared" si="434"/>
        <v>0</v>
      </c>
      <c r="AH746" s="12">
        <f t="shared" si="435"/>
        <v>0</v>
      </c>
      <c r="AI746" s="12">
        <f t="shared" si="436"/>
        <v>0</v>
      </c>
      <c r="AJ746" s="12">
        <f t="shared" si="418"/>
        <v>0</v>
      </c>
      <c r="AK746" s="12">
        <f t="shared" si="419"/>
        <v>0</v>
      </c>
      <c r="AL746" s="262"/>
      <c r="AM746" s="262"/>
      <c r="AN746" s="12">
        <f t="shared" si="437"/>
        <v>0</v>
      </c>
      <c r="AO746" s="12">
        <f t="shared" si="438"/>
        <v>0</v>
      </c>
      <c r="AP746" s="12">
        <f t="shared" si="439"/>
        <v>0</v>
      </c>
      <c r="AQ746" s="12">
        <f t="shared" si="440"/>
        <v>0</v>
      </c>
      <c r="AR746" s="12">
        <f t="shared" si="441"/>
        <v>0</v>
      </c>
      <c r="AS746" s="12">
        <f t="shared" si="442"/>
        <v>0</v>
      </c>
      <c r="AT746" s="12">
        <f t="shared" si="443"/>
        <v>0</v>
      </c>
      <c r="AU746" s="12" t="str">
        <f t="shared" si="444"/>
        <v/>
      </c>
    </row>
    <row r="747" spans="1:47" x14ac:dyDescent="0.2">
      <c r="A747" s="173" t="str">
        <f t="shared" si="420"/>
        <v>6</v>
      </c>
      <c r="B747" s="173" t="str">
        <f t="shared" si="421"/>
        <v>62</v>
      </c>
      <c r="C747" s="173" t="str">
        <f t="shared" si="422"/>
        <v>621</v>
      </c>
      <c r="D747" s="11" t="s">
        <v>1279</v>
      </c>
      <c r="E747" s="12" t="s">
        <v>1274</v>
      </c>
      <c r="F747" s="12">
        <f t="shared" si="410"/>
        <v>0</v>
      </c>
      <c r="G747" s="12">
        <f t="shared" si="411"/>
        <v>0</v>
      </c>
      <c r="H747" s="262"/>
      <c r="I747" s="262"/>
      <c r="J747" s="12">
        <f t="shared" si="423"/>
        <v>0</v>
      </c>
      <c r="K747" s="12">
        <f t="shared" si="424"/>
        <v>0</v>
      </c>
      <c r="L747" s="12">
        <f t="shared" si="412"/>
        <v>0</v>
      </c>
      <c r="M747" s="12">
        <f t="shared" si="413"/>
        <v>0</v>
      </c>
      <c r="N747" s="262"/>
      <c r="O747" s="262"/>
      <c r="P747" s="12">
        <f t="shared" si="425"/>
        <v>0</v>
      </c>
      <c r="Q747" s="12">
        <f t="shared" si="426"/>
        <v>0</v>
      </c>
      <c r="R747" s="12">
        <f t="shared" si="427"/>
        <v>0</v>
      </c>
      <c r="S747" s="12">
        <f t="shared" si="428"/>
        <v>0</v>
      </c>
      <c r="T747" s="12">
        <f t="shared" si="414"/>
        <v>0</v>
      </c>
      <c r="U747" s="12">
        <f t="shared" si="415"/>
        <v>0</v>
      </c>
      <c r="V747" s="262"/>
      <c r="W747" s="262"/>
      <c r="X747" s="12">
        <f t="shared" si="429"/>
        <v>0</v>
      </c>
      <c r="Y747" s="12">
        <f t="shared" si="430"/>
        <v>0</v>
      </c>
      <c r="Z747" s="12">
        <f t="shared" si="431"/>
        <v>0</v>
      </c>
      <c r="AA747" s="12">
        <f t="shared" si="432"/>
        <v>0</v>
      </c>
      <c r="AB747" s="12">
        <f t="shared" si="416"/>
        <v>0</v>
      </c>
      <c r="AC747" s="12">
        <f t="shared" si="417"/>
        <v>0</v>
      </c>
      <c r="AD747" s="262"/>
      <c r="AE747" s="262"/>
      <c r="AF747" s="12">
        <f t="shared" si="433"/>
        <v>0</v>
      </c>
      <c r="AG747" s="12">
        <f t="shared" si="434"/>
        <v>0</v>
      </c>
      <c r="AH747" s="12">
        <f t="shared" si="435"/>
        <v>0</v>
      </c>
      <c r="AI747" s="12">
        <f t="shared" si="436"/>
        <v>0</v>
      </c>
      <c r="AJ747" s="12">
        <f t="shared" si="418"/>
        <v>0</v>
      </c>
      <c r="AK747" s="12">
        <f t="shared" si="419"/>
        <v>0</v>
      </c>
      <c r="AL747" s="262"/>
      <c r="AM747" s="262"/>
      <c r="AN747" s="12">
        <f t="shared" si="437"/>
        <v>0</v>
      </c>
      <c r="AO747" s="12">
        <f t="shared" si="438"/>
        <v>0</v>
      </c>
      <c r="AP747" s="12">
        <f t="shared" si="439"/>
        <v>0</v>
      </c>
      <c r="AQ747" s="12">
        <f t="shared" si="440"/>
        <v>0</v>
      </c>
      <c r="AR747" s="12">
        <f t="shared" si="441"/>
        <v>0</v>
      </c>
      <c r="AS747" s="12">
        <f t="shared" si="442"/>
        <v>0</v>
      </c>
      <c r="AT747" s="12">
        <f t="shared" si="443"/>
        <v>0</v>
      </c>
      <c r="AU747" s="12" t="str">
        <f t="shared" si="444"/>
        <v/>
      </c>
    </row>
    <row r="748" spans="1:47" x14ac:dyDescent="0.2">
      <c r="A748" s="173" t="str">
        <f t="shared" si="420"/>
        <v>6</v>
      </c>
      <c r="B748" s="173" t="str">
        <f t="shared" si="421"/>
        <v>62</v>
      </c>
      <c r="C748" s="173" t="str">
        <f t="shared" si="422"/>
        <v>621</v>
      </c>
      <c r="D748" s="11" t="s">
        <v>1280</v>
      </c>
      <c r="E748" s="12" t="s">
        <v>1274</v>
      </c>
      <c r="F748" s="12">
        <f t="shared" si="410"/>
        <v>0</v>
      </c>
      <c r="G748" s="12">
        <f t="shared" si="411"/>
        <v>0</v>
      </c>
      <c r="H748" s="262"/>
      <c r="I748" s="262"/>
      <c r="J748" s="12">
        <f t="shared" si="423"/>
        <v>0</v>
      </c>
      <c r="K748" s="12">
        <f t="shared" si="424"/>
        <v>0</v>
      </c>
      <c r="L748" s="12">
        <f t="shared" si="412"/>
        <v>0</v>
      </c>
      <c r="M748" s="12">
        <f t="shared" si="413"/>
        <v>0</v>
      </c>
      <c r="N748" s="262"/>
      <c r="O748" s="262"/>
      <c r="P748" s="12">
        <f t="shared" si="425"/>
        <v>0</v>
      </c>
      <c r="Q748" s="12">
        <f t="shared" si="426"/>
        <v>0</v>
      </c>
      <c r="R748" s="12">
        <f t="shared" si="427"/>
        <v>0</v>
      </c>
      <c r="S748" s="12">
        <f t="shared" si="428"/>
        <v>0</v>
      </c>
      <c r="T748" s="12">
        <f t="shared" si="414"/>
        <v>0</v>
      </c>
      <c r="U748" s="12">
        <f t="shared" si="415"/>
        <v>0</v>
      </c>
      <c r="V748" s="262"/>
      <c r="W748" s="262"/>
      <c r="X748" s="12">
        <f t="shared" si="429"/>
        <v>0</v>
      </c>
      <c r="Y748" s="12">
        <f t="shared" si="430"/>
        <v>0</v>
      </c>
      <c r="Z748" s="12">
        <f t="shared" si="431"/>
        <v>0</v>
      </c>
      <c r="AA748" s="12">
        <f t="shared" si="432"/>
        <v>0</v>
      </c>
      <c r="AB748" s="12">
        <f t="shared" si="416"/>
        <v>0</v>
      </c>
      <c r="AC748" s="12">
        <f t="shared" si="417"/>
        <v>0</v>
      </c>
      <c r="AD748" s="262"/>
      <c r="AE748" s="262"/>
      <c r="AF748" s="12">
        <f t="shared" si="433"/>
        <v>0</v>
      </c>
      <c r="AG748" s="12">
        <f t="shared" si="434"/>
        <v>0</v>
      </c>
      <c r="AH748" s="12">
        <f t="shared" si="435"/>
        <v>0</v>
      </c>
      <c r="AI748" s="12">
        <f t="shared" si="436"/>
        <v>0</v>
      </c>
      <c r="AJ748" s="12">
        <f t="shared" si="418"/>
        <v>0</v>
      </c>
      <c r="AK748" s="12">
        <f t="shared" si="419"/>
        <v>0</v>
      </c>
      <c r="AL748" s="262"/>
      <c r="AM748" s="262"/>
      <c r="AN748" s="12">
        <f t="shared" si="437"/>
        <v>0</v>
      </c>
      <c r="AO748" s="12">
        <f t="shared" si="438"/>
        <v>0</v>
      </c>
      <c r="AP748" s="12">
        <f t="shared" si="439"/>
        <v>0</v>
      </c>
      <c r="AQ748" s="12">
        <f t="shared" si="440"/>
        <v>0</v>
      </c>
      <c r="AR748" s="12">
        <f t="shared" si="441"/>
        <v>0</v>
      </c>
      <c r="AS748" s="12">
        <f t="shared" si="442"/>
        <v>0</v>
      </c>
      <c r="AT748" s="12">
        <f t="shared" si="443"/>
        <v>0</v>
      </c>
      <c r="AU748" s="12" t="str">
        <f t="shared" si="444"/>
        <v/>
      </c>
    </row>
    <row r="749" spans="1:47" x14ac:dyDescent="0.2">
      <c r="A749" s="173" t="str">
        <f t="shared" si="420"/>
        <v>6</v>
      </c>
      <c r="B749" s="173" t="str">
        <f t="shared" si="421"/>
        <v>62</v>
      </c>
      <c r="C749" s="173" t="str">
        <f t="shared" si="422"/>
        <v>621</v>
      </c>
      <c r="D749" s="11" t="s">
        <v>1281</v>
      </c>
      <c r="E749" s="12" t="s">
        <v>1274</v>
      </c>
      <c r="F749" s="12">
        <f t="shared" si="410"/>
        <v>0</v>
      </c>
      <c r="G749" s="12">
        <f t="shared" si="411"/>
        <v>0</v>
      </c>
      <c r="H749" s="262"/>
      <c r="I749" s="262"/>
      <c r="J749" s="12">
        <f t="shared" si="423"/>
        <v>0</v>
      </c>
      <c r="K749" s="12">
        <f t="shared" si="424"/>
        <v>0</v>
      </c>
      <c r="L749" s="12">
        <f t="shared" si="412"/>
        <v>0</v>
      </c>
      <c r="M749" s="12">
        <f t="shared" si="413"/>
        <v>0</v>
      </c>
      <c r="N749" s="262"/>
      <c r="O749" s="262"/>
      <c r="P749" s="12">
        <f t="shared" si="425"/>
        <v>0</v>
      </c>
      <c r="Q749" s="12">
        <f t="shared" si="426"/>
        <v>0</v>
      </c>
      <c r="R749" s="12">
        <f t="shared" si="427"/>
        <v>0</v>
      </c>
      <c r="S749" s="12">
        <f t="shared" si="428"/>
        <v>0</v>
      </c>
      <c r="T749" s="12">
        <f t="shared" si="414"/>
        <v>0</v>
      </c>
      <c r="U749" s="12">
        <f t="shared" si="415"/>
        <v>0</v>
      </c>
      <c r="V749" s="262"/>
      <c r="W749" s="262"/>
      <c r="X749" s="12">
        <f t="shared" si="429"/>
        <v>0</v>
      </c>
      <c r="Y749" s="12">
        <f t="shared" si="430"/>
        <v>0</v>
      </c>
      <c r="Z749" s="12">
        <f t="shared" si="431"/>
        <v>0</v>
      </c>
      <c r="AA749" s="12">
        <f t="shared" si="432"/>
        <v>0</v>
      </c>
      <c r="AB749" s="12">
        <f t="shared" si="416"/>
        <v>0</v>
      </c>
      <c r="AC749" s="12">
        <f t="shared" si="417"/>
        <v>0</v>
      </c>
      <c r="AD749" s="262"/>
      <c r="AE749" s="262"/>
      <c r="AF749" s="12">
        <f t="shared" si="433"/>
        <v>0</v>
      </c>
      <c r="AG749" s="12">
        <f t="shared" si="434"/>
        <v>0</v>
      </c>
      <c r="AH749" s="12">
        <f t="shared" si="435"/>
        <v>0</v>
      </c>
      <c r="AI749" s="12">
        <f t="shared" si="436"/>
        <v>0</v>
      </c>
      <c r="AJ749" s="12">
        <f t="shared" si="418"/>
        <v>0</v>
      </c>
      <c r="AK749" s="12">
        <f t="shared" si="419"/>
        <v>0</v>
      </c>
      <c r="AL749" s="262"/>
      <c r="AM749" s="262"/>
      <c r="AN749" s="12">
        <f t="shared" si="437"/>
        <v>0</v>
      </c>
      <c r="AO749" s="12">
        <f t="shared" si="438"/>
        <v>0</v>
      </c>
      <c r="AP749" s="12">
        <f t="shared" si="439"/>
        <v>0</v>
      </c>
      <c r="AQ749" s="12">
        <f t="shared" si="440"/>
        <v>0</v>
      </c>
      <c r="AR749" s="12">
        <f t="shared" si="441"/>
        <v>0</v>
      </c>
      <c r="AS749" s="12">
        <f t="shared" si="442"/>
        <v>0</v>
      </c>
      <c r="AT749" s="12">
        <f t="shared" si="443"/>
        <v>0</v>
      </c>
      <c r="AU749" s="12" t="str">
        <f t="shared" si="444"/>
        <v/>
      </c>
    </row>
    <row r="750" spans="1:47" x14ac:dyDescent="0.2">
      <c r="A750" s="173" t="str">
        <f t="shared" si="420"/>
        <v>6</v>
      </c>
      <c r="B750" s="173" t="str">
        <f t="shared" si="421"/>
        <v>62</v>
      </c>
      <c r="C750" s="173" t="str">
        <f t="shared" si="422"/>
        <v>621</v>
      </c>
      <c r="D750" s="11" t="s">
        <v>1282</v>
      </c>
      <c r="E750" s="12" t="s">
        <v>1274</v>
      </c>
      <c r="F750" s="12">
        <f t="shared" si="410"/>
        <v>0</v>
      </c>
      <c r="G750" s="12">
        <f t="shared" si="411"/>
        <v>0</v>
      </c>
      <c r="H750" s="262"/>
      <c r="I750" s="262"/>
      <c r="J750" s="12">
        <f t="shared" si="423"/>
        <v>0</v>
      </c>
      <c r="K750" s="12">
        <f t="shared" si="424"/>
        <v>0</v>
      </c>
      <c r="L750" s="12">
        <f t="shared" si="412"/>
        <v>0</v>
      </c>
      <c r="M750" s="12">
        <f t="shared" si="413"/>
        <v>0</v>
      </c>
      <c r="N750" s="262"/>
      <c r="O750" s="262"/>
      <c r="P750" s="12">
        <f t="shared" si="425"/>
        <v>0</v>
      </c>
      <c r="Q750" s="12">
        <f t="shared" si="426"/>
        <v>0</v>
      </c>
      <c r="R750" s="12">
        <f t="shared" si="427"/>
        <v>0</v>
      </c>
      <c r="S750" s="12">
        <f t="shared" si="428"/>
        <v>0</v>
      </c>
      <c r="T750" s="12">
        <f t="shared" si="414"/>
        <v>0</v>
      </c>
      <c r="U750" s="12">
        <f t="shared" si="415"/>
        <v>0</v>
      </c>
      <c r="V750" s="262"/>
      <c r="W750" s="262"/>
      <c r="X750" s="12">
        <f t="shared" si="429"/>
        <v>0</v>
      </c>
      <c r="Y750" s="12">
        <f t="shared" si="430"/>
        <v>0</v>
      </c>
      <c r="Z750" s="12">
        <f t="shared" si="431"/>
        <v>0</v>
      </c>
      <c r="AA750" s="12">
        <f t="shared" si="432"/>
        <v>0</v>
      </c>
      <c r="AB750" s="12">
        <f t="shared" si="416"/>
        <v>0</v>
      </c>
      <c r="AC750" s="12">
        <f t="shared" si="417"/>
        <v>0</v>
      </c>
      <c r="AD750" s="262"/>
      <c r="AE750" s="262"/>
      <c r="AF750" s="12">
        <f t="shared" si="433"/>
        <v>0</v>
      </c>
      <c r="AG750" s="12">
        <f t="shared" si="434"/>
        <v>0</v>
      </c>
      <c r="AH750" s="12">
        <f t="shared" si="435"/>
        <v>0</v>
      </c>
      <c r="AI750" s="12">
        <f t="shared" si="436"/>
        <v>0</v>
      </c>
      <c r="AJ750" s="12">
        <f t="shared" si="418"/>
        <v>0</v>
      </c>
      <c r="AK750" s="12">
        <f t="shared" si="419"/>
        <v>0</v>
      </c>
      <c r="AL750" s="262"/>
      <c r="AM750" s="262"/>
      <c r="AN750" s="12">
        <f t="shared" si="437"/>
        <v>0</v>
      </c>
      <c r="AO750" s="12">
        <f t="shared" si="438"/>
        <v>0</v>
      </c>
      <c r="AP750" s="12">
        <f t="shared" si="439"/>
        <v>0</v>
      </c>
      <c r="AQ750" s="12">
        <f t="shared" si="440"/>
        <v>0</v>
      </c>
      <c r="AR750" s="12">
        <f t="shared" si="441"/>
        <v>0</v>
      </c>
      <c r="AS750" s="12">
        <f t="shared" si="442"/>
        <v>0</v>
      </c>
      <c r="AT750" s="12">
        <f t="shared" si="443"/>
        <v>0</v>
      </c>
      <c r="AU750" s="12" t="str">
        <f t="shared" si="444"/>
        <v/>
      </c>
    </row>
    <row r="751" spans="1:47" x14ac:dyDescent="0.2">
      <c r="A751" s="173" t="str">
        <f t="shared" si="420"/>
        <v>6</v>
      </c>
      <c r="B751" s="173" t="str">
        <f t="shared" si="421"/>
        <v>62</v>
      </c>
      <c r="C751" s="173" t="str">
        <f t="shared" si="422"/>
        <v>621</v>
      </c>
      <c r="D751" s="11" t="s">
        <v>1283</v>
      </c>
      <c r="E751" s="12" t="s">
        <v>1274</v>
      </c>
      <c r="F751" s="12">
        <f t="shared" si="410"/>
        <v>0</v>
      </c>
      <c r="G751" s="12">
        <f t="shared" si="411"/>
        <v>0</v>
      </c>
      <c r="H751" s="262"/>
      <c r="I751" s="262"/>
      <c r="J751" s="12">
        <f t="shared" si="423"/>
        <v>0</v>
      </c>
      <c r="K751" s="12">
        <f t="shared" si="424"/>
        <v>0</v>
      </c>
      <c r="L751" s="12">
        <f t="shared" si="412"/>
        <v>0</v>
      </c>
      <c r="M751" s="12">
        <f t="shared" si="413"/>
        <v>0</v>
      </c>
      <c r="N751" s="262"/>
      <c r="O751" s="262"/>
      <c r="P751" s="12">
        <f t="shared" si="425"/>
        <v>0</v>
      </c>
      <c r="Q751" s="12">
        <f t="shared" si="426"/>
        <v>0</v>
      </c>
      <c r="R751" s="12">
        <f t="shared" si="427"/>
        <v>0</v>
      </c>
      <c r="S751" s="12">
        <f t="shared" si="428"/>
        <v>0</v>
      </c>
      <c r="T751" s="12">
        <f t="shared" si="414"/>
        <v>0</v>
      </c>
      <c r="U751" s="12">
        <f t="shared" si="415"/>
        <v>0</v>
      </c>
      <c r="V751" s="262"/>
      <c r="W751" s="262"/>
      <c r="X751" s="12">
        <f t="shared" si="429"/>
        <v>0</v>
      </c>
      <c r="Y751" s="12">
        <f t="shared" si="430"/>
        <v>0</v>
      </c>
      <c r="Z751" s="12">
        <f t="shared" si="431"/>
        <v>0</v>
      </c>
      <c r="AA751" s="12">
        <f t="shared" si="432"/>
        <v>0</v>
      </c>
      <c r="AB751" s="12">
        <f t="shared" si="416"/>
        <v>0</v>
      </c>
      <c r="AC751" s="12">
        <f t="shared" si="417"/>
        <v>0</v>
      </c>
      <c r="AD751" s="262"/>
      <c r="AE751" s="262"/>
      <c r="AF751" s="12">
        <f t="shared" si="433"/>
        <v>0</v>
      </c>
      <c r="AG751" s="12">
        <f t="shared" si="434"/>
        <v>0</v>
      </c>
      <c r="AH751" s="12">
        <f t="shared" si="435"/>
        <v>0</v>
      </c>
      <c r="AI751" s="12">
        <f t="shared" si="436"/>
        <v>0</v>
      </c>
      <c r="AJ751" s="12">
        <f t="shared" si="418"/>
        <v>0</v>
      </c>
      <c r="AK751" s="12">
        <f t="shared" si="419"/>
        <v>0</v>
      </c>
      <c r="AL751" s="262"/>
      <c r="AM751" s="262"/>
      <c r="AN751" s="12">
        <f t="shared" si="437"/>
        <v>0</v>
      </c>
      <c r="AO751" s="12">
        <f t="shared" si="438"/>
        <v>0</v>
      </c>
      <c r="AP751" s="12">
        <f t="shared" si="439"/>
        <v>0</v>
      </c>
      <c r="AQ751" s="12">
        <f t="shared" si="440"/>
        <v>0</v>
      </c>
      <c r="AR751" s="12">
        <f t="shared" si="441"/>
        <v>0</v>
      </c>
      <c r="AS751" s="12">
        <f t="shared" si="442"/>
        <v>0</v>
      </c>
      <c r="AT751" s="12">
        <f t="shared" si="443"/>
        <v>0</v>
      </c>
      <c r="AU751" s="12" t="str">
        <f t="shared" si="444"/>
        <v/>
      </c>
    </row>
    <row r="752" spans="1:47" x14ac:dyDescent="0.2">
      <c r="A752" s="173" t="str">
        <f t="shared" si="420"/>
        <v>6</v>
      </c>
      <c r="B752" s="173" t="str">
        <f t="shared" si="421"/>
        <v>62</v>
      </c>
      <c r="C752" s="173" t="str">
        <f t="shared" si="422"/>
        <v>622</v>
      </c>
      <c r="D752" s="11" t="s">
        <v>509</v>
      </c>
      <c r="E752" s="12" t="s">
        <v>510</v>
      </c>
      <c r="F752" s="12">
        <f t="shared" si="410"/>
        <v>0</v>
      </c>
      <c r="G752" s="12">
        <f t="shared" si="411"/>
        <v>0</v>
      </c>
      <c r="H752" s="262"/>
      <c r="I752" s="262"/>
      <c r="J752" s="12">
        <f t="shared" si="423"/>
        <v>0</v>
      </c>
      <c r="K752" s="12">
        <f t="shared" si="424"/>
        <v>0</v>
      </c>
      <c r="L752" s="12">
        <f t="shared" si="412"/>
        <v>0</v>
      </c>
      <c r="M752" s="12">
        <f t="shared" si="413"/>
        <v>0</v>
      </c>
      <c r="N752" s="262"/>
      <c r="O752" s="262"/>
      <c r="P752" s="12">
        <f t="shared" si="425"/>
        <v>0</v>
      </c>
      <c r="Q752" s="12">
        <f t="shared" si="426"/>
        <v>0</v>
      </c>
      <c r="R752" s="12">
        <f t="shared" si="427"/>
        <v>0</v>
      </c>
      <c r="S752" s="12">
        <f t="shared" si="428"/>
        <v>0</v>
      </c>
      <c r="T752" s="12">
        <f t="shared" si="414"/>
        <v>0</v>
      </c>
      <c r="U752" s="12">
        <f t="shared" si="415"/>
        <v>0</v>
      </c>
      <c r="V752" s="262"/>
      <c r="W752" s="262"/>
      <c r="X752" s="12">
        <f t="shared" si="429"/>
        <v>0</v>
      </c>
      <c r="Y752" s="12">
        <f t="shared" si="430"/>
        <v>0</v>
      </c>
      <c r="Z752" s="12">
        <f t="shared" si="431"/>
        <v>0</v>
      </c>
      <c r="AA752" s="12">
        <f t="shared" si="432"/>
        <v>0</v>
      </c>
      <c r="AB752" s="12">
        <f t="shared" si="416"/>
        <v>0</v>
      </c>
      <c r="AC752" s="12">
        <f t="shared" si="417"/>
        <v>0</v>
      </c>
      <c r="AD752" s="262"/>
      <c r="AE752" s="262"/>
      <c r="AF752" s="12">
        <f t="shared" si="433"/>
        <v>0</v>
      </c>
      <c r="AG752" s="12">
        <f t="shared" si="434"/>
        <v>0</v>
      </c>
      <c r="AH752" s="12">
        <f t="shared" si="435"/>
        <v>0</v>
      </c>
      <c r="AI752" s="12">
        <f t="shared" si="436"/>
        <v>0</v>
      </c>
      <c r="AJ752" s="12">
        <f t="shared" si="418"/>
        <v>0</v>
      </c>
      <c r="AK752" s="12">
        <f t="shared" si="419"/>
        <v>0</v>
      </c>
      <c r="AL752" s="262"/>
      <c r="AM752" s="262"/>
      <c r="AN752" s="12">
        <f t="shared" si="437"/>
        <v>0</v>
      </c>
      <c r="AO752" s="12">
        <f t="shared" si="438"/>
        <v>0</v>
      </c>
      <c r="AP752" s="12">
        <f t="shared" si="439"/>
        <v>0</v>
      </c>
      <c r="AQ752" s="12">
        <f t="shared" si="440"/>
        <v>0</v>
      </c>
      <c r="AR752" s="12">
        <f t="shared" si="441"/>
        <v>0</v>
      </c>
      <c r="AS752" s="12">
        <f t="shared" si="442"/>
        <v>0</v>
      </c>
      <c r="AT752" s="12">
        <f t="shared" si="443"/>
        <v>0</v>
      </c>
      <c r="AU752" s="12" t="str">
        <f t="shared" si="444"/>
        <v/>
      </c>
    </row>
    <row r="753" spans="1:47" x14ac:dyDescent="0.2">
      <c r="A753" s="173" t="str">
        <f t="shared" si="420"/>
        <v>6</v>
      </c>
      <c r="B753" s="173" t="str">
        <f t="shared" si="421"/>
        <v>62</v>
      </c>
      <c r="C753" s="173" t="str">
        <f t="shared" si="422"/>
        <v>622</v>
      </c>
      <c r="D753" s="11" t="s">
        <v>1284</v>
      </c>
      <c r="E753" s="12" t="s">
        <v>510</v>
      </c>
      <c r="F753" s="12">
        <f t="shared" si="410"/>
        <v>0</v>
      </c>
      <c r="G753" s="12">
        <f t="shared" si="411"/>
        <v>0</v>
      </c>
      <c r="H753" s="262"/>
      <c r="I753" s="262"/>
      <c r="J753" s="12">
        <f t="shared" si="423"/>
        <v>0</v>
      </c>
      <c r="K753" s="12">
        <f t="shared" si="424"/>
        <v>0</v>
      </c>
      <c r="L753" s="12">
        <f t="shared" si="412"/>
        <v>0</v>
      </c>
      <c r="M753" s="12">
        <f t="shared" si="413"/>
        <v>0</v>
      </c>
      <c r="N753" s="262"/>
      <c r="O753" s="262"/>
      <c r="P753" s="12">
        <f t="shared" si="425"/>
        <v>0</v>
      </c>
      <c r="Q753" s="12">
        <f t="shared" si="426"/>
        <v>0</v>
      </c>
      <c r="R753" s="12">
        <f t="shared" si="427"/>
        <v>0</v>
      </c>
      <c r="S753" s="12">
        <f t="shared" si="428"/>
        <v>0</v>
      </c>
      <c r="T753" s="12">
        <f t="shared" si="414"/>
        <v>0</v>
      </c>
      <c r="U753" s="12">
        <f t="shared" si="415"/>
        <v>0</v>
      </c>
      <c r="V753" s="262"/>
      <c r="W753" s="262"/>
      <c r="X753" s="12">
        <f t="shared" si="429"/>
        <v>0</v>
      </c>
      <c r="Y753" s="12">
        <f t="shared" si="430"/>
        <v>0</v>
      </c>
      <c r="Z753" s="12">
        <f t="shared" si="431"/>
        <v>0</v>
      </c>
      <c r="AA753" s="12">
        <f t="shared" si="432"/>
        <v>0</v>
      </c>
      <c r="AB753" s="12">
        <f t="shared" si="416"/>
        <v>0</v>
      </c>
      <c r="AC753" s="12">
        <f t="shared" si="417"/>
        <v>0</v>
      </c>
      <c r="AD753" s="262"/>
      <c r="AE753" s="262"/>
      <c r="AF753" s="12">
        <f t="shared" si="433"/>
        <v>0</v>
      </c>
      <c r="AG753" s="12">
        <f t="shared" si="434"/>
        <v>0</v>
      </c>
      <c r="AH753" s="12">
        <f t="shared" si="435"/>
        <v>0</v>
      </c>
      <c r="AI753" s="12">
        <f t="shared" si="436"/>
        <v>0</v>
      </c>
      <c r="AJ753" s="12">
        <f t="shared" si="418"/>
        <v>0</v>
      </c>
      <c r="AK753" s="12">
        <f t="shared" si="419"/>
        <v>0</v>
      </c>
      <c r="AL753" s="262"/>
      <c r="AM753" s="262"/>
      <c r="AN753" s="12">
        <f t="shared" si="437"/>
        <v>0</v>
      </c>
      <c r="AO753" s="12">
        <f t="shared" si="438"/>
        <v>0</v>
      </c>
      <c r="AP753" s="12">
        <f t="shared" si="439"/>
        <v>0</v>
      </c>
      <c r="AQ753" s="12">
        <f t="shared" si="440"/>
        <v>0</v>
      </c>
      <c r="AR753" s="12">
        <f t="shared" si="441"/>
        <v>0</v>
      </c>
      <c r="AS753" s="12">
        <f t="shared" si="442"/>
        <v>0</v>
      </c>
      <c r="AT753" s="12">
        <f t="shared" si="443"/>
        <v>0</v>
      </c>
      <c r="AU753" s="12" t="str">
        <f t="shared" si="444"/>
        <v/>
      </c>
    </row>
    <row r="754" spans="1:47" x14ac:dyDescent="0.2">
      <c r="A754" s="173" t="str">
        <f t="shared" si="420"/>
        <v>6</v>
      </c>
      <c r="B754" s="173" t="str">
        <f t="shared" si="421"/>
        <v>62</v>
      </c>
      <c r="C754" s="173" t="str">
        <f t="shared" si="422"/>
        <v>622</v>
      </c>
      <c r="D754" s="11" t="s">
        <v>1285</v>
      </c>
      <c r="E754" s="12" t="s">
        <v>510</v>
      </c>
      <c r="F754" s="12">
        <f t="shared" si="410"/>
        <v>0</v>
      </c>
      <c r="G754" s="12">
        <f t="shared" si="411"/>
        <v>0</v>
      </c>
      <c r="H754" s="262"/>
      <c r="I754" s="262"/>
      <c r="J754" s="12">
        <f t="shared" si="423"/>
        <v>0</v>
      </c>
      <c r="K754" s="12">
        <f t="shared" si="424"/>
        <v>0</v>
      </c>
      <c r="L754" s="12">
        <f t="shared" si="412"/>
        <v>0</v>
      </c>
      <c r="M754" s="12">
        <f t="shared" si="413"/>
        <v>0</v>
      </c>
      <c r="N754" s="262"/>
      <c r="O754" s="262"/>
      <c r="P754" s="12">
        <f t="shared" si="425"/>
        <v>0</v>
      </c>
      <c r="Q754" s="12">
        <f t="shared" si="426"/>
        <v>0</v>
      </c>
      <c r="R754" s="12">
        <f t="shared" si="427"/>
        <v>0</v>
      </c>
      <c r="S754" s="12">
        <f t="shared" si="428"/>
        <v>0</v>
      </c>
      <c r="T754" s="12">
        <f t="shared" si="414"/>
        <v>0</v>
      </c>
      <c r="U754" s="12">
        <f t="shared" si="415"/>
        <v>0</v>
      </c>
      <c r="V754" s="262"/>
      <c r="W754" s="262"/>
      <c r="X754" s="12">
        <f t="shared" si="429"/>
        <v>0</v>
      </c>
      <c r="Y754" s="12">
        <f t="shared" si="430"/>
        <v>0</v>
      </c>
      <c r="Z754" s="12">
        <f t="shared" si="431"/>
        <v>0</v>
      </c>
      <c r="AA754" s="12">
        <f t="shared" si="432"/>
        <v>0</v>
      </c>
      <c r="AB754" s="12">
        <f t="shared" si="416"/>
        <v>0</v>
      </c>
      <c r="AC754" s="12">
        <f t="shared" si="417"/>
        <v>0</v>
      </c>
      <c r="AD754" s="262"/>
      <c r="AE754" s="262"/>
      <c r="AF754" s="12">
        <f t="shared" si="433"/>
        <v>0</v>
      </c>
      <c r="AG754" s="12">
        <f t="shared" si="434"/>
        <v>0</v>
      </c>
      <c r="AH754" s="12">
        <f t="shared" si="435"/>
        <v>0</v>
      </c>
      <c r="AI754" s="12">
        <f t="shared" si="436"/>
        <v>0</v>
      </c>
      <c r="AJ754" s="12">
        <f t="shared" si="418"/>
        <v>0</v>
      </c>
      <c r="AK754" s="12">
        <f t="shared" si="419"/>
        <v>0</v>
      </c>
      <c r="AL754" s="262"/>
      <c r="AM754" s="262"/>
      <c r="AN754" s="12">
        <f t="shared" si="437"/>
        <v>0</v>
      </c>
      <c r="AO754" s="12">
        <f t="shared" si="438"/>
        <v>0</v>
      </c>
      <c r="AP754" s="12">
        <f t="shared" si="439"/>
        <v>0</v>
      </c>
      <c r="AQ754" s="12">
        <f t="shared" si="440"/>
        <v>0</v>
      </c>
      <c r="AR754" s="12">
        <f t="shared" si="441"/>
        <v>0</v>
      </c>
      <c r="AS754" s="12">
        <f t="shared" si="442"/>
        <v>0</v>
      </c>
      <c r="AT754" s="12">
        <f t="shared" si="443"/>
        <v>0</v>
      </c>
      <c r="AU754" s="12" t="str">
        <f t="shared" si="444"/>
        <v/>
      </c>
    </row>
    <row r="755" spans="1:47" x14ac:dyDescent="0.2">
      <c r="A755" s="173" t="str">
        <f t="shared" si="420"/>
        <v>6</v>
      </c>
      <c r="B755" s="173" t="str">
        <f t="shared" si="421"/>
        <v>62</v>
      </c>
      <c r="C755" s="173" t="str">
        <f t="shared" si="422"/>
        <v>622</v>
      </c>
      <c r="D755" s="11" t="s">
        <v>1286</v>
      </c>
      <c r="E755" s="12" t="s">
        <v>510</v>
      </c>
      <c r="F755" s="12">
        <f t="shared" si="410"/>
        <v>0</v>
      </c>
      <c r="G755" s="12">
        <f t="shared" si="411"/>
        <v>0</v>
      </c>
      <c r="H755" s="262"/>
      <c r="I755" s="262"/>
      <c r="J755" s="12">
        <f t="shared" si="423"/>
        <v>0</v>
      </c>
      <c r="K755" s="12">
        <f t="shared" si="424"/>
        <v>0</v>
      </c>
      <c r="L755" s="12">
        <f t="shared" si="412"/>
        <v>0</v>
      </c>
      <c r="M755" s="12">
        <f t="shared" si="413"/>
        <v>0</v>
      </c>
      <c r="N755" s="262"/>
      <c r="O755" s="262"/>
      <c r="P755" s="12">
        <f t="shared" si="425"/>
        <v>0</v>
      </c>
      <c r="Q755" s="12">
        <f t="shared" si="426"/>
        <v>0</v>
      </c>
      <c r="R755" s="12">
        <f t="shared" si="427"/>
        <v>0</v>
      </c>
      <c r="S755" s="12">
        <f t="shared" si="428"/>
        <v>0</v>
      </c>
      <c r="T755" s="12">
        <f t="shared" si="414"/>
        <v>0</v>
      </c>
      <c r="U755" s="12">
        <f t="shared" si="415"/>
        <v>0</v>
      </c>
      <c r="V755" s="262"/>
      <c r="W755" s="262"/>
      <c r="X755" s="12">
        <f t="shared" si="429"/>
        <v>0</v>
      </c>
      <c r="Y755" s="12">
        <f t="shared" si="430"/>
        <v>0</v>
      </c>
      <c r="Z755" s="12">
        <f t="shared" si="431"/>
        <v>0</v>
      </c>
      <c r="AA755" s="12">
        <f t="shared" si="432"/>
        <v>0</v>
      </c>
      <c r="AB755" s="12">
        <f t="shared" si="416"/>
        <v>0</v>
      </c>
      <c r="AC755" s="12">
        <f t="shared" si="417"/>
        <v>0</v>
      </c>
      <c r="AD755" s="262"/>
      <c r="AE755" s="262"/>
      <c r="AF755" s="12">
        <f t="shared" si="433"/>
        <v>0</v>
      </c>
      <c r="AG755" s="12">
        <f t="shared" si="434"/>
        <v>0</v>
      </c>
      <c r="AH755" s="12">
        <f t="shared" si="435"/>
        <v>0</v>
      </c>
      <c r="AI755" s="12">
        <f t="shared" si="436"/>
        <v>0</v>
      </c>
      <c r="AJ755" s="12">
        <f t="shared" si="418"/>
        <v>0</v>
      </c>
      <c r="AK755" s="12">
        <f t="shared" si="419"/>
        <v>0</v>
      </c>
      <c r="AL755" s="262"/>
      <c r="AM755" s="262"/>
      <c r="AN755" s="12">
        <f t="shared" si="437"/>
        <v>0</v>
      </c>
      <c r="AO755" s="12">
        <f t="shared" si="438"/>
        <v>0</v>
      </c>
      <c r="AP755" s="12">
        <f t="shared" si="439"/>
        <v>0</v>
      </c>
      <c r="AQ755" s="12">
        <f t="shared" si="440"/>
        <v>0</v>
      </c>
      <c r="AR755" s="12">
        <f t="shared" si="441"/>
        <v>0</v>
      </c>
      <c r="AS755" s="12">
        <f t="shared" si="442"/>
        <v>0</v>
      </c>
      <c r="AT755" s="12">
        <f t="shared" si="443"/>
        <v>0</v>
      </c>
      <c r="AU755" s="12" t="str">
        <f t="shared" si="444"/>
        <v/>
      </c>
    </row>
    <row r="756" spans="1:47" x14ac:dyDescent="0.2">
      <c r="A756" s="173" t="str">
        <f t="shared" si="420"/>
        <v>6</v>
      </c>
      <c r="B756" s="173" t="str">
        <f t="shared" si="421"/>
        <v>62</v>
      </c>
      <c r="C756" s="173" t="str">
        <f t="shared" si="422"/>
        <v>622</v>
      </c>
      <c r="D756" s="11" t="s">
        <v>1287</v>
      </c>
      <c r="E756" s="12" t="s">
        <v>510</v>
      </c>
      <c r="F756" s="12">
        <f t="shared" si="410"/>
        <v>0</v>
      </c>
      <c r="G756" s="12">
        <f t="shared" si="411"/>
        <v>0</v>
      </c>
      <c r="H756" s="262"/>
      <c r="I756" s="262"/>
      <c r="J756" s="12">
        <f t="shared" si="423"/>
        <v>0</v>
      </c>
      <c r="K756" s="12">
        <f t="shared" si="424"/>
        <v>0</v>
      </c>
      <c r="L756" s="12">
        <f t="shared" si="412"/>
        <v>0</v>
      </c>
      <c r="M756" s="12">
        <f t="shared" si="413"/>
        <v>0</v>
      </c>
      <c r="N756" s="262"/>
      <c r="O756" s="262"/>
      <c r="P756" s="12">
        <f t="shared" si="425"/>
        <v>0</v>
      </c>
      <c r="Q756" s="12">
        <f t="shared" si="426"/>
        <v>0</v>
      </c>
      <c r="R756" s="12">
        <f t="shared" si="427"/>
        <v>0</v>
      </c>
      <c r="S756" s="12">
        <f t="shared" si="428"/>
        <v>0</v>
      </c>
      <c r="T756" s="12">
        <f t="shared" si="414"/>
        <v>0</v>
      </c>
      <c r="U756" s="12">
        <f t="shared" si="415"/>
        <v>0</v>
      </c>
      <c r="V756" s="262"/>
      <c r="W756" s="262"/>
      <c r="X756" s="12">
        <f t="shared" si="429"/>
        <v>0</v>
      </c>
      <c r="Y756" s="12">
        <f t="shared" si="430"/>
        <v>0</v>
      </c>
      <c r="Z756" s="12">
        <f t="shared" si="431"/>
        <v>0</v>
      </c>
      <c r="AA756" s="12">
        <f t="shared" si="432"/>
        <v>0</v>
      </c>
      <c r="AB756" s="12">
        <f t="shared" si="416"/>
        <v>0</v>
      </c>
      <c r="AC756" s="12">
        <f t="shared" si="417"/>
        <v>0</v>
      </c>
      <c r="AD756" s="262"/>
      <c r="AE756" s="262"/>
      <c r="AF756" s="12">
        <f t="shared" si="433"/>
        <v>0</v>
      </c>
      <c r="AG756" s="12">
        <f t="shared" si="434"/>
        <v>0</v>
      </c>
      <c r="AH756" s="12">
        <f t="shared" si="435"/>
        <v>0</v>
      </c>
      <c r="AI756" s="12">
        <f t="shared" si="436"/>
        <v>0</v>
      </c>
      <c r="AJ756" s="12">
        <f t="shared" si="418"/>
        <v>0</v>
      </c>
      <c r="AK756" s="12">
        <f t="shared" si="419"/>
        <v>0</v>
      </c>
      <c r="AL756" s="262"/>
      <c r="AM756" s="262"/>
      <c r="AN756" s="12">
        <f t="shared" si="437"/>
        <v>0</v>
      </c>
      <c r="AO756" s="12">
        <f t="shared" si="438"/>
        <v>0</v>
      </c>
      <c r="AP756" s="12">
        <f t="shared" si="439"/>
        <v>0</v>
      </c>
      <c r="AQ756" s="12">
        <f t="shared" si="440"/>
        <v>0</v>
      </c>
      <c r="AR756" s="12">
        <f t="shared" si="441"/>
        <v>0</v>
      </c>
      <c r="AS756" s="12">
        <f t="shared" si="442"/>
        <v>0</v>
      </c>
      <c r="AT756" s="12">
        <f t="shared" si="443"/>
        <v>0</v>
      </c>
      <c r="AU756" s="12" t="str">
        <f t="shared" si="444"/>
        <v/>
      </c>
    </row>
    <row r="757" spans="1:47" x14ac:dyDescent="0.2">
      <c r="A757" s="173" t="str">
        <f t="shared" si="420"/>
        <v>6</v>
      </c>
      <c r="B757" s="173" t="str">
        <f t="shared" si="421"/>
        <v>62</v>
      </c>
      <c r="C757" s="173" t="str">
        <f t="shared" si="422"/>
        <v>622</v>
      </c>
      <c r="D757" s="11" t="s">
        <v>1288</v>
      </c>
      <c r="E757" s="12" t="s">
        <v>510</v>
      </c>
      <c r="F757" s="12">
        <f t="shared" si="410"/>
        <v>0</v>
      </c>
      <c r="G757" s="12">
        <f t="shared" si="411"/>
        <v>0</v>
      </c>
      <c r="H757" s="262"/>
      <c r="I757" s="262"/>
      <c r="J757" s="12">
        <f t="shared" si="423"/>
        <v>0</v>
      </c>
      <c r="K757" s="12">
        <f t="shared" si="424"/>
        <v>0</v>
      </c>
      <c r="L757" s="12">
        <f t="shared" si="412"/>
        <v>0</v>
      </c>
      <c r="M757" s="12">
        <f t="shared" si="413"/>
        <v>0</v>
      </c>
      <c r="N757" s="262"/>
      <c r="O757" s="262"/>
      <c r="P757" s="12">
        <f t="shared" si="425"/>
        <v>0</v>
      </c>
      <c r="Q757" s="12">
        <f t="shared" si="426"/>
        <v>0</v>
      </c>
      <c r="R757" s="12">
        <f t="shared" si="427"/>
        <v>0</v>
      </c>
      <c r="S757" s="12">
        <f t="shared" si="428"/>
        <v>0</v>
      </c>
      <c r="T757" s="12">
        <f t="shared" si="414"/>
        <v>0</v>
      </c>
      <c r="U757" s="12">
        <f t="shared" si="415"/>
        <v>0</v>
      </c>
      <c r="V757" s="262"/>
      <c r="W757" s="262"/>
      <c r="X757" s="12">
        <f t="shared" si="429"/>
        <v>0</v>
      </c>
      <c r="Y757" s="12">
        <f t="shared" si="430"/>
        <v>0</v>
      </c>
      <c r="Z757" s="12">
        <f t="shared" si="431"/>
        <v>0</v>
      </c>
      <c r="AA757" s="12">
        <f t="shared" si="432"/>
        <v>0</v>
      </c>
      <c r="AB757" s="12">
        <f t="shared" si="416"/>
        <v>0</v>
      </c>
      <c r="AC757" s="12">
        <f t="shared" si="417"/>
        <v>0</v>
      </c>
      <c r="AD757" s="262"/>
      <c r="AE757" s="262"/>
      <c r="AF757" s="12">
        <f t="shared" si="433"/>
        <v>0</v>
      </c>
      <c r="AG757" s="12">
        <f t="shared" si="434"/>
        <v>0</v>
      </c>
      <c r="AH757" s="12">
        <f t="shared" si="435"/>
        <v>0</v>
      </c>
      <c r="AI757" s="12">
        <f t="shared" si="436"/>
        <v>0</v>
      </c>
      <c r="AJ757" s="12">
        <f t="shared" si="418"/>
        <v>0</v>
      </c>
      <c r="AK757" s="12">
        <f t="shared" si="419"/>
        <v>0</v>
      </c>
      <c r="AL757" s="262"/>
      <c r="AM757" s="262"/>
      <c r="AN757" s="12">
        <f t="shared" si="437"/>
        <v>0</v>
      </c>
      <c r="AO757" s="12">
        <f t="shared" si="438"/>
        <v>0</v>
      </c>
      <c r="AP757" s="12">
        <f t="shared" si="439"/>
        <v>0</v>
      </c>
      <c r="AQ757" s="12">
        <f t="shared" si="440"/>
        <v>0</v>
      </c>
      <c r="AR757" s="12">
        <f t="shared" si="441"/>
        <v>0</v>
      </c>
      <c r="AS757" s="12">
        <f t="shared" si="442"/>
        <v>0</v>
      </c>
      <c r="AT757" s="12">
        <f t="shared" si="443"/>
        <v>0</v>
      </c>
      <c r="AU757" s="12" t="str">
        <f t="shared" si="444"/>
        <v/>
      </c>
    </row>
    <row r="758" spans="1:47" x14ac:dyDescent="0.2">
      <c r="A758" s="173" t="str">
        <f t="shared" si="420"/>
        <v>6</v>
      </c>
      <c r="B758" s="173" t="str">
        <f t="shared" si="421"/>
        <v>62</v>
      </c>
      <c r="C758" s="173" t="str">
        <f t="shared" si="422"/>
        <v>622</v>
      </c>
      <c r="D758" s="11" t="s">
        <v>1289</v>
      </c>
      <c r="E758" s="12" t="s">
        <v>510</v>
      </c>
      <c r="F758" s="12">
        <f t="shared" si="410"/>
        <v>0</v>
      </c>
      <c r="G758" s="12">
        <f t="shared" si="411"/>
        <v>0</v>
      </c>
      <c r="H758" s="262"/>
      <c r="I758" s="262"/>
      <c r="J758" s="12">
        <f t="shared" si="423"/>
        <v>0</v>
      </c>
      <c r="K758" s="12">
        <f t="shared" si="424"/>
        <v>0</v>
      </c>
      <c r="L758" s="12">
        <f t="shared" si="412"/>
        <v>0</v>
      </c>
      <c r="M758" s="12">
        <f t="shared" si="413"/>
        <v>0</v>
      </c>
      <c r="N758" s="262"/>
      <c r="O758" s="262"/>
      <c r="P758" s="12">
        <f t="shared" si="425"/>
        <v>0</v>
      </c>
      <c r="Q758" s="12">
        <f t="shared" si="426"/>
        <v>0</v>
      </c>
      <c r="R758" s="12">
        <f t="shared" si="427"/>
        <v>0</v>
      </c>
      <c r="S758" s="12">
        <f t="shared" si="428"/>
        <v>0</v>
      </c>
      <c r="T758" s="12">
        <f t="shared" si="414"/>
        <v>0</v>
      </c>
      <c r="U758" s="12">
        <f t="shared" si="415"/>
        <v>0</v>
      </c>
      <c r="V758" s="262"/>
      <c r="W758" s="262"/>
      <c r="X758" s="12">
        <f t="shared" si="429"/>
        <v>0</v>
      </c>
      <c r="Y758" s="12">
        <f t="shared" si="430"/>
        <v>0</v>
      </c>
      <c r="Z758" s="12">
        <f t="shared" si="431"/>
        <v>0</v>
      </c>
      <c r="AA758" s="12">
        <f t="shared" si="432"/>
        <v>0</v>
      </c>
      <c r="AB758" s="12">
        <f t="shared" si="416"/>
        <v>0</v>
      </c>
      <c r="AC758" s="12">
        <f t="shared" si="417"/>
        <v>0</v>
      </c>
      <c r="AD758" s="262"/>
      <c r="AE758" s="262"/>
      <c r="AF758" s="12">
        <f t="shared" si="433"/>
        <v>0</v>
      </c>
      <c r="AG758" s="12">
        <f t="shared" si="434"/>
        <v>0</v>
      </c>
      <c r="AH758" s="12">
        <f t="shared" si="435"/>
        <v>0</v>
      </c>
      <c r="AI758" s="12">
        <f t="shared" si="436"/>
        <v>0</v>
      </c>
      <c r="AJ758" s="12">
        <f t="shared" si="418"/>
        <v>0</v>
      </c>
      <c r="AK758" s="12">
        <f t="shared" si="419"/>
        <v>0</v>
      </c>
      <c r="AL758" s="262"/>
      <c r="AM758" s="262"/>
      <c r="AN758" s="12">
        <f t="shared" si="437"/>
        <v>0</v>
      </c>
      <c r="AO758" s="12">
        <f t="shared" si="438"/>
        <v>0</v>
      </c>
      <c r="AP758" s="12">
        <f t="shared" si="439"/>
        <v>0</v>
      </c>
      <c r="AQ758" s="12">
        <f t="shared" si="440"/>
        <v>0</v>
      </c>
      <c r="AR758" s="12">
        <f t="shared" si="441"/>
        <v>0</v>
      </c>
      <c r="AS758" s="12">
        <f t="shared" si="442"/>
        <v>0</v>
      </c>
      <c r="AT758" s="12">
        <f t="shared" si="443"/>
        <v>0</v>
      </c>
      <c r="AU758" s="12" t="str">
        <f t="shared" si="444"/>
        <v/>
      </c>
    </row>
    <row r="759" spans="1:47" x14ac:dyDescent="0.2">
      <c r="A759" s="173" t="str">
        <f t="shared" si="420"/>
        <v>6</v>
      </c>
      <c r="B759" s="173" t="str">
        <f t="shared" si="421"/>
        <v>62</v>
      </c>
      <c r="C759" s="173" t="str">
        <f t="shared" si="422"/>
        <v>622</v>
      </c>
      <c r="D759" s="11" t="s">
        <v>1290</v>
      </c>
      <c r="E759" s="12" t="s">
        <v>510</v>
      </c>
      <c r="F759" s="12">
        <f t="shared" si="410"/>
        <v>0</v>
      </c>
      <c r="G759" s="12">
        <f t="shared" si="411"/>
        <v>0</v>
      </c>
      <c r="H759" s="262"/>
      <c r="I759" s="262"/>
      <c r="J759" s="12">
        <f t="shared" si="423"/>
        <v>0</v>
      </c>
      <c r="K759" s="12">
        <f t="shared" si="424"/>
        <v>0</v>
      </c>
      <c r="L759" s="12">
        <f t="shared" si="412"/>
        <v>0</v>
      </c>
      <c r="M759" s="12">
        <f t="shared" si="413"/>
        <v>0</v>
      </c>
      <c r="N759" s="262"/>
      <c r="O759" s="262"/>
      <c r="P759" s="12">
        <f t="shared" si="425"/>
        <v>0</v>
      </c>
      <c r="Q759" s="12">
        <f t="shared" si="426"/>
        <v>0</v>
      </c>
      <c r="R759" s="12">
        <f t="shared" si="427"/>
        <v>0</v>
      </c>
      <c r="S759" s="12">
        <f t="shared" si="428"/>
        <v>0</v>
      </c>
      <c r="T759" s="12">
        <f t="shared" si="414"/>
        <v>0</v>
      </c>
      <c r="U759" s="12">
        <f t="shared" si="415"/>
        <v>0</v>
      </c>
      <c r="V759" s="262"/>
      <c r="W759" s="262"/>
      <c r="X759" s="12">
        <f t="shared" si="429"/>
        <v>0</v>
      </c>
      <c r="Y759" s="12">
        <f t="shared" si="430"/>
        <v>0</v>
      </c>
      <c r="Z759" s="12">
        <f t="shared" si="431"/>
        <v>0</v>
      </c>
      <c r="AA759" s="12">
        <f t="shared" si="432"/>
        <v>0</v>
      </c>
      <c r="AB759" s="12">
        <f t="shared" si="416"/>
        <v>0</v>
      </c>
      <c r="AC759" s="12">
        <f t="shared" si="417"/>
        <v>0</v>
      </c>
      <c r="AD759" s="262"/>
      <c r="AE759" s="262"/>
      <c r="AF759" s="12">
        <f t="shared" si="433"/>
        <v>0</v>
      </c>
      <c r="AG759" s="12">
        <f t="shared" si="434"/>
        <v>0</v>
      </c>
      <c r="AH759" s="12">
        <f t="shared" si="435"/>
        <v>0</v>
      </c>
      <c r="AI759" s="12">
        <f t="shared" si="436"/>
        <v>0</v>
      </c>
      <c r="AJ759" s="12">
        <f t="shared" si="418"/>
        <v>0</v>
      </c>
      <c r="AK759" s="12">
        <f t="shared" si="419"/>
        <v>0</v>
      </c>
      <c r="AL759" s="262"/>
      <c r="AM759" s="262"/>
      <c r="AN759" s="12">
        <f t="shared" si="437"/>
        <v>0</v>
      </c>
      <c r="AO759" s="12">
        <f t="shared" si="438"/>
        <v>0</v>
      </c>
      <c r="AP759" s="12">
        <f t="shared" si="439"/>
        <v>0</v>
      </c>
      <c r="AQ759" s="12">
        <f t="shared" si="440"/>
        <v>0</v>
      </c>
      <c r="AR759" s="12">
        <f t="shared" si="441"/>
        <v>0</v>
      </c>
      <c r="AS759" s="12">
        <f t="shared" si="442"/>
        <v>0</v>
      </c>
      <c r="AT759" s="12">
        <f t="shared" si="443"/>
        <v>0</v>
      </c>
      <c r="AU759" s="12" t="str">
        <f t="shared" si="444"/>
        <v/>
      </c>
    </row>
    <row r="760" spans="1:47" x14ac:dyDescent="0.2">
      <c r="A760" s="173" t="str">
        <f t="shared" si="420"/>
        <v>6</v>
      </c>
      <c r="B760" s="173" t="str">
        <f t="shared" si="421"/>
        <v>62</v>
      </c>
      <c r="C760" s="173" t="str">
        <f t="shared" si="422"/>
        <v>622</v>
      </c>
      <c r="D760" s="11" t="s">
        <v>1291</v>
      </c>
      <c r="E760" s="12" t="s">
        <v>510</v>
      </c>
      <c r="F760" s="12">
        <f t="shared" si="410"/>
        <v>0</v>
      </c>
      <c r="G760" s="12">
        <f t="shared" si="411"/>
        <v>0</v>
      </c>
      <c r="H760" s="262"/>
      <c r="I760" s="262"/>
      <c r="J760" s="12">
        <f t="shared" si="423"/>
        <v>0</v>
      </c>
      <c r="K760" s="12">
        <f t="shared" si="424"/>
        <v>0</v>
      </c>
      <c r="L760" s="12">
        <f t="shared" si="412"/>
        <v>0</v>
      </c>
      <c r="M760" s="12">
        <f t="shared" si="413"/>
        <v>0</v>
      </c>
      <c r="N760" s="262"/>
      <c r="O760" s="262"/>
      <c r="P760" s="12">
        <f t="shared" si="425"/>
        <v>0</v>
      </c>
      <c r="Q760" s="12">
        <f t="shared" si="426"/>
        <v>0</v>
      </c>
      <c r="R760" s="12">
        <f t="shared" si="427"/>
        <v>0</v>
      </c>
      <c r="S760" s="12">
        <f t="shared" si="428"/>
        <v>0</v>
      </c>
      <c r="T760" s="12">
        <f t="shared" si="414"/>
        <v>0</v>
      </c>
      <c r="U760" s="12">
        <f t="shared" si="415"/>
        <v>0</v>
      </c>
      <c r="V760" s="262"/>
      <c r="W760" s="262"/>
      <c r="X760" s="12">
        <f t="shared" si="429"/>
        <v>0</v>
      </c>
      <c r="Y760" s="12">
        <f t="shared" si="430"/>
        <v>0</v>
      </c>
      <c r="Z760" s="12">
        <f t="shared" si="431"/>
        <v>0</v>
      </c>
      <c r="AA760" s="12">
        <f t="shared" si="432"/>
        <v>0</v>
      </c>
      <c r="AB760" s="12">
        <f t="shared" si="416"/>
        <v>0</v>
      </c>
      <c r="AC760" s="12">
        <f t="shared" si="417"/>
        <v>0</v>
      </c>
      <c r="AD760" s="262"/>
      <c r="AE760" s="262"/>
      <c r="AF760" s="12">
        <f t="shared" si="433"/>
        <v>0</v>
      </c>
      <c r="AG760" s="12">
        <f t="shared" si="434"/>
        <v>0</v>
      </c>
      <c r="AH760" s="12">
        <f t="shared" si="435"/>
        <v>0</v>
      </c>
      <c r="AI760" s="12">
        <f t="shared" si="436"/>
        <v>0</v>
      </c>
      <c r="AJ760" s="12">
        <f t="shared" si="418"/>
        <v>0</v>
      </c>
      <c r="AK760" s="12">
        <f t="shared" si="419"/>
        <v>0</v>
      </c>
      <c r="AL760" s="262"/>
      <c r="AM760" s="262"/>
      <c r="AN760" s="12">
        <f t="shared" si="437"/>
        <v>0</v>
      </c>
      <c r="AO760" s="12">
        <f t="shared" si="438"/>
        <v>0</v>
      </c>
      <c r="AP760" s="12">
        <f t="shared" si="439"/>
        <v>0</v>
      </c>
      <c r="AQ760" s="12">
        <f t="shared" si="440"/>
        <v>0</v>
      </c>
      <c r="AR760" s="12">
        <f t="shared" si="441"/>
        <v>0</v>
      </c>
      <c r="AS760" s="12">
        <f t="shared" si="442"/>
        <v>0</v>
      </c>
      <c r="AT760" s="12">
        <f t="shared" si="443"/>
        <v>0</v>
      </c>
      <c r="AU760" s="12" t="str">
        <f t="shared" si="444"/>
        <v/>
      </c>
    </row>
    <row r="761" spans="1:47" x14ac:dyDescent="0.2">
      <c r="A761" s="173" t="str">
        <f t="shared" si="420"/>
        <v>6</v>
      </c>
      <c r="B761" s="173" t="str">
        <f t="shared" si="421"/>
        <v>62</v>
      </c>
      <c r="C761" s="173" t="str">
        <f t="shared" si="422"/>
        <v>622</v>
      </c>
      <c r="D761" s="11" t="s">
        <v>1292</v>
      </c>
      <c r="E761" s="12" t="s">
        <v>510</v>
      </c>
      <c r="F761" s="12">
        <f t="shared" si="410"/>
        <v>0</v>
      </c>
      <c r="G761" s="12">
        <f t="shared" si="411"/>
        <v>0</v>
      </c>
      <c r="H761" s="262"/>
      <c r="I761" s="262"/>
      <c r="J761" s="12">
        <f t="shared" si="423"/>
        <v>0</v>
      </c>
      <c r="K761" s="12">
        <f t="shared" si="424"/>
        <v>0</v>
      </c>
      <c r="L761" s="12">
        <f t="shared" si="412"/>
        <v>0</v>
      </c>
      <c r="M761" s="12">
        <f t="shared" si="413"/>
        <v>0</v>
      </c>
      <c r="N761" s="262"/>
      <c r="O761" s="262"/>
      <c r="P761" s="12">
        <f t="shared" si="425"/>
        <v>0</v>
      </c>
      <c r="Q761" s="12">
        <f t="shared" si="426"/>
        <v>0</v>
      </c>
      <c r="R761" s="12">
        <f t="shared" si="427"/>
        <v>0</v>
      </c>
      <c r="S761" s="12">
        <f t="shared" si="428"/>
        <v>0</v>
      </c>
      <c r="T761" s="12">
        <f t="shared" si="414"/>
        <v>0</v>
      </c>
      <c r="U761" s="12">
        <f t="shared" si="415"/>
        <v>0</v>
      </c>
      <c r="V761" s="262"/>
      <c r="W761" s="262"/>
      <c r="X761" s="12">
        <f t="shared" si="429"/>
        <v>0</v>
      </c>
      <c r="Y761" s="12">
        <f t="shared" si="430"/>
        <v>0</v>
      </c>
      <c r="Z761" s="12">
        <f t="shared" si="431"/>
        <v>0</v>
      </c>
      <c r="AA761" s="12">
        <f t="shared" si="432"/>
        <v>0</v>
      </c>
      <c r="AB761" s="12">
        <f t="shared" si="416"/>
        <v>0</v>
      </c>
      <c r="AC761" s="12">
        <f t="shared" si="417"/>
        <v>0</v>
      </c>
      <c r="AD761" s="262"/>
      <c r="AE761" s="262"/>
      <c r="AF761" s="12">
        <f t="shared" si="433"/>
        <v>0</v>
      </c>
      <c r="AG761" s="12">
        <f t="shared" si="434"/>
        <v>0</v>
      </c>
      <c r="AH761" s="12">
        <f t="shared" si="435"/>
        <v>0</v>
      </c>
      <c r="AI761" s="12">
        <f t="shared" si="436"/>
        <v>0</v>
      </c>
      <c r="AJ761" s="12">
        <f t="shared" si="418"/>
        <v>0</v>
      </c>
      <c r="AK761" s="12">
        <f t="shared" si="419"/>
        <v>0</v>
      </c>
      <c r="AL761" s="262"/>
      <c r="AM761" s="262"/>
      <c r="AN761" s="12">
        <f t="shared" si="437"/>
        <v>0</v>
      </c>
      <c r="AO761" s="12">
        <f t="shared" si="438"/>
        <v>0</v>
      </c>
      <c r="AP761" s="12">
        <f t="shared" si="439"/>
        <v>0</v>
      </c>
      <c r="AQ761" s="12">
        <f t="shared" si="440"/>
        <v>0</v>
      </c>
      <c r="AR761" s="12">
        <f t="shared" si="441"/>
        <v>0</v>
      </c>
      <c r="AS761" s="12">
        <f t="shared" si="442"/>
        <v>0</v>
      </c>
      <c r="AT761" s="12">
        <f t="shared" si="443"/>
        <v>0</v>
      </c>
      <c r="AU761" s="12" t="str">
        <f t="shared" si="444"/>
        <v/>
      </c>
    </row>
    <row r="762" spans="1:47" x14ac:dyDescent="0.2">
      <c r="A762" s="173" t="str">
        <f t="shared" si="420"/>
        <v>6</v>
      </c>
      <c r="B762" s="173" t="str">
        <f t="shared" si="421"/>
        <v>62</v>
      </c>
      <c r="C762" s="173" t="str">
        <f t="shared" si="422"/>
        <v>629</v>
      </c>
      <c r="D762" s="11" t="s">
        <v>511</v>
      </c>
      <c r="E762" s="12" t="s">
        <v>1293</v>
      </c>
      <c r="F762" s="12">
        <f t="shared" si="410"/>
        <v>0</v>
      </c>
      <c r="G762" s="12">
        <f t="shared" si="411"/>
        <v>0</v>
      </c>
      <c r="H762" s="262"/>
      <c r="I762" s="262"/>
      <c r="J762" s="12">
        <f t="shared" si="423"/>
        <v>0</v>
      </c>
      <c r="K762" s="12">
        <f t="shared" si="424"/>
        <v>0</v>
      </c>
      <c r="L762" s="12">
        <f t="shared" si="412"/>
        <v>0</v>
      </c>
      <c r="M762" s="12">
        <f t="shared" si="413"/>
        <v>0</v>
      </c>
      <c r="N762" s="262"/>
      <c r="O762" s="262"/>
      <c r="P762" s="12">
        <f t="shared" si="425"/>
        <v>0</v>
      </c>
      <c r="Q762" s="12">
        <f t="shared" si="426"/>
        <v>0</v>
      </c>
      <c r="R762" s="12">
        <f t="shared" si="427"/>
        <v>0</v>
      </c>
      <c r="S762" s="12">
        <f t="shared" si="428"/>
        <v>0</v>
      </c>
      <c r="T762" s="12">
        <f t="shared" si="414"/>
        <v>0</v>
      </c>
      <c r="U762" s="12">
        <f t="shared" si="415"/>
        <v>0</v>
      </c>
      <c r="V762" s="262"/>
      <c r="W762" s="262"/>
      <c r="X762" s="12">
        <f t="shared" si="429"/>
        <v>0</v>
      </c>
      <c r="Y762" s="12">
        <f t="shared" si="430"/>
        <v>0</v>
      </c>
      <c r="Z762" s="12">
        <f t="shared" si="431"/>
        <v>0</v>
      </c>
      <c r="AA762" s="12">
        <f t="shared" si="432"/>
        <v>0</v>
      </c>
      <c r="AB762" s="12">
        <f t="shared" si="416"/>
        <v>0</v>
      </c>
      <c r="AC762" s="12">
        <f t="shared" si="417"/>
        <v>0</v>
      </c>
      <c r="AD762" s="262"/>
      <c r="AE762" s="262"/>
      <c r="AF762" s="12">
        <f t="shared" si="433"/>
        <v>0</v>
      </c>
      <c r="AG762" s="12">
        <f t="shared" si="434"/>
        <v>0</v>
      </c>
      <c r="AH762" s="12">
        <f t="shared" si="435"/>
        <v>0</v>
      </c>
      <c r="AI762" s="12">
        <f t="shared" si="436"/>
        <v>0</v>
      </c>
      <c r="AJ762" s="12">
        <f t="shared" si="418"/>
        <v>0</v>
      </c>
      <c r="AK762" s="12">
        <f t="shared" si="419"/>
        <v>0</v>
      </c>
      <c r="AL762" s="262"/>
      <c r="AM762" s="262"/>
      <c r="AN762" s="12">
        <f t="shared" si="437"/>
        <v>0</v>
      </c>
      <c r="AO762" s="12">
        <f t="shared" si="438"/>
        <v>0</v>
      </c>
      <c r="AP762" s="12">
        <f t="shared" si="439"/>
        <v>0</v>
      </c>
      <c r="AQ762" s="12">
        <f t="shared" si="440"/>
        <v>0</v>
      </c>
      <c r="AR762" s="12">
        <f t="shared" si="441"/>
        <v>0</v>
      </c>
      <c r="AS762" s="12">
        <f t="shared" si="442"/>
        <v>0</v>
      </c>
      <c r="AT762" s="12">
        <f t="shared" si="443"/>
        <v>0</v>
      </c>
      <c r="AU762" s="12" t="str">
        <f t="shared" si="444"/>
        <v/>
      </c>
    </row>
    <row r="763" spans="1:47" x14ac:dyDescent="0.2">
      <c r="A763" s="173" t="str">
        <f t="shared" si="420"/>
        <v>6</v>
      </c>
      <c r="B763" s="173" t="str">
        <f t="shared" si="421"/>
        <v>62</v>
      </c>
      <c r="C763" s="173" t="str">
        <f t="shared" si="422"/>
        <v>629</v>
      </c>
      <c r="D763" s="11" t="s">
        <v>1294</v>
      </c>
      <c r="E763" s="12" t="s">
        <v>1293</v>
      </c>
      <c r="F763" s="12">
        <f t="shared" si="410"/>
        <v>0</v>
      </c>
      <c r="G763" s="12">
        <f t="shared" si="411"/>
        <v>0</v>
      </c>
      <c r="H763" s="262"/>
      <c r="I763" s="262"/>
      <c r="J763" s="12">
        <f t="shared" si="423"/>
        <v>0</v>
      </c>
      <c r="K763" s="12">
        <f t="shared" si="424"/>
        <v>0</v>
      </c>
      <c r="L763" s="12">
        <f t="shared" si="412"/>
        <v>0</v>
      </c>
      <c r="M763" s="12">
        <f t="shared" si="413"/>
        <v>0</v>
      </c>
      <c r="N763" s="262"/>
      <c r="O763" s="262"/>
      <c r="P763" s="12">
        <f t="shared" si="425"/>
        <v>0</v>
      </c>
      <c r="Q763" s="12">
        <f t="shared" si="426"/>
        <v>0</v>
      </c>
      <c r="R763" s="12">
        <f t="shared" si="427"/>
        <v>0</v>
      </c>
      <c r="S763" s="12">
        <f t="shared" si="428"/>
        <v>0</v>
      </c>
      <c r="T763" s="12">
        <f t="shared" si="414"/>
        <v>0</v>
      </c>
      <c r="U763" s="12">
        <f t="shared" si="415"/>
        <v>0</v>
      </c>
      <c r="V763" s="262"/>
      <c r="W763" s="262"/>
      <c r="X763" s="12">
        <f t="shared" si="429"/>
        <v>0</v>
      </c>
      <c r="Y763" s="12">
        <f t="shared" si="430"/>
        <v>0</v>
      </c>
      <c r="Z763" s="12">
        <f t="shared" si="431"/>
        <v>0</v>
      </c>
      <c r="AA763" s="12">
        <f t="shared" si="432"/>
        <v>0</v>
      </c>
      <c r="AB763" s="12">
        <f t="shared" si="416"/>
        <v>0</v>
      </c>
      <c r="AC763" s="12">
        <f t="shared" si="417"/>
        <v>0</v>
      </c>
      <c r="AD763" s="262"/>
      <c r="AE763" s="262"/>
      <c r="AF763" s="12">
        <f t="shared" si="433"/>
        <v>0</v>
      </c>
      <c r="AG763" s="12">
        <f t="shared" si="434"/>
        <v>0</v>
      </c>
      <c r="AH763" s="12">
        <f t="shared" si="435"/>
        <v>0</v>
      </c>
      <c r="AI763" s="12">
        <f t="shared" si="436"/>
        <v>0</v>
      </c>
      <c r="AJ763" s="12">
        <f t="shared" si="418"/>
        <v>0</v>
      </c>
      <c r="AK763" s="12">
        <f t="shared" si="419"/>
        <v>0</v>
      </c>
      <c r="AL763" s="262"/>
      <c r="AM763" s="262"/>
      <c r="AN763" s="12">
        <f t="shared" si="437"/>
        <v>0</v>
      </c>
      <c r="AO763" s="12">
        <f t="shared" si="438"/>
        <v>0</v>
      </c>
      <c r="AP763" s="12">
        <f t="shared" si="439"/>
        <v>0</v>
      </c>
      <c r="AQ763" s="12">
        <f t="shared" si="440"/>
        <v>0</v>
      </c>
      <c r="AR763" s="12">
        <f t="shared" si="441"/>
        <v>0</v>
      </c>
      <c r="AS763" s="12">
        <f t="shared" si="442"/>
        <v>0</v>
      </c>
      <c r="AT763" s="12">
        <f t="shared" si="443"/>
        <v>0</v>
      </c>
      <c r="AU763" s="12" t="str">
        <f t="shared" si="444"/>
        <v/>
      </c>
    </row>
    <row r="764" spans="1:47" x14ac:dyDescent="0.2">
      <c r="A764" s="173" t="str">
        <f t="shared" si="420"/>
        <v>6</v>
      </c>
      <c r="B764" s="173" t="str">
        <f t="shared" si="421"/>
        <v>62</v>
      </c>
      <c r="C764" s="173" t="str">
        <f t="shared" si="422"/>
        <v>629</v>
      </c>
      <c r="D764" s="11" t="s">
        <v>1295</v>
      </c>
      <c r="E764" s="12" t="s">
        <v>1293</v>
      </c>
      <c r="F764" s="12">
        <f t="shared" si="410"/>
        <v>0</v>
      </c>
      <c r="G764" s="12">
        <f t="shared" si="411"/>
        <v>0</v>
      </c>
      <c r="H764" s="262"/>
      <c r="I764" s="262"/>
      <c r="J764" s="12">
        <f t="shared" si="423"/>
        <v>0</v>
      </c>
      <c r="K764" s="12">
        <f t="shared" si="424"/>
        <v>0</v>
      </c>
      <c r="L764" s="12">
        <f t="shared" si="412"/>
        <v>0</v>
      </c>
      <c r="M764" s="12">
        <f t="shared" si="413"/>
        <v>0</v>
      </c>
      <c r="N764" s="262"/>
      <c r="O764" s="262"/>
      <c r="P764" s="12">
        <f t="shared" si="425"/>
        <v>0</v>
      </c>
      <c r="Q764" s="12">
        <f t="shared" si="426"/>
        <v>0</v>
      </c>
      <c r="R764" s="12">
        <f t="shared" si="427"/>
        <v>0</v>
      </c>
      <c r="S764" s="12">
        <f t="shared" si="428"/>
        <v>0</v>
      </c>
      <c r="T764" s="12">
        <f t="shared" si="414"/>
        <v>0</v>
      </c>
      <c r="U764" s="12">
        <f t="shared" si="415"/>
        <v>0</v>
      </c>
      <c r="V764" s="262"/>
      <c r="W764" s="262"/>
      <c r="X764" s="12">
        <f t="shared" si="429"/>
        <v>0</v>
      </c>
      <c r="Y764" s="12">
        <f t="shared" si="430"/>
        <v>0</v>
      </c>
      <c r="Z764" s="12">
        <f t="shared" si="431"/>
        <v>0</v>
      </c>
      <c r="AA764" s="12">
        <f t="shared" si="432"/>
        <v>0</v>
      </c>
      <c r="AB764" s="12">
        <f t="shared" si="416"/>
        <v>0</v>
      </c>
      <c r="AC764" s="12">
        <f t="shared" si="417"/>
        <v>0</v>
      </c>
      <c r="AD764" s="262"/>
      <c r="AE764" s="262"/>
      <c r="AF764" s="12">
        <f t="shared" si="433"/>
        <v>0</v>
      </c>
      <c r="AG764" s="12">
        <f t="shared" si="434"/>
        <v>0</v>
      </c>
      <c r="AH764" s="12">
        <f t="shared" si="435"/>
        <v>0</v>
      </c>
      <c r="AI764" s="12">
        <f t="shared" si="436"/>
        <v>0</v>
      </c>
      <c r="AJ764" s="12">
        <f t="shared" si="418"/>
        <v>0</v>
      </c>
      <c r="AK764" s="12">
        <f t="shared" si="419"/>
        <v>0</v>
      </c>
      <c r="AL764" s="262"/>
      <c r="AM764" s="262"/>
      <c r="AN764" s="12">
        <f t="shared" si="437"/>
        <v>0</v>
      </c>
      <c r="AO764" s="12">
        <f t="shared" si="438"/>
        <v>0</v>
      </c>
      <c r="AP764" s="12">
        <f t="shared" si="439"/>
        <v>0</v>
      </c>
      <c r="AQ764" s="12">
        <f t="shared" si="440"/>
        <v>0</v>
      </c>
      <c r="AR764" s="12">
        <f t="shared" si="441"/>
        <v>0</v>
      </c>
      <c r="AS764" s="12">
        <f t="shared" si="442"/>
        <v>0</v>
      </c>
      <c r="AT764" s="12">
        <f t="shared" si="443"/>
        <v>0</v>
      </c>
      <c r="AU764" s="12" t="str">
        <f t="shared" si="444"/>
        <v/>
      </c>
    </row>
    <row r="765" spans="1:47" x14ac:dyDescent="0.2">
      <c r="A765" s="173" t="str">
        <f t="shared" si="420"/>
        <v>6</v>
      </c>
      <c r="B765" s="173" t="str">
        <f t="shared" si="421"/>
        <v>62</v>
      </c>
      <c r="C765" s="173" t="str">
        <f t="shared" si="422"/>
        <v>629</v>
      </c>
      <c r="D765" s="11" t="s">
        <v>1296</v>
      </c>
      <c r="E765" s="12" t="s">
        <v>1293</v>
      </c>
      <c r="F765" s="12">
        <f t="shared" si="410"/>
        <v>0</v>
      </c>
      <c r="G765" s="12">
        <f t="shared" si="411"/>
        <v>0</v>
      </c>
      <c r="H765" s="262"/>
      <c r="I765" s="262"/>
      <c r="J765" s="12">
        <f t="shared" si="423"/>
        <v>0</v>
      </c>
      <c r="K765" s="12">
        <f t="shared" si="424"/>
        <v>0</v>
      </c>
      <c r="L765" s="12">
        <f t="shared" si="412"/>
        <v>0</v>
      </c>
      <c r="M765" s="12">
        <f t="shared" si="413"/>
        <v>0</v>
      </c>
      <c r="N765" s="262"/>
      <c r="O765" s="262"/>
      <c r="P765" s="12">
        <f t="shared" si="425"/>
        <v>0</v>
      </c>
      <c r="Q765" s="12">
        <f t="shared" si="426"/>
        <v>0</v>
      </c>
      <c r="R765" s="12">
        <f t="shared" si="427"/>
        <v>0</v>
      </c>
      <c r="S765" s="12">
        <f t="shared" si="428"/>
        <v>0</v>
      </c>
      <c r="T765" s="12">
        <f t="shared" si="414"/>
        <v>0</v>
      </c>
      <c r="U765" s="12">
        <f t="shared" si="415"/>
        <v>0</v>
      </c>
      <c r="V765" s="262"/>
      <c r="W765" s="262"/>
      <c r="X765" s="12">
        <f t="shared" si="429"/>
        <v>0</v>
      </c>
      <c r="Y765" s="12">
        <f t="shared" si="430"/>
        <v>0</v>
      </c>
      <c r="Z765" s="12">
        <f t="shared" si="431"/>
        <v>0</v>
      </c>
      <c r="AA765" s="12">
        <f t="shared" si="432"/>
        <v>0</v>
      </c>
      <c r="AB765" s="12">
        <f t="shared" si="416"/>
        <v>0</v>
      </c>
      <c r="AC765" s="12">
        <f t="shared" si="417"/>
        <v>0</v>
      </c>
      <c r="AD765" s="262"/>
      <c r="AE765" s="262"/>
      <c r="AF765" s="12">
        <f t="shared" si="433"/>
        <v>0</v>
      </c>
      <c r="AG765" s="12">
        <f t="shared" si="434"/>
        <v>0</v>
      </c>
      <c r="AH765" s="12">
        <f t="shared" si="435"/>
        <v>0</v>
      </c>
      <c r="AI765" s="12">
        <f t="shared" si="436"/>
        <v>0</v>
      </c>
      <c r="AJ765" s="12">
        <f t="shared" si="418"/>
        <v>0</v>
      </c>
      <c r="AK765" s="12">
        <f t="shared" si="419"/>
        <v>0</v>
      </c>
      <c r="AL765" s="262"/>
      <c r="AM765" s="262"/>
      <c r="AN765" s="12">
        <f t="shared" si="437"/>
        <v>0</v>
      </c>
      <c r="AO765" s="12">
        <f t="shared" si="438"/>
        <v>0</v>
      </c>
      <c r="AP765" s="12">
        <f t="shared" si="439"/>
        <v>0</v>
      </c>
      <c r="AQ765" s="12">
        <f t="shared" si="440"/>
        <v>0</v>
      </c>
      <c r="AR765" s="12">
        <f t="shared" si="441"/>
        <v>0</v>
      </c>
      <c r="AS765" s="12">
        <f t="shared" si="442"/>
        <v>0</v>
      </c>
      <c r="AT765" s="12">
        <f t="shared" si="443"/>
        <v>0</v>
      </c>
      <c r="AU765" s="12" t="str">
        <f t="shared" si="444"/>
        <v/>
      </c>
    </row>
    <row r="766" spans="1:47" x14ac:dyDescent="0.2">
      <c r="A766" s="173" t="str">
        <f t="shared" si="420"/>
        <v>6</v>
      </c>
      <c r="B766" s="173" t="str">
        <f t="shared" si="421"/>
        <v>62</v>
      </c>
      <c r="C766" s="173" t="str">
        <f t="shared" si="422"/>
        <v>629</v>
      </c>
      <c r="D766" s="11" t="s">
        <v>1297</v>
      </c>
      <c r="E766" s="12" t="s">
        <v>1293</v>
      </c>
      <c r="F766" s="12">
        <f t="shared" si="410"/>
        <v>0</v>
      </c>
      <c r="G766" s="12">
        <f t="shared" si="411"/>
        <v>0</v>
      </c>
      <c r="H766" s="262"/>
      <c r="I766" s="262"/>
      <c r="J766" s="12">
        <f t="shared" si="423"/>
        <v>0</v>
      </c>
      <c r="K766" s="12">
        <f t="shared" si="424"/>
        <v>0</v>
      </c>
      <c r="L766" s="12">
        <f t="shared" si="412"/>
        <v>0</v>
      </c>
      <c r="M766" s="12">
        <f t="shared" si="413"/>
        <v>0</v>
      </c>
      <c r="N766" s="262"/>
      <c r="O766" s="262"/>
      <c r="P766" s="12">
        <f t="shared" si="425"/>
        <v>0</v>
      </c>
      <c r="Q766" s="12">
        <f t="shared" si="426"/>
        <v>0</v>
      </c>
      <c r="R766" s="12">
        <f t="shared" si="427"/>
        <v>0</v>
      </c>
      <c r="S766" s="12">
        <f t="shared" si="428"/>
        <v>0</v>
      </c>
      <c r="T766" s="12">
        <f t="shared" si="414"/>
        <v>0</v>
      </c>
      <c r="U766" s="12">
        <f t="shared" si="415"/>
        <v>0</v>
      </c>
      <c r="V766" s="262"/>
      <c r="W766" s="262"/>
      <c r="X766" s="12">
        <f t="shared" si="429"/>
        <v>0</v>
      </c>
      <c r="Y766" s="12">
        <f t="shared" si="430"/>
        <v>0</v>
      </c>
      <c r="Z766" s="12">
        <f t="shared" si="431"/>
        <v>0</v>
      </c>
      <c r="AA766" s="12">
        <f t="shared" si="432"/>
        <v>0</v>
      </c>
      <c r="AB766" s="12">
        <f t="shared" si="416"/>
        <v>0</v>
      </c>
      <c r="AC766" s="12">
        <f t="shared" si="417"/>
        <v>0</v>
      </c>
      <c r="AD766" s="262"/>
      <c r="AE766" s="262"/>
      <c r="AF766" s="12">
        <f t="shared" si="433"/>
        <v>0</v>
      </c>
      <c r="AG766" s="12">
        <f t="shared" si="434"/>
        <v>0</v>
      </c>
      <c r="AH766" s="12">
        <f t="shared" si="435"/>
        <v>0</v>
      </c>
      <c r="AI766" s="12">
        <f t="shared" si="436"/>
        <v>0</v>
      </c>
      <c r="AJ766" s="12">
        <f t="shared" si="418"/>
        <v>0</v>
      </c>
      <c r="AK766" s="12">
        <f t="shared" si="419"/>
        <v>0</v>
      </c>
      <c r="AL766" s="262"/>
      <c r="AM766" s="262"/>
      <c r="AN766" s="12">
        <f t="shared" si="437"/>
        <v>0</v>
      </c>
      <c r="AO766" s="12">
        <f t="shared" si="438"/>
        <v>0</v>
      </c>
      <c r="AP766" s="12">
        <f t="shared" si="439"/>
        <v>0</v>
      </c>
      <c r="AQ766" s="12">
        <f t="shared" si="440"/>
        <v>0</v>
      </c>
      <c r="AR766" s="12">
        <f t="shared" si="441"/>
        <v>0</v>
      </c>
      <c r="AS766" s="12">
        <f t="shared" si="442"/>
        <v>0</v>
      </c>
      <c r="AT766" s="12">
        <f t="shared" si="443"/>
        <v>0</v>
      </c>
      <c r="AU766" s="12" t="str">
        <f t="shared" si="444"/>
        <v/>
      </c>
    </row>
    <row r="767" spans="1:47" x14ac:dyDescent="0.2">
      <c r="A767" s="173" t="str">
        <f t="shared" si="420"/>
        <v>6</v>
      </c>
      <c r="B767" s="173" t="str">
        <f t="shared" si="421"/>
        <v>62</v>
      </c>
      <c r="C767" s="173" t="str">
        <f t="shared" si="422"/>
        <v>629</v>
      </c>
      <c r="D767" s="11" t="s">
        <v>1298</v>
      </c>
      <c r="E767" s="12" t="s">
        <v>1293</v>
      </c>
      <c r="F767" s="12">
        <f t="shared" si="410"/>
        <v>0</v>
      </c>
      <c r="G767" s="12">
        <f t="shared" si="411"/>
        <v>0</v>
      </c>
      <c r="H767" s="262"/>
      <c r="I767" s="262"/>
      <c r="J767" s="12">
        <f t="shared" si="423"/>
        <v>0</v>
      </c>
      <c r="K767" s="12">
        <f t="shared" si="424"/>
        <v>0</v>
      </c>
      <c r="L767" s="12">
        <f t="shared" si="412"/>
        <v>0</v>
      </c>
      <c r="M767" s="12">
        <f t="shared" si="413"/>
        <v>0</v>
      </c>
      <c r="N767" s="262"/>
      <c r="O767" s="262"/>
      <c r="P767" s="12">
        <f t="shared" si="425"/>
        <v>0</v>
      </c>
      <c r="Q767" s="12">
        <f t="shared" si="426"/>
        <v>0</v>
      </c>
      <c r="R767" s="12">
        <f t="shared" si="427"/>
        <v>0</v>
      </c>
      <c r="S767" s="12">
        <f t="shared" si="428"/>
        <v>0</v>
      </c>
      <c r="T767" s="12">
        <f t="shared" si="414"/>
        <v>0</v>
      </c>
      <c r="U767" s="12">
        <f t="shared" si="415"/>
        <v>0</v>
      </c>
      <c r="V767" s="262"/>
      <c r="W767" s="262"/>
      <c r="X767" s="12">
        <f t="shared" si="429"/>
        <v>0</v>
      </c>
      <c r="Y767" s="12">
        <f t="shared" si="430"/>
        <v>0</v>
      </c>
      <c r="Z767" s="12">
        <f t="shared" si="431"/>
        <v>0</v>
      </c>
      <c r="AA767" s="12">
        <f t="shared" si="432"/>
        <v>0</v>
      </c>
      <c r="AB767" s="12">
        <f t="shared" si="416"/>
        <v>0</v>
      </c>
      <c r="AC767" s="12">
        <f t="shared" si="417"/>
        <v>0</v>
      </c>
      <c r="AD767" s="262"/>
      <c r="AE767" s="262"/>
      <c r="AF767" s="12">
        <f t="shared" si="433"/>
        <v>0</v>
      </c>
      <c r="AG767" s="12">
        <f t="shared" si="434"/>
        <v>0</v>
      </c>
      <c r="AH767" s="12">
        <f t="shared" si="435"/>
        <v>0</v>
      </c>
      <c r="AI767" s="12">
        <f t="shared" si="436"/>
        <v>0</v>
      </c>
      <c r="AJ767" s="12">
        <f t="shared" si="418"/>
        <v>0</v>
      </c>
      <c r="AK767" s="12">
        <f t="shared" si="419"/>
        <v>0</v>
      </c>
      <c r="AL767" s="262"/>
      <c r="AM767" s="262"/>
      <c r="AN767" s="12">
        <f t="shared" si="437"/>
        <v>0</v>
      </c>
      <c r="AO767" s="12">
        <f t="shared" si="438"/>
        <v>0</v>
      </c>
      <c r="AP767" s="12">
        <f t="shared" si="439"/>
        <v>0</v>
      </c>
      <c r="AQ767" s="12">
        <f t="shared" si="440"/>
        <v>0</v>
      </c>
      <c r="AR767" s="12">
        <f t="shared" si="441"/>
        <v>0</v>
      </c>
      <c r="AS767" s="12">
        <f t="shared" si="442"/>
        <v>0</v>
      </c>
      <c r="AT767" s="12">
        <f t="shared" si="443"/>
        <v>0</v>
      </c>
      <c r="AU767" s="12" t="str">
        <f t="shared" si="444"/>
        <v/>
      </c>
    </row>
    <row r="768" spans="1:47" x14ac:dyDescent="0.2">
      <c r="A768" s="173" t="str">
        <f t="shared" si="420"/>
        <v>6</v>
      </c>
      <c r="B768" s="173" t="str">
        <f t="shared" si="421"/>
        <v>62</v>
      </c>
      <c r="C768" s="173" t="str">
        <f t="shared" si="422"/>
        <v>629</v>
      </c>
      <c r="D768" s="11" t="s">
        <v>1299</v>
      </c>
      <c r="E768" s="12" t="s">
        <v>1293</v>
      </c>
      <c r="F768" s="12">
        <f t="shared" si="410"/>
        <v>0</v>
      </c>
      <c r="G768" s="12">
        <f t="shared" si="411"/>
        <v>0</v>
      </c>
      <c r="H768" s="262"/>
      <c r="I768" s="262"/>
      <c r="J768" s="12">
        <f t="shared" si="423"/>
        <v>0</v>
      </c>
      <c r="K768" s="12">
        <f t="shared" si="424"/>
        <v>0</v>
      </c>
      <c r="L768" s="12">
        <f t="shared" si="412"/>
        <v>0</v>
      </c>
      <c r="M768" s="12">
        <f t="shared" si="413"/>
        <v>0</v>
      </c>
      <c r="N768" s="262"/>
      <c r="O768" s="262"/>
      <c r="P768" s="12">
        <f t="shared" si="425"/>
        <v>0</v>
      </c>
      <c r="Q768" s="12">
        <f t="shared" si="426"/>
        <v>0</v>
      </c>
      <c r="R768" s="12">
        <f t="shared" si="427"/>
        <v>0</v>
      </c>
      <c r="S768" s="12">
        <f t="shared" si="428"/>
        <v>0</v>
      </c>
      <c r="T768" s="12">
        <f t="shared" si="414"/>
        <v>0</v>
      </c>
      <c r="U768" s="12">
        <f t="shared" si="415"/>
        <v>0</v>
      </c>
      <c r="V768" s="262"/>
      <c r="W768" s="262"/>
      <c r="X768" s="12">
        <f t="shared" si="429"/>
        <v>0</v>
      </c>
      <c r="Y768" s="12">
        <f t="shared" si="430"/>
        <v>0</v>
      </c>
      <c r="Z768" s="12">
        <f t="shared" si="431"/>
        <v>0</v>
      </c>
      <c r="AA768" s="12">
        <f t="shared" si="432"/>
        <v>0</v>
      </c>
      <c r="AB768" s="12">
        <f t="shared" si="416"/>
        <v>0</v>
      </c>
      <c r="AC768" s="12">
        <f t="shared" si="417"/>
        <v>0</v>
      </c>
      <c r="AD768" s="262"/>
      <c r="AE768" s="262"/>
      <c r="AF768" s="12">
        <f t="shared" si="433"/>
        <v>0</v>
      </c>
      <c r="AG768" s="12">
        <f t="shared" si="434"/>
        <v>0</v>
      </c>
      <c r="AH768" s="12">
        <f t="shared" si="435"/>
        <v>0</v>
      </c>
      <c r="AI768" s="12">
        <f t="shared" si="436"/>
        <v>0</v>
      </c>
      <c r="AJ768" s="12">
        <f t="shared" si="418"/>
        <v>0</v>
      </c>
      <c r="AK768" s="12">
        <f t="shared" si="419"/>
        <v>0</v>
      </c>
      <c r="AL768" s="262"/>
      <c r="AM768" s="262"/>
      <c r="AN768" s="12">
        <f t="shared" si="437"/>
        <v>0</v>
      </c>
      <c r="AO768" s="12">
        <f t="shared" si="438"/>
        <v>0</v>
      </c>
      <c r="AP768" s="12">
        <f t="shared" si="439"/>
        <v>0</v>
      </c>
      <c r="AQ768" s="12">
        <f t="shared" si="440"/>
        <v>0</v>
      </c>
      <c r="AR768" s="12">
        <f t="shared" si="441"/>
        <v>0</v>
      </c>
      <c r="AS768" s="12">
        <f t="shared" si="442"/>
        <v>0</v>
      </c>
      <c r="AT768" s="12">
        <f t="shared" si="443"/>
        <v>0</v>
      </c>
      <c r="AU768" s="12" t="str">
        <f t="shared" si="444"/>
        <v/>
      </c>
    </row>
    <row r="769" spans="1:47" x14ac:dyDescent="0.2">
      <c r="A769" s="173" t="str">
        <f t="shared" si="420"/>
        <v>6</v>
      </c>
      <c r="B769" s="173" t="str">
        <f t="shared" si="421"/>
        <v>62</v>
      </c>
      <c r="C769" s="173" t="str">
        <f t="shared" si="422"/>
        <v>629</v>
      </c>
      <c r="D769" s="11" t="s">
        <v>1300</v>
      </c>
      <c r="E769" s="12" t="s">
        <v>1293</v>
      </c>
      <c r="F769" s="12">
        <f t="shared" si="410"/>
        <v>0</v>
      </c>
      <c r="G769" s="12">
        <f t="shared" si="411"/>
        <v>0</v>
      </c>
      <c r="H769" s="262"/>
      <c r="I769" s="262"/>
      <c r="J769" s="12">
        <f t="shared" si="423"/>
        <v>0</v>
      </c>
      <c r="K769" s="12">
        <f t="shared" si="424"/>
        <v>0</v>
      </c>
      <c r="L769" s="12">
        <f t="shared" si="412"/>
        <v>0</v>
      </c>
      <c r="M769" s="12">
        <f t="shared" si="413"/>
        <v>0</v>
      </c>
      <c r="N769" s="262"/>
      <c r="O769" s="262"/>
      <c r="P769" s="12">
        <f t="shared" si="425"/>
        <v>0</v>
      </c>
      <c r="Q769" s="12">
        <f t="shared" si="426"/>
        <v>0</v>
      </c>
      <c r="R769" s="12">
        <f t="shared" si="427"/>
        <v>0</v>
      </c>
      <c r="S769" s="12">
        <f t="shared" si="428"/>
        <v>0</v>
      </c>
      <c r="T769" s="12">
        <f t="shared" si="414"/>
        <v>0</v>
      </c>
      <c r="U769" s="12">
        <f t="shared" si="415"/>
        <v>0</v>
      </c>
      <c r="V769" s="262"/>
      <c r="W769" s="262"/>
      <c r="X769" s="12">
        <f t="shared" si="429"/>
        <v>0</v>
      </c>
      <c r="Y769" s="12">
        <f t="shared" si="430"/>
        <v>0</v>
      </c>
      <c r="Z769" s="12">
        <f t="shared" si="431"/>
        <v>0</v>
      </c>
      <c r="AA769" s="12">
        <f t="shared" si="432"/>
        <v>0</v>
      </c>
      <c r="AB769" s="12">
        <f t="shared" si="416"/>
        <v>0</v>
      </c>
      <c r="AC769" s="12">
        <f t="shared" si="417"/>
        <v>0</v>
      </c>
      <c r="AD769" s="262"/>
      <c r="AE769" s="262"/>
      <c r="AF769" s="12">
        <f t="shared" si="433"/>
        <v>0</v>
      </c>
      <c r="AG769" s="12">
        <f t="shared" si="434"/>
        <v>0</v>
      </c>
      <c r="AH769" s="12">
        <f t="shared" si="435"/>
        <v>0</v>
      </c>
      <c r="AI769" s="12">
        <f t="shared" si="436"/>
        <v>0</v>
      </c>
      <c r="AJ769" s="12">
        <f t="shared" si="418"/>
        <v>0</v>
      </c>
      <c r="AK769" s="12">
        <f t="shared" si="419"/>
        <v>0</v>
      </c>
      <c r="AL769" s="262"/>
      <c r="AM769" s="262"/>
      <c r="AN769" s="12">
        <f t="shared" si="437"/>
        <v>0</v>
      </c>
      <c r="AO769" s="12">
        <f t="shared" si="438"/>
        <v>0</v>
      </c>
      <c r="AP769" s="12">
        <f t="shared" si="439"/>
        <v>0</v>
      </c>
      <c r="AQ769" s="12">
        <f t="shared" si="440"/>
        <v>0</v>
      </c>
      <c r="AR769" s="12">
        <f t="shared" si="441"/>
        <v>0</v>
      </c>
      <c r="AS769" s="12">
        <f t="shared" si="442"/>
        <v>0</v>
      </c>
      <c r="AT769" s="12">
        <f t="shared" si="443"/>
        <v>0</v>
      </c>
      <c r="AU769" s="12" t="str">
        <f t="shared" si="444"/>
        <v/>
      </c>
    </row>
    <row r="770" spans="1:47" x14ac:dyDescent="0.2">
      <c r="A770" s="173" t="str">
        <f t="shared" si="420"/>
        <v>6</v>
      </c>
      <c r="B770" s="173" t="str">
        <f t="shared" si="421"/>
        <v>62</v>
      </c>
      <c r="C770" s="173" t="str">
        <f t="shared" si="422"/>
        <v>629</v>
      </c>
      <c r="D770" s="11" t="s">
        <v>1301</v>
      </c>
      <c r="E770" s="12" t="s">
        <v>1293</v>
      </c>
      <c r="F770" s="12">
        <f t="shared" si="410"/>
        <v>0</v>
      </c>
      <c r="G770" s="12">
        <f t="shared" si="411"/>
        <v>0</v>
      </c>
      <c r="H770" s="262"/>
      <c r="I770" s="262"/>
      <c r="J770" s="12">
        <f t="shared" si="423"/>
        <v>0</v>
      </c>
      <c r="K770" s="12">
        <f t="shared" si="424"/>
        <v>0</v>
      </c>
      <c r="L770" s="12">
        <f t="shared" si="412"/>
        <v>0</v>
      </c>
      <c r="M770" s="12">
        <f t="shared" si="413"/>
        <v>0</v>
      </c>
      <c r="N770" s="262"/>
      <c r="O770" s="262"/>
      <c r="P770" s="12">
        <f t="shared" si="425"/>
        <v>0</v>
      </c>
      <c r="Q770" s="12">
        <f t="shared" si="426"/>
        <v>0</v>
      </c>
      <c r="R770" s="12">
        <f t="shared" si="427"/>
        <v>0</v>
      </c>
      <c r="S770" s="12">
        <f t="shared" si="428"/>
        <v>0</v>
      </c>
      <c r="T770" s="12">
        <f t="shared" si="414"/>
        <v>0</v>
      </c>
      <c r="U770" s="12">
        <f t="shared" si="415"/>
        <v>0</v>
      </c>
      <c r="V770" s="262"/>
      <c r="W770" s="262"/>
      <c r="X770" s="12">
        <f t="shared" si="429"/>
        <v>0</v>
      </c>
      <c r="Y770" s="12">
        <f t="shared" si="430"/>
        <v>0</v>
      </c>
      <c r="Z770" s="12">
        <f t="shared" si="431"/>
        <v>0</v>
      </c>
      <c r="AA770" s="12">
        <f t="shared" si="432"/>
        <v>0</v>
      </c>
      <c r="AB770" s="12">
        <f t="shared" si="416"/>
        <v>0</v>
      </c>
      <c r="AC770" s="12">
        <f t="shared" si="417"/>
        <v>0</v>
      </c>
      <c r="AD770" s="262"/>
      <c r="AE770" s="262"/>
      <c r="AF770" s="12">
        <f t="shared" si="433"/>
        <v>0</v>
      </c>
      <c r="AG770" s="12">
        <f t="shared" si="434"/>
        <v>0</v>
      </c>
      <c r="AH770" s="12">
        <f t="shared" si="435"/>
        <v>0</v>
      </c>
      <c r="AI770" s="12">
        <f t="shared" si="436"/>
        <v>0</v>
      </c>
      <c r="AJ770" s="12">
        <f t="shared" si="418"/>
        <v>0</v>
      </c>
      <c r="AK770" s="12">
        <f t="shared" si="419"/>
        <v>0</v>
      </c>
      <c r="AL770" s="262"/>
      <c r="AM770" s="262"/>
      <c r="AN770" s="12">
        <f t="shared" si="437"/>
        <v>0</v>
      </c>
      <c r="AO770" s="12">
        <f t="shared" si="438"/>
        <v>0</v>
      </c>
      <c r="AP770" s="12">
        <f t="shared" si="439"/>
        <v>0</v>
      </c>
      <c r="AQ770" s="12">
        <f t="shared" si="440"/>
        <v>0</v>
      </c>
      <c r="AR770" s="12">
        <f t="shared" si="441"/>
        <v>0</v>
      </c>
      <c r="AS770" s="12">
        <f t="shared" si="442"/>
        <v>0</v>
      </c>
      <c r="AT770" s="12">
        <f t="shared" si="443"/>
        <v>0</v>
      </c>
      <c r="AU770" s="12" t="str">
        <f t="shared" si="444"/>
        <v/>
      </c>
    </row>
    <row r="771" spans="1:47" x14ac:dyDescent="0.2">
      <c r="A771" s="173" t="str">
        <f t="shared" si="420"/>
        <v>6</v>
      </c>
      <c r="B771" s="173" t="str">
        <f t="shared" si="421"/>
        <v>62</v>
      </c>
      <c r="C771" s="173" t="str">
        <f t="shared" si="422"/>
        <v>629</v>
      </c>
      <c r="D771" s="11" t="s">
        <v>1302</v>
      </c>
      <c r="E771" s="12" t="s">
        <v>1293</v>
      </c>
      <c r="F771" s="12">
        <f t="shared" si="410"/>
        <v>0</v>
      </c>
      <c r="G771" s="12">
        <f t="shared" si="411"/>
        <v>0</v>
      </c>
      <c r="H771" s="262"/>
      <c r="I771" s="262"/>
      <c r="J771" s="12">
        <f t="shared" si="423"/>
        <v>0</v>
      </c>
      <c r="K771" s="12">
        <f t="shared" si="424"/>
        <v>0</v>
      </c>
      <c r="L771" s="12">
        <f t="shared" si="412"/>
        <v>0</v>
      </c>
      <c r="M771" s="12">
        <f t="shared" si="413"/>
        <v>0</v>
      </c>
      <c r="N771" s="262"/>
      <c r="O771" s="262"/>
      <c r="P771" s="12">
        <f t="shared" si="425"/>
        <v>0</v>
      </c>
      <c r="Q771" s="12">
        <f t="shared" si="426"/>
        <v>0</v>
      </c>
      <c r="R771" s="12">
        <f t="shared" si="427"/>
        <v>0</v>
      </c>
      <c r="S771" s="12">
        <f t="shared" si="428"/>
        <v>0</v>
      </c>
      <c r="T771" s="12">
        <f t="shared" si="414"/>
        <v>0</v>
      </c>
      <c r="U771" s="12">
        <f t="shared" si="415"/>
        <v>0</v>
      </c>
      <c r="V771" s="262"/>
      <c r="W771" s="262"/>
      <c r="X771" s="12">
        <f t="shared" si="429"/>
        <v>0</v>
      </c>
      <c r="Y771" s="12">
        <f t="shared" si="430"/>
        <v>0</v>
      </c>
      <c r="Z771" s="12">
        <f t="shared" si="431"/>
        <v>0</v>
      </c>
      <c r="AA771" s="12">
        <f t="shared" si="432"/>
        <v>0</v>
      </c>
      <c r="AB771" s="12">
        <f t="shared" si="416"/>
        <v>0</v>
      </c>
      <c r="AC771" s="12">
        <f t="shared" si="417"/>
        <v>0</v>
      </c>
      <c r="AD771" s="262"/>
      <c r="AE771" s="262"/>
      <c r="AF771" s="12">
        <f t="shared" si="433"/>
        <v>0</v>
      </c>
      <c r="AG771" s="12">
        <f t="shared" si="434"/>
        <v>0</v>
      </c>
      <c r="AH771" s="12">
        <f t="shared" si="435"/>
        <v>0</v>
      </c>
      <c r="AI771" s="12">
        <f t="shared" si="436"/>
        <v>0</v>
      </c>
      <c r="AJ771" s="12">
        <f t="shared" si="418"/>
        <v>0</v>
      </c>
      <c r="AK771" s="12">
        <f t="shared" si="419"/>
        <v>0</v>
      </c>
      <c r="AL771" s="262"/>
      <c r="AM771" s="262"/>
      <c r="AN771" s="12">
        <f t="shared" si="437"/>
        <v>0</v>
      </c>
      <c r="AO771" s="12">
        <f t="shared" si="438"/>
        <v>0</v>
      </c>
      <c r="AP771" s="12">
        <f t="shared" si="439"/>
        <v>0</v>
      </c>
      <c r="AQ771" s="12">
        <f t="shared" si="440"/>
        <v>0</v>
      </c>
      <c r="AR771" s="12">
        <f t="shared" si="441"/>
        <v>0</v>
      </c>
      <c r="AS771" s="12">
        <f t="shared" si="442"/>
        <v>0</v>
      </c>
      <c r="AT771" s="12">
        <f t="shared" si="443"/>
        <v>0</v>
      </c>
      <c r="AU771" s="12" t="str">
        <f t="shared" si="444"/>
        <v/>
      </c>
    </row>
    <row r="772" spans="1:47" x14ac:dyDescent="0.2">
      <c r="A772" s="173" t="str">
        <f t="shared" si="420"/>
        <v>6</v>
      </c>
      <c r="B772" s="173" t="str">
        <f t="shared" si="421"/>
        <v>63</v>
      </c>
      <c r="C772" s="173" t="str">
        <f t="shared" si="422"/>
        <v>631</v>
      </c>
      <c r="D772" s="11" t="s">
        <v>1303</v>
      </c>
      <c r="E772" s="12" t="s">
        <v>96</v>
      </c>
      <c r="F772" s="12">
        <f t="shared" si="410"/>
        <v>0</v>
      </c>
      <c r="G772" s="12">
        <f t="shared" si="411"/>
        <v>0</v>
      </c>
      <c r="H772" s="262"/>
      <c r="I772" s="262"/>
      <c r="J772" s="12">
        <f t="shared" si="423"/>
        <v>0</v>
      </c>
      <c r="K772" s="12">
        <f t="shared" si="424"/>
        <v>0</v>
      </c>
      <c r="L772" s="12">
        <f t="shared" si="412"/>
        <v>0</v>
      </c>
      <c r="M772" s="12">
        <f t="shared" si="413"/>
        <v>0</v>
      </c>
      <c r="N772" s="262"/>
      <c r="O772" s="262"/>
      <c r="P772" s="12">
        <f t="shared" si="425"/>
        <v>0</v>
      </c>
      <c r="Q772" s="12">
        <f t="shared" si="426"/>
        <v>0</v>
      </c>
      <c r="R772" s="12">
        <f t="shared" si="427"/>
        <v>0</v>
      </c>
      <c r="S772" s="12">
        <f t="shared" si="428"/>
        <v>0</v>
      </c>
      <c r="T772" s="12">
        <f t="shared" si="414"/>
        <v>0</v>
      </c>
      <c r="U772" s="12">
        <f t="shared" si="415"/>
        <v>0</v>
      </c>
      <c r="V772" s="262"/>
      <c r="W772" s="262"/>
      <c r="X772" s="12">
        <f t="shared" si="429"/>
        <v>0</v>
      </c>
      <c r="Y772" s="12">
        <f t="shared" si="430"/>
        <v>0</v>
      </c>
      <c r="Z772" s="12">
        <f t="shared" si="431"/>
        <v>0</v>
      </c>
      <c r="AA772" s="12">
        <f t="shared" si="432"/>
        <v>0</v>
      </c>
      <c r="AB772" s="12">
        <f t="shared" si="416"/>
        <v>0</v>
      </c>
      <c r="AC772" s="12">
        <f t="shared" si="417"/>
        <v>0</v>
      </c>
      <c r="AD772" s="262"/>
      <c r="AE772" s="262"/>
      <c r="AF772" s="12">
        <f t="shared" si="433"/>
        <v>0</v>
      </c>
      <c r="AG772" s="12">
        <f t="shared" si="434"/>
        <v>0</v>
      </c>
      <c r="AH772" s="12">
        <f t="shared" si="435"/>
        <v>0</v>
      </c>
      <c r="AI772" s="12">
        <f t="shared" si="436"/>
        <v>0</v>
      </c>
      <c r="AJ772" s="12">
        <f t="shared" si="418"/>
        <v>0</v>
      </c>
      <c r="AK772" s="12">
        <f t="shared" si="419"/>
        <v>0</v>
      </c>
      <c r="AL772" s="262"/>
      <c r="AM772" s="262"/>
      <c r="AN772" s="12">
        <f t="shared" si="437"/>
        <v>0</v>
      </c>
      <c r="AO772" s="12">
        <f t="shared" si="438"/>
        <v>0</v>
      </c>
      <c r="AP772" s="12">
        <f t="shared" si="439"/>
        <v>0</v>
      </c>
      <c r="AQ772" s="12">
        <f t="shared" si="440"/>
        <v>0</v>
      </c>
      <c r="AR772" s="12">
        <f t="shared" si="441"/>
        <v>0</v>
      </c>
      <c r="AS772" s="12">
        <f t="shared" si="442"/>
        <v>0</v>
      </c>
      <c r="AT772" s="12">
        <f t="shared" si="443"/>
        <v>0</v>
      </c>
      <c r="AU772" s="12" t="str">
        <f t="shared" si="444"/>
        <v/>
      </c>
    </row>
    <row r="773" spans="1:47" x14ac:dyDescent="0.2">
      <c r="A773" s="173" t="str">
        <f t="shared" si="420"/>
        <v>6</v>
      </c>
      <c r="B773" s="173" t="str">
        <f t="shared" si="421"/>
        <v>63</v>
      </c>
      <c r="C773" s="173" t="str">
        <f t="shared" si="422"/>
        <v>631</v>
      </c>
      <c r="D773" s="11" t="s">
        <v>1304</v>
      </c>
      <c r="E773" s="12" t="s">
        <v>96</v>
      </c>
      <c r="F773" s="12">
        <f t="shared" si="410"/>
        <v>0</v>
      </c>
      <c r="G773" s="12">
        <f t="shared" si="411"/>
        <v>0</v>
      </c>
      <c r="H773" s="262"/>
      <c r="I773" s="262"/>
      <c r="J773" s="12">
        <f t="shared" si="423"/>
        <v>0</v>
      </c>
      <c r="K773" s="12">
        <f t="shared" si="424"/>
        <v>0</v>
      </c>
      <c r="L773" s="12">
        <f t="shared" si="412"/>
        <v>0</v>
      </c>
      <c r="M773" s="12">
        <f t="shared" si="413"/>
        <v>0</v>
      </c>
      <c r="N773" s="262"/>
      <c r="O773" s="262"/>
      <c r="P773" s="12">
        <f t="shared" si="425"/>
        <v>0</v>
      </c>
      <c r="Q773" s="12">
        <f t="shared" si="426"/>
        <v>0</v>
      </c>
      <c r="R773" s="12">
        <f t="shared" si="427"/>
        <v>0</v>
      </c>
      <c r="S773" s="12">
        <f t="shared" si="428"/>
        <v>0</v>
      </c>
      <c r="T773" s="12">
        <f t="shared" si="414"/>
        <v>0</v>
      </c>
      <c r="U773" s="12">
        <f t="shared" si="415"/>
        <v>0</v>
      </c>
      <c r="V773" s="262"/>
      <c r="W773" s="262"/>
      <c r="X773" s="12">
        <f t="shared" si="429"/>
        <v>0</v>
      </c>
      <c r="Y773" s="12">
        <f t="shared" si="430"/>
        <v>0</v>
      </c>
      <c r="Z773" s="12">
        <f t="shared" si="431"/>
        <v>0</v>
      </c>
      <c r="AA773" s="12">
        <f t="shared" si="432"/>
        <v>0</v>
      </c>
      <c r="AB773" s="12">
        <f t="shared" si="416"/>
        <v>0</v>
      </c>
      <c r="AC773" s="12">
        <f t="shared" si="417"/>
        <v>0</v>
      </c>
      <c r="AD773" s="262"/>
      <c r="AE773" s="262"/>
      <c r="AF773" s="12">
        <f t="shared" si="433"/>
        <v>0</v>
      </c>
      <c r="AG773" s="12">
        <f t="shared" si="434"/>
        <v>0</v>
      </c>
      <c r="AH773" s="12">
        <f t="shared" si="435"/>
        <v>0</v>
      </c>
      <c r="AI773" s="12">
        <f t="shared" si="436"/>
        <v>0</v>
      </c>
      <c r="AJ773" s="12">
        <f t="shared" si="418"/>
        <v>0</v>
      </c>
      <c r="AK773" s="12">
        <f t="shared" si="419"/>
        <v>0</v>
      </c>
      <c r="AL773" s="262"/>
      <c r="AM773" s="262"/>
      <c r="AN773" s="12">
        <f t="shared" si="437"/>
        <v>0</v>
      </c>
      <c r="AO773" s="12">
        <f t="shared" si="438"/>
        <v>0</v>
      </c>
      <c r="AP773" s="12">
        <f t="shared" si="439"/>
        <v>0</v>
      </c>
      <c r="AQ773" s="12">
        <f t="shared" si="440"/>
        <v>0</v>
      </c>
      <c r="AR773" s="12">
        <f t="shared" si="441"/>
        <v>0</v>
      </c>
      <c r="AS773" s="12">
        <f t="shared" si="442"/>
        <v>0</v>
      </c>
      <c r="AT773" s="12">
        <f t="shared" si="443"/>
        <v>0</v>
      </c>
      <c r="AU773" s="12" t="str">
        <f t="shared" si="444"/>
        <v/>
      </c>
    </row>
    <row r="774" spans="1:47" x14ac:dyDescent="0.2">
      <c r="A774" s="173" t="str">
        <f t="shared" si="420"/>
        <v>6</v>
      </c>
      <c r="B774" s="173" t="str">
        <f t="shared" si="421"/>
        <v>63</v>
      </c>
      <c r="C774" s="173" t="str">
        <f t="shared" si="422"/>
        <v>631</v>
      </c>
      <c r="D774" s="11" t="s">
        <v>1305</v>
      </c>
      <c r="E774" s="12" t="s">
        <v>96</v>
      </c>
      <c r="F774" s="12">
        <f t="shared" si="410"/>
        <v>0</v>
      </c>
      <c r="G774" s="12">
        <f t="shared" si="411"/>
        <v>0</v>
      </c>
      <c r="H774" s="262"/>
      <c r="I774" s="262"/>
      <c r="J774" s="12">
        <f t="shared" si="423"/>
        <v>0</v>
      </c>
      <c r="K774" s="12">
        <f t="shared" si="424"/>
        <v>0</v>
      </c>
      <c r="L774" s="12">
        <f t="shared" si="412"/>
        <v>0</v>
      </c>
      <c r="M774" s="12">
        <f t="shared" si="413"/>
        <v>0</v>
      </c>
      <c r="N774" s="262"/>
      <c r="O774" s="262"/>
      <c r="P774" s="12">
        <f t="shared" si="425"/>
        <v>0</v>
      </c>
      <c r="Q774" s="12">
        <f t="shared" si="426"/>
        <v>0</v>
      </c>
      <c r="R774" s="12">
        <f t="shared" si="427"/>
        <v>0</v>
      </c>
      <c r="S774" s="12">
        <f t="shared" si="428"/>
        <v>0</v>
      </c>
      <c r="T774" s="12">
        <f t="shared" si="414"/>
        <v>0</v>
      </c>
      <c r="U774" s="12">
        <f t="shared" si="415"/>
        <v>0</v>
      </c>
      <c r="V774" s="262"/>
      <c r="W774" s="262"/>
      <c r="X774" s="12">
        <f t="shared" si="429"/>
        <v>0</v>
      </c>
      <c r="Y774" s="12">
        <f t="shared" si="430"/>
        <v>0</v>
      </c>
      <c r="Z774" s="12">
        <f t="shared" si="431"/>
        <v>0</v>
      </c>
      <c r="AA774" s="12">
        <f t="shared" si="432"/>
        <v>0</v>
      </c>
      <c r="AB774" s="12">
        <f t="shared" si="416"/>
        <v>0</v>
      </c>
      <c r="AC774" s="12">
        <f t="shared" si="417"/>
        <v>0</v>
      </c>
      <c r="AD774" s="262"/>
      <c r="AE774" s="262"/>
      <c r="AF774" s="12">
        <f t="shared" si="433"/>
        <v>0</v>
      </c>
      <c r="AG774" s="12">
        <f t="shared" si="434"/>
        <v>0</v>
      </c>
      <c r="AH774" s="12">
        <f t="shared" si="435"/>
        <v>0</v>
      </c>
      <c r="AI774" s="12">
        <f t="shared" si="436"/>
        <v>0</v>
      </c>
      <c r="AJ774" s="12">
        <f t="shared" si="418"/>
        <v>0</v>
      </c>
      <c r="AK774" s="12">
        <f t="shared" si="419"/>
        <v>0</v>
      </c>
      <c r="AL774" s="262"/>
      <c r="AM774" s="262"/>
      <c r="AN774" s="12">
        <f t="shared" si="437"/>
        <v>0</v>
      </c>
      <c r="AO774" s="12">
        <f t="shared" si="438"/>
        <v>0</v>
      </c>
      <c r="AP774" s="12">
        <f t="shared" si="439"/>
        <v>0</v>
      </c>
      <c r="AQ774" s="12">
        <f t="shared" si="440"/>
        <v>0</v>
      </c>
      <c r="AR774" s="12">
        <f t="shared" si="441"/>
        <v>0</v>
      </c>
      <c r="AS774" s="12">
        <f t="shared" si="442"/>
        <v>0</v>
      </c>
      <c r="AT774" s="12">
        <f t="shared" si="443"/>
        <v>0</v>
      </c>
      <c r="AU774" s="12" t="str">
        <f t="shared" si="444"/>
        <v/>
      </c>
    </row>
    <row r="775" spans="1:47" x14ac:dyDescent="0.2">
      <c r="A775" s="173" t="str">
        <f t="shared" si="420"/>
        <v>6</v>
      </c>
      <c r="B775" s="173" t="str">
        <f t="shared" si="421"/>
        <v>63</v>
      </c>
      <c r="C775" s="173" t="str">
        <f t="shared" si="422"/>
        <v>631</v>
      </c>
      <c r="D775" s="11" t="s">
        <v>1306</v>
      </c>
      <c r="E775" s="12" t="s">
        <v>96</v>
      </c>
      <c r="F775" s="12">
        <f t="shared" si="410"/>
        <v>0</v>
      </c>
      <c r="G775" s="12">
        <f t="shared" si="411"/>
        <v>0</v>
      </c>
      <c r="H775" s="262"/>
      <c r="I775" s="262"/>
      <c r="J775" s="12">
        <f t="shared" si="423"/>
        <v>0</v>
      </c>
      <c r="K775" s="12">
        <f t="shared" si="424"/>
        <v>0</v>
      </c>
      <c r="L775" s="12">
        <f t="shared" si="412"/>
        <v>0</v>
      </c>
      <c r="M775" s="12">
        <f t="shared" si="413"/>
        <v>0</v>
      </c>
      <c r="N775" s="262"/>
      <c r="O775" s="262"/>
      <c r="P775" s="12">
        <f t="shared" si="425"/>
        <v>0</v>
      </c>
      <c r="Q775" s="12">
        <f t="shared" si="426"/>
        <v>0</v>
      </c>
      <c r="R775" s="12">
        <f t="shared" si="427"/>
        <v>0</v>
      </c>
      <c r="S775" s="12">
        <f t="shared" si="428"/>
        <v>0</v>
      </c>
      <c r="T775" s="12">
        <f t="shared" si="414"/>
        <v>0</v>
      </c>
      <c r="U775" s="12">
        <f t="shared" si="415"/>
        <v>0</v>
      </c>
      <c r="V775" s="262"/>
      <c r="W775" s="262"/>
      <c r="X775" s="12">
        <f t="shared" si="429"/>
        <v>0</v>
      </c>
      <c r="Y775" s="12">
        <f t="shared" si="430"/>
        <v>0</v>
      </c>
      <c r="Z775" s="12">
        <f t="shared" si="431"/>
        <v>0</v>
      </c>
      <c r="AA775" s="12">
        <f t="shared" si="432"/>
        <v>0</v>
      </c>
      <c r="AB775" s="12">
        <f t="shared" si="416"/>
        <v>0</v>
      </c>
      <c r="AC775" s="12">
        <f t="shared" si="417"/>
        <v>0</v>
      </c>
      <c r="AD775" s="262"/>
      <c r="AE775" s="262"/>
      <c r="AF775" s="12">
        <f t="shared" si="433"/>
        <v>0</v>
      </c>
      <c r="AG775" s="12">
        <f t="shared" si="434"/>
        <v>0</v>
      </c>
      <c r="AH775" s="12">
        <f t="shared" si="435"/>
        <v>0</v>
      </c>
      <c r="AI775" s="12">
        <f t="shared" si="436"/>
        <v>0</v>
      </c>
      <c r="AJ775" s="12">
        <f t="shared" si="418"/>
        <v>0</v>
      </c>
      <c r="AK775" s="12">
        <f t="shared" si="419"/>
        <v>0</v>
      </c>
      <c r="AL775" s="262"/>
      <c r="AM775" s="262"/>
      <c r="AN775" s="12">
        <f t="shared" si="437"/>
        <v>0</v>
      </c>
      <c r="AO775" s="12">
        <f t="shared" si="438"/>
        <v>0</v>
      </c>
      <c r="AP775" s="12">
        <f t="shared" si="439"/>
        <v>0</v>
      </c>
      <c r="AQ775" s="12">
        <f t="shared" si="440"/>
        <v>0</v>
      </c>
      <c r="AR775" s="12">
        <f t="shared" si="441"/>
        <v>0</v>
      </c>
      <c r="AS775" s="12">
        <f t="shared" si="442"/>
        <v>0</v>
      </c>
      <c r="AT775" s="12">
        <f t="shared" si="443"/>
        <v>0</v>
      </c>
      <c r="AU775" s="12" t="str">
        <f t="shared" si="444"/>
        <v/>
      </c>
    </row>
    <row r="776" spans="1:47" x14ac:dyDescent="0.2">
      <c r="A776" s="173" t="str">
        <f t="shared" si="420"/>
        <v>6</v>
      </c>
      <c r="B776" s="173" t="str">
        <f t="shared" si="421"/>
        <v>63</v>
      </c>
      <c r="C776" s="173" t="str">
        <f t="shared" si="422"/>
        <v>631</v>
      </c>
      <c r="D776" s="11" t="s">
        <v>1307</v>
      </c>
      <c r="E776" s="12" t="s">
        <v>96</v>
      </c>
      <c r="F776" s="12">
        <f t="shared" si="410"/>
        <v>0</v>
      </c>
      <c r="G776" s="12">
        <f t="shared" si="411"/>
        <v>0</v>
      </c>
      <c r="H776" s="262"/>
      <c r="I776" s="262"/>
      <c r="J776" s="12">
        <f t="shared" si="423"/>
        <v>0</v>
      </c>
      <c r="K776" s="12">
        <f t="shared" si="424"/>
        <v>0</v>
      </c>
      <c r="L776" s="12">
        <f t="shared" si="412"/>
        <v>0</v>
      </c>
      <c r="M776" s="12">
        <f t="shared" si="413"/>
        <v>0</v>
      </c>
      <c r="N776" s="262"/>
      <c r="O776" s="262"/>
      <c r="P776" s="12">
        <f t="shared" si="425"/>
        <v>0</v>
      </c>
      <c r="Q776" s="12">
        <f t="shared" si="426"/>
        <v>0</v>
      </c>
      <c r="R776" s="12">
        <f t="shared" si="427"/>
        <v>0</v>
      </c>
      <c r="S776" s="12">
        <f t="shared" si="428"/>
        <v>0</v>
      </c>
      <c r="T776" s="12">
        <f t="shared" si="414"/>
        <v>0</v>
      </c>
      <c r="U776" s="12">
        <f t="shared" si="415"/>
        <v>0</v>
      </c>
      <c r="V776" s="262"/>
      <c r="W776" s="262"/>
      <c r="X776" s="12">
        <f t="shared" si="429"/>
        <v>0</v>
      </c>
      <c r="Y776" s="12">
        <f t="shared" si="430"/>
        <v>0</v>
      </c>
      <c r="Z776" s="12">
        <f t="shared" si="431"/>
        <v>0</v>
      </c>
      <c r="AA776" s="12">
        <f t="shared" si="432"/>
        <v>0</v>
      </c>
      <c r="AB776" s="12">
        <f t="shared" si="416"/>
        <v>0</v>
      </c>
      <c r="AC776" s="12">
        <f t="shared" si="417"/>
        <v>0</v>
      </c>
      <c r="AD776" s="262"/>
      <c r="AE776" s="262"/>
      <c r="AF776" s="12">
        <f t="shared" si="433"/>
        <v>0</v>
      </c>
      <c r="AG776" s="12">
        <f t="shared" si="434"/>
        <v>0</v>
      </c>
      <c r="AH776" s="12">
        <f t="shared" si="435"/>
        <v>0</v>
      </c>
      <c r="AI776" s="12">
        <f t="shared" si="436"/>
        <v>0</v>
      </c>
      <c r="AJ776" s="12">
        <f t="shared" si="418"/>
        <v>0</v>
      </c>
      <c r="AK776" s="12">
        <f t="shared" si="419"/>
        <v>0</v>
      </c>
      <c r="AL776" s="262"/>
      <c r="AM776" s="262"/>
      <c r="AN776" s="12">
        <f t="shared" si="437"/>
        <v>0</v>
      </c>
      <c r="AO776" s="12">
        <f t="shared" si="438"/>
        <v>0</v>
      </c>
      <c r="AP776" s="12">
        <f t="shared" si="439"/>
        <v>0</v>
      </c>
      <c r="AQ776" s="12">
        <f t="shared" si="440"/>
        <v>0</v>
      </c>
      <c r="AR776" s="12">
        <f t="shared" si="441"/>
        <v>0</v>
      </c>
      <c r="AS776" s="12">
        <f t="shared" si="442"/>
        <v>0</v>
      </c>
      <c r="AT776" s="12">
        <f t="shared" si="443"/>
        <v>0</v>
      </c>
      <c r="AU776" s="12" t="str">
        <f t="shared" si="444"/>
        <v/>
      </c>
    </row>
    <row r="777" spans="1:47" x14ac:dyDescent="0.2">
      <c r="A777" s="173" t="str">
        <f t="shared" si="420"/>
        <v>6</v>
      </c>
      <c r="B777" s="173" t="str">
        <f t="shared" si="421"/>
        <v>63</v>
      </c>
      <c r="C777" s="173" t="str">
        <f t="shared" si="422"/>
        <v>631</v>
      </c>
      <c r="D777" s="11" t="s">
        <v>1308</v>
      </c>
      <c r="E777" s="12" t="s">
        <v>96</v>
      </c>
      <c r="F777" s="12">
        <f t="shared" si="410"/>
        <v>0</v>
      </c>
      <c r="G777" s="12">
        <f t="shared" si="411"/>
        <v>0</v>
      </c>
      <c r="H777" s="262"/>
      <c r="I777" s="262"/>
      <c r="J777" s="12">
        <f t="shared" si="423"/>
        <v>0</v>
      </c>
      <c r="K777" s="12">
        <f t="shared" si="424"/>
        <v>0</v>
      </c>
      <c r="L777" s="12">
        <f t="shared" si="412"/>
        <v>0</v>
      </c>
      <c r="M777" s="12">
        <f t="shared" si="413"/>
        <v>0</v>
      </c>
      <c r="N777" s="262"/>
      <c r="O777" s="262"/>
      <c r="P777" s="12">
        <f t="shared" si="425"/>
        <v>0</v>
      </c>
      <c r="Q777" s="12">
        <f t="shared" si="426"/>
        <v>0</v>
      </c>
      <c r="R777" s="12">
        <f t="shared" si="427"/>
        <v>0</v>
      </c>
      <c r="S777" s="12">
        <f t="shared" si="428"/>
        <v>0</v>
      </c>
      <c r="T777" s="12">
        <f t="shared" si="414"/>
        <v>0</v>
      </c>
      <c r="U777" s="12">
        <f t="shared" si="415"/>
        <v>0</v>
      </c>
      <c r="V777" s="262"/>
      <c r="W777" s="262"/>
      <c r="X777" s="12">
        <f t="shared" si="429"/>
        <v>0</v>
      </c>
      <c r="Y777" s="12">
        <f t="shared" si="430"/>
        <v>0</v>
      </c>
      <c r="Z777" s="12">
        <f t="shared" si="431"/>
        <v>0</v>
      </c>
      <c r="AA777" s="12">
        <f t="shared" si="432"/>
        <v>0</v>
      </c>
      <c r="AB777" s="12">
        <f t="shared" si="416"/>
        <v>0</v>
      </c>
      <c r="AC777" s="12">
        <f t="shared" si="417"/>
        <v>0</v>
      </c>
      <c r="AD777" s="262"/>
      <c r="AE777" s="262"/>
      <c r="AF777" s="12">
        <f t="shared" si="433"/>
        <v>0</v>
      </c>
      <c r="AG777" s="12">
        <f t="shared" si="434"/>
        <v>0</v>
      </c>
      <c r="AH777" s="12">
        <f t="shared" si="435"/>
        <v>0</v>
      </c>
      <c r="AI777" s="12">
        <f t="shared" si="436"/>
        <v>0</v>
      </c>
      <c r="AJ777" s="12">
        <f t="shared" si="418"/>
        <v>0</v>
      </c>
      <c r="AK777" s="12">
        <f t="shared" si="419"/>
        <v>0</v>
      </c>
      <c r="AL777" s="262"/>
      <c r="AM777" s="262"/>
      <c r="AN777" s="12">
        <f t="shared" si="437"/>
        <v>0</v>
      </c>
      <c r="AO777" s="12">
        <f t="shared" si="438"/>
        <v>0</v>
      </c>
      <c r="AP777" s="12">
        <f t="shared" si="439"/>
        <v>0</v>
      </c>
      <c r="AQ777" s="12">
        <f t="shared" si="440"/>
        <v>0</v>
      </c>
      <c r="AR777" s="12">
        <f t="shared" si="441"/>
        <v>0</v>
      </c>
      <c r="AS777" s="12">
        <f t="shared" si="442"/>
        <v>0</v>
      </c>
      <c r="AT777" s="12">
        <f t="shared" si="443"/>
        <v>0</v>
      </c>
      <c r="AU777" s="12" t="str">
        <f t="shared" si="444"/>
        <v/>
      </c>
    </row>
    <row r="778" spans="1:47" x14ac:dyDescent="0.2">
      <c r="A778" s="173" t="str">
        <f t="shared" si="420"/>
        <v>6</v>
      </c>
      <c r="B778" s="173" t="str">
        <f t="shared" si="421"/>
        <v>63</v>
      </c>
      <c r="C778" s="173" t="str">
        <f t="shared" si="422"/>
        <v>631</v>
      </c>
      <c r="D778" s="11" t="s">
        <v>1309</v>
      </c>
      <c r="E778" s="12" t="s">
        <v>96</v>
      </c>
      <c r="F778" s="12">
        <f t="shared" si="410"/>
        <v>0</v>
      </c>
      <c r="G778" s="12">
        <f t="shared" si="411"/>
        <v>0</v>
      </c>
      <c r="H778" s="262"/>
      <c r="I778" s="262"/>
      <c r="J778" s="12">
        <f t="shared" si="423"/>
        <v>0</v>
      </c>
      <c r="K778" s="12">
        <f t="shared" si="424"/>
        <v>0</v>
      </c>
      <c r="L778" s="12">
        <f t="shared" si="412"/>
        <v>0</v>
      </c>
      <c r="M778" s="12">
        <f t="shared" si="413"/>
        <v>0</v>
      </c>
      <c r="N778" s="262"/>
      <c r="O778" s="262"/>
      <c r="P778" s="12">
        <f t="shared" si="425"/>
        <v>0</v>
      </c>
      <c r="Q778" s="12">
        <f t="shared" si="426"/>
        <v>0</v>
      </c>
      <c r="R778" s="12">
        <f t="shared" si="427"/>
        <v>0</v>
      </c>
      <c r="S778" s="12">
        <f t="shared" si="428"/>
        <v>0</v>
      </c>
      <c r="T778" s="12">
        <f t="shared" si="414"/>
        <v>0</v>
      </c>
      <c r="U778" s="12">
        <f t="shared" si="415"/>
        <v>0</v>
      </c>
      <c r="V778" s="262"/>
      <c r="W778" s="262"/>
      <c r="X778" s="12">
        <f t="shared" si="429"/>
        <v>0</v>
      </c>
      <c r="Y778" s="12">
        <f t="shared" si="430"/>
        <v>0</v>
      </c>
      <c r="Z778" s="12">
        <f t="shared" si="431"/>
        <v>0</v>
      </c>
      <c r="AA778" s="12">
        <f t="shared" si="432"/>
        <v>0</v>
      </c>
      <c r="AB778" s="12">
        <f t="shared" si="416"/>
        <v>0</v>
      </c>
      <c r="AC778" s="12">
        <f t="shared" si="417"/>
        <v>0</v>
      </c>
      <c r="AD778" s="262"/>
      <c r="AE778" s="262"/>
      <c r="AF778" s="12">
        <f t="shared" si="433"/>
        <v>0</v>
      </c>
      <c r="AG778" s="12">
        <f t="shared" si="434"/>
        <v>0</v>
      </c>
      <c r="AH778" s="12">
        <f t="shared" si="435"/>
        <v>0</v>
      </c>
      <c r="AI778" s="12">
        <f t="shared" si="436"/>
        <v>0</v>
      </c>
      <c r="AJ778" s="12">
        <f t="shared" si="418"/>
        <v>0</v>
      </c>
      <c r="AK778" s="12">
        <f t="shared" si="419"/>
        <v>0</v>
      </c>
      <c r="AL778" s="262"/>
      <c r="AM778" s="262"/>
      <c r="AN778" s="12">
        <f t="shared" si="437"/>
        <v>0</v>
      </c>
      <c r="AO778" s="12">
        <f t="shared" si="438"/>
        <v>0</v>
      </c>
      <c r="AP778" s="12">
        <f t="shared" si="439"/>
        <v>0</v>
      </c>
      <c r="AQ778" s="12">
        <f t="shared" si="440"/>
        <v>0</v>
      </c>
      <c r="AR778" s="12">
        <f t="shared" si="441"/>
        <v>0</v>
      </c>
      <c r="AS778" s="12">
        <f t="shared" si="442"/>
        <v>0</v>
      </c>
      <c r="AT778" s="12">
        <f t="shared" si="443"/>
        <v>0</v>
      </c>
      <c r="AU778" s="12" t="str">
        <f t="shared" si="444"/>
        <v/>
      </c>
    </row>
    <row r="779" spans="1:47" x14ac:dyDescent="0.2">
      <c r="A779" s="173" t="str">
        <f t="shared" si="420"/>
        <v>6</v>
      </c>
      <c r="B779" s="173" t="str">
        <f t="shared" si="421"/>
        <v>63</v>
      </c>
      <c r="C779" s="173" t="str">
        <f t="shared" si="422"/>
        <v>631</v>
      </c>
      <c r="D779" s="11" t="s">
        <v>1310</v>
      </c>
      <c r="E779" s="12" t="s">
        <v>96</v>
      </c>
      <c r="F779" s="12">
        <f t="shared" si="410"/>
        <v>0</v>
      </c>
      <c r="G779" s="12">
        <f t="shared" si="411"/>
        <v>0</v>
      </c>
      <c r="H779" s="262"/>
      <c r="I779" s="262"/>
      <c r="J779" s="12">
        <f t="shared" si="423"/>
        <v>0</v>
      </c>
      <c r="K779" s="12">
        <f t="shared" si="424"/>
        <v>0</v>
      </c>
      <c r="L779" s="12">
        <f t="shared" si="412"/>
        <v>0</v>
      </c>
      <c r="M779" s="12">
        <f t="shared" si="413"/>
        <v>0</v>
      </c>
      <c r="N779" s="262"/>
      <c r="O779" s="262"/>
      <c r="P779" s="12">
        <f t="shared" si="425"/>
        <v>0</v>
      </c>
      <c r="Q779" s="12">
        <f t="shared" si="426"/>
        <v>0</v>
      </c>
      <c r="R779" s="12">
        <f t="shared" si="427"/>
        <v>0</v>
      </c>
      <c r="S779" s="12">
        <f t="shared" si="428"/>
        <v>0</v>
      </c>
      <c r="T779" s="12">
        <f t="shared" si="414"/>
        <v>0</v>
      </c>
      <c r="U779" s="12">
        <f t="shared" si="415"/>
        <v>0</v>
      </c>
      <c r="V779" s="262"/>
      <c r="W779" s="262"/>
      <c r="X779" s="12">
        <f t="shared" si="429"/>
        <v>0</v>
      </c>
      <c r="Y779" s="12">
        <f t="shared" si="430"/>
        <v>0</v>
      </c>
      <c r="Z779" s="12">
        <f t="shared" si="431"/>
        <v>0</v>
      </c>
      <c r="AA779" s="12">
        <f t="shared" si="432"/>
        <v>0</v>
      </c>
      <c r="AB779" s="12">
        <f t="shared" si="416"/>
        <v>0</v>
      </c>
      <c r="AC779" s="12">
        <f t="shared" si="417"/>
        <v>0</v>
      </c>
      <c r="AD779" s="262"/>
      <c r="AE779" s="262"/>
      <c r="AF779" s="12">
        <f t="shared" si="433"/>
        <v>0</v>
      </c>
      <c r="AG779" s="12">
        <f t="shared" si="434"/>
        <v>0</v>
      </c>
      <c r="AH779" s="12">
        <f t="shared" si="435"/>
        <v>0</v>
      </c>
      <c r="AI779" s="12">
        <f t="shared" si="436"/>
        <v>0</v>
      </c>
      <c r="AJ779" s="12">
        <f t="shared" si="418"/>
        <v>0</v>
      </c>
      <c r="AK779" s="12">
        <f t="shared" si="419"/>
        <v>0</v>
      </c>
      <c r="AL779" s="262"/>
      <c r="AM779" s="262"/>
      <c r="AN779" s="12">
        <f t="shared" si="437"/>
        <v>0</v>
      </c>
      <c r="AO779" s="12">
        <f t="shared" si="438"/>
        <v>0</v>
      </c>
      <c r="AP779" s="12">
        <f t="shared" si="439"/>
        <v>0</v>
      </c>
      <c r="AQ779" s="12">
        <f t="shared" si="440"/>
        <v>0</v>
      </c>
      <c r="AR779" s="12">
        <f t="shared" si="441"/>
        <v>0</v>
      </c>
      <c r="AS779" s="12">
        <f t="shared" si="442"/>
        <v>0</v>
      </c>
      <c r="AT779" s="12">
        <f t="shared" si="443"/>
        <v>0</v>
      </c>
      <c r="AU779" s="12" t="str">
        <f t="shared" si="444"/>
        <v/>
      </c>
    </row>
    <row r="780" spans="1:47" x14ac:dyDescent="0.2">
      <c r="A780" s="173" t="str">
        <f t="shared" si="420"/>
        <v>6</v>
      </c>
      <c r="B780" s="173" t="str">
        <f t="shared" si="421"/>
        <v>63</v>
      </c>
      <c r="C780" s="173" t="str">
        <f t="shared" si="422"/>
        <v>631</v>
      </c>
      <c r="D780" s="11" t="s">
        <v>1311</v>
      </c>
      <c r="E780" s="12" t="s">
        <v>96</v>
      </c>
      <c r="F780" s="12">
        <f t="shared" si="410"/>
        <v>0</v>
      </c>
      <c r="G780" s="12">
        <f t="shared" si="411"/>
        <v>0</v>
      </c>
      <c r="H780" s="262"/>
      <c r="I780" s="262"/>
      <c r="J780" s="12">
        <f t="shared" si="423"/>
        <v>0</v>
      </c>
      <c r="K780" s="12">
        <f t="shared" si="424"/>
        <v>0</v>
      </c>
      <c r="L780" s="12">
        <f t="shared" si="412"/>
        <v>0</v>
      </c>
      <c r="M780" s="12">
        <f t="shared" si="413"/>
        <v>0</v>
      </c>
      <c r="N780" s="262"/>
      <c r="O780" s="262"/>
      <c r="P780" s="12">
        <f t="shared" si="425"/>
        <v>0</v>
      </c>
      <c r="Q780" s="12">
        <f t="shared" si="426"/>
        <v>0</v>
      </c>
      <c r="R780" s="12">
        <f t="shared" si="427"/>
        <v>0</v>
      </c>
      <c r="S780" s="12">
        <f t="shared" si="428"/>
        <v>0</v>
      </c>
      <c r="T780" s="12">
        <f t="shared" si="414"/>
        <v>0</v>
      </c>
      <c r="U780" s="12">
        <f t="shared" si="415"/>
        <v>0</v>
      </c>
      <c r="V780" s="262"/>
      <c r="W780" s="262"/>
      <c r="X780" s="12">
        <f t="shared" si="429"/>
        <v>0</v>
      </c>
      <c r="Y780" s="12">
        <f t="shared" si="430"/>
        <v>0</v>
      </c>
      <c r="Z780" s="12">
        <f t="shared" si="431"/>
        <v>0</v>
      </c>
      <c r="AA780" s="12">
        <f t="shared" si="432"/>
        <v>0</v>
      </c>
      <c r="AB780" s="12">
        <f t="shared" si="416"/>
        <v>0</v>
      </c>
      <c r="AC780" s="12">
        <f t="shared" si="417"/>
        <v>0</v>
      </c>
      <c r="AD780" s="262"/>
      <c r="AE780" s="262"/>
      <c r="AF780" s="12">
        <f t="shared" si="433"/>
        <v>0</v>
      </c>
      <c r="AG780" s="12">
        <f t="shared" si="434"/>
        <v>0</v>
      </c>
      <c r="AH780" s="12">
        <f t="shared" si="435"/>
        <v>0</v>
      </c>
      <c r="AI780" s="12">
        <f t="shared" si="436"/>
        <v>0</v>
      </c>
      <c r="AJ780" s="12">
        <f t="shared" si="418"/>
        <v>0</v>
      </c>
      <c r="AK780" s="12">
        <f t="shared" si="419"/>
        <v>0</v>
      </c>
      <c r="AL780" s="262"/>
      <c r="AM780" s="262"/>
      <c r="AN780" s="12">
        <f t="shared" si="437"/>
        <v>0</v>
      </c>
      <c r="AO780" s="12">
        <f t="shared" si="438"/>
        <v>0</v>
      </c>
      <c r="AP780" s="12">
        <f t="shared" si="439"/>
        <v>0</v>
      </c>
      <c r="AQ780" s="12">
        <f t="shared" si="440"/>
        <v>0</v>
      </c>
      <c r="AR780" s="12">
        <f t="shared" si="441"/>
        <v>0</v>
      </c>
      <c r="AS780" s="12">
        <f t="shared" si="442"/>
        <v>0</v>
      </c>
      <c r="AT780" s="12">
        <f t="shared" si="443"/>
        <v>0</v>
      </c>
      <c r="AU780" s="12" t="str">
        <f t="shared" si="444"/>
        <v/>
      </c>
    </row>
    <row r="781" spans="1:47" x14ac:dyDescent="0.2">
      <c r="A781" s="173" t="str">
        <f t="shared" si="420"/>
        <v>6</v>
      </c>
      <c r="B781" s="173" t="str">
        <f t="shared" si="421"/>
        <v>63</v>
      </c>
      <c r="C781" s="173" t="str">
        <f t="shared" si="422"/>
        <v>631</v>
      </c>
      <c r="D781" s="11" t="s">
        <v>1312</v>
      </c>
      <c r="E781" s="12" t="s">
        <v>96</v>
      </c>
      <c r="F781" s="12">
        <f t="shared" si="410"/>
        <v>0</v>
      </c>
      <c r="G781" s="12">
        <f t="shared" si="411"/>
        <v>0</v>
      </c>
      <c r="H781" s="262"/>
      <c r="I781" s="262"/>
      <c r="J781" s="12">
        <f t="shared" si="423"/>
        <v>0</v>
      </c>
      <c r="K781" s="12">
        <f t="shared" si="424"/>
        <v>0</v>
      </c>
      <c r="L781" s="12">
        <f t="shared" si="412"/>
        <v>0</v>
      </c>
      <c r="M781" s="12">
        <f t="shared" si="413"/>
        <v>0</v>
      </c>
      <c r="N781" s="262"/>
      <c r="O781" s="262"/>
      <c r="P781" s="12">
        <f t="shared" si="425"/>
        <v>0</v>
      </c>
      <c r="Q781" s="12">
        <f t="shared" si="426"/>
        <v>0</v>
      </c>
      <c r="R781" s="12">
        <f t="shared" si="427"/>
        <v>0</v>
      </c>
      <c r="S781" s="12">
        <f t="shared" si="428"/>
        <v>0</v>
      </c>
      <c r="T781" s="12">
        <f t="shared" si="414"/>
        <v>0</v>
      </c>
      <c r="U781" s="12">
        <f t="shared" si="415"/>
        <v>0</v>
      </c>
      <c r="V781" s="262"/>
      <c r="W781" s="262"/>
      <c r="X781" s="12">
        <f t="shared" si="429"/>
        <v>0</v>
      </c>
      <c r="Y781" s="12">
        <f t="shared" si="430"/>
        <v>0</v>
      </c>
      <c r="Z781" s="12">
        <f t="shared" si="431"/>
        <v>0</v>
      </c>
      <c r="AA781" s="12">
        <f t="shared" si="432"/>
        <v>0</v>
      </c>
      <c r="AB781" s="12">
        <f t="shared" si="416"/>
        <v>0</v>
      </c>
      <c r="AC781" s="12">
        <f t="shared" si="417"/>
        <v>0</v>
      </c>
      <c r="AD781" s="262"/>
      <c r="AE781" s="262"/>
      <c r="AF781" s="12">
        <f t="shared" si="433"/>
        <v>0</v>
      </c>
      <c r="AG781" s="12">
        <f t="shared" si="434"/>
        <v>0</v>
      </c>
      <c r="AH781" s="12">
        <f t="shared" si="435"/>
        <v>0</v>
      </c>
      <c r="AI781" s="12">
        <f t="shared" si="436"/>
        <v>0</v>
      </c>
      <c r="AJ781" s="12">
        <f t="shared" si="418"/>
        <v>0</v>
      </c>
      <c r="AK781" s="12">
        <f t="shared" si="419"/>
        <v>0</v>
      </c>
      <c r="AL781" s="262"/>
      <c r="AM781" s="262"/>
      <c r="AN781" s="12">
        <f t="shared" si="437"/>
        <v>0</v>
      </c>
      <c r="AO781" s="12">
        <f t="shared" si="438"/>
        <v>0</v>
      </c>
      <c r="AP781" s="12">
        <f t="shared" si="439"/>
        <v>0</v>
      </c>
      <c r="AQ781" s="12">
        <f t="shared" si="440"/>
        <v>0</v>
      </c>
      <c r="AR781" s="12">
        <f t="shared" si="441"/>
        <v>0</v>
      </c>
      <c r="AS781" s="12">
        <f t="shared" si="442"/>
        <v>0</v>
      </c>
      <c r="AT781" s="12">
        <f t="shared" si="443"/>
        <v>0</v>
      </c>
      <c r="AU781" s="12" t="str">
        <f t="shared" si="444"/>
        <v/>
      </c>
    </row>
    <row r="782" spans="1:47" x14ac:dyDescent="0.2">
      <c r="A782" s="173" t="str">
        <f t="shared" si="420"/>
        <v>6</v>
      </c>
      <c r="B782" s="173" t="str">
        <f t="shared" si="421"/>
        <v>63</v>
      </c>
      <c r="C782" s="173" t="str">
        <f t="shared" si="422"/>
        <v>632</v>
      </c>
      <c r="D782" s="11" t="s">
        <v>1313</v>
      </c>
      <c r="E782" s="12" t="s">
        <v>1314</v>
      </c>
      <c r="F782" s="12">
        <f t="shared" si="410"/>
        <v>0</v>
      </c>
      <c r="G782" s="12">
        <f t="shared" si="411"/>
        <v>0</v>
      </c>
      <c r="H782" s="262"/>
      <c r="I782" s="262"/>
      <c r="J782" s="12">
        <f t="shared" si="423"/>
        <v>0</v>
      </c>
      <c r="K782" s="12">
        <f t="shared" si="424"/>
        <v>0</v>
      </c>
      <c r="L782" s="12">
        <f t="shared" si="412"/>
        <v>0</v>
      </c>
      <c r="M782" s="12">
        <f t="shared" si="413"/>
        <v>0</v>
      </c>
      <c r="N782" s="262"/>
      <c r="O782" s="262"/>
      <c r="P782" s="12">
        <f t="shared" si="425"/>
        <v>0</v>
      </c>
      <c r="Q782" s="12">
        <f t="shared" si="426"/>
        <v>0</v>
      </c>
      <c r="R782" s="12">
        <f t="shared" si="427"/>
        <v>0</v>
      </c>
      <c r="S782" s="12">
        <f t="shared" si="428"/>
        <v>0</v>
      </c>
      <c r="T782" s="12">
        <f t="shared" si="414"/>
        <v>0</v>
      </c>
      <c r="U782" s="12">
        <f t="shared" si="415"/>
        <v>0</v>
      </c>
      <c r="V782" s="262"/>
      <c r="W782" s="262"/>
      <c r="X782" s="12">
        <f t="shared" si="429"/>
        <v>0</v>
      </c>
      <c r="Y782" s="12">
        <f t="shared" si="430"/>
        <v>0</v>
      </c>
      <c r="Z782" s="12">
        <f t="shared" si="431"/>
        <v>0</v>
      </c>
      <c r="AA782" s="12">
        <f t="shared" si="432"/>
        <v>0</v>
      </c>
      <c r="AB782" s="12">
        <f t="shared" si="416"/>
        <v>0</v>
      </c>
      <c r="AC782" s="12">
        <f t="shared" si="417"/>
        <v>0</v>
      </c>
      <c r="AD782" s="262"/>
      <c r="AE782" s="262"/>
      <c r="AF782" s="12">
        <f t="shared" si="433"/>
        <v>0</v>
      </c>
      <c r="AG782" s="12">
        <f t="shared" si="434"/>
        <v>0</v>
      </c>
      <c r="AH782" s="12">
        <f t="shared" si="435"/>
        <v>0</v>
      </c>
      <c r="AI782" s="12">
        <f t="shared" si="436"/>
        <v>0</v>
      </c>
      <c r="AJ782" s="12">
        <f t="shared" si="418"/>
        <v>0</v>
      </c>
      <c r="AK782" s="12">
        <f t="shared" si="419"/>
        <v>0</v>
      </c>
      <c r="AL782" s="262"/>
      <c r="AM782" s="262"/>
      <c r="AN782" s="12">
        <f t="shared" si="437"/>
        <v>0</v>
      </c>
      <c r="AO782" s="12">
        <f t="shared" si="438"/>
        <v>0</v>
      </c>
      <c r="AP782" s="12">
        <f t="shared" si="439"/>
        <v>0</v>
      </c>
      <c r="AQ782" s="12">
        <f t="shared" si="440"/>
        <v>0</v>
      </c>
      <c r="AR782" s="12">
        <f t="shared" si="441"/>
        <v>0</v>
      </c>
      <c r="AS782" s="12">
        <f t="shared" si="442"/>
        <v>0</v>
      </c>
      <c r="AT782" s="12">
        <f t="shared" si="443"/>
        <v>0</v>
      </c>
      <c r="AU782" s="12" t="str">
        <f t="shared" si="444"/>
        <v/>
      </c>
    </row>
    <row r="783" spans="1:47" x14ac:dyDescent="0.2">
      <c r="A783" s="173" t="str">
        <f t="shared" si="420"/>
        <v>6</v>
      </c>
      <c r="B783" s="173" t="str">
        <f t="shared" si="421"/>
        <v>63</v>
      </c>
      <c r="C783" s="173" t="str">
        <f t="shared" si="422"/>
        <v>632</v>
      </c>
      <c r="D783" s="11" t="s">
        <v>1315</v>
      </c>
      <c r="E783" s="12" t="s">
        <v>1314</v>
      </c>
      <c r="F783" s="12">
        <f t="shared" si="410"/>
        <v>0</v>
      </c>
      <c r="G783" s="12">
        <f t="shared" si="411"/>
        <v>0</v>
      </c>
      <c r="H783" s="262"/>
      <c r="I783" s="262"/>
      <c r="J783" s="12">
        <f t="shared" si="423"/>
        <v>0</v>
      </c>
      <c r="K783" s="12">
        <f t="shared" si="424"/>
        <v>0</v>
      </c>
      <c r="L783" s="12">
        <f t="shared" si="412"/>
        <v>0</v>
      </c>
      <c r="M783" s="12">
        <f t="shared" si="413"/>
        <v>0</v>
      </c>
      <c r="N783" s="262"/>
      <c r="O783" s="262"/>
      <c r="P783" s="12">
        <f t="shared" si="425"/>
        <v>0</v>
      </c>
      <c r="Q783" s="12">
        <f t="shared" si="426"/>
        <v>0</v>
      </c>
      <c r="R783" s="12">
        <f t="shared" si="427"/>
        <v>0</v>
      </c>
      <c r="S783" s="12">
        <f t="shared" si="428"/>
        <v>0</v>
      </c>
      <c r="T783" s="12">
        <f t="shared" si="414"/>
        <v>0</v>
      </c>
      <c r="U783" s="12">
        <f t="shared" si="415"/>
        <v>0</v>
      </c>
      <c r="V783" s="262"/>
      <c r="W783" s="262"/>
      <c r="X783" s="12">
        <f t="shared" si="429"/>
        <v>0</v>
      </c>
      <c r="Y783" s="12">
        <f t="shared" si="430"/>
        <v>0</v>
      </c>
      <c r="Z783" s="12">
        <f t="shared" si="431"/>
        <v>0</v>
      </c>
      <c r="AA783" s="12">
        <f t="shared" si="432"/>
        <v>0</v>
      </c>
      <c r="AB783" s="12">
        <f t="shared" si="416"/>
        <v>0</v>
      </c>
      <c r="AC783" s="12">
        <f t="shared" si="417"/>
        <v>0</v>
      </c>
      <c r="AD783" s="262"/>
      <c r="AE783" s="262"/>
      <c r="AF783" s="12">
        <f t="shared" si="433"/>
        <v>0</v>
      </c>
      <c r="AG783" s="12">
        <f t="shared" si="434"/>
        <v>0</v>
      </c>
      <c r="AH783" s="12">
        <f t="shared" si="435"/>
        <v>0</v>
      </c>
      <c r="AI783" s="12">
        <f t="shared" si="436"/>
        <v>0</v>
      </c>
      <c r="AJ783" s="12">
        <f t="shared" si="418"/>
        <v>0</v>
      </c>
      <c r="AK783" s="12">
        <f t="shared" si="419"/>
        <v>0</v>
      </c>
      <c r="AL783" s="262"/>
      <c r="AM783" s="262"/>
      <c r="AN783" s="12">
        <f t="shared" si="437"/>
        <v>0</v>
      </c>
      <c r="AO783" s="12">
        <f t="shared" si="438"/>
        <v>0</v>
      </c>
      <c r="AP783" s="12">
        <f t="shared" si="439"/>
        <v>0</v>
      </c>
      <c r="AQ783" s="12">
        <f t="shared" si="440"/>
        <v>0</v>
      </c>
      <c r="AR783" s="12">
        <f t="shared" si="441"/>
        <v>0</v>
      </c>
      <c r="AS783" s="12">
        <f t="shared" si="442"/>
        <v>0</v>
      </c>
      <c r="AT783" s="12">
        <f t="shared" si="443"/>
        <v>0</v>
      </c>
      <c r="AU783" s="12" t="str">
        <f t="shared" si="444"/>
        <v/>
      </c>
    </row>
    <row r="784" spans="1:47" x14ac:dyDescent="0.2">
      <c r="A784" s="173" t="str">
        <f t="shared" si="420"/>
        <v>6</v>
      </c>
      <c r="B784" s="173" t="str">
        <f t="shared" si="421"/>
        <v>63</v>
      </c>
      <c r="C784" s="173" t="str">
        <f t="shared" si="422"/>
        <v>632</v>
      </c>
      <c r="D784" s="11" t="s">
        <v>1316</v>
      </c>
      <c r="E784" s="12" t="s">
        <v>1314</v>
      </c>
      <c r="F784" s="12">
        <f t="shared" si="410"/>
        <v>0</v>
      </c>
      <c r="G784" s="12">
        <f t="shared" si="411"/>
        <v>0</v>
      </c>
      <c r="H784" s="262"/>
      <c r="I784" s="262"/>
      <c r="J784" s="12">
        <f t="shared" si="423"/>
        <v>0</v>
      </c>
      <c r="K784" s="12">
        <f t="shared" si="424"/>
        <v>0</v>
      </c>
      <c r="L784" s="12">
        <f t="shared" si="412"/>
        <v>0</v>
      </c>
      <c r="M784" s="12">
        <f t="shared" si="413"/>
        <v>0</v>
      </c>
      <c r="N784" s="262"/>
      <c r="O784" s="262"/>
      <c r="P784" s="12">
        <f t="shared" si="425"/>
        <v>0</v>
      </c>
      <c r="Q784" s="12">
        <f t="shared" si="426"/>
        <v>0</v>
      </c>
      <c r="R784" s="12">
        <f t="shared" si="427"/>
        <v>0</v>
      </c>
      <c r="S784" s="12">
        <f t="shared" si="428"/>
        <v>0</v>
      </c>
      <c r="T784" s="12">
        <f t="shared" si="414"/>
        <v>0</v>
      </c>
      <c r="U784" s="12">
        <f t="shared" si="415"/>
        <v>0</v>
      </c>
      <c r="V784" s="262"/>
      <c r="W784" s="262"/>
      <c r="X784" s="12">
        <f t="shared" si="429"/>
        <v>0</v>
      </c>
      <c r="Y784" s="12">
        <f t="shared" si="430"/>
        <v>0</v>
      </c>
      <c r="Z784" s="12">
        <f t="shared" si="431"/>
        <v>0</v>
      </c>
      <c r="AA784" s="12">
        <f t="shared" si="432"/>
        <v>0</v>
      </c>
      <c r="AB784" s="12">
        <f t="shared" si="416"/>
        <v>0</v>
      </c>
      <c r="AC784" s="12">
        <f t="shared" si="417"/>
        <v>0</v>
      </c>
      <c r="AD784" s="262"/>
      <c r="AE784" s="262"/>
      <c r="AF784" s="12">
        <f t="shared" si="433"/>
        <v>0</v>
      </c>
      <c r="AG784" s="12">
        <f t="shared" si="434"/>
        <v>0</v>
      </c>
      <c r="AH784" s="12">
        <f t="shared" si="435"/>
        <v>0</v>
      </c>
      <c r="AI784" s="12">
        <f t="shared" si="436"/>
        <v>0</v>
      </c>
      <c r="AJ784" s="12">
        <f t="shared" si="418"/>
        <v>0</v>
      </c>
      <c r="AK784" s="12">
        <f t="shared" si="419"/>
        <v>0</v>
      </c>
      <c r="AL784" s="262"/>
      <c r="AM784" s="262"/>
      <c r="AN784" s="12">
        <f t="shared" si="437"/>
        <v>0</v>
      </c>
      <c r="AO784" s="12">
        <f t="shared" si="438"/>
        <v>0</v>
      </c>
      <c r="AP784" s="12">
        <f t="shared" si="439"/>
        <v>0</v>
      </c>
      <c r="AQ784" s="12">
        <f t="shared" si="440"/>
        <v>0</v>
      </c>
      <c r="AR784" s="12">
        <f t="shared" si="441"/>
        <v>0</v>
      </c>
      <c r="AS784" s="12">
        <f t="shared" si="442"/>
        <v>0</v>
      </c>
      <c r="AT784" s="12">
        <f t="shared" si="443"/>
        <v>0</v>
      </c>
      <c r="AU784" s="12" t="str">
        <f t="shared" si="444"/>
        <v/>
      </c>
    </row>
    <row r="785" spans="1:47" x14ac:dyDescent="0.2">
      <c r="A785" s="173" t="str">
        <f t="shared" si="420"/>
        <v>6</v>
      </c>
      <c r="B785" s="173" t="str">
        <f t="shared" si="421"/>
        <v>63</v>
      </c>
      <c r="C785" s="173" t="str">
        <f t="shared" si="422"/>
        <v>632</v>
      </c>
      <c r="D785" s="11" t="s">
        <v>1317</v>
      </c>
      <c r="E785" s="12" t="s">
        <v>1314</v>
      </c>
      <c r="F785" s="12">
        <f t="shared" si="410"/>
        <v>0</v>
      </c>
      <c r="G785" s="12">
        <f t="shared" si="411"/>
        <v>0</v>
      </c>
      <c r="H785" s="262"/>
      <c r="I785" s="262"/>
      <c r="J785" s="12">
        <f t="shared" si="423"/>
        <v>0</v>
      </c>
      <c r="K785" s="12">
        <f t="shared" si="424"/>
        <v>0</v>
      </c>
      <c r="L785" s="12">
        <f t="shared" si="412"/>
        <v>0</v>
      </c>
      <c r="M785" s="12">
        <f t="shared" si="413"/>
        <v>0</v>
      </c>
      <c r="N785" s="262"/>
      <c r="O785" s="262"/>
      <c r="P785" s="12">
        <f t="shared" si="425"/>
        <v>0</v>
      </c>
      <c r="Q785" s="12">
        <f t="shared" si="426"/>
        <v>0</v>
      </c>
      <c r="R785" s="12">
        <f t="shared" si="427"/>
        <v>0</v>
      </c>
      <c r="S785" s="12">
        <f t="shared" si="428"/>
        <v>0</v>
      </c>
      <c r="T785" s="12">
        <f t="shared" si="414"/>
        <v>0</v>
      </c>
      <c r="U785" s="12">
        <f t="shared" si="415"/>
        <v>0</v>
      </c>
      <c r="V785" s="262"/>
      <c r="W785" s="262"/>
      <c r="X785" s="12">
        <f t="shared" si="429"/>
        <v>0</v>
      </c>
      <c r="Y785" s="12">
        <f t="shared" si="430"/>
        <v>0</v>
      </c>
      <c r="Z785" s="12">
        <f t="shared" si="431"/>
        <v>0</v>
      </c>
      <c r="AA785" s="12">
        <f t="shared" si="432"/>
        <v>0</v>
      </c>
      <c r="AB785" s="12">
        <f t="shared" si="416"/>
        <v>0</v>
      </c>
      <c r="AC785" s="12">
        <f t="shared" si="417"/>
        <v>0</v>
      </c>
      <c r="AD785" s="262"/>
      <c r="AE785" s="262"/>
      <c r="AF785" s="12">
        <f t="shared" si="433"/>
        <v>0</v>
      </c>
      <c r="AG785" s="12">
        <f t="shared" si="434"/>
        <v>0</v>
      </c>
      <c r="AH785" s="12">
        <f t="shared" si="435"/>
        <v>0</v>
      </c>
      <c r="AI785" s="12">
        <f t="shared" si="436"/>
        <v>0</v>
      </c>
      <c r="AJ785" s="12">
        <f t="shared" si="418"/>
        <v>0</v>
      </c>
      <c r="AK785" s="12">
        <f t="shared" si="419"/>
        <v>0</v>
      </c>
      <c r="AL785" s="262"/>
      <c r="AM785" s="262"/>
      <c r="AN785" s="12">
        <f t="shared" si="437"/>
        <v>0</v>
      </c>
      <c r="AO785" s="12">
        <f t="shared" si="438"/>
        <v>0</v>
      </c>
      <c r="AP785" s="12">
        <f t="shared" si="439"/>
        <v>0</v>
      </c>
      <c r="AQ785" s="12">
        <f t="shared" si="440"/>
        <v>0</v>
      </c>
      <c r="AR785" s="12">
        <f t="shared" si="441"/>
        <v>0</v>
      </c>
      <c r="AS785" s="12">
        <f t="shared" si="442"/>
        <v>0</v>
      </c>
      <c r="AT785" s="12">
        <f t="shared" si="443"/>
        <v>0</v>
      </c>
      <c r="AU785" s="12" t="str">
        <f t="shared" si="444"/>
        <v/>
      </c>
    </row>
    <row r="786" spans="1:47" x14ac:dyDescent="0.2">
      <c r="A786" s="173" t="str">
        <f t="shared" si="420"/>
        <v>6</v>
      </c>
      <c r="B786" s="173" t="str">
        <f t="shared" si="421"/>
        <v>63</v>
      </c>
      <c r="C786" s="173" t="str">
        <f t="shared" si="422"/>
        <v>632</v>
      </c>
      <c r="D786" s="11" t="s">
        <v>1318</v>
      </c>
      <c r="E786" s="12" t="s">
        <v>1314</v>
      </c>
      <c r="F786" s="12">
        <f t="shared" si="410"/>
        <v>0</v>
      </c>
      <c r="G786" s="12">
        <f t="shared" si="411"/>
        <v>0</v>
      </c>
      <c r="H786" s="262"/>
      <c r="I786" s="262"/>
      <c r="J786" s="12">
        <f t="shared" si="423"/>
        <v>0</v>
      </c>
      <c r="K786" s="12">
        <f t="shared" si="424"/>
        <v>0</v>
      </c>
      <c r="L786" s="12">
        <f t="shared" si="412"/>
        <v>0</v>
      </c>
      <c r="M786" s="12">
        <f t="shared" si="413"/>
        <v>0</v>
      </c>
      <c r="N786" s="262"/>
      <c r="O786" s="262"/>
      <c r="P786" s="12">
        <f t="shared" si="425"/>
        <v>0</v>
      </c>
      <c r="Q786" s="12">
        <f t="shared" si="426"/>
        <v>0</v>
      </c>
      <c r="R786" s="12">
        <f t="shared" si="427"/>
        <v>0</v>
      </c>
      <c r="S786" s="12">
        <f t="shared" si="428"/>
        <v>0</v>
      </c>
      <c r="T786" s="12">
        <f t="shared" si="414"/>
        <v>0</v>
      </c>
      <c r="U786" s="12">
        <f t="shared" si="415"/>
        <v>0</v>
      </c>
      <c r="V786" s="262"/>
      <c r="W786" s="262"/>
      <c r="X786" s="12">
        <f t="shared" si="429"/>
        <v>0</v>
      </c>
      <c r="Y786" s="12">
        <f t="shared" si="430"/>
        <v>0</v>
      </c>
      <c r="Z786" s="12">
        <f t="shared" si="431"/>
        <v>0</v>
      </c>
      <c r="AA786" s="12">
        <f t="shared" si="432"/>
        <v>0</v>
      </c>
      <c r="AB786" s="12">
        <f t="shared" si="416"/>
        <v>0</v>
      </c>
      <c r="AC786" s="12">
        <f t="shared" si="417"/>
        <v>0</v>
      </c>
      <c r="AD786" s="262"/>
      <c r="AE786" s="262"/>
      <c r="AF786" s="12">
        <f t="shared" si="433"/>
        <v>0</v>
      </c>
      <c r="AG786" s="12">
        <f t="shared" si="434"/>
        <v>0</v>
      </c>
      <c r="AH786" s="12">
        <f t="shared" si="435"/>
        <v>0</v>
      </c>
      <c r="AI786" s="12">
        <f t="shared" si="436"/>
        <v>0</v>
      </c>
      <c r="AJ786" s="12">
        <f t="shared" si="418"/>
        <v>0</v>
      </c>
      <c r="AK786" s="12">
        <f t="shared" si="419"/>
        <v>0</v>
      </c>
      <c r="AL786" s="262"/>
      <c r="AM786" s="262"/>
      <c r="AN786" s="12">
        <f t="shared" si="437"/>
        <v>0</v>
      </c>
      <c r="AO786" s="12">
        <f t="shared" si="438"/>
        <v>0</v>
      </c>
      <c r="AP786" s="12">
        <f t="shared" si="439"/>
        <v>0</v>
      </c>
      <c r="AQ786" s="12">
        <f t="shared" si="440"/>
        <v>0</v>
      </c>
      <c r="AR786" s="12">
        <f t="shared" si="441"/>
        <v>0</v>
      </c>
      <c r="AS786" s="12">
        <f t="shared" si="442"/>
        <v>0</v>
      </c>
      <c r="AT786" s="12">
        <f t="shared" si="443"/>
        <v>0</v>
      </c>
      <c r="AU786" s="12" t="str">
        <f t="shared" si="444"/>
        <v/>
      </c>
    </row>
    <row r="787" spans="1:47" x14ac:dyDescent="0.2">
      <c r="A787" s="173" t="str">
        <f t="shared" si="420"/>
        <v>6</v>
      </c>
      <c r="B787" s="173" t="str">
        <f t="shared" si="421"/>
        <v>63</v>
      </c>
      <c r="C787" s="173" t="str">
        <f t="shared" si="422"/>
        <v>632</v>
      </c>
      <c r="D787" s="11" t="s">
        <v>1319</v>
      </c>
      <c r="E787" s="12" t="s">
        <v>1314</v>
      </c>
      <c r="F787" s="12">
        <f t="shared" si="410"/>
        <v>0</v>
      </c>
      <c r="G787" s="12">
        <f t="shared" si="411"/>
        <v>0</v>
      </c>
      <c r="H787" s="262"/>
      <c r="I787" s="262"/>
      <c r="J787" s="12">
        <f t="shared" si="423"/>
        <v>0</v>
      </c>
      <c r="K787" s="12">
        <f t="shared" si="424"/>
        <v>0</v>
      </c>
      <c r="L787" s="12">
        <f t="shared" si="412"/>
        <v>0</v>
      </c>
      <c r="M787" s="12">
        <f t="shared" si="413"/>
        <v>0</v>
      </c>
      <c r="N787" s="262"/>
      <c r="O787" s="262"/>
      <c r="P787" s="12">
        <f t="shared" si="425"/>
        <v>0</v>
      </c>
      <c r="Q787" s="12">
        <f t="shared" si="426"/>
        <v>0</v>
      </c>
      <c r="R787" s="12">
        <f t="shared" si="427"/>
        <v>0</v>
      </c>
      <c r="S787" s="12">
        <f t="shared" si="428"/>
        <v>0</v>
      </c>
      <c r="T787" s="12">
        <f t="shared" si="414"/>
        <v>0</v>
      </c>
      <c r="U787" s="12">
        <f t="shared" si="415"/>
        <v>0</v>
      </c>
      <c r="V787" s="262"/>
      <c r="W787" s="262"/>
      <c r="X787" s="12">
        <f t="shared" si="429"/>
        <v>0</v>
      </c>
      <c r="Y787" s="12">
        <f t="shared" si="430"/>
        <v>0</v>
      </c>
      <c r="Z787" s="12">
        <f t="shared" si="431"/>
        <v>0</v>
      </c>
      <c r="AA787" s="12">
        <f t="shared" si="432"/>
        <v>0</v>
      </c>
      <c r="AB787" s="12">
        <f t="shared" si="416"/>
        <v>0</v>
      </c>
      <c r="AC787" s="12">
        <f t="shared" si="417"/>
        <v>0</v>
      </c>
      <c r="AD787" s="262"/>
      <c r="AE787" s="262"/>
      <c r="AF787" s="12">
        <f t="shared" si="433"/>
        <v>0</v>
      </c>
      <c r="AG787" s="12">
        <f t="shared" si="434"/>
        <v>0</v>
      </c>
      <c r="AH787" s="12">
        <f t="shared" si="435"/>
        <v>0</v>
      </c>
      <c r="AI787" s="12">
        <f t="shared" si="436"/>
        <v>0</v>
      </c>
      <c r="AJ787" s="12">
        <f t="shared" si="418"/>
        <v>0</v>
      </c>
      <c r="AK787" s="12">
        <f t="shared" si="419"/>
        <v>0</v>
      </c>
      <c r="AL787" s="262"/>
      <c r="AM787" s="262"/>
      <c r="AN787" s="12">
        <f t="shared" si="437"/>
        <v>0</v>
      </c>
      <c r="AO787" s="12">
        <f t="shared" si="438"/>
        <v>0</v>
      </c>
      <c r="AP787" s="12">
        <f t="shared" si="439"/>
        <v>0</v>
      </c>
      <c r="AQ787" s="12">
        <f t="shared" si="440"/>
        <v>0</v>
      </c>
      <c r="AR787" s="12">
        <f t="shared" si="441"/>
        <v>0</v>
      </c>
      <c r="AS787" s="12">
        <f t="shared" si="442"/>
        <v>0</v>
      </c>
      <c r="AT787" s="12">
        <f t="shared" si="443"/>
        <v>0</v>
      </c>
      <c r="AU787" s="12" t="str">
        <f t="shared" si="444"/>
        <v/>
      </c>
    </row>
    <row r="788" spans="1:47" x14ac:dyDescent="0.2">
      <c r="A788" s="173" t="str">
        <f t="shared" si="420"/>
        <v>6</v>
      </c>
      <c r="B788" s="173" t="str">
        <f t="shared" si="421"/>
        <v>63</v>
      </c>
      <c r="C788" s="173" t="str">
        <f t="shared" si="422"/>
        <v>632</v>
      </c>
      <c r="D788" s="11" t="s">
        <v>1320</v>
      </c>
      <c r="E788" s="12" t="s">
        <v>1314</v>
      </c>
      <c r="F788" s="12">
        <f t="shared" ref="F788:F851" si="445">SUMIF(DatenERPGFkt,$D788,DatenERPGAufwand)</f>
        <v>0</v>
      </c>
      <c r="G788" s="12">
        <f t="shared" ref="G788:G851" si="446">SUMIF(DatenERPGFkt,$D788,DatenERPGErtrag)</f>
        <v>0</v>
      </c>
      <c r="H788" s="262"/>
      <c r="I788" s="262"/>
      <c r="J788" s="12">
        <f t="shared" si="423"/>
        <v>0</v>
      </c>
      <c r="K788" s="12">
        <f t="shared" si="424"/>
        <v>0</v>
      </c>
      <c r="L788" s="12">
        <f t="shared" ref="L788:L851" si="447">SUMIF(DatenERPSG1Fkt,$D788,DatenERPSG1Aufwand)</f>
        <v>0</v>
      </c>
      <c r="M788" s="12">
        <f t="shared" ref="M788:M851" si="448">SUMIF(DatenERPSG1Fkt,$D788,DatenERPSG1Ertrag)</f>
        <v>0</v>
      </c>
      <c r="N788" s="262"/>
      <c r="O788" s="262"/>
      <c r="P788" s="12">
        <f t="shared" si="425"/>
        <v>0</v>
      </c>
      <c r="Q788" s="12">
        <f t="shared" si="426"/>
        <v>0</v>
      </c>
      <c r="R788" s="12">
        <f t="shared" si="427"/>
        <v>0</v>
      </c>
      <c r="S788" s="12">
        <f t="shared" si="428"/>
        <v>0</v>
      </c>
      <c r="T788" s="12">
        <f t="shared" ref="T788:T851" si="449">SUMIF(DatenERPSG2Fkt,$D788,DatenERPSG2Aufwand)</f>
        <v>0</v>
      </c>
      <c r="U788" s="12">
        <f t="shared" ref="U788:U851" si="450">SUMIF(DatenERPSG2Fkt,$D788,DatenERPSG2Ertrag)</f>
        <v>0</v>
      </c>
      <c r="V788" s="262"/>
      <c r="W788" s="262"/>
      <c r="X788" s="12">
        <f t="shared" si="429"/>
        <v>0</v>
      </c>
      <c r="Y788" s="12">
        <f t="shared" si="430"/>
        <v>0</v>
      </c>
      <c r="Z788" s="12">
        <f t="shared" si="431"/>
        <v>0</v>
      </c>
      <c r="AA788" s="12">
        <f t="shared" si="432"/>
        <v>0</v>
      </c>
      <c r="AB788" s="12">
        <f t="shared" ref="AB788:AB851" si="451">SUMIF(DatenEROS1Fkt,$D788,DatenEROS1Aufwand)</f>
        <v>0</v>
      </c>
      <c r="AC788" s="12">
        <f t="shared" ref="AC788:AC851" si="452">SUMIF(DatenEROS1Fkt,$D788,DatenEROS1Ertrag)</f>
        <v>0</v>
      </c>
      <c r="AD788" s="262"/>
      <c r="AE788" s="262"/>
      <c r="AF788" s="12">
        <f t="shared" si="433"/>
        <v>0</v>
      </c>
      <c r="AG788" s="12">
        <f t="shared" si="434"/>
        <v>0</v>
      </c>
      <c r="AH788" s="12">
        <f t="shared" si="435"/>
        <v>0</v>
      </c>
      <c r="AI788" s="12">
        <f t="shared" si="436"/>
        <v>0</v>
      </c>
      <c r="AJ788" s="12">
        <f t="shared" ref="AJ788:AJ851" si="453">SUMIF(DatenEROS2Fkt,$D788,DatenEROS2Aufwand)</f>
        <v>0</v>
      </c>
      <c r="AK788" s="12">
        <f t="shared" ref="AK788:AK851" si="454">SUMIF(DatenEROS2Fkt,$D788,DatenEROS2Ertrag)</f>
        <v>0</v>
      </c>
      <c r="AL788" s="262"/>
      <c r="AM788" s="262"/>
      <c r="AN788" s="12">
        <f t="shared" si="437"/>
        <v>0</v>
      </c>
      <c r="AO788" s="12">
        <f t="shared" si="438"/>
        <v>0</v>
      </c>
      <c r="AP788" s="12">
        <f t="shared" si="439"/>
        <v>0</v>
      </c>
      <c r="AQ788" s="12">
        <f t="shared" si="440"/>
        <v>0</v>
      </c>
      <c r="AR788" s="12">
        <f t="shared" si="441"/>
        <v>0</v>
      </c>
      <c r="AS788" s="12">
        <f t="shared" si="442"/>
        <v>0</v>
      </c>
      <c r="AT788" s="12">
        <f t="shared" si="443"/>
        <v>0</v>
      </c>
      <c r="AU788" s="12" t="str">
        <f t="shared" si="444"/>
        <v/>
      </c>
    </row>
    <row r="789" spans="1:47" x14ac:dyDescent="0.2">
      <c r="A789" s="173" t="str">
        <f t="shared" ref="A789:A852" si="455">LEFT($D789,1)</f>
        <v>6</v>
      </c>
      <c r="B789" s="173" t="str">
        <f t="shared" ref="B789:B852" si="456">LEFT($D789,2)</f>
        <v>63</v>
      </c>
      <c r="C789" s="173" t="str">
        <f t="shared" ref="C789:C852" si="457">LEFT($D789,3)</f>
        <v>632</v>
      </c>
      <c r="D789" s="11" t="s">
        <v>1321</v>
      </c>
      <c r="E789" s="12" t="s">
        <v>1314</v>
      </c>
      <c r="F789" s="12">
        <f t="shared" si="445"/>
        <v>0</v>
      </c>
      <c r="G789" s="12">
        <f t="shared" si="446"/>
        <v>0</v>
      </c>
      <c r="H789" s="262"/>
      <c r="I789" s="262"/>
      <c r="J789" s="12">
        <f t="shared" ref="J789:J852" si="458">F789+H789</f>
        <v>0</v>
      </c>
      <c r="K789" s="12">
        <f t="shared" ref="K789:K852" si="459">G789+I789</f>
        <v>0</v>
      </c>
      <c r="L789" s="12">
        <f t="shared" si="447"/>
        <v>0</v>
      </c>
      <c r="M789" s="12">
        <f t="shared" si="448"/>
        <v>0</v>
      </c>
      <c r="N789" s="262"/>
      <c r="O789" s="262"/>
      <c r="P789" s="12">
        <f t="shared" ref="P789:P852" si="460">L789+N789</f>
        <v>0</v>
      </c>
      <c r="Q789" s="12">
        <f t="shared" ref="Q789:Q852" si="461">M789+O789</f>
        <v>0</v>
      </c>
      <c r="R789" s="12">
        <f t="shared" ref="R789:R852" si="462">P789*S$3</f>
        <v>0</v>
      </c>
      <c r="S789" s="12">
        <f t="shared" ref="S789:S852" si="463">Q789*S$3</f>
        <v>0</v>
      </c>
      <c r="T789" s="12">
        <f t="shared" si="449"/>
        <v>0</v>
      </c>
      <c r="U789" s="12">
        <f t="shared" si="450"/>
        <v>0</v>
      </c>
      <c r="V789" s="262"/>
      <c r="W789" s="262"/>
      <c r="X789" s="12">
        <f t="shared" ref="X789:X852" si="464">T789+V789</f>
        <v>0</v>
      </c>
      <c r="Y789" s="12">
        <f t="shared" ref="Y789:Y852" si="465">U789+W789</f>
        <v>0</v>
      </c>
      <c r="Z789" s="12">
        <f t="shared" ref="Z789:Z852" si="466">X789*AA$3</f>
        <v>0</v>
      </c>
      <c r="AA789" s="12">
        <f t="shared" ref="AA789:AA852" si="467">Y789*AA$3</f>
        <v>0</v>
      </c>
      <c r="AB789" s="12">
        <f t="shared" si="451"/>
        <v>0</v>
      </c>
      <c r="AC789" s="12">
        <f t="shared" si="452"/>
        <v>0</v>
      </c>
      <c r="AD789" s="262"/>
      <c r="AE789" s="262"/>
      <c r="AF789" s="12">
        <f t="shared" ref="AF789:AF852" si="468">AB789+AD789</f>
        <v>0</v>
      </c>
      <c r="AG789" s="12">
        <f t="shared" ref="AG789:AG852" si="469">AC789+AE789</f>
        <v>0</v>
      </c>
      <c r="AH789" s="12">
        <f t="shared" ref="AH789:AH852" si="470">AF789*AI$3</f>
        <v>0</v>
      </c>
      <c r="AI789" s="12">
        <f t="shared" ref="AI789:AI852" si="471">AG789*AI$3</f>
        <v>0</v>
      </c>
      <c r="AJ789" s="12">
        <f t="shared" si="453"/>
        <v>0</v>
      </c>
      <c r="AK789" s="12">
        <f t="shared" si="454"/>
        <v>0</v>
      </c>
      <c r="AL789" s="262"/>
      <c r="AM789" s="262"/>
      <c r="AN789" s="12">
        <f t="shared" ref="AN789:AN852" si="472">AJ789+AL789</f>
        <v>0</v>
      </c>
      <c r="AO789" s="12">
        <f t="shared" ref="AO789:AO852" si="473">AK789+AM789</f>
        <v>0</v>
      </c>
      <c r="AP789" s="12">
        <f t="shared" ref="AP789:AP852" si="474">AN789*AQ$3</f>
        <v>0</v>
      </c>
      <c r="AQ789" s="12">
        <f t="shared" ref="AQ789:AQ852" si="475">AO789*AQ$3</f>
        <v>0</v>
      </c>
      <c r="AR789" s="12">
        <f t="shared" ref="AR789:AR852" si="476">J789+R789+Z789+AH789+AP789</f>
        <v>0</v>
      </c>
      <c r="AS789" s="12">
        <f t="shared" ref="AS789:AS852" si="477">K789+S789+AA789+AI789+AQ789</f>
        <v>0</v>
      </c>
      <c r="AT789" s="12">
        <f t="shared" ref="AT789:AT852" si="478">AR789-AS789</f>
        <v>0</v>
      </c>
      <c r="AU789" s="12" t="str">
        <f t="shared" ref="AU789:AU852" si="479">IF($AU$3&gt;0,AT789/$AU$3,"")</f>
        <v/>
      </c>
    </row>
    <row r="790" spans="1:47" x14ac:dyDescent="0.2">
      <c r="A790" s="173" t="str">
        <f t="shared" si="455"/>
        <v>6</v>
      </c>
      <c r="B790" s="173" t="str">
        <f t="shared" si="456"/>
        <v>63</v>
      </c>
      <c r="C790" s="173" t="str">
        <f t="shared" si="457"/>
        <v>632</v>
      </c>
      <c r="D790" s="11" t="s">
        <v>1322</v>
      </c>
      <c r="E790" s="12" t="s">
        <v>1314</v>
      </c>
      <c r="F790" s="12">
        <f t="shared" si="445"/>
        <v>0</v>
      </c>
      <c r="G790" s="12">
        <f t="shared" si="446"/>
        <v>0</v>
      </c>
      <c r="H790" s="262"/>
      <c r="I790" s="262"/>
      <c r="J790" s="12">
        <f t="shared" si="458"/>
        <v>0</v>
      </c>
      <c r="K790" s="12">
        <f t="shared" si="459"/>
        <v>0</v>
      </c>
      <c r="L790" s="12">
        <f t="shared" si="447"/>
        <v>0</v>
      </c>
      <c r="M790" s="12">
        <f t="shared" si="448"/>
        <v>0</v>
      </c>
      <c r="N790" s="262"/>
      <c r="O790" s="262"/>
      <c r="P790" s="12">
        <f t="shared" si="460"/>
        <v>0</v>
      </c>
      <c r="Q790" s="12">
        <f t="shared" si="461"/>
        <v>0</v>
      </c>
      <c r="R790" s="12">
        <f t="shared" si="462"/>
        <v>0</v>
      </c>
      <c r="S790" s="12">
        <f t="shared" si="463"/>
        <v>0</v>
      </c>
      <c r="T790" s="12">
        <f t="shared" si="449"/>
        <v>0</v>
      </c>
      <c r="U790" s="12">
        <f t="shared" si="450"/>
        <v>0</v>
      </c>
      <c r="V790" s="262"/>
      <c r="W790" s="262"/>
      <c r="X790" s="12">
        <f t="shared" si="464"/>
        <v>0</v>
      </c>
      <c r="Y790" s="12">
        <f t="shared" si="465"/>
        <v>0</v>
      </c>
      <c r="Z790" s="12">
        <f t="shared" si="466"/>
        <v>0</v>
      </c>
      <c r="AA790" s="12">
        <f t="shared" si="467"/>
        <v>0</v>
      </c>
      <c r="AB790" s="12">
        <f t="shared" si="451"/>
        <v>0</v>
      </c>
      <c r="AC790" s="12">
        <f t="shared" si="452"/>
        <v>0</v>
      </c>
      <c r="AD790" s="262"/>
      <c r="AE790" s="262"/>
      <c r="AF790" s="12">
        <f t="shared" si="468"/>
        <v>0</v>
      </c>
      <c r="AG790" s="12">
        <f t="shared" si="469"/>
        <v>0</v>
      </c>
      <c r="AH790" s="12">
        <f t="shared" si="470"/>
        <v>0</v>
      </c>
      <c r="AI790" s="12">
        <f t="shared" si="471"/>
        <v>0</v>
      </c>
      <c r="AJ790" s="12">
        <f t="shared" si="453"/>
        <v>0</v>
      </c>
      <c r="AK790" s="12">
        <f t="shared" si="454"/>
        <v>0</v>
      </c>
      <c r="AL790" s="262"/>
      <c r="AM790" s="262"/>
      <c r="AN790" s="12">
        <f t="shared" si="472"/>
        <v>0</v>
      </c>
      <c r="AO790" s="12">
        <f t="shared" si="473"/>
        <v>0</v>
      </c>
      <c r="AP790" s="12">
        <f t="shared" si="474"/>
        <v>0</v>
      </c>
      <c r="AQ790" s="12">
        <f t="shared" si="475"/>
        <v>0</v>
      </c>
      <c r="AR790" s="12">
        <f t="shared" si="476"/>
        <v>0</v>
      </c>
      <c r="AS790" s="12">
        <f t="shared" si="477"/>
        <v>0</v>
      </c>
      <c r="AT790" s="12">
        <f t="shared" si="478"/>
        <v>0</v>
      </c>
      <c r="AU790" s="12" t="str">
        <f t="shared" si="479"/>
        <v/>
      </c>
    </row>
    <row r="791" spans="1:47" x14ac:dyDescent="0.2">
      <c r="A791" s="173" t="str">
        <f t="shared" si="455"/>
        <v>6</v>
      </c>
      <c r="B791" s="173" t="str">
        <f t="shared" si="456"/>
        <v>63</v>
      </c>
      <c r="C791" s="173" t="str">
        <f t="shared" si="457"/>
        <v>632</v>
      </c>
      <c r="D791" s="11" t="s">
        <v>1323</v>
      </c>
      <c r="E791" s="12" t="s">
        <v>1314</v>
      </c>
      <c r="F791" s="12">
        <f t="shared" si="445"/>
        <v>0</v>
      </c>
      <c r="G791" s="12">
        <f t="shared" si="446"/>
        <v>0</v>
      </c>
      <c r="H791" s="262"/>
      <c r="I791" s="262"/>
      <c r="J791" s="12">
        <f t="shared" si="458"/>
        <v>0</v>
      </c>
      <c r="K791" s="12">
        <f t="shared" si="459"/>
        <v>0</v>
      </c>
      <c r="L791" s="12">
        <f t="shared" si="447"/>
        <v>0</v>
      </c>
      <c r="M791" s="12">
        <f t="shared" si="448"/>
        <v>0</v>
      </c>
      <c r="N791" s="262"/>
      <c r="O791" s="262"/>
      <c r="P791" s="12">
        <f t="shared" si="460"/>
        <v>0</v>
      </c>
      <c r="Q791" s="12">
        <f t="shared" si="461"/>
        <v>0</v>
      </c>
      <c r="R791" s="12">
        <f t="shared" si="462"/>
        <v>0</v>
      </c>
      <c r="S791" s="12">
        <f t="shared" si="463"/>
        <v>0</v>
      </c>
      <c r="T791" s="12">
        <f t="shared" si="449"/>
        <v>0</v>
      </c>
      <c r="U791" s="12">
        <f t="shared" si="450"/>
        <v>0</v>
      </c>
      <c r="V791" s="262"/>
      <c r="W791" s="262"/>
      <c r="X791" s="12">
        <f t="shared" si="464"/>
        <v>0</v>
      </c>
      <c r="Y791" s="12">
        <f t="shared" si="465"/>
        <v>0</v>
      </c>
      <c r="Z791" s="12">
        <f t="shared" si="466"/>
        <v>0</v>
      </c>
      <c r="AA791" s="12">
        <f t="shared" si="467"/>
        <v>0</v>
      </c>
      <c r="AB791" s="12">
        <f t="shared" si="451"/>
        <v>0</v>
      </c>
      <c r="AC791" s="12">
        <f t="shared" si="452"/>
        <v>0</v>
      </c>
      <c r="AD791" s="262"/>
      <c r="AE791" s="262"/>
      <c r="AF791" s="12">
        <f t="shared" si="468"/>
        <v>0</v>
      </c>
      <c r="AG791" s="12">
        <f t="shared" si="469"/>
        <v>0</v>
      </c>
      <c r="AH791" s="12">
        <f t="shared" si="470"/>
        <v>0</v>
      </c>
      <c r="AI791" s="12">
        <f t="shared" si="471"/>
        <v>0</v>
      </c>
      <c r="AJ791" s="12">
        <f t="shared" si="453"/>
        <v>0</v>
      </c>
      <c r="AK791" s="12">
        <f t="shared" si="454"/>
        <v>0</v>
      </c>
      <c r="AL791" s="262"/>
      <c r="AM791" s="262"/>
      <c r="AN791" s="12">
        <f t="shared" si="472"/>
        <v>0</v>
      </c>
      <c r="AO791" s="12">
        <f t="shared" si="473"/>
        <v>0</v>
      </c>
      <c r="AP791" s="12">
        <f t="shared" si="474"/>
        <v>0</v>
      </c>
      <c r="AQ791" s="12">
        <f t="shared" si="475"/>
        <v>0</v>
      </c>
      <c r="AR791" s="12">
        <f t="shared" si="476"/>
        <v>0</v>
      </c>
      <c r="AS791" s="12">
        <f t="shared" si="477"/>
        <v>0</v>
      </c>
      <c r="AT791" s="12">
        <f t="shared" si="478"/>
        <v>0</v>
      </c>
      <c r="AU791" s="12" t="str">
        <f t="shared" si="479"/>
        <v/>
      </c>
    </row>
    <row r="792" spans="1:47" x14ac:dyDescent="0.2">
      <c r="A792" s="173" t="str">
        <f t="shared" si="455"/>
        <v>6</v>
      </c>
      <c r="B792" s="173" t="str">
        <f t="shared" si="456"/>
        <v>63</v>
      </c>
      <c r="C792" s="173" t="str">
        <f t="shared" si="457"/>
        <v>633</v>
      </c>
      <c r="D792" s="11" t="s">
        <v>1324</v>
      </c>
      <c r="E792" s="12" t="s">
        <v>1325</v>
      </c>
      <c r="F792" s="12">
        <f t="shared" si="445"/>
        <v>0</v>
      </c>
      <c r="G792" s="12">
        <f t="shared" si="446"/>
        <v>0</v>
      </c>
      <c r="H792" s="262"/>
      <c r="I792" s="262"/>
      <c r="J792" s="12">
        <f t="shared" si="458"/>
        <v>0</v>
      </c>
      <c r="K792" s="12">
        <f t="shared" si="459"/>
        <v>0</v>
      </c>
      <c r="L792" s="12">
        <f t="shared" si="447"/>
        <v>0</v>
      </c>
      <c r="M792" s="12">
        <f t="shared" si="448"/>
        <v>0</v>
      </c>
      <c r="N792" s="262"/>
      <c r="O792" s="262"/>
      <c r="P792" s="12">
        <f t="shared" si="460"/>
        <v>0</v>
      </c>
      <c r="Q792" s="12">
        <f t="shared" si="461"/>
        <v>0</v>
      </c>
      <c r="R792" s="12">
        <f t="shared" si="462"/>
        <v>0</v>
      </c>
      <c r="S792" s="12">
        <f t="shared" si="463"/>
        <v>0</v>
      </c>
      <c r="T792" s="12">
        <f t="shared" si="449"/>
        <v>0</v>
      </c>
      <c r="U792" s="12">
        <f t="shared" si="450"/>
        <v>0</v>
      </c>
      <c r="V792" s="262"/>
      <c r="W792" s="262"/>
      <c r="X792" s="12">
        <f t="shared" si="464"/>
        <v>0</v>
      </c>
      <c r="Y792" s="12">
        <f t="shared" si="465"/>
        <v>0</v>
      </c>
      <c r="Z792" s="12">
        <f t="shared" si="466"/>
        <v>0</v>
      </c>
      <c r="AA792" s="12">
        <f t="shared" si="467"/>
        <v>0</v>
      </c>
      <c r="AB792" s="12">
        <f t="shared" si="451"/>
        <v>0</v>
      </c>
      <c r="AC792" s="12">
        <f t="shared" si="452"/>
        <v>0</v>
      </c>
      <c r="AD792" s="262"/>
      <c r="AE792" s="262"/>
      <c r="AF792" s="12">
        <f t="shared" si="468"/>
        <v>0</v>
      </c>
      <c r="AG792" s="12">
        <f t="shared" si="469"/>
        <v>0</v>
      </c>
      <c r="AH792" s="12">
        <f t="shared" si="470"/>
        <v>0</v>
      </c>
      <c r="AI792" s="12">
        <f t="shared" si="471"/>
        <v>0</v>
      </c>
      <c r="AJ792" s="12">
        <f t="shared" si="453"/>
        <v>0</v>
      </c>
      <c r="AK792" s="12">
        <f t="shared" si="454"/>
        <v>0</v>
      </c>
      <c r="AL792" s="262"/>
      <c r="AM792" s="262"/>
      <c r="AN792" s="12">
        <f t="shared" si="472"/>
        <v>0</v>
      </c>
      <c r="AO792" s="12">
        <f t="shared" si="473"/>
        <v>0</v>
      </c>
      <c r="AP792" s="12">
        <f t="shared" si="474"/>
        <v>0</v>
      </c>
      <c r="AQ792" s="12">
        <f t="shared" si="475"/>
        <v>0</v>
      </c>
      <c r="AR792" s="12">
        <f t="shared" si="476"/>
        <v>0</v>
      </c>
      <c r="AS792" s="12">
        <f t="shared" si="477"/>
        <v>0</v>
      </c>
      <c r="AT792" s="12">
        <f t="shared" si="478"/>
        <v>0</v>
      </c>
      <c r="AU792" s="12" t="str">
        <f t="shared" si="479"/>
        <v/>
      </c>
    </row>
    <row r="793" spans="1:47" x14ac:dyDescent="0.2">
      <c r="A793" s="173" t="str">
        <f t="shared" si="455"/>
        <v>6</v>
      </c>
      <c r="B793" s="173" t="str">
        <f t="shared" si="456"/>
        <v>63</v>
      </c>
      <c r="C793" s="173" t="str">
        <f t="shared" si="457"/>
        <v>633</v>
      </c>
      <c r="D793" s="11" t="s">
        <v>1326</v>
      </c>
      <c r="E793" s="12" t="s">
        <v>1325</v>
      </c>
      <c r="F793" s="12">
        <f t="shared" si="445"/>
        <v>0</v>
      </c>
      <c r="G793" s="12">
        <f t="shared" si="446"/>
        <v>0</v>
      </c>
      <c r="H793" s="262"/>
      <c r="I793" s="262"/>
      <c r="J793" s="12">
        <f t="shared" si="458"/>
        <v>0</v>
      </c>
      <c r="K793" s="12">
        <f t="shared" si="459"/>
        <v>0</v>
      </c>
      <c r="L793" s="12">
        <f t="shared" si="447"/>
        <v>0</v>
      </c>
      <c r="M793" s="12">
        <f t="shared" si="448"/>
        <v>0</v>
      </c>
      <c r="N793" s="262"/>
      <c r="O793" s="262"/>
      <c r="P793" s="12">
        <f t="shared" si="460"/>
        <v>0</v>
      </c>
      <c r="Q793" s="12">
        <f t="shared" si="461"/>
        <v>0</v>
      </c>
      <c r="R793" s="12">
        <f t="shared" si="462"/>
        <v>0</v>
      </c>
      <c r="S793" s="12">
        <f t="shared" si="463"/>
        <v>0</v>
      </c>
      <c r="T793" s="12">
        <f t="shared" si="449"/>
        <v>0</v>
      </c>
      <c r="U793" s="12">
        <f t="shared" si="450"/>
        <v>0</v>
      </c>
      <c r="V793" s="262"/>
      <c r="W793" s="262"/>
      <c r="X793" s="12">
        <f t="shared" si="464"/>
        <v>0</v>
      </c>
      <c r="Y793" s="12">
        <f t="shared" si="465"/>
        <v>0</v>
      </c>
      <c r="Z793" s="12">
        <f t="shared" si="466"/>
        <v>0</v>
      </c>
      <c r="AA793" s="12">
        <f t="shared" si="467"/>
        <v>0</v>
      </c>
      <c r="AB793" s="12">
        <f t="shared" si="451"/>
        <v>0</v>
      </c>
      <c r="AC793" s="12">
        <f t="shared" si="452"/>
        <v>0</v>
      </c>
      <c r="AD793" s="262"/>
      <c r="AE793" s="262"/>
      <c r="AF793" s="12">
        <f t="shared" si="468"/>
        <v>0</v>
      </c>
      <c r="AG793" s="12">
        <f t="shared" si="469"/>
        <v>0</v>
      </c>
      <c r="AH793" s="12">
        <f t="shared" si="470"/>
        <v>0</v>
      </c>
      <c r="AI793" s="12">
        <f t="shared" si="471"/>
        <v>0</v>
      </c>
      <c r="AJ793" s="12">
        <f t="shared" si="453"/>
        <v>0</v>
      </c>
      <c r="AK793" s="12">
        <f t="shared" si="454"/>
        <v>0</v>
      </c>
      <c r="AL793" s="262"/>
      <c r="AM793" s="262"/>
      <c r="AN793" s="12">
        <f t="shared" si="472"/>
        <v>0</v>
      </c>
      <c r="AO793" s="12">
        <f t="shared" si="473"/>
        <v>0</v>
      </c>
      <c r="AP793" s="12">
        <f t="shared" si="474"/>
        <v>0</v>
      </c>
      <c r="AQ793" s="12">
        <f t="shared" si="475"/>
        <v>0</v>
      </c>
      <c r="AR793" s="12">
        <f t="shared" si="476"/>
        <v>0</v>
      </c>
      <c r="AS793" s="12">
        <f t="shared" si="477"/>
        <v>0</v>
      </c>
      <c r="AT793" s="12">
        <f t="shared" si="478"/>
        <v>0</v>
      </c>
      <c r="AU793" s="12" t="str">
        <f t="shared" si="479"/>
        <v/>
      </c>
    </row>
    <row r="794" spans="1:47" x14ac:dyDescent="0.2">
      <c r="A794" s="173" t="str">
        <f t="shared" si="455"/>
        <v>6</v>
      </c>
      <c r="B794" s="173" t="str">
        <f t="shared" si="456"/>
        <v>63</v>
      </c>
      <c r="C794" s="173" t="str">
        <f t="shared" si="457"/>
        <v>633</v>
      </c>
      <c r="D794" s="11" t="s">
        <v>1327</v>
      </c>
      <c r="E794" s="12" t="s">
        <v>1325</v>
      </c>
      <c r="F794" s="12">
        <f t="shared" si="445"/>
        <v>0</v>
      </c>
      <c r="G794" s="12">
        <f t="shared" si="446"/>
        <v>0</v>
      </c>
      <c r="H794" s="262"/>
      <c r="I794" s="262"/>
      <c r="J794" s="12">
        <f t="shared" si="458"/>
        <v>0</v>
      </c>
      <c r="K794" s="12">
        <f t="shared" si="459"/>
        <v>0</v>
      </c>
      <c r="L794" s="12">
        <f t="shared" si="447"/>
        <v>0</v>
      </c>
      <c r="M794" s="12">
        <f t="shared" si="448"/>
        <v>0</v>
      </c>
      <c r="N794" s="262"/>
      <c r="O794" s="262"/>
      <c r="P794" s="12">
        <f t="shared" si="460"/>
        <v>0</v>
      </c>
      <c r="Q794" s="12">
        <f t="shared" si="461"/>
        <v>0</v>
      </c>
      <c r="R794" s="12">
        <f t="shared" si="462"/>
        <v>0</v>
      </c>
      <c r="S794" s="12">
        <f t="shared" si="463"/>
        <v>0</v>
      </c>
      <c r="T794" s="12">
        <f t="shared" si="449"/>
        <v>0</v>
      </c>
      <c r="U794" s="12">
        <f t="shared" si="450"/>
        <v>0</v>
      </c>
      <c r="V794" s="262"/>
      <c r="W794" s="262"/>
      <c r="X794" s="12">
        <f t="shared" si="464"/>
        <v>0</v>
      </c>
      <c r="Y794" s="12">
        <f t="shared" si="465"/>
        <v>0</v>
      </c>
      <c r="Z794" s="12">
        <f t="shared" si="466"/>
        <v>0</v>
      </c>
      <c r="AA794" s="12">
        <f t="shared" si="467"/>
        <v>0</v>
      </c>
      <c r="AB794" s="12">
        <f t="shared" si="451"/>
        <v>0</v>
      </c>
      <c r="AC794" s="12">
        <f t="shared" si="452"/>
        <v>0</v>
      </c>
      <c r="AD794" s="262"/>
      <c r="AE794" s="262"/>
      <c r="AF794" s="12">
        <f t="shared" si="468"/>
        <v>0</v>
      </c>
      <c r="AG794" s="12">
        <f t="shared" si="469"/>
        <v>0</v>
      </c>
      <c r="AH794" s="12">
        <f t="shared" si="470"/>
        <v>0</v>
      </c>
      <c r="AI794" s="12">
        <f t="shared" si="471"/>
        <v>0</v>
      </c>
      <c r="AJ794" s="12">
        <f t="shared" si="453"/>
        <v>0</v>
      </c>
      <c r="AK794" s="12">
        <f t="shared" si="454"/>
        <v>0</v>
      </c>
      <c r="AL794" s="262"/>
      <c r="AM794" s="262"/>
      <c r="AN794" s="12">
        <f t="shared" si="472"/>
        <v>0</v>
      </c>
      <c r="AO794" s="12">
        <f t="shared" si="473"/>
        <v>0</v>
      </c>
      <c r="AP794" s="12">
        <f t="shared" si="474"/>
        <v>0</v>
      </c>
      <c r="AQ794" s="12">
        <f t="shared" si="475"/>
        <v>0</v>
      </c>
      <c r="AR794" s="12">
        <f t="shared" si="476"/>
        <v>0</v>
      </c>
      <c r="AS794" s="12">
        <f t="shared" si="477"/>
        <v>0</v>
      </c>
      <c r="AT794" s="12">
        <f t="shared" si="478"/>
        <v>0</v>
      </c>
      <c r="AU794" s="12" t="str">
        <f t="shared" si="479"/>
        <v/>
      </c>
    </row>
    <row r="795" spans="1:47" x14ac:dyDescent="0.2">
      <c r="A795" s="173" t="str">
        <f t="shared" si="455"/>
        <v>6</v>
      </c>
      <c r="B795" s="173" t="str">
        <f t="shared" si="456"/>
        <v>63</v>
      </c>
      <c r="C795" s="173" t="str">
        <f t="shared" si="457"/>
        <v>633</v>
      </c>
      <c r="D795" s="11" t="s">
        <v>1328</v>
      </c>
      <c r="E795" s="12" t="s">
        <v>1325</v>
      </c>
      <c r="F795" s="12">
        <f t="shared" si="445"/>
        <v>0</v>
      </c>
      <c r="G795" s="12">
        <f t="shared" si="446"/>
        <v>0</v>
      </c>
      <c r="H795" s="262"/>
      <c r="I795" s="262"/>
      <c r="J795" s="12">
        <f t="shared" si="458"/>
        <v>0</v>
      </c>
      <c r="K795" s="12">
        <f t="shared" si="459"/>
        <v>0</v>
      </c>
      <c r="L795" s="12">
        <f t="shared" si="447"/>
        <v>0</v>
      </c>
      <c r="M795" s="12">
        <f t="shared" si="448"/>
        <v>0</v>
      </c>
      <c r="N795" s="262"/>
      <c r="O795" s="262"/>
      <c r="P795" s="12">
        <f t="shared" si="460"/>
        <v>0</v>
      </c>
      <c r="Q795" s="12">
        <f t="shared" si="461"/>
        <v>0</v>
      </c>
      <c r="R795" s="12">
        <f t="shared" si="462"/>
        <v>0</v>
      </c>
      <c r="S795" s="12">
        <f t="shared" si="463"/>
        <v>0</v>
      </c>
      <c r="T795" s="12">
        <f t="shared" si="449"/>
        <v>0</v>
      </c>
      <c r="U795" s="12">
        <f t="shared" si="450"/>
        <v>0</v>
      </c>
      <c r="V795" s="262"/>
      <c r="W795" s="262"/>
      <c r="X795" s="12">
        <f t="shared" si="464"/>
        <v>0</v>
      </c>
      <c r="Y795" s="12">
        <f t="shared" si="465"/>
        <v>0</v>
      </c>
      <c r="Z795" s="12">
        <f t="shared" si="466"/>
        <v>0</v>
      </c>
      <c r="AA795" s="12">
        <f t="shared" si="467"/>
        <v>0</v>
      </c>
      <c r="AB795" s="12">
        <f t="shared" si="451"/>
        <v>0</v>
      </c>
      <c r="AC795" s="12">
        <f t="shared" si="452"/>
        <v>0</v>
      </c>
      <c r="AD795" s="262"/>
      <c r="AE795" s="262"/>
      <c r="AF795" s="12">
        <f t="shared" si="468"/>
        <v>0</v>
      </c>
      <c r="AG795" s="12">
        <f t="shared" si="469"/>
        <v>0</v>
      </c>
      <c r="AH795" s="12">
        <f t="shared" si="470"/>
        <v>0</v>
      </c>
      <c r="AI795" s="12">
        <f t="shared" si="471"/>
        <v>0</v>
      </c>
      <c r="AJ795" s="12">
        <f t="shared" si="453"/>
        <v>0</v>
      </c>
      <c r="AK795" s="12">
        <f t="shared" si="454"/>
        <v>0</v>
      </c>
      <c r="AL795" s="262"/>
      <c r="AM795" s="262"/>
      <c r="AN795" s="12">
        <f t="shared" si="472"/>
        <v>0</v>
      </c>
      <c r="AO795" s="12">
        <f t="shared" si="473"/>
        <v>0</v>
      </c>
      <c r="AP795" s="12">
        <f t="shared" si="474"/>
        <v>0</v>
      </c>
      <c r="AQ795" s="12">
        <f t="shared" si="475"/>
        <v>0</v>
      </c>
      <c r="AR795" s="12">
        <f t="shared" si="476"/>
        <v>0</v>
      </c>
      <c r="AS795" s="12">
        <f t="shared" si="477"/>
        <v>0</v>
      </c>
      <c r="AT795" s="12">
        <f t="shared" si="478"/>
        <v>0</v>
      </c>
      <c r="AU795" s="12" t="str">
        <f t="shared" si="479"/>
        <v/>
      </c>
    </row>
    <row r="796" spans="1:47" x14ac:dyDescent="0.2">
      <c r="A796" s="173" t="str">
        <f t="shared" si="455"/>
        <v>6</v>
      </c>
      <c r="B796" s="173" t="str">
        <f t="shared" si="456"/>
        <v>63</v>
      </c>
      <c r="C796" s="173" t="str">
        <f t="shared" si="457"/>
        <v>633</v>
      </c>
      <c r="D796" s="11" t="s">
        <v>1329</v>
      </c>
      <c r="E796" s="12" t="s">
        <v>1325</v>
      </c>
      <c r="F796" s="12">
        <f t="shared" si="445"/>
        <v>0</v>
      </c>
      <c r="G796" s="12">
        <f t="shared" si="446"/>
        <v>0</v>
      </c>
      <c r="H796" s="262"/>
      <c r="I796" s="262"/>
      <c r="J796" s="12">
        <f t="shared" si="458"/>
        <v>0</v>
      </c>
      <c r="K796" s="12">
        <f t="shared" si="459"/>
        <v>0</v>
      </c>
      <c r="L796" s="12">
        <f t="shared" si="447"/>
        <v>0</v>
      </c>
      <c r="M796" s="12">
        <f t="shared" si="448"/>
        <v>0</v>
      </c>
      <c r="N796" s="262"/>
      <c r="O796" s="262"/>
      <c r="P796" s="12">
        <f t="shared" si="460"/>
        <v>0</v>
      </c>
      <c r="Q796" s="12">
        <f t="shared" si="461"/>
        <v>0</v>
      </c>
      <c r="R796" s="12">
        <f t="shared" si="462"/>
        <v>0</v>
      </c>
      <c r="S796" s="12">
        <f t="shared" si="463"/>
        <v>0</v>
      </c>
      <c r="T796" s="12">
        <f t="shared" si="449"/>
        <v>0</v>
      </c>
      <c r="U796" s="12">
        <f t="shared" si="450"/>
        <v>0</v>
      </c>
      <c r="V796" s="262"/>
      <c r="W796" s="262"/>
      <c r="X796" s="12">
        <f t="shared" si="464"/>
        <v>0</v>
      </c>
      <c r="Y796" s="12">
        <f t="shared" si="465"/>
        <v>0</v>
      </c>
      <c r="Z796" s="12">
        <f t="shared" si="466"/>
        <v>0</v>
      </c>
      <c r="AA796" s="12">
        <f t="shared" si="467"/>
        <v>0</v>
      </c>
      <c r="AB796" s="12">
        <f t="shared" si="451"/>
        <v>0</v>
      </c>
      <c r="AC796" s="12">
        <f t="shared" si="452"/>
        <v>0</v>
      </c>
      <c r="AD796" s="262"/>
      <c r="AE796" s="262"/>
      <c r="AF796" s="12">
        <f t="shared" si="468"/>
        <v>0</v>
      </c>
      <c r="AG796" s="12">
        <f t="shared" si="469"/>
        <v>0</v>
      </c>
      <c r="AH796" s="12">
        <f t="shared" si="470"/>
        <v>0</v>
      </c>
      <c r="AI796" s="12">
        <f t="shared" si="471"/>
        <v>0</v>
      </c>
      <c r="AJ796" s="12">
        <f t="shared" si="453"/>
        <v>0</v>
      </c>
      <c r="AK796" s="12">
        <f t="shared" si="454"/>
        <v>0</v>
      </c>
      <c r="AL796" s="262"/>
      <c r="AM796" s="262"/>
      <c r="AN796" s="12">
        <f t="shared" si="472"/>
        <v>0</v>
      </c>
      <c r="AO796" s="12">
        <f t="shared" si="473"/>
        <v>0</v>
      </c>
      <c r="AP796" s="12">
        <f t="shared" si="474"/>
        <v>0</v>
      </c>
      <c r="AQ796" s="12">
        <f t="shared" si="475"/>
        <v>0</v>
      </c>
      <c r="AR796" s="12">
        <f t="shared" si="476"/>
        <v>0</v>
      </c>
      <c r="AS796" s="12">
        <f t="shared" si="477"/>
        <v>0</v>
      </c>
      <c r="AT796" s="12">
        <f t="shared" si="478"/>
        <v>0</v>
      </c>
      <c r="AU796" s="12" t="str">
        <f t="shared" si="479"/>
        <v/>
      </c>
    </row>
    <row r="797" spans="1:47" x14ac:dyDescent="0.2">
      <c r="A797" s="173" t="str">
        <f t="shared" si="455"/>
        <v>6</v>
      </c>
      <c r="B797" s="173" t="str">
        <f t="shared" si="456"/>
        <v>63</v>
      </c>
      <c r="C797" s="173" t="str">
        <f t="shared" si="457"/>
        <v>633</v>
      </c>
      <c r="D797" s="11" t="s">
        <v>1330</v>
      </c>
      <c r="E797" s="12" t="s">
        <v>1325</v>
      </c>
      <c r="F797" s="12">
        <f t="shared" si="445"/>
        <v>0</v>
      </c>
      <c r="G797" s="12">
        <f t="shared" si="446"/>
        <v>0</v>
      </c>
      <c r="H797" s="262"/>
      <c r="I797" s="262"/>
      <c r="J797" s="12">
        <f t="shared" si="458"/>
        <v>0</v>
      </c>
      <c r="K797" s="12">
        <f t="shared" si="459"/>
        <v>0</v>
      </c>
      <c r="L797" s="12">
        <f t="shared" si="447"/>
        <v>0</v>
      </c>
      <c r="M797" s="12">
        <f t="shared" si="448"/>
        <v>0</v>
      </c>
      <c r="N797" s="262"/>
      <c r="O797" s="262"/>
      <c r="P797" s="12">
        <f t="shared" si="460"/>
        <v>0</v>
      </c>
      <c r="Q797" s="12">
        <f t="shared" si="461"/>
        <v>0</v>
      </c>
      <c r="R797" s="12">
        <f t="shared" si="462"/>
        <v>0</v>
      </c>
      <c r="S797" s="12">
        <f t="shared" si="463"/>
        <v>0</v>
      </c>
      <c r="T797" s="12">
        <f t="shared" si="449"/>
        <v>0</v>
      </c>
      <c r="U797" s="12">
        <f t="shared" si="450"/>
        <v>0</v>
      </c>
      <c r="V797" s="262"/>
      <c r="W797" s="262"/>
      <c r="X797" s="12">
        <f t="shared" si="464"/>
        <v>0</v>
      </c>
      <c r="Y797" s="12">
        <f t="shared" si="465"/>
        <v>0</v>
      </c>
      <c r="Z797" s="12">
        <f t="shared" si="466"/>
        <v>0</v>
      </c>
      <c r="AA797" s="12">
        <f t="shared" si="467"/>
        <v>0</v>
      </c>
      <c r="AB797" s="12">
        <f t="shared" si="451"/>
        <v>0</v>
      </c>
      <c r="AC797" s="12">
        <f t="shared" si="452"/>
        <v>0</v>
      </c>
      <c r="AD797" s="262"/>
      <c r="AE797" s="262"/>
      <c r="AF797" s="12">
        <f t="shared" si="468"/>
        <v>0</v>
      </c>
      <c r="AG797" s="12">
        <f t="shared" si="469"/>
        <v>0</v>
      </c>
      <c r="AH797" s="12">
        <f t="shared" si="470"/>
        <v>0</v>
      </c>
      <c r="AI797" s="12">
        <f t="shared" si="471"/>
        <v>0</v>
      </c>
      <c r="AJ797" s="12">
        <f t="shared" si="453"/>
        <v>0</v>
      </c>
      <c r="AK797" s="12">
        <f t="shared" si="454"/>
        <v>0</v>
      </c>
      <c r="AL797" s="262"/>
      <c r="AM797" s="262"/>
      <c r="AN797" s="12">
        <f t="shared" si="472"/>
        <v>0</v>
      </c>
      <c r="AO797" s="12">
        <f t="shared" si="473"/>
        <v>0</v>
      </c>
      <c r="AP797" s="12">
        <f t="shared" si="474"/>
        <v>0</v>
      </c>
      <c r="AQ797" s="12">
        <f t="shared" si="475"/>
        <v>0</v>
      </c>
      <c r="AR797" s="12">
        <f t="shared" si="476"/>
        <v>0</v>
      </c>
      <c r="AS797" s="12">
        <f t="shared" si="477"/>
        <v>0</v>
      </c>
      <c r="AT797" s="12">
        <f t="shared" si="478"/>
        <v>0</v>
      </c>
      <c r="AU797" s="12" t="str">
        <f t="shared" si="479"/>
        <v/>
      </c>
    </row>
    <row r="798" spans="1:47" x14ac:dyDescent="0.2">
      <c r="A798" s="173" t="str">
        <f t="shared" si="455"/>
        <v>6</v>
      </c>
      <c r="B798" s="173" t="str">
        <f t="shared" si="456"/>
        <v>63</v>
      </c>
      <c r="C798" s="173" t="str">
        <f t="shared" si="457"/>
        <v>633</v>
      </c>
      <c r="D798" s="11" t="s">
        <v>1331</v>
      </c>
      <c r="E798" s="12" t="s">
        <v>1325</v>
      </c>
      <c r="F798" s="12">
        <f t="shared" si="445"/>
        <v>0</v>
      </c>
      <c r="G798" s="12">
        <f t="shared" si="446"/>
        <v>0</v>
      </c>
      <c r="H798" s="262"/>
      <c r="I798" s="262"/>
      <c r="J798" s="12">
        <f t="shared" si="458"/>
        <v>0</v>
      </c>
      <c r="K798" s="12">
        <f t="shared" si="459"/>
        <v>0</v>
      </c>
      <c r="L798" s="12">
        <f t="shared" si="447"/>
        <v>0</v>
      </c>
      <c r="M798" s="12">
        <f t="shared" si="448"/>
        <v>0</v>
      </c>
      <c r="N798" s="262"/>
      <c r="O798" s="262"/>
      <c r="P798" s="12">
        <f t="shared" si="460"/>
        <v>0</v>
      </c>
      <c r="Q798" s="12">
        <f t="shared" si="461"/>
        <v>0</v>
      </c>
      <c r="R798" s="12">
        <f t="shared" si="462"/>
        <v>0</v>
      </c>
      <c r="S798" s="12">
        <f t="shared" si="463"/>
        <v>0</v>
      </c>
      <c r="T798" s="12">
        <f t="shared" si="449"/>
        <v>0</v>
      </c>
      <c r="U798" s="12">
        <f t="shared" si="450"/>
        <v>0</v>
      </c>
      <c r="V798" s="262"/>
      <c r="W798" s="262"/>
      <c r="X798" s="12">
        <f t="shared" si="464"/>
        <v>0</v>
      </c>
      <c r="Y798" s="12">
        <f t="shared" si="465"/>
        <v>0</v>
      </c>
      <c r="Z798" s="12">
        <f t="shared" si="466"/>
        <v>0</v>
      </c>
      <c r="AA798" s="12">
        <f t="shared" si="467"/>
        <v>0</v>
      </c>
      <c r="AB798" s="12">
        <f t="shared" si="451"/>
        <v>0</v>
      </c>
      <c r="AC798" s="12">
        <f t="shared" si="452"/>
        <v>0</v>
      </c>
      <c r="AD798" s="262"/>
      <c r="AE798" s="262"/>
      <c r="AF798" s="12">
        <f t="shared" si="468"/>
        <v>0</v>
      </c>
      <c r="AG798" s="12">
        <f t="shared" si="469"/>
        <v>0</v>
      </c>
      <c r="AH798" s="12">
        <f t="shared" si="470"/>
        <v>0</v>
      </c>
      <c r="AI798" s="12">
        <f t="shared" si="471"/>
        <v>0</v>
      </c>
      <c r="AJ798" s="12">
        <f t="shared" si="453"/>
        <v>0</v>
      </c>
      <c r="AK798" s="12">
        <f t="shared" si="454"/>
        <v>0</v>
      </c>
      <c r="AL798" s="262"/>
      <c r="AM798" s="262"/>
      <c r="AN798" s="12">
        <f t="shared" si="472"/>
        <v>0</v>
      </c>
      <c r="AO798" s="12">
        <f t="shared" si="473"/>
        <v>0</v>
      </c>
      <c r="AP798" s="12">
        <f t="shared" si="474"/>
        <v>0</v>
      </c>
      <c r="AQ798" s="12">
        <f t="shared" si="475"/>
        <v>0</v>
      </c>
      <c r="AR798" s="12">
        <f t="shared" si="476"/>
        <v>0</v>
      </c>
      <c r="AS798" s="12">
        <f t="shared" si="477"/>
        <v>0</v>
      </c>
      <c r="AT798" s="12">
        <f t="shared" si="478"/>
        <v>0</v>
      </c>
      <c r="AU798" s="12" t="str">
        <f t="shared" si="479"/>
        <v/>
      </c>
    </row>
    <row r="799" spans="1:47" x14ac:dyDescent="0.2">
      <c r="A799" s="173" t="str">
        <f t="shared" si="455"/>
        <v>6</v>
      </c>
      <c r="B799" s="173" t="str">
        <f t="shared" si="456"/>
        <v>63</v>
      </c>
      <c r="C799" s="173" t="str">
        <f t="shared" si="457"/>
        <v>633</v>
      </c>
      <c r="D799" s="11" t="s">
        <v>1332</v>
      </c>
      <c r="E799" s="12" t="s">
        <v>1325</v>
      </c>
      <c r="F799" s="12">
        <f t="shared" si="445"/>
        <v>0</v>
      </c>
      <c r="G799" s="12">
        <f t="shared" si="446"/>
        <v>0</v>
      </c>
      <c r="H799" s="262"/>
      <c r="I799" s="262"/>
      <c r="J799" s="12">
        <f t="shared" si="458"/>
        <v>0</v>
      </c>
      <c r="K799" s="12">
        <f t="shared" si="459"/>
        <v>0</v>
      </c>
      <c r="L799" s="12">
        <f t="shared" si="447"/>
        <v>0</v>
      </c>
      <c r="M799" s="12">
        <f t="shared" si="448"/>
        <v>0</v>
      </c>
      <c r="N799" s="262"/>
      <c r="O799" s="262"/>
      <c r="P799" s="12">
        <f t="shared" si="460"/>
        <v>0</v>
      </c>
      <c r="Q799" s="12">
        <f t="shared" si="461"/>
        <v>0</v>
      </c>
      <c r="R799" s="12">
        <f t="shared" si="462"/>
        <v>0</v>
      </c>
      <c r="S799" s="12">
        <f t="shared" si="463"/>
        <v>0</v>
      </c>
      <c r="T799" s="12">
        <f t="shared" si="449"/>
        <v>0</v>
      </c>
      <c r="U799" s="12">
        <f t="shared" si="450"/>
        <v>0</v>
      </c>
      <c r="V799" s="262"/>
      <c r="W799" s="262"/>
      <c r="X799" s="12">
        <f t="shared" si="464"/>
        <v>0</v>
      </c>
      <c r="Y799" s="12">
        <f t="shared" si="465"/>
        <v>0</v>
      </c>
      <c r="Z799" s="12">
        <f t="shared" si="466"/>
        <v>0</v>
      </c>
      <c r="AA799" s="12">
        <f t="shared" si="467"/>
        <v>0</v>
      </c>
      <c r="AB799" s="12">
        <f t="shared" si="451"/>
        <v>0</v>
      </c>
      <c r="AC799" s="12">
        <f t="shared" si="452"/>
        <v>0</v>
      </c>
      <c r="AD799" s="262"/>
      <c r="AE799" s="262"/>
      <c r="AF799" s="12">
        <f t="shared" si="468"/>
        <v>0</v>
      </c>
      <c r="AG799" s="12">
        <f t="shared" si="469"/>
        <v>0</v>
      </c>
      <c r="AH799" s="12">
        <f t="shared" si="470"/>
        <v>0</v>
      </c>
      <c r="AI799" s="12">
        <f t="shared" si="471"/>
        <v>0</v>
      </c>
      <c r="AJ799" s="12">
        <f t="shared" si="453"/>
        <v>0</v>
      </c>
      <c r="AK799" s="12">
        <f t="shared" si="454"/>
        <v>0</v>
      </c>
      <c r="AL799" s="262"/>
      <c r="AM799" s="262"/>
      <c r="AN799" s="12">
        <f t="shared" si="472"/>
        <v>0</v>
      </c>
      <c r="AO799" s="12">
        <f t="shared" si="473"/>
        <v>0</v>
      </c>
      <c r="AP799" s="12">
        <f t="shared" si="474"/>
        <v>0</v>
      </c>
      <c r="AQ799" s="12">
        <f t="shared" si="475"/>
        <v>0</v>
      </c>
      <c r="AR799" s="12">
        <f t="shared" si="476"/>
        <v>0</v>
      </c>
      <c r="AS799" s="12">
        <f t="shared" si="477"/>
        <v>0</v>
      </c>
      <c r="AT799" s="12">
        <f t="shared" si="478"/>
        <v>0</v>
      </c>
      <c r="AU799" s="12" t="str">
        <f t="shared" si="479"/>
        <v/>
      </c>
    </row>
    <row r="800" spans="1:47" x14ac:dyDescent="0.2">
      <c r="A800" s="173" t="str">
        <f t="shared" si="455"/>
        <v>6</v>
      </c>
      <c r="B800" s="173" t="str">
        <f t="shared" si="456"/>
        <v>63</v>
      </c>
      <c r="C800" s="173" t="str">
        <f t="shared" si="457"/>
        <v>633</v>
      </c>
      <c r="D800" s="11" t="s">
        <v>1333</v>
      </c>
      <c r="E800" s="12" t="s">
        <v>1325</v>
      </c>
      <c r="F800" s="12">
        <f t="shared" si="445"/>
        <v>0</v>
      </c>
      <c r="G800" s="12">
        <f t="shared" si="446"/>
        <v>0</v>
      </c>
      <c r="H800" s="262"/>
      <c r="I800" s="262"/>
      <c r="J800" s="12">
        <f t="shared" si="458"/>
        <v>0</v>
      </c>
      <c r="K800" s="12">
        <f t="shared" si="459"/>
        <v>0</v>
      </c>
      <c r="L800" s="12">
        <f t="shared" si="447"/>
        <v>0</v>
      </c>
      <c r="M800" s="12">
        <f t="shared" si="448"/>
        <v>0</v>
      </c>
      <c r="N800" s="262"/>
      <c r="O800" s="262"/>
      <c r="P800" s="12">
        <f t="shared" si="460"/>
        <v>0</v>
      </c>
      <c r="Q800" s="12">
        <f t="shared" si="461"/>
        <v>0</v>
      </c>
      <c r="R800" s="12">
        <f t="shared" si="462"/>
        <v>0</v>
      </c>
      <c r="S800" s="12">
        <f t="shared" si="463"/>
        <v>0</v>
      </c>
      <c r="T800" s="12">
        <f t="shared" si="449"/>
        <v>0</v>
      </c>
      <c r="U800" s="12">
        <f t="shared" si="450"/>
        <v>0</v>
      </c>
      <c r="V800" s="262"/>
      <c r="W800" s="262"/>
      <c r="X800" s="12">
        <f t="shared" si="464"/>
        <v>0</v>
      </c>
      <c r="Y800" s="12">
        <f t="shared" si="465"/>
        <v>0</v>
      </c>
      <c r="Z800" s="12">
        <f t="shared" si="466"/>
        <v>0</v>
      </c>
      <c r="AA800" s="12">
        <f t="shared" si="467"/>
        <v>0</v>
      </c>
      <c r="AB800" s="12">
        <f t="shared" si="451"/>
        <v>0</v>
      </c>
      <c r="AC800" s="12">
        <f t="shared" si="452"/>
        <v>0</v>
      </c>
      <c r="AD800" s="262"/>
      <c r="AE800" s="262"/>
      <c r="AF800" s="12">
        <f t="shared" si="468"/>
        <v>0</v>
      </c>
      <c r="AG800" s="12">
        <f t="shared" si="469"/>
        <v>0</v>
      </c>
      <c r="AH800" s="12">
        <f t="shared" si="470"/>
        <v>0</v>
      </c>
      <c r="AI800" s="12">
        <f t="shared" si="471"/>
        <v>0</v>
      </c>
      <c r="AJ800" s="12">
        <f t="shared" si="453"/>
        <v>0</v>
      </c>
      <c r="AK800" s="12">
        <f t="shared" si="454"/>
        <v>0</v>
      </c>
      <c r="AL800" s="262"/>
      <c r="AM800" s="262"/>
      <c r="AN800" s="12">
        <f t="shared" si="472"/>
        <v>0</v>
      </c>
      <c r="AO800" s="12">
        <f t="shared" si="473"/>
        <v>0</v>
      </c>
      <c r="AP800" s="12">
        <f t="shared" si="474"/>
        <v>0</v>
      </c>
      <c r="AQ800" s="12">
        <f t="shared" si="475"/>
        <v>0</v>
      </c>
      <c r="AR800" s="12">
        <f t="shared" si="476"/>
        <v>0</v>
      </c>
      <c r="AS800" s="12">
        <f t="shared" si="477"/>
        <v>0</v>
      </c>
      <c r="AT800" s="12">
        <f t="shared" si="478"/>
        <v>0</v>
      </c>
      <c r="AU800" s="12" t="str">
        <f t="shared" si="479"/>
        <v/>
      </c>
    </row>
    <row r="801" spans="1:47" x14ac:dyDescent="0.2">
      <c r="A801" s="173" t="str">
        <f t="shared" si="455"/>
        <v>6</v>
      </c>
      <c r="B801" s="173" t="str">
        <f t="shared" si="456"/>
        <v>63</v>
      </c>
      <c r="C801" s="173" t="str">
        <f t="shared" si="457"/>
        <v>633</v>
      </c>
      <c r="D801" s="11" t="s">
        <v>1334</v>
      </c>
      <c r="E801" s="12" t="s">
        <v>1325</v>
      </c>
      <c r="F801" s="12">
        <f t="shared" si="445"/>
        <v>0</v>
      </c>
      <c r="G801" s="12">
        <f t="shared" si="446"/>
        <v>0</v>
      </c>
      <c r="H801" s="262"/>
      <c r="I801" s="262"/>
      <c r="J801" s="12">
        <f t="shared" si="458"/>
        <v>0</v>
      </c>
      <c r="K801" s="12">
        <f t="shared" si="459"/>
        <v>0</v>
      </c>
      <c r="L801" s="12">
        <f t="shared" si="447"/>
        <v>0</v>
      </c>
      <c r="M801" s="12">
        <f t="shared" si="448"/>
        <v>0</v>
      </c>
      <c r="N801" s="262"/>
      <c r="O801" s="262"/>
      <c r="P801" s="12">
        <f t="shared" si="460"/>
        <v>0</v>
      </c>
      <c r="Q801" s="12">
        <f t="shared" si="461"/>
        <v>0</v>
      </c>
      <c r="R801" s="12">
        <f t="shared" si="462"/>
        <v>0</v>
      </c>
      <c r="S801" s="12">
        <f t="shared" si="463"/>
        <v>0</v>
      </c>
      <c r="T801" s="12">
        <f t="shared" si="449"/>
        <v>0</v>
      </c>
      <c r="U801" s="12">
        <f t="shared" si="450"/>
        <v>0</v>
      </c>
      <c r="V801" s="262"/>
      <c r="W801" s="262"/>
      <c r="X801" s="12">
        <f t="shared" si="464"/>
        <v>0</v>
      </c>
      <c r="Y801" s="12">
        <f t="shared" si="465"/>
        <v>0</v>
      </c>
      <c r="Z801" s="12">
        <f t="shared" si="466"/>
        <v>0</v>
      </c>
      <c r="AA801" s="12">
        <f t="shared" si="467"/>
        <v>0</v>
      </c>
      <c r="AB801" s="12">
        <f t="shared" si="451"/>
        <v>0</v>
      </c>
      <c r="AC801" s="12">
        <f t="shared" si="452"/>
        <v>0</v>
      </c>
      <c r="AD801" s="262"/>
      <c r="AE801" s="262"/>
      <c r="AF801" s="12">
        <f t="shared" si="468"/>
        <v>0</v>
      </c>
      <c r="AG801" s="12">
        <f t="shared" si="469"/>
        <v>0</v>
      </c>
      <c r="AH801" s="12">
        <f t="shared" si="470"/>
        <v>0</v>
      </c>
      <c r="AI801" s="12">
        <f t="shared" si="471"/>
        <v>0</v>
      </c>
      <c r="AJ801" s="12">
        <f t="shared" si="453"/>
        <v>0</v>
      </c>
      <c r="AK801" s="12">
        <f t="shared" si="454"/>
        <v>0</v>
      </c>
      <c r="AL801" s="262"/>
      <c r="AM801" s="262"/>
      <c r="AN801" s="12">
        <f t="shared" si="472"/>
        <v>0</v>
      </c>
      <c r="AO801" s="12">
        <f t="shared" si="473"/>
        <v>0</v>
      </c>
      <c r="AP801" s="12">
        <f t="shared" si="474"/>
        <v>0</v>
      </c>
      <c r="AQ801" s="12">
        <f t="shared" si="475"/>
        <v>0</v>
      </c>
      <c r="AR801" s="12">
        <f t="shared" si="476"/>
        <v>0</v>
      </c>
      <c r="AS801" s="12">
        <f t="shared" si="477"/>
        <v>0</v>
      </c>
      <c r="AT801" s="12">
        <f t="shared" si="478"/>
        <v>0</v>
      </c>
      <c r="AU801" s="12" t="str">
        <f t="shared" si="479"/>
        <v/>
      </c>
    </row>
    <row r="802" spans="1:47" x14ac:dyDescent="0.2">
      <c r="A802" s="173" t="str">
        <f t="shared" si="455"/>
        <v>6</v>
      </c>
      <c r="B802" s="173" t="str">
        <f t="shared" si="456"/>
        <v>63</v>
      </c>
      <c r="C802" s="173" t="str">
        <f t="shared" si="457"/>
        <v>634</v>
      </c>
      <c r="D802" s="11" t="s">
        <v>1335</v>
      </c>
      <c r="E802" s="12" t="s">
        <v>1336</v>
      </c>
      <c r="F802" s="12">
        <f t="shared" si="445"/>
        <v>0</v>
      </c>
      <c r="G802" s="12">
        <f t="shared" si="446"/>
        <v>0</v>
      </c>
      <c r="H802" s="262"/>
      <c r="I802" s="262"/>
      <c r="J802" s="12">
        <f t="shared" si="458"/>
        <v>0</v>
      </c>
      <c r="K802" s="12">
        <f t="shared" si="459"/>
        <v>0</v>
      </c>
      <c r="L802" s="12">
        <f t="shared" si="447"/>
        <v>0</v>
      </c>
      <c r="M802" s="12">
        <f t="shared" si="448"/>
        <v>0</v>
      </c>
      <c r="N802" s="262"/>
      <c r="O802" s="262"/>
      <c r="P802" s="12">
        <f t="shared" si="460"/>
        <v>0</v>
      </c>
      <c r="Q802" s="12">
        <f t="shared" si="461"/>
        <v>0</v>
      </c>
      <c r="R802" s="12">
        <f t="shared" si="462"/>
        <v>0</v>
      </c>
      <c r="S802" s="12">
        <f t="shared" si="463"/>
        <v>0</v>
      </c>
      <c r="T802" s="12">
        <f t="shared" si="449"/>
        <v>0</v>
      </c>
      <c r="U802" s="12">
        <f t="shared" si="450"/>
        <v>0</v>
      </c>
      <c r="V802" s="262"/>
      <c r="W802" s="262"/>
      <c r="X802" s="12">
        <f t="shared" si="464"/>
        <v>0</v>
      </c>
      <c r="Y802" s="12">
        <f t="shared" si="465"/>
        <v>0</v>
      </c>
      <c r="Z802" s="12">
        <f t="shared" si="466"/>
        <v>0</v>
      </c>
      <c r="AA802" s="12">
        <f t="shared" si="467"/>
        <v>0</v>
      </c>
      <c r="AB802" s="12">
        <f t="shared" si="451"/>
        <v>0</v>
      </c>
      <c r="AC802" s="12">
        <f t="shared" si="452"/>
        <v>0</v>
      </c>
      <c r="AD802" s="262"/>
      <c r="AE802" s="262"/>
      <c r="AF802" s="12">
        <f t="shared" si="468"/>
        <v>0</v>
      </c>
      <c r="AG802" s="12">
        <f t="shared" si="469"/>
        <v>0</v>
      </c>
      <c r="AH802" s="12">
        <f t="shared" si="470"/>
        <v>0</v>
      </c>
      <c r="AI802" s="12">
        <f t="shared" si="471"/>
        <v>0</v>
      </c>
      <c r="AJ802" s="12">
        <f t="shared" si="453"/>
        <v>0</v>
      </c>
      <c r="AK802" s="12">
        <f t="shared" si="454"/>
        <v>0</v>
      </c>
      <c r="AL802" s="262"/>
      <c r="AM802" s="262"/>
      <c r="AN802" s="12">
        <f t="shared" si="472"/>
        <v>0</v>
      </c>
      <c r="AO802" s="12">
        <f t="shared" si="473"/>
        <v>0</v>
      </c>
      <c r="AP802" s="12">
        <f t="shared" si="474"/>
        <v>0</v>
      </c>
      <c r="AQ802" s="12">
        <f t="shared" si="475"/>
        <v>0</v>
      </c>
      <c r="AR802" s="12">
        <f t="shared" si="476"/>
        <v>0</v>
      </c>
      <c r="AS802" s="12">
        <f t="shared" si="477"/>
        <v>0</v>
      </c>
      <c r="AT802" s="12">
        <f t="shared" si="478"/>
        <v>0</v>
      </c>
      <c r="AU802" s="12" t="str">
        <f t="shared" si="479"/>
        <v/>
      </c>
    </row>
    <row r="803" spans="1:47" x14ac:dyDescent="0.2">
      <c r="A803" s="173" t="str">
        <f t="shared" si="455"/>
        <v>6</v>
      </c>
      <c r="B803" s="173" t="str">
        <f t="shared" si="456"/>
        <v>63</v>
      </c>
      <c r="C803" s="173" t="str">
        <f t="shared" si="457"/>
        <v>634</v>
      </c>
      <c r="D803" s="11" t="s">
        <v>1337</v>
      </c>
      <c r="E803" s="12" t="s">
        <v>1336</v>
      </c>
      <c r="F803" s="12">
        <f t="shared" si="445"/>
        <v>0</v>
      </c>
      <c r="G803" s="12">
        <f t="shared" si="446"/>
        <v>0</v>
      </c>
      <c r="H803" s="262"/>
      <c r="I803" s="262"/>
      <c r="J803" s="12">
        <f t="shared" si="458"/>
        <v>0</v>
      </c>
      <c r="K803" s="12">
        <f t="shared" si="459"/>
        <v>0</v>
      </c>
      <c r="L803" s="12">
        <f t="shared" si="447"/>
        <v>0</v>
      </c>
      <c r="M803" s="12">
        <f t="shared" si="448"/>
        <v>0</v>
      </c>
      <c r="N803" s="262"/>
      <c r="O803" s="262"/>
      <c r="P803" s="12">
        <f t="shared" si="460"/>
        <v>0</v>
      </c>
      <c r="Q803" s="12">
        <f t="shared" si="461"/>
        <v>0</v>
      </c>
      <c r="R803" s="12">
        <f t="shared" si="462"/>
        <v>0</v>
      </c>
      <c r="S803" s="12">
        <f t="shared" si="463"/>
        <v>0</v>
      </c>
      <c r="T803" s="12">
        <f t="shared" si="449"/>
        <v>0</v>
      </c>
      <c r="U803" s="12">
        <f t="shared" si="450"/>
        <v>0</v>
      </c>
      <c r="V803" s="262"/>
      <c r="W803" s="262"/>
      <c r="X803" s="12">
        <f t="shared" si="464"/>
        <v>0</v>
      </c>
      <c r="Y803" s="12">
        <f t="shared" si="465"/>
        <v>0</v>
      </c>
      <c r="Z803" s="12">
        <f t="shared" si="466"/>
        <v>0</v>
      </c>
      <c r="AA803" s="12">
        <f t="shared" si="467"/>
        <v>0</v>
      </c>
      <c r="AB803" s="12">
        <f t="shared" si="451"/>
        <v>0</v>
      </c>
      <c r="AC803" s="12">
        <f t="shared" si="452"/>
        <v>0</v>
      </c>
      <c r="AD803" s="262"/>
      <c r="AE803" s="262"/>
      <c r="AF803" s="12">
        <f t="shared" si="468"/>
        <v>0</v>
      </c>
      <c r="AG803" s="12">
        <f t="shared" si="469"/>
        <v>0</v>
      </c>
      <c r="AH803" s="12">
        <f t="shared" si="470"/>
        <v>0</v>
      </c>
      <c r="AI803" s="12">
        <f t="shared" si="471"/>
        <v>0</v>
      </c>
      <c r="AJ803" s="12">
        <f t="shared" si="453"/>
        <v>0</v>
      </c>
      <c r="AK803" s="12">
        <f t="shared" si="454"/>
        <v>0</v>
      </c>
      <c r="AL803" s="262"/>
      <c r="AM803" s="262"/>
      <c r="AN803" s="12">
        <f t="shared" si="472"/>
        <v>0</v>
      </c>
      <c r="AO803" s="12">
        <f t="shared" si="473"/>
        <v>0</v>
      </c>
      <c r="AP803" s="12">
        <f t="shared" si="474"/>
        <v>0</v>
      </c>
      <c r="AQ803" s="12">
        <f t="shared" si="475"/>
        <v>0</v>
      </c>
      <c r="AR803" s="12">
        <f t="shared" si="476"/>
        <v>0</v>
      </c>
      <c r="AS803" s="12">
        <f t="shared" si="477"/>
        <v>0</v>
      </c>
      <c r="AT803" s="12">
        <f t="shared" si="478"/>
        <v>0</v>
      </c>
      <c r="AU803" s="12" t="str">
        <f t="shared" si="479"/>
        <v/>
      </c>
    </row>
    <row r="804" spans="1:47" x14ac:dyDescent="0.2">
      <c r="A804" s="173" t="str">
        <f t="shared" si="455"/>
        <v>6</v>
      </c>
      <c r="B804" s="173" t="str">
        <f t="shared" si="456"/>
        <v>63</v>
      </c>
      <c r="C804" s="173" t="str">
        <f t="shared" si="457"/>
        <v>634</v>
      </c>
      <c r="D804" s="11" t="s">
        <v>1338</v>
      </c>
      <c r="E804" s="12" t="s">
        <v>1336</v>
      </c>
      <c r="F804" s="12">
        <f t="shared" si="445"/>
        <v>0</v>
      </c>
      <c r="G804" s="12">
        <f t="shared" si="446"/>
        <v>0</v>
      </c>
      <c r="H804" s="262"/>
      <c r="I804" s="262"/>
      <c r="J804" s="12">
        <f t="shared" si="458"/>
        <v>0</v>
      </c>
      <c r="K804" s="12">
        <f t="shared" si="459"/>
        <v>0</v>
      </c>
      <c r="L804" s="12">
        <f t="shared" si="447"/>
        <v>0</v>
      </c>
      <c r="M804" s="12">
        <f t="shared" si="448"/>
        <v>0</v>
      </c>
      <c r="N804" s="262"/>
      <c r="O804" s="262"/>
      <c r="P804" s="12">
        <f t="shared" si="460"/>
        <v>0</v>
      </c>
      <c r="Q804" s="12">
        <f t="shared" si="461"/>
        <v>0</v>
      </c>
      <c r="R804" s="12">
        <f t="shared" si="462"/>
        <v>0</v>
      </c>
      <c r="S804" s="12">
        <f t="shared" si="463"/>
        <v>0</v>
      </c>
      <c r="T804" s="12">
        <f t="shared" si="449"/>
        <v>0</v>
      </c>
      <c r="U804" s="12">
        <f t="shared" si="450"/>
        <v>0</v>
      </c>
      <c r="V804" s="262"/>
      <c r="W804" s="262"/>
      <c r="X804" s="12">
        <f t="shared" si="464"/>
        <v>0</v>
      </c>
      <c r="Y804" s="12">
        <f t="shared" si="465"/>
        <v>0</v>
      </c>
      <c r="Z804" s="12">
        <f t="shared" si="466"/>
        <v>0</v>
      </c>
      <c r="AA804" s="12">
        <f t="shared" si="467"/>
        <v>0</v>
      </c>
      <c r="AB804" s="12">
        <f t="shared" si="451"/>
        <v>0</v>
      </c>
      <c r="AC804" s="12">
        <f t="shared" si="452"/>
        <v>0</v>
      </c>
      <c r="AD804" s="262"/>
      <c r="AE804" s="262"/>
      <c r="AF804" s="12">
        <f t="shared" si="468"/>
        <v>0</v>
      </c>
      <c r="AG804" s="12">
        <f t="shared" si="469"/>
        <v>0</v>
      </c>
      <c r="AH804" s="12">
        <f t="shared" si="470"/>
        <v>0</v>
      </c>
      <c r="AI804" s="12">
        <f t="shared" si="471"/>
        <v>0</v>
      </c>
      <c r="AJ804" s="12">
        <f t="shared" si="453"/>
        <v>0</v>
      </c>
      <c r="AK804" s="12">
        <f t="shared" si="454"/>
        <v>0</v>
      </c>
      <c r="AL804" s="262"/>
      <c r="AM804" s="262"/>
      <c r="AN804" s="12">
        <f t="shared" si="472"/>
        <v>0</v>
      </c>
      <c r="AO804" s="12">
        <f t="shared" si="473"/>
        <v>0</v>
      </c>
      <c r="AP804" s="12">
        <f t="shared" si="474"/>
        <v>0</v>
      </c>
      <c r="AQ804" s="12">
        <f t="shared" si="475"/>
        <v>0</v>
      </c>
      <c r="AR804" s="12">
        <f t="shared" si="476"/>
        <v>0</v>
      </c>
      <c r="AS804" s="12">
        <f t="shared" si="477"/>
        <v>0</v>
      </c>
      <c r="AT804" s="12">
        <f t="shared" si="478"/>
        <v>0</v>
      </c>
      <c r="AU804" s="12" t="str">
        <f t="shared" si="479"/>
        <v/>
      </c>
    </row>
    <row r="805" spans="1:47" x14ac:dyDescent="0.2">
      <c r="A805" s="173" t="str">
        <f t="shared" si="455"/>
        <v>6</v>
      </c>
      <c r="B805" s="173" t="str">
        <f t="shared" si="456"/>
        <v>63</v>
      </c>
      <c r="C805" s="173" t="str">
        <f t="shared" si="457"/>
        <v>634</v>
      </c>
      <c r="D805" s="11" t="s">
        <v>1339</v>
      </c>
      <c r="E805" s="12" t="s">
        <v>1336</v>
      </c>
      <c r="F805" s="12">
        <f t="shared" si="445"/>
        <v>0</v>
      </c>
      <c r="G805" s="12">
        <f t="shared" si="446"/>
        <v>0</v>
      </c>
      <c r="H805" s="262"/>
      <c r="I805" s="262"/>
      <c r="J805" s="12">
        <f t="shared" si="458"/>
        <v>0</v>
      </c>
      <c r="K805" s="12">
        <f t="shared" si="459"/>
        <v>0</v>
      </c>
      <c r="L805" s="12">
        <f t="shared" si="447"/>
        <v>0</v>
      </c>
      <c r="M805" s="12">
        <f t="shared" si="448"/>
        <v>0</v>
      </c>
      <c r="N805" s="262"/>
      <c r="O805" s="262"/>
      <c r="P805" s="12">
        <f t="shared" si="460"/>
        <v>0</v>
      </c>
      <c r="Q805" s="12">
        <f t="shared" si="461"/>
        <v>0</v>
      </c>
      <c r="R805" s="12">
        <f t="shared" si="462"/>
        <v>0</v>
      </c>
      <c r="S805" s="12">
        <f t="shared" si="463"/>
        <v>0</v>
      </c>
      <c r="T805" s="12">
        <f t="shared" si="449"/>
        <v>0</v>
      </c>
      <c r="U805" s="12">
        <f t="shared" si="450"/>
        <v>0</v>
      </c>
      <c r="V805" s="262"/>
      <c r="W805" s="262"/>
      <c r="X805" s="12">
        <f t="shared" si="464"/>
        <v>0</v>
      </c>
      <c r="Y805" s="12">
        <f t="shared" si="465"/>
        <v>0</v>
      </c>
      <c r="Z805" s="12">
        <f t="shared" si="466"/>
        <v>0</v>
      </c>
      <c r="AA805" s="12">
        <f t="shared" si="467"/>
        <v>0</v>
      </c>
      <c r="AB805" s="12">
        <f t="shared" si="451"/>
        <v>0</v>
      </c>
      <c r="AC805" s="12">
        <f t="shared" si="452"/>
        <v>0</v>
      </c>
      <c r="AD805" s="262"/>
      <c r="AE805" s="262"/>
      <c r="AF805" s="12">
        <f t="shared" si="468"/>
        <v>0</v>
      </c>
      <c r="AG805" s="12">
        <f t="shared" si="469"/>
        <v>0</v>
      </c>
      <c r="AH805" s="12">
        <f t="shared" si="470"/>
        <v>0</v>
      </c>
      <c r="AI805" s="12">
        <f t="shared" si="471"/>
        <v>0</v>
      </c>
      <c r="AJ805" s="12">
        <f t="shared" si="453"/>
        <v>0</v>
      </c>
      <c r="AK805" s="12">
        <f t="shared" si="454"/>
        <v>0</v>
      </c>
      <c r="AL805" s="262"/>
      <c r="AM805" s="262"/>
      <c r="AN805" s="12">
        <f t="shared" si="472"/>
        <v>0</v>
      </c>
      <c r="AO805" s="12">
        <f t="shared" si="473"/>
        <v>0</v>
      </c>
      <c r="AP805" s="12">
        <f t="shared" si="474"/>
        <v>0</v>
      </c>
      <c r="AQ805" s="12">
        <f t="shared" si="475"/>
        <v>0</v>
      </c>
      <c r="AR805" s="12">
        <f t="shared" si="476"/>
        <v>0</v>
      </c>
      <c r="AS805" s="12">
        <f t="shared" si="477"/>
        <v>0</v>
      </c>
      <c r="AT805" s="12">
        <f t="shared" si="478"/>
        <v>0</v>
      </c>
      <c r="AU805" s="12" t="str">
        <f t="shared" si="479"/>
        <v/>
      </c>
    </row>
    <row r="806" spans="1:47" x14ac:dyDescent="0.2">
      <c r="A806" s="173" t="str">
        <f t="shared" si="455"/>
        <v>6</v>
      </c>
      <c r="B806" s="173" t="str">
        <f t="shared" si="456"/>
        <v>63</v>
      </c>
      <c r="C806" s="173" t="str">
        <f t="shared" si="457"/>
        <v>634</v>
      </c>
      <c r="D806" s="11" t="s">
        <v>1340</v>
      </c>
      <c r="E806" s="12" t="s">
        <v>1336</v>
      </c>
      <c r="F806" s="12">
        <f t="shared" si="445"/>
        <v>0</v>
      </c>
      <c r="G806" s="12">
        <f t="shared" si="446"/>
        <v>0</v>
      </c>
      <c r="H806" s="262"/>
      <c r="I806" s="262"/>
      <c r="J806" s="12">
        <f t="shared" si="458"/>
        <v>0</v>
      </c>
      <c r="K806" s="12">
        <f t="shared" si="459"/>
        <v>0</v>
      </c>
      <c r="L806" s="12">
        <f t="shared" si="447"/>
        <v>0</v>
      </c>
      <c r="M806" s="12">
        <f t="shared" si="448"/>
        <v>0</v>
      </c>
      <c r="N806" s="262"/>
      <c r="O806" s="262"/>
      <c r="P806" s="12">
        <f t="shared" si="460"/>
        <v>0</v>
      </c>
      <c r="Q806" s="12">
        <f t="shared" si="461"/>
        <v>0</v>
      </c>
      <c r="R806" s="12">
        <f t="shared" si="462"/>
        <v>0</v>
      </c>
      <c r="S806" s="12">
        <f t="shared" si="463"/>
        <v>0</v>
      </c>
      <c r="T806" s="12">
        <f t="shared" si="449"/>
        <v>0</v>
      </c>
      <c r="U806" s="12">
        <f t="shared" si="450"/>
        <v>0</v>
      </c>
      <c r="V806" s="262"/>
      <c r="W806" s="262"/>
      <c r="X806" s="12">
        <f t="shared" si="464"/>
        <v>0</v>
      </c>
      <c r="Y806" s="12">
        <f t="shared" si="465"/>
        <v>0</v>
      </c>
      <c r="Z806" s="12">
        <f t="shared" si="466"/>
        <v>0</v>
      </c>
      <c r="AA806" s="12">
        <f t="shared" si="467"/>
        <v>0</v>
      </c>
      <c r="AB806" s="12">
        <f t="shared" si="451"/>
        <v>0</v>
      </c>
      <c r="AC806" s="12">
        <f t="shared" si="452"/>
        <v>0</v>
      </c>
      <c r="AD806" s="262"/>
      <c r="AE806" s="262"/>
      <c r="AF806" s="12">
        <f t="shared" si="468"/>
        <v>0</v>
      </c>
      <c r="AG806" s="12">
        <f t="shared" si="469"/>
        <v>0</v>
      </c>
      <c r="AH806" s="12">
        <f t="shared" si="470"/>
        <v>0</v>
      </c>
      <c r="AI806" s="12">
        <f t="shared" si="471"/>
        <v>0</v>
      </c>
      <c r="AJ806" s="12">
        <f t="shared" si="453"/>
        <v>0</v>
      </c>
      <c r="AK806" s="12">
        <f t="shared" si="454"/>
        <v>0</v>
      </c>
      <c r="AL806" s="262"/>
      <c r="AM806" s="262"/>
      <c r="AN806" s="12">
        <f t="shared" si="472"/>
        <v>0</v>
      </c>
      <c r="AO806" s="12">
        <f t="shared" si="473"/>
        <v>0</v>
      </c>
      <c r="AP806" s="12">
        <f t="shared" si="474"/>
        <v>0</v>
      </c>
      <c r="AQ806" s="12">
        <f t="shared" si="475"/>
        <v>0</v>
      </c>
      <c r="AR806" s="12">
        <f t="shared" si="476"/>
        <v>0</v>
      </c>
      <c r="AS806" s="12">
        <f t="shared" si="477"/>
        <v>0</v>
      </c>
      <c r="AT806" s="12">
        <f t="shared" si="478"/>
        <v>0</v>
      </c>
      <c r="AU806" s="12" t="str">
        <f t="shared" si="479"/>
        <v/>
      </c>
    </row>
    <row r="807" spans="1:47" x14ac:dyDescent="0.2">
      <c r="A807" s="173" t="str">
        <f t="shared" si="455"/>
        <v>6</v>
      </c>
      <c r="B807" s="173" t="str">
        <f t="shared" si="456"/>
        <v>63</v>
      </c>
      <c r="C807" s="173" t="str">
        <f t="shared" si="457"/>
        <v>634</v>
      </c>
      <c r="D807" s="11" t="s">
        <v>1341</v>
      </c>
      <c r="E807" s="12" t="s">
        <v>1336</v>
      </c>
      <c r="F807" s="12">
        <f t="shared" si="445"/>
        <v>0</v>
      </c>
      <c r="G807" s="12">
        <f t="shared" si="446"/>
        <v>0</v>
      </c>
      <c r="H807" s="262"/>
      <c r="I807" s="262"/>
      <c r="J807" s="12">
        <f t="shared" si="458"/>
        <v>0</v>
      </c>
      <c r="K807" s="12">
        <f t="shared" si="459"/>
        <v>0</v>
      </c>
      <c r="L807" s="12">
        <f t="shared" si="447"/>
        <v>0</v>
      </c>
      <c r="M807" s="12">
        <f t="shared" si="448"/>
        <v>0</v>
      </c>
      <c r="N807" s="262"/>
      <c r="O807" s="262"/>
      <c r="P807" s="12">
        <f t="shared" si="460"/>
        <v>0</v>
      </c>
      <c r="Q807" s="12">
        <f t="shared" si="461"/>
        <v>0</v>
      </c>
      <c r="R807" s="12">
        <f t="shared" si="462"/>
        <v>0</v>
      </c>
      <c r="S807" s="12">
        <f t="shared" si="463"/>
        <v>0</v>
      </c>
      <c r="T807" s="12">
        <f t="shared" si="449"/>
        <v>0</v>
      </c>
      <c r="U807" s="12">
        <f t="shared" si="450"/>
        <v>0</v>
      </c>
      <c r="V807" s="262"/>
      <c r="W807" s="262"/>
      <c r="X807" s="12">
        <f t="shared" si="464"/>
        <v>0</v>
      </c>
      <c r="Y807" s="12">
        <f t="shared" si="465"/>
        <v>0</v>
      </c>
      <c r="Z807" s="12">
        <f t="shared" si="466"/>
        <v>0</v>
      </c>
      <c r="AA807" s="12">
        <f t="shared" si="467"/>
        <v>0</v>
      </c>
      <c r="AB807" s="12">
        <f t="shared" si="451"/>
        <v>0</v>
      </c>
      <c r="AC807" s="12">
        <f t="shared" si="452"/>
        <v>0</v>
      </c>
      <c r="AD807" s="262"/>
      <c r="AE807" s="262"/>
      <c r="AF807" s="12">
        <f t="shared" si="468"/>
        <v>0</v>
      </c>
      <c r="AG807" s="12">
        <f t="shared" si="469"/>
        <v>0</v>
      </c>
      <c r="AH807" s="12">
        <f t="shared" si="470"/>
        <v>0</v>
      </c>
      <c r="AI807" s="12">
        <f t="shared" si="471"/>
        <v>0</v>
      </c>
      <c r="AJ807" s="12">
        <f t="shared" si="453"/>
        <v>0</v>
      </c>
      <c r="AK807" s="12">
        <f t="shared" si="454"/>
        <v>0</v>
      </c>
      <c r="AL807" s="262"/>
      <c r="AM807" s="262"/>
      <c r="AN807" s="12">
        <f t="shared" si="472"/>
        <v>0</v>
      </c>
      <c r="AO807" s="12">
        <f t="shared" si="473"/>
        <v>0</v>
      </c>
      <c r="AP807" s="12">
        <f t="shared" si="474"/>
        <v>0</v>
      </c>
      <c r="AQ807" s="12">
        <f t="shared" si="475"/>
        <v>0</v>
      </c>
      <c r="AR807" s="12">
        <f t="shared" si="476"/>
        <v>0</v>
      </c>
      <c r="AS807" s="12">
        <f t="shared" si="477"/>
        <v>0</v>
      </c>
      <c r="AT807" s="12">
        <f t="shared" si="478"/>
        <v>0</v>
      </c>
      <c r="AU807" s="12" t="str">
        <f t="shared" si="479"/>
        <v/>
      </c>
    </row>
    <row r="808" spans="1:47" x14ac:dyDescent="0.2">
      <c r="A808" s="173" t="str">
        <f t="shared" si="455"/>
        <v>6</v>
      </c>
      <c r="B808" s="173" t="str">
        <f t="shared" si="456"/>
        <v>63</v>
      </c>
      <c r="C808" s="173" t="str">
        <f t="shared" si="457"/>
        <v>634</v>
      </c>
      <c r="D808" s="11" t="s">
        <v>1342</v>
      </c>
      <c r="E808" s="12" t="s">
        <v>1336</v>
      </c>
      <c r="F808" s="12">
        <f t="shared" si="445"/>
        <v>0</v>
      </c>
      <c r="G808" s="12">
        <f t="shared" si="446"/>
        <v>0</v>
      </c>
      <c r="H808" s="262"/>
      <c r="I808" s="262"/>
      <c r="J808" s="12">
        <f t="shared" si="458"/>
        <v>0</v>
      </c>
      <c r="K808" s="12">
        <f t="shared" si="459"/>
        <v>0</v>
      </c>
      <c r="L808" s="12">
        <f t="shared" si="447"/>
        <v>0</v>
      </c>
      <c r="M808" s="12">
        <f t="shared" si="448"/>
        <v>0</v>
      </c>
      <c r="N808" s="262"/>
      <c r="O808" s="262"/>
      <c r="P808" s="12">
        <f t="shared" si="460"/>
        <v>0</v>
      </c>
      <c r="Q808" s="12">
        <f t="shared" si="461"/>
        <v>0</v>
      </c>
      <c r="R808" s="12">
        <f t="shared" si="462"/>
        <v>0</v>
      </c>
      <c r="S808" s="12">
        <f t="shared" si="463"/>
        <v>0</v>
      </c>
      <c r="T808" s="12">
        <f t="shared" si="449"/>
        <v>0</v>
      </c>
      <c r="U808" s="12">
        <f t="shared" si="450"/>
        <v>0</v>
      </c>
      <c r="V808" s="262"/>
      <c r="W808" s="262"/>
      <c r="X808" s="12">
        <f t="shared" si="464"/>
        <v>0</v>
      </c>
      <c r="Y808" s="12">
        <f t="shared" si="465"/>
        <v>0</v>
      </c>
      <c r="Z808" s="12">
        <f t="shared" si="466"/>
        <v>0</v>
      </c>
      <c r="AA808" s="12">
        <f t="shared" si="467"/>
        <v>0</v>
      </c>
      <c r="AB808" s="12">
        <f t="shared" si="451"/>
        <v>0</v>
      </c>
      <c r="AC808" s="12">
        <f t="shared" si="452"/>
        <v>0</v>
      </c>
      <c r="AD808" s="262"/>
      <c r="AE808" s="262"/>
      <c r="AF808" s="12">
        <f t="shared" si="468"/>
        <v>0</v>
      </c>
      <c r="AG808" s="12">
        <f t="shared" si="469"/>
        <v>0</v>
      </c>
      <c r="AH808" s="12">
        <f t="shared" si="470"/>
        <v>0</v>
      </c>
      <c r="AI808" s="12">
        <f t="shared" si="471"/>
        <v>0</v>
      </c>
      <c r="AJ808" s="12">
        <f t="shared" si="453"/>
        <v>0</v>
      </c>
      <c r="AK808" s="12">
        <f t="shared" si="454"/>
        <v>0</v>
      </c>
      <c r="AL808" s="262"/>
      <c r="AM808" s="262"/>
      <c r="AN808" s="12">
        <f t="shared" si="472"/>
        <v>0</v>
      </c>
      <c r="AO808" s="12">
        <f t="shared" si="473"/>
        <v>0</v>
      </c>
      <c r="AP808" s="12">
        <f t="shared" si="474"/>
        <v>0</v>
      </c>
      <c r="AQ808" s="12">
        <f t="shared" si="475"/>
        <v>0</v>
      </c>
      <c r="AR808" s="12">
        <f t="shared" si="476"/>
        <v>0</v>
      </c>
      <c r="AS808" s="12">
        <f t="shared" si="477"/>
        <v>0</v>
      </c>
      <c r="AT808" s="12">
        <f t="shared" si="478"/>
        <v>0</v>
      </c>
      <c r="AU808" s="12" t="str">
        <f t="shared" si="479"/>
        <v/>
      </c>
    </row>
    <row r="809" spans="1:47" x14ac:dyDescent="0.2">
      <c r="A809" s="173" t="str">
        <f t="shared" si="455"/>
        <v>6</v>
      </c>
      <c r="B809" s="173" t="str">
        <f t="shared" si="456"/>
        <v>63</v>
      </c>
      <c r="C809" s="173" t="str">
        <f t="shared" si="457"/>
        <v>634</v>
      </c>
      <c r="D809" s="11" t="s">
        <v>1343</v>
      </c>
      <c r="E809" s="12" t="s">
        <v>1336</v>
      </c>
      <c r="F809" s="12">
        <f t="shared" si="445"/>
        <v>0</v>
      </c>
      <c r="G809" s="12">
        <f t="shared" si="446"/>
        <v>0</v>
      </c>
      <c r="H809" s="262"/>
      <c r="I809" s="262"/>
      <c r="J809" s="12">
        <f t="shared" si="458"/>
        <v>0</v>
      </c>
      <c r="K809" s="12">
        <f t="shared" si="459"/>
        <v>0</v>
      </c>
      <c r="L809" s="12">
        <f t="shared" si="447"/>
        <v>0</v>
      </c>
      <c r="M809" s="12">
        <f t="shared" si="448"/>
        <v>0</v>
      </c>
      <c r="N809" s="262"/>
      <c r="O809" s="262"/>
      <c r="P809" s="12">
        <f t="shared" si="460"/>
        <v>0</v>
      </c>
      <c r="Q809" s="12">
        <f t="shared" si="461"/>
        <v>0</v>
      </c>
      <c r="R809" s="12">
        <f t="shared" si="462"/>
        <v>0</v>
      </c>
      <c r="S809" s="12">
        <f t="shared" si="463"/>
        <v>0</v>
      </c>
      <c r="T809" s="12">
        <f t="shared" si="449"/>
        <v>0</v>
      </c>
      <c r="U809" s="12">
        <f t="shared" si="450"/>
        <v>0</v>
      </c>
      <c r="V809" s="262"/>
      <c r="W809" s="262"/>
      <c r="X809" s="12">
        <f t="shared" si="464"/>
        <v>0</v>
      </c>
      <c r="Y809" s="12">
        <f t="shared" si="465"/>
        <v>0</v>
      </c>
      <c r="Z809" s="12">
        <f t="shared" si="466"/>
        <v>0</v>
      </c>
      <c r="AA809" s="12">
        <f t="shared" si="467"/>
        <v>0</v>
      </c>
      <c r="AB809" s="12">
        <f t="shared" si="451"/>
        <v>0</v>
      </c>
      <c r="AC809" s="12">
        <f t="shared" si="452"/>
        <v>0</v>
      </c>
      <c r="AD809" s="262"/>
      <c r="AE809" s="262"/>
      <c r="AF809" s="12">
        <f t="shared" si="468"/>
        <v>0</v>
      </c>
      <c r="AG809" s="12">
        <f t="shared" si="469"/>
        <v>0</v>
      </c>
      <c r="AH809" s="12">
        <f t="shared" si="470"/>
        <v>0</v>
      </c>
      <c r="AI809" s="12">
        <f t="shared" si="471"/>
        <v>0</v>
      </c>
      <c r="AJ809" s="12">
        <f t="shared" si="453"/>
        <v>0</v>
      </c>
      <c r="AK809" s="12">
        <f t="shared" si="454"/>
        <v>0</v>
      </c>
      <c r="AL809" s="262"/>
      <c r="AM809" s="262"/>
      <c r="AN809" s="12">
        <f t="shared" si="472"/>
        <v>0</v>
      </c>
      <c r="AO809" s="12">
        <f t="shared" si="473"/>
        <v>0</v>
      </c>
      <c r="AP809" s="12">
        <f t="shared" si="474"/>
        <v>0</v>
      </c>
      <c r="AQ809" s="12">
        <f t="shared" si="475"/>
        <v>0</v>
      </c>
      <c r="AR809" s="12">
        <f t="shared" si="476"/>
        <v>0</v>
      </c>
      <c r="AS809" s="12">
        <f t="shared" si="477"/>
        <v>0</v>
      </c>
      <c r="AT809" s="12">
        <f t="shared" si="478"/>
        <v>0</v>
      </c>
      <c r="AU809" s="12" t="str">
        <f t="shared" si="479"/>
        <v/>
      </c>
    </row>
    <row r="810" spans="1:47" x14ac:dyDescent="0.2">
      <c r="A810" s="173" t="str">
        <f t="shared" si="455"/>
        <v>6</v>
      </c>
      <c r="B810" s="173" t="str">
        <f t="shared" si="456"/>
        <v>63</v>
      </c>
      <c r="C810" s="173" t="str">
        <f t="shared" si="457"/>
        <v>634</v>
      </c>
      <c r="D810" s="11" t="s">
        <v>1344</v>
      </c>
      <c r="E810" s="12" t="s">
        <v>1336</v>
      </c>
      <c r="F810" s="12">
        <f t="shared" si="445"/>
        <v>0</v>
      </c>
      <c r="G810" s="12">
        <f t="shared" si="446"/>
        <v>0</v>
      </c>
      <c r="H810" s="262"/>
      <c r="I810" s="262"/>
      <c r="J810" s="12">
        <f t="shared" si="458"/>
        <v>0</v>
      </c>
      <c r="K810" s="12">
        <f t="shared" si="459"/>
        <v>0</v>
      </c>
      <c r="L810" s="12">
        <f t="shared" si="447"/>
        <v>0</v>
      </c>
      <c r="M810" s="12">
        <f t="shared" si="448"/>
        <v>0</v>
      </c>
      <c r="N810" s="262"/>
      <c r="O810" s="262"/>
      <c r="P810" s="12">
        <f t="shared" si="460"/>
        <v>0</v>
      </c>
      <c r="Q810" s="12">
        <f t="shared" si="461"/>
        <v>0</v>
      </c>
      <c r="R810" s="12">
        <f t="shared" si="462"/>
        <v>0</v>
      </c>
      <c r="S810" s="12">
        <f t="shared" si="463"/>
        <v>0</v>
      </c>
      <c r="T810" s="12">
        <f t="shared" si="449"/>
        <v>0</v>
      </c>
      <c r="U810" s="12">
        <f t="shared" si="450"/>
        <v>0</v>
      </c>
      <c r="V810" s="262"/>
      <c r="W810" s="262"/>
      <c r="X810" s="12">
        <f t="shared" si="464"/>
        <v>0</v>
      </c>
      <c r="Y810" s="12">
        <f t="shared" si="465"/>
        <v>0</v>
      </c>
      <c r="Z810" s="12">
        <f t="shared" si="466"/>
        <v>0</v>
      </c>
      <c r="AA810" s="12">
        <f t="shared" si="467"/>
        <v>0</v>
      </c>
      <c r="AB810" s="12">
        <f t="shared" si="451"/>
        <v>0</v>
      </c>
      <c r="AC810" s="12">
        <f t="shared" si="452"/>
        <v>0</v>
      </c>
      <c r="AD810" s="262"/>
      <c r="AE810" s="262"/>
      <c r="AF810" s="12">
        <f t="shared" si="468"/>
        <v>0</v>
      </c>
      <c r="AG810" s="12">
        <f t="shared" si="469"/>
        <v>0</v>
      </c>
      <c r="AH810" s="12">
        <f t="shared" si="470"/>
        <v>0</v>
      </c>
      <c r="AI810" s="12">
        <f t="shared" si="471"/>
        <v>0</v>
      </c>
      <c r="AJ810" s="12">
        <f t="shared" si="453"/>
        <v>0</v>
      </c>
      <c r="AK810" s="12">
        <f t="shared" si="454"/>
        <v>0</v>
      </c>
      <c r="AL810" s="262"/>
      <c r="AM810" s="262"/>
      <c r="AN810" s="12">
        <f t="shared" si="472"/>
        <v>0</v>
      </c>
      <c r="AO810" s="12">
        <f t="shared" si="473"/>
        <v>0</v>
      </c>
      <c r="AP810" s="12">
        <f t="shared" si="474"/>
        <v>0</v>
      </c>
      <c r="AQ810" s="12">
        <f t="shared" si="475"/>
        <v>0</v>
      </c>
      <c r="AR810" s="12">
        <f t="shared" si="476"/>
        <v>0</v>
      </c>
      <c r="AS810" s="12">
        <f t="shared" si="477"/>
        <v>0</v>
      </c>
      <c r="AT810" s="12">
        <f t="shared" si="478"/>
        <v>0</v>
      </c>
      <c r="AU810" s="12" t="str">
        <f t="shared" si="479"/>
        <v/>
      </c>
    </row>
    <row r="811" spans="1:47" x14ac:dyDescent="0.2">
      <c r="A811" s="173" t="str">
        <f t="shared" si="455"/>
        <v>6</v>
      </c>
      <c r="B811" s="173" t="str">
        <f t="shared" si="456"/>
        <v>63</v>
      </c>
      <c r="C811" s="173" t="str">
        <f t="shared" si="457"/>
        <v>634</v>
      </c>
      <c r="D811" s="11" t="s">
        <v>1345</v>
      </c>
      <c r="E811" s="12" t="s">
        <v>1336</v>
      </c>
      <c r="F811" s="12">
        <f t="shared" si="445"/>
        <v>0</v>
      </c>
      <c r="G811" s="12">
        <f t="shared" si="446"/>
        <v>0</v>
      </c>
      <c r="H811" s="262"/>
      <c r="I811" s="262"/>
      <c r="J811" s="12">
        <f t="shared" si="458"/>
        <v>0</v>
      </c>
      <c r="K811" s="12">
        <f t="shared" si="459"/>
        <v>0</v>
      </c>
      <c r="L811" s="12">
        <f t="shared" si="447"/>
        <v>0</v>
      </c>
      <c r="M811" s="12">
        <f t="shared" si="448"/>
        <v>0</v>
      </c>
      <c r="N811" s="262"/>
      <c r="O811" s="262"/>
      <c r="P811" s="12">
        <f t="shared" si="460"/>
        <v>0</v>
      </c>
      <c r="Q811" s="12">
        <f t="shared" si="461"/>
        <v>0</v>
      </c>
      <c r="R811" s="12">
        <f t="shared" si="462"/>
        <v>0</v>
      </c>
      <c r="S811" s="12">
        <f t="shared" si="463"/>
        <v>0</v>
      </c>
      <c r="T811" s="12">
        <f t="shared" si="449"/>
        <v>0</v>
      </c>
      <c r="U811" s="12">
        <f t="shared" si="450"/>
        <v>0</v>
      </c>
      <c r="V811" s="262"/>
      <c r="W811" s="262"/>
      <c r="X811" s="12">
        <f t="shared" si="464"/>
        <v>0</v>
      </c>
      <c r="Y811" s="12">
        <f t="shared" si="465"/>
        <v>0</v>
      </c>
      <c r="Z811" s="12">
        <f t="shared" si="466"/>
        <v>0</v>
      </c>
      <c r="AA811" s="12">
        <f t="shared" si="467"/>
        <v>0</v>
      </c>
      <c r="AB811" s="12">
        <f t="shared" si="451"/>
        <v>0</v>
      </c>
      <c r="AC811" s="12">
        <f t="shared" si="452"/>
        <v>0</v>
      </c>
      <c r="AD811" s="262"/>
      <c r="AE811" s="262"/>
      <c r="AF811" s="12">
        <f t="shared" si="468"/>
        <v>0</v>
      </c>
      <c r="AG811" s="12">
        <f t="shared" si="469"/>
        <v>0</v>
      </c>
      <c r="AH811" s="12">
        <f t="shared" si="470"/>
        <v>0</v>
      </c>
      <c r="AI811" s="12">
        <f t="shared" si="471"/>
        <v>0</v>
      </c>
      <c r="AJ811" s="12">
        <f t="shared" si="453"/>
        <v>0</v>
      </c>
      <c r="AK811" s="12">
        <f t="shared" si="454"/>
        <v>0</v>
      </c>
      <c r="AL811" s="262"/>
      <c r="AM811" s="262"/>
      <c r="AN811" s="12">
        <f t="shared" si="472"/>
        <v>0</v>
      </c>
      <c r="AO811" s="12">
        <f t="shared" si="473"/>
        <v>0</v>
      </c>
      <c r="AP811" s="12">
        <f t="shared" si="474"/>
        <v>0</v>
      </c>
      <c r="AQ811" s="12">
        <f t="shared" si="475"/>
        <v>0</v>
      </c>
      <c r="AR811" s="12">
        <f t="shared" si="476"/>
        <v>0</v>
      </c>
      <c r="AS811" s="12">
        <f t="shared" si="477"/>
        <v>0</v>
      </c>
      <c r="AT811" s="12">
        <f t="shared" si="478"/>
        <v>0</v>
      </c>
      <c r="AU811" s="12" t="str">
        <f t="shared" si="479"/>
        <v/>
      </c>
    </row>
    <row r="812" spans="1:47" x14ac:dyDescent="0.2">
      <c r="A812" s="173" t="str">
        <f t="shared" si="455"/>
        <v>6</v>
      </c>
      <c r="B812" s="173" t="str">
        <f t="shared" si="456"/>
        <v>64</v>
      </c>
      <c r="C812" s="173" t="str">
        <f t="shared" si="457"/>
        <v>640</v>
      </c>
      <c r="D812" s="11" t="s">
        <v>1346</v>
      </c>
      <c r="E812" s="12" t="s">
        <v>1347</v>
      </c>
      <c r="F812" s="12">
        <f t="shared" si="445"/>
        <v>0</v>
      </c>
      <c r="G812" s="12">
        <f t="shared" si="446"/>
        <v>0</v>
      </c>
      <c r="H812" s="262"/>
      <c r="I812" s="262"/>
      <c r="J812" s="12">
        <f t="shared" si="458"/>
        <v>0</v>
      </c>
      <c r="K812" s="12">
        <f t="shared" si="459"/>
        <v>0</v>
      </c>
      <c r="L812" s="12">
        <f t="shared" si="447"/>
        <v>0</v>
      </c>
      <c r="M812" s="12">
        <f t="shared" si="448"/>
        <v>0</v>
      </c>
      <c r="N812" s="262"/>
      <c r="O812" s="262"/>
      <c r="P812" s="12">
        <f t="shared" si="460"/>
        <v>0</v>
      </c>
      <c r="Q812" s="12">
        <f t="shared" si="461"/>
        <v>0</v>
      </c>
      <c r="R812" s="12">
        <f t="shared" si="462"/>
        <v>0</v>
      </c>
      <c r="S812" s="12">
        <f t="shared" si="463"/>
        <v>0</v>
      </c>
      <c r="T812" s="12">
        <f t="shared" si="449"/>
        <v>0</v>
      </c>
      <c r="U812" s="12">
        <f t="shared" si="450"/>
        <v>0</v>
      </c>
      <c r="V812" s="262"/>
      <c r="W812" s="262"/>
      <c r="X812" s="12">
        <f t="shared" si="464"/>
        <v>0</v>
      </c>
      <c r="Y812" s="12">
        <f t="shared" si="465"/>
        <v>0</v>
      </c>
      <c r="Z812" s="12">
        <f t="shared" si="466"/>
        <v>0</v>
      </c>
      <c r="AA812" s="12">
        <f t="shared" si="467"/>
        <v>0</v>
      </c>
      <c r="AB812" s="12">
        <f t="shared" si="451"/>
        <v>0</v>
      </c>
      <c r="AC812" s="12">
        <f t="shared" si="452"/>
        <v>0</v>
      </c>
      <c r="AD812" s="262"/>
      <c r="AE812" s="262"/>
      <c r="AF812" s="12">
        <f t="shared" si="468"/>
        <v>0</v>
      </c>
      <c r="AG812" s="12">
        <f t="shared" si="469"/>
        <v>0</v>
      </c>
      <c r="AH812" s="12">
        <f t="shared" si="470"/>
        <v>0</v>
      </c>
      <c r="AI812" s="12">
        <f t="shared" si="471"/>
        <v>0</v>
      </c>
      <c r="AJ812" s="12">
        <f t="shared" si="453"/>
        <v>0</v>
      </c>
      <c r="AK812" s="12">
        <f t="shared" si="454"/>
        <v>0</v>
      </c>
      <c r="AL812" s="262"/>
      <c r="AM812" s="262"/>
      <c r="AN812" s="12">
        <f t="shared" si="472"/>
        <v>0</v>
      </c>
      <c r="AO812" s="12">
        <f t="shared" si="473"/>
        <v>0</v>
      </c>
      <c r="AP812" s="12">
        <f t="shared" si="474"/>
        <v>0</v>
      </c>
      <c r="AQ812" s="12">
        <f t="shared" si="475"/>
        <v>0</v>
      </c>
      <c r="AR812" s="12">
        <f t="shared" si="476"/>
        <v>0</v>
      </c>
      <c r="AS812" s="12">
        <f t="shared" si="477"/>
        <v>0</v>
      </c>
      <c r="AT812" s="12">
        <f t="shared" si="478"/>
        <v>0</v>
      </c>
      <c r="AU812" s="12" t="str">
        <f t="shared" si="479"/>
        <v/>
      </c>
    </row>
    <row r="813" spans="1:47" x14ac:dyDescent="0.2">
      <c r="A813" s="173" t="str">
        <f t="shared" si="455"/>
        <v>6</v>
      </c>
      <c r="B813" s="173" t="str">
        <f t="shared" si="456"/>
        <v>64</v>
      </c>
      <c r="C813" s="173" t="str">
        <f t="shared" si="457"/>
        <v>640</v>
      </c>
      <c r="D813" s="11" t="s">
        <v>1348</v>
      </c>
      <c r="E813" s="12" t="s">
        <v>1907</v>
      </c>
      <c r="F813" s="12">
        <f t="shared" si="445"/>
        <v>0</v>
      </c>
      <c r="G813" s="12">
        <f t="shared" si="446"/>
        <v>0</v>
      </c>
      <c r="H813" s="262"/>
      <c r="I813" s="262"/>
      <c r="J813" s="12">
        <f t="shared" si="458"/>
        <v>0</v>
      </c>
      <c r="K813" s="12">
        <f t="shared" si="459"/>
        <v>0</v>
      </c>
      <c r="L813" s="12">
        <f t="shared" si="447"/>
        <v>0</v>
      </c>
      <c r="M813" s="12">
        <f t="shared" si="448"/>
        <v>0</v>
      </c>
      <c r="N813" s="262"/>
      <c r="O813" s="262"/>
      <c r="P813" s="12">
        <f t="shared" si="460"/>
        <v>0</v>
      </c>
      <c r="Q813" s="12">
        <f t="shared" si="461"/>
        <v>0</v>
      </c>
      <c r="R813" s="12">
        <f t="shared" si="462"/>
        <v>0</v>
      </c>
      <c r="S813" s="12">
        <f t="shared" si="463"/>
        <v>0</v>
      </c>
      <c r="T813" s="12">
        <f t="shared" si="449"/>
        <v>0</v>
      </c>
      <c r="U813" s="12">
        <f t="shared" si="450"/>
        <v>0</v>
      </c>
      <c r="V813" s="262"/>
      <c r="W813" s="262"/>
      <c r="X813" s="12">
        <f t="shared" si="464"/>
        <v>0</v>
      </c>
      <c r="Y813" s="12">
        <f t="shared" si="465"/>
        <v>0</v>
      </c>
      <c r="Z813" s="12">
        <f t="shared" si="466"/>
        <v>0</v>
      </c>
      <c r="AA813" s="12">
        <f t="shared" si="467"/>
        <v>0</v>
      </c>
      <c r="AB813" s="12">
        <f t="shared" si="451"/>
        <v>0</v>
      </c>
      <c r="AC813" s="12">
        <f t="shared" si="452"/>
        <v>0</v>
      </c>
      <c r="AD813" s="262"/>
      <c r="AE813" s="262"/>
      <c r="AF813" s="12">
        <f t="shared" si="468"/>
        <v>0</v>
      </c>
      <c r="AG813" s="12">
        <f t="shared" si="469"/>
        <v>0</v>
      </c>
      <c r="AH813" s="12">
        <f t="shared" si="470"/>
        <v>0</v>
      </c>
      <c r="AI813" s="12">
        <f t="shared" si="471"/>
        <v>0</v>
      </c>
      <c r="AJ813" s="12">
        <f t="shared" si="453"/>
        <v>0</v>
      </c>
      <c r="AK813" s="12">
        <f t="shared" si="454"/>
        <v>0</v>
      </c>
      <c r="AL813" s="262"/>
      <c r="AM813" s="262"/>
      <c r="AN813" s="12">
        <f t="shared" si="472"/>
        <v>0</v>
      </c>
      <c r="AO813" s="12">
        <f t="shared" si="473"/>
        <v>0</v>
      </c>
      <c r="AP813" s="12">
        <f t="shared" si="474"/>
        <v>0</v>
      </c>
      <c r="AQ813" s="12">
        <f t="shared" si="475"/>
        <v>0</v>
      </c>
      <c r="AR813" s="12">
        <f t="shared" si="476"/>
        <v>0</v>
      </c>
      <c r="AS813" s="12">
        <f t="shared" si="477"/>
        <v>0</v>
      </c>
      <c r="AT813" s="12">
        <f t="shared" si="478"/>
        <v>0</v>
      </c>
      <c r="AU813" s="12" t="str">
        <f t="shared" si="479"/>
        <v/>
      </c>
    </row>
    <row r="814" spans="1:47" x14ac:dyDescent="0.2">
      <c r="A814" s="173" t="str">
        <f t="shared" si="455"/>
        <v>6</v>
      </c>
      <c r="B814" s="173" t="str">
        <f t="shared" si="456"/>
        <v>64</v>
      </c>
      <c r="C814" s="173" t="str">
        <f t="shared" si="457"/>
        <v>640</v>
      </c>
      <c r="D814" s="11" t="s">
        <v>1349</v>
      </c>
      <c r="E814" s="12" t="s">
        <v>1907</v>
      </c>
      <c r="F814" s="12">
        <f t="shared" si="445"/>
        <v>0</v>
      </c>
      <c r="G814" s="12">
        <f t="shared" si="446"/>
        <v>0</v>
      </c>
      <c r="H814" s="262"/>
      <c r="I814" s="262"/>
      <c r="J814" s="12">
        <f t="shared" si="458"/>
        <v>0</v>
      </c>
      <c r="K814" s="12">
        <f t="shared" si="459"/>
        <v>0</v>
      </c>
      <c r="L814" s="12">
        <f t="shared" si="447"/>
        <v>0</v>
      </c>
      <c r="M814" s="12">
        <f t="shared" si="448"/>
        <v>0</v>
      </c>
      <c r="N814" s="262"/>
      <c r="O814" s="262"/>
      <c r="P814" s="12">
        <f t="shared" si="460"/>
        <v>0</v>
      </c>
      <c r="Q814" s="12">
        <f t="shared" si="461"/>
        <v>0</v>
      </c>
      <c r="R814" s="12">
        <f t="shared" si="462"/>
        <v>0</v>
      </c>
      <c r="S814" s="12">
        <f t="shared" si="463"/>
        <v>0</v>
      </c>
      <c r="T814" s="12">
        <f t="shared" si="449"/>
        <v>0</v>
      </c>
      <c r="U814" s="12">
        <f t="shared" si="450"/>
        <v>0</v>
      </c>
      <c r="V814" s="262"/>
      <c r="W814" s="262"/>
      <c r="X814" s="12">
        <f t="shared" si="464"/>
        <v>0</v>
      </c>
      <c r="Y814" s="12">
        <f t="shared" si="465"/>
        <v>0</v>
      </c>
      <c r="Z814" s="12">
        <f t="shared" si="466"/>
        <v>0</v>
      </c>
      <c r="AA814" s="12">
        <f t="shared" si="467"/>
        <v>0</v>
      </c>
      <c r="AB814" s="12">
        <f t="shared" si="451"/>
        <v>0</v>
      </c>
      <c r="AC814" s="12">
        <f t="shared" si="452"/>
        <v>0</v>
      </c>
      <c r="AD814" s="262"/>
      <c r="AE814" s="262"/>
      <c r="AF814" s="12">
        <f t="shared" si="468"/>
        <v>0</v>
      </c>
      <c r="AG814" s="12">
        <f t="shared" si="469"/>
        <v>0</v>
      </c>
      <c r="AH814" s="12">
        <f t="shared" si="470"/>
        <v>0</v>
      </c>
      <c r="AI814" s="12">
        <f t="shared" si="471"/>
        <v>0</v>
      </c>
      <c r="AJ814" s="12">
        <f t="shared" si="453"/>
        <v>0</v>
      </c>
      <c r="AK814" s="12">
        <f t="shared" si="454"/>
        <v>0</v>
      </c>
      <c r="AL814" s="262"/>
      <c r="AM814" s="262"/>
      <c r="AN814" s="12">
        <f t="shared" si="472"/>
        <v>0</v>
      </c>
      <c r="AO814" s="12">
        <f t="shared" si="473"/>
        <v>0</v>
      </c>
      <c r="AP814" s="12">
        <f t="shared" si="474"/>
        <v>0</v>
      </c>
      <c r="AQ814" s="12">
        <f t="shared" si="475"/>
        <v>0</v>
      </c>
      <c r="AR814" s="12">
        <f t="shared" si="476"/>
        <v>0</v>
      </c>
      <c r="AS814" s="12">
        <f t="shared" si="477"/>
        <v>0</v>
      </c>
      <c r="AT814" s="12">
        <f t="shared" si="478"/>
        <v>0</v>
      </c>
      <c r="AU814" s="12" t="str">
        <f t="shared" si="479"/>
        <v/>
      </c>
    </row>
    <row r="815" spans="1:47" x14ac:dyDescent="0.2">
      <c r="A815" s="173" t="str">
        <f t="shared" si="455"/>
        <v>6</v>
      </c>
      <c r="B815" s="173" t="str">
        <f t="shared" si="456"/>
        <v>64</v>
      </c>
      <c r="C815" s="173" t="str">
        <f t="shared" si="457"/>
        <v>640</v>
      </c>
      <c r="D815" s="11" t="s">
        <v>1350</v>
      </c>
      <c r="E815" s="12" t="s">
        <v>1907</v>
      </c>
      <c r="F815" s="12">
        <f t="shared" si="445"/>
        <v>0</v>
      </c>
      <c r="G815" s="12">
        <f t="shared" si="446"/>
        <v>0</v>
      </c>
      <c r="H815" s="262"/>
      <c r="I815" s="262"/>
      <c r="J815" s="12">
        <f t="shared" si="458"/>
        <v>0</v>
      </c>
      <c r="K815" s="12">
        <f t="shared" si="459"/>
        <v>0</v>
      </c>
      <c r="L815" s="12">
        <f t="shared" si="447"/>
        <v>0</v>
      </c>
      <c r="M815" s="12">
        <f t="shared" si="448"/>
        <v>0</v>
      </c>
      <c r="N815" s="262"/>
      <c r="O815" s="262"/>
      <c r="P815" s="12">
        <f t="shared" si="460"/>
        <v>0</v>
      </c>
      <c r="Q815" s="12">
        <f t="shared" si="461"/>
        <v>0</v>
      </c>
      <c r="R815" s="12">
        <f t="shared" si="462"/>
        <v>0</v>
      </c>
      <c r="S815" s="12">
        <f t="shared" si="463"/>
        <v>0</v>
      </c>
      <c r="T815" s="12">
        <f t="shared" si="449"/>
        <v>0</v>
      </c>
      <c r="U815" s="12">
        <f t="shared" si="450"/>
        <v>0</v>
      </c>
      <c r="V815" s="262"/>
      <c r="W815" s="262"/>
      <c r="X815" s="12">
        <f t="shared" si="464"/>
        <v>0</v>
      </c>
      <c r="Y815" s="12">
        <f t="shared" si="465"/>
        <v>0</v>
      </c>
      <c r="Z815" s="12">
        <f t="shared" si="466"/>
        <v>0</v>
      </c>
      <c r="AA815" s="12">
        <f t="shared" si="467"/>
        <v>0</v>
      </c>
      <c r="AB815" s="12">
        <f t="shared" si="451"/>
        <v>0</v>
      </c>
      <c r="AC815" s="12">
        <f t="shared" si="452"/>
        <v>0</v>
      </c>
      <c r="AD815" s="262"/>
      <c r="AE815" s="262"/>
      <c r="AF815" s="12">
        <f t="shared" si="468"/>
        <v>0</v>
      </c>
      <c r="AG815" s="12">
        <f t="shared" si="469"/>
        <v>0</v>
      </c>
      <c r="AH815" s="12">
        <f t="shared" si="470"/>
        <v>0</v>
      </c>
      <c r="AI815" s="12">
        <f t="shared" si="471"/>
        <v>0</v>
      </c>
      <c r="AJ815" s="12">
        <f t="shared" si="453"/>
        <v>0</v>
      </c>
      <c r="AK815" s="12">
        <f t="shared" si="454"/>
        <v>0</v>
      </c>
      <c r="AL815" s="262"/>
      <c r="AM815" s="262"/>
      <c r="AN815" s="12">
        <f t="shared" si="472"/>
        <v>0</v>
      </c>
      <c r="AO815" s="12">
        <f t="shared" si="473"/>
        <v>0</v>
      </c>
      <c r="AP815" s="12">
        <f t="shared" si="474"/>
        <v>0</v>
      </c>
      <c r="AQ815" s="12">
        <f t="shared" si="475"/>
        <v>0</v>
      </c>
      <c r="AR815" s="12">
        <f t="shared" si="476"/>
        <v>0</v>
      </c>
      <c r="AS815" s="12">
        <f t="shared" si="477"/>
        <v>0</v>
      </c>
      <c r="AT815" s="12">
        <f t="shared" si="478"/>
        <v>0</v>
      </c>
      <c r="AU815" s="12" t="str">
        <f t="shared" si="479"/>
        <v/>
      </c>
    </row>
    <row r="816" spans="1:47" x14ac:dyDescent="0.2">
      <c r="A816" s="173" t="str">
        <f t="shared" si="455"/>
        <v>6</v>
      </c>
      <c r="B816" s="173" t="str">
        <f t="shared" si="456"/>
        <v>64</v>
      </c>
      <c r="C816" s="173" t="str">
        <f t="shared" si="457"/>
        <v>640</v>
      </c>
      <c r="D816" s="11" t="s">
        <v>1351</v>
      </c>
      <c r="E816" s="12" t="s">
        <v>1907</v>
      </c>
      <c r="F816" s="12">
        <f t="shared" si="445"/>
        <v>0</v>
      </c>
      <c r="G816" s="12">
        <f t="shared" si="446"/>
        <v>0</v>
      </c>
      <c r="H816" s="262"/>
      <c r="I816" s="262"/>
      <c r="J816" s="12">
        <f t="shared" si="458"/>
        <v>0</v>
      </c>
      <c r="K816" s="12">
        <f t="shared" si="459"/>
        <v>0</v>
      </c>
      <c r="L816" s="12">
        <f t="shared" si="447"/>
        <v>0</v>
      </c>
      <c r="M816" s="12">
        <f t="shared" si="448"/>
        <v>0</v>
      </c>
      <c r="N816" s="262"/>
      <c r="O816" s="262"/>
      <c r="P816" s="12">
        <f t="shared" si="460"/>
        <v>0</v>
      </c>
      <c r="Q816" s="12">
        <f t="shared" si="461"/>
        <v>0</v>
      </c>
      <c r="R816" s="12">
        <f t="shared" si="462"/>
        <v>0</v>
      </c>
      <c r="S816" s="12">
        <f t="shared" si="463"/>
        <v>0</v>
      </c>
      <c r="T816" s="12">
        <f t="shared" si="449"/>
        <v>0</v>
      </c>
      <c r="U816" s="12">
        <f t="shared" si="450"/>
        <v>0</v>
      </c>
      <c r="V816" s="262"/>
      <c r="W816" s="262"/>
      <c r="X816" s="12">
        <f t="shared" si="464"/>
        <v>0</v>
      </c>
      <c r="Y816" s="12">
        <f t="shared" si="465"/>
        <v>0</v>
      </c>
      <c r="Z816" s="12">
        <f t="shared" si="466"/>
        <v>0</v>
      </c>
      <c r="AA816" s="12">
        <f t="shared" si="467"/>
        <v>0</v>
      </c>
      <c r="AB816" s="12">
        <f t="shared" si="451"/>
        <v>0</v>
      </c>
      <c r="AC816" s="12">
        <f t="shared" si="452"/>
        <v>0</v>
      </c>
      <c r="AD816" s="262"/>
      <c r="AE816" s="262"/>
      <c r="AF816" s="12">
        <f t="shared" si="468"/>
        <v>0</v>
      </c>
      <c r="AG816" s="12">
        <f t="shared" si="469"/>
        <v>0</v>
      </c>
      <c r="AH816" s="12">
        <f t="shared" si="470"/>
        <v>0</v>
      </c>
      <c r="AI816" s="12">
        <f t="shared" si="471"/>
        <v>0</v>
      </c>
      <c r="AJ816" s="12">
        <f t="shared" si="453"/>
        <v>0</v>
      </c>
      <c r="AK816" s="12">
        <f t="shared" si="454"/>
        <v>0</v>
      </c>
      <c r="AL816" s="262"/>
      <c r="AM816" s="262"/>
      <c r="AN816" s="12">
        <f t="shared" si="472"/>
        <v>0</v>
      </c>
      <c r="AO816" s="12">
        <f t="shared" si="473"/>
        <v>0</v>
      </c>
      <c r="AP816" s="12">
        <f t="shared" si="474"/>
        <v>0</v>
      </c>
      <c r="AQ816" s="12">
        <f t="shared" si="475"/>
        <v>0</v>
      </c>
      <c r="AR816" s="12">
        <f t="shared" si="476"/>
        <v>0</v>
      </c>
      <c r="AS816" s="12">
        <f t="shared" si="477"/>
        <v>0</v>
      </c>
      <c r="AT816" s="12">
        <f t="shared" si="478"/>
        <v>0</v>
      </c>
      <c r="AU816" s="12" t="str">
        <f t="shared" si="479"/>
        <v/>
      </c>
    </row>
    <row r="817" spans="1:47" x14ac:dyDescent="0.2">
      <c r="A817" s="173" t="str">
        <f t="shared" si="455"/>
        <v>6</v>
      </c>
      <c r="B817" s="173" t="str">
        <f t="shared" si="456"/>
        <v>64</v>
      </c>
      <c r="C817" s="173" t="str">
        <f t="shared" si="457"/>
        <v>640</v>
      </c>
      <c r="D817" s="11" t="s">
        <v>1352</v>
      </c>
      <c r="E817" s="12" t="s">
        <v>1907</v>
      </c>
      <c r="F817" s="12">
        <f t="shared" si="445"/>
        <v>0</v>
      </c>
      <c r="G817" s="12">
        <f t="shared" si="446"/>
        <v>0</v>
      </c>
      <c r="H817" s="262"/>
      <c r="I817" s="262"/>
      <c r="J817" s="12">
        <f t="shared" si="458"/>
        <v>0</v>
      </c>
      <c r="K817" s="12">
        <f t="shared" si="459"/>
        <v>0</v>
      </c>
      <c r="L817" s="12">
        <f t="shared" si="447"/>
        <v>0</v>
      </c>
      <c r="M817" s="12">
        <f t="shared" si="448"/>
        <v>0</v>
      </c>
      <c r="N817" s="262"/>
      <c r="O817" s="262"/>
      <c r="P817" s="12">
        <f t="shared" si="460"/>
        <v>0</v>
      </c>
      <c r="Q817" s="12">
        <f t="shared" si="461"/>
        <v>0</v>
      </c>
      <c r="R817" s="12">
        <f t="shared" si="462"/>
        <v>0</v>
      </c>
      <c r="S817" s="12">
        <f t="shared" si="463"/>
        <v>0</v>
      </c>
      <c r="T817" s="12">
        <f t="shared" si="449"/>
        <v>0</v>
      </c>
      <c r="U817" s="12">
        <f t="shared" si="450"/>
        <v>0</v>
      </c>
      <c r="V817" s="262"/>
      <c r="W817" s="262"/>
      <c r="X817" s="12">
        <f t="shared" si="464"/>
        <v>0</v>
      </c>
      <c r="Y817" s="12">
        <f t="shared" si="465"/>
        <v>0</v>
      </c>
      <c r="Z817" s="12">
        <f t="shared" si="466"/>
        <v>0</v>
      </c>
      <c r="AA817" s="12">
        <f t="shared" si="467"/>
        <v>0</v>
      </c>
      <c r="AB817" s="12">
        <f t="shared" si="451"/>
        <v>0</v>
      </c>
      <c r="AC817" s="12">
        <f t="shared" si="452"/>
        <v>0</v>
      </c>
      <c r="AD817" s="262"/>
      <c r="AE817" s="262"/>
      <c r="AF817" s="12">
        <f t="shared" si="468"/>
        <v>0</v>
      </c>
      <c r="AG817" s="12">
        <f t="shared" si="469"/>
        <v>0</v>
      </c>
      <c r="AH817" s="12">
        <f t="shared" si="470"/>
        <v>0</v>
      </c>
      <c r="AI817" s="12">
        <f t="shared" si="471"/>
        <v>0</v>
      </c>
      <c r="AJ817" s="12">
        <f t="shared" si="453"/>
        <v>0</v>
      </c>
      <c r="AK817" s="12">
        <f t="shared" si="454"/>
        <v>0</v>
      </c>
      <c r="AL817" s="262"/>
      <c r="AM817" s="262"/>
      <c r="AN817" s="12">
        <f t="shared" si="472"/>
        <v>0</v>
      </c>
      <c r="AO817" s="12">
        <f t="shared" si="473"/>
        <v>0</v>
      </c>
      <c r="AP817" s="12">
        <f t="shared" si="474"/>
        <v>0</v>
      </c>
      <c r="AQ817" s="12">
        <f t="shared" si="475"/>
        <v>0</v>
      </c>
      <c r="AR817" s="12">
        <f t="shared" si="476"/>
        <v>0</v>
      </c>
      <c r="AS817" s="12">
        <f t="shared" si="477"/>
        <v>0</v>
      </c>
      <c r="AT817" s="12">
        <f t="shared" si="478"/>
        <v>0</v>
      </c>
      <c r="AU817" s="12" t="str">
        <f t="shared" si="479"/>
        <v/>
      </c>
    </row>
    <row r="818" spans="1:47" x14ac:dyDescent="0.2">
      <c r="A818" s="173" t="str">
        <f t="shared" si="455"/>
        <v>6</v>
      </c>
      <c r="B818" s="173" t="str">
        <f t="shared" si="456"/>
        <v>64</v>
      </c>
      <c r="C818" s="173" t="str">
        <f t="shared" si="457"/>
        <v>640</v>
      </c>
      <c r="D818" s="11" t="s">
        <v>1353</v>
      </c>
      <c r="E818" s="12" t="s">
        <v>1907</v>
      </c>
      <c r="F818" s="12">
        <f t="shared" si="445"/>
        <v>0</v>
      </c>
      <c r="G818" s="12">
        <f t="shared" si="446"/>
        <v>0</v>
      </c>
      <c r="H818" s="262"/>
      <c r="I818" s="262"/>
      <c r="J818" s="12">
        <f t="shared" si="458"/>
        <v>0</v>
      </c>
      <c r="K818" s="12">
        <f t="shared" si="459"/>
        <v>0</v>
      </c>
      <c r="L818" s="12">
        <f t="shared" si="447"/>
        <v>0</v>
      </c>
      <c r="M818" s="12">
        <f t="shared" si="448"/>
        <v>0</v>
      </c>
      <c r="N818" s="262"/>
      <c r="O818" s="262"/>
      <c r="P818" s="12">
        <f t="shared" si="460"/>
        <v>0</v>
      </c>
      <c r="Q818" s="12">
        <f t="shared" si="461"/>
        <v>0</v>
      </c>
      <c r="R818" s="12">
        <f t="shared" si="462"/>
        <v>0</v>
      </c>
      <c r="S818" s="12">
        <f t="shared" si="463"/>
        <v>0</v>
      </c>
      <c r="T818" s="12">
        <f t="shared" si="449"/>
        <v>0</v>
      </c>
      <c r="U818" s="12">
        <f t="shared" si="450"/>
        <v>0</v>
      </c>
      <c r="V818" s="262"/>
      <c r="W818" s="262"/>
      <c r="X818" s="12">
        <f t="shared" si="464"/>
        <v>0</v>
      </c>
      <c r="Y818" s="12">
        <f t="shared" si="465"/>
        <v>0</v>
      </c>
      <c r="Z818" s="12">
        <f t="shared" si="466"/>
        <v>0</v>
      </c>
      <c r="AA818" s="12">
        <f t="shared" si="467"/>
        <v>0</v>
      </c>
      <c r="AB818" s="12">
        <f t="shared" si="451"/>
        <v>0</v>
      </c>
      <c r="AC818" s="12">
        <f t="shared" si="452"/>
        <v>0</v>
      </c>
      <c r="AD818" s="262"/>
      <c r="AE818" s="262"/>
      <c r="AF818" s="12">
        <f t="shared" si="468"/>
        <v>0</v>
      </c>
      <c r="AG818" s="12">
        <f t="shared" si="469"/>
        <v>0</v>
      </c>
      <c r="AH818" s="12">
        <f t="shared" si="470"/>
        <v>0</v>
      </c>
      <c r="AI818" s="12">
        <f t="shared" si="471"/>
        <v>0</v>
      </c>
      <c r="AJ818" s="12">
        <f t="shared" si="453"/>
        <v>0</v>
      </c>
      <c r="AK818" s="12">
        <f t="shared" si="454"/>
        <v>0</v>
      </c>
      <c r="AL818" s="262"/>
      <c r="AM818" s="262"/>
      <c r="AN818" s="12">
        <f t="shared" si="472"/>
        <v>0</v>
      </c>
      <c r="AO818" s="12">
        <f t="shared" si="473"/>
        <v>0</v>
      </c>
      <c r="AP818" s="12">
        <f t="shared" si="474"/>
        <v>0</v>
      </c>
      <c r="AQ818" s="12">
        <f t="shared" si="475"/>
        <v>0</v>
      </c>
      <c r="AR818" s="12">
        <f t="shared" si="476"/>
        <v>0</v>
      </c>
      <c r="AS818" s="12">
        <f t="shared" si="477"/>
        <v>0</v>
      </c>
      <c r="AT818" s="12">
        <f t="shared" si="478"/>
        <v>0</v>
      </c>
      <c r="AU818" s="12" t="str">
        <f t="shared" si="479"/>
        <v/>
      </c>
    </row>
    <row r="819" spans="1:47" x14ac:dyDescent="0.2">
      <c r="A819" s="173" t="str">
        <f t="shared" si="455"/>
        <v>6</v>
      </c>
      <c r="B819" s="173" t="str">
        <f t="shared" si="456"/>
        <v>64</v>
      </c>
      <c r="C819" s="173" t="str">
        <f t="shared" si="457"/>
        <v>640</v>
      </c>
      <c r="D819" s="11" t="s">
        <v>1354</v>
      </c>
      <c r="E819" s="12" t="s">
        <v>1907</v>
      </c>
      <c r="F819" s="12">
        <f t="shared" si="445"/>
        <v>0</v>
      </c>
      <c r="G819" s="12">
        <f t="shared" si="446"/>
        <v>0</v>
      </c>
      <c r="H819" s="262"/>
      <c r="I819" s="262"/>
      <c r="J819" s="12">
        <f t="shared" si="458"/>
        <v>0</v>
      </c>
      <c r="K819" s="12">
        <f t="shared" si="459"/>
        <v>0</v>
      </c>
      <c r="L819" s="12">
        <f t="shared" si="447"/>
        <v>0</v>
      </c>
      <c r="M819" s="12">
        <f t="shared" si="448"/>
        <v>0</v>
      </c>
      <c r="N819" s="262"/>
      <c r="O819" s="262"/>
      <c r="P819" s="12">
        <f t="shared" si="460"/>
        <v>0</v>
      </c>
      <c r="Q819" s="12">
        <f t="shared" si="461"/>
        <v>0</v>
      </c>
      <c r="R819" s="12">
        <f t="shared" si="462"/>
        <v>0</v>
      </c>
      <c r="S819" s="12">
        <f t="shared" si="463"/>
        <v>0</v>
      </c>
      <c r="T819" s="12">
        <f t="shared" si="449"/>
        <v>0</v>
      </c>
      <c r="U819" s="12">
        <f t="shared" si="450"/>
        <v>0</v>
      </c>
      <c r="V819" s="262"/>
      <c r="W819" s="262"/>
      <c r="X819" s="12">
        <f t="shared" si="464"/>
        <v>0</v>
      </c>
      <c r="Y819" s="12">
        <f t="shared" si="465"/>
        <v>0</v>
      </c>
      <c r="Z819" s="12">
        <f t="shared" si="466"/>
        <v>0</v>
      </c>
      <c r="AA819" s="12">
        <f t="shared" si="467"/>
        <v>0</v>
      </c>
      <c r="AB819" s="12">
        <f t="shared" si="451"/>
        <v>0</v>
      </c>
      <c r="AC819" s="12">
        <f t="shared" si="452"/>
        <v>0</v>
      </c>
      <c r="AD819" s="262"/>
      <c r="AE819" s="262"/>
      <c r="AF819" s="12">
        <f t="shared" si="468"/>
        <v>0</v>
      </c>
      <c r="AG819" s="12">
        <f t="shared" si="469"/>
        <v>0</v>
      </c>
      <c r="AH819" s="12">
        <f t="shared" si="470"/>
        <v>0</v>
      </c>
      <c r="AI819" s="12">
        <f t="shared" si="471"/>
        <v>0</v>
      </c>
      <c r="AJ819" s="12">
        <f t="shared" si="453"/>
        <v>0</v>
      </c>
      <c r="AK819" s="12">
        <f t="shared" si="454"/>
        <v>0</v>
      </c>
      <c r="AL819" s="262"/>
      <c r="AM819" s="262"/>
      <c r="AN819" s="12">
        <f t="shared" si="472"/>
        <v>0</v>
      </c>
      <c r="AO819" s="12">
        <f t="shared" si="473"/>
        <v>0</v>
      </c>
      <c r="AP819" s="12">
        <f t="shared" si="474"/>
        <v>0</v>
      </c>
      <c r="AQ819" s="12">
        <f t="shared" si="475"/>
        <v>0</v>
      </c>
      <c r="AR819" s="12">
        <f t="shared" si="476"/>
        <v>0</v>
      </c>
      <c r="AS819" s="12">
        <f t="shared" si="477"/>
        <v>0</v>
      </c>
      <c r="AT819" s="12">
        <f t="shared" si="478"/>
        <v>0</v>
      </c>
      <c r="AU819" s="12" t="str">
        <f t="shared" si="479"/>
        <v/>
      </c>
    </row>
    <row r="820" spans="1:47" x14ac:dyDescent="0.2">
      <c r="A820" s="173" t="str">
        <f t="shared" si="455"/>
        <v>6</v>
      </c>
      <c r="B820" s="173" t="str">
        <f t="shared" si="456"/>
        <v>64</v>
      </c>
      <c r="C820" s="173" t="str">
        <f t="shared" si="457"/>
        <v>640</v>
      </c>
      <c r="D820" s="11" t="s">
        <v>1355</v>
      </c>
      <c r="E820" s="12" t="s">
        <v>1907</v>
      </c>
      <c r="F820" s="12">
        <f t="shared" si="445"/>
        <v>0</v>
      </c>
      <c r="G820" s="12">
        <f t="shared" si="446"/>
        <v>0</v>
      </c>
      <c r="H820" s="262"/>
      <c r="I820" s="262"/>
      <c r="J820" s="12">
        <f t="shared" si="458"/>
        <v>0</v>
      </c>
      <c r="K820" s="12">
        <f t="shared" si="459"/>
        <v>0</v>
      </c>
      <c r="L820" s="12">
        <f t="shared" si="447"/>
        <v>0</v>
      </c>
      <c r="M820" s="12">
        <f t="shared" si="448"/>
        <v>0</v>
      </c>
      <c r="N820" s="262"/>
      <c r="O820" s="262"/>
      <c r="P820" s="12">
        <f t="shared" si="460"/>
        <v>0</v>
      </c>
      <c r="Q820" s="12">
        <f t="shared" si="461"/>
        <v>0</v>
      </c>
      <c r="R820" s="12">
        <f t="shared" si="462"/>
        <v>0</v>
      </c>
      <c r="S820" s="12">
        <f t="shared" si="463"/>
        <v>0</v>
      </c>
      <c r="T820" s="12">
        <f t="shared" si="449"/>
        <v>0</v>
      </c>
      <c r="U820" s="12">
        <f t="shared" si="450"/>
        <v>0</v>
      </c>
      <c r="V820" s="262"/>
      <c r="W820" s="262"/>
      <c r="X820" s="12">
        <f t="shared" si="464"/>
        <v>0</v>
      </c>
      <c r="Y820" s="12">
        <f t="shared" si="465"/>
        <v>0</v>
      </c>
      <c r="Z820" s="12">
        <f t="shared" si="466"/>
        <v>0</v>
      </c>
      <c r="AA820" s="12">
        <f t="shared" si="467"/>
        <v>0</v>
      </c>
      <c r="AB820" s="12">
        <f t="shared" si="451"/>
        <v>0</v>
      </c>
      <c r="AC820" s="12">
        <f t="shared" si="452"/>
        <v>0</v>
      </c>
      <c r="AD820" s="262"/>
      <c r="AE820" s="262"/>
      <c r="AF820" s="12">
        <f t="shared" si="468"/>
        <v>0</v>
      </c>
      <c r="AG820" s="12">
        <f t="shared" si="469"/>
        <v>0</v>
      </c>
      <c r="AH820" s="12">
        <f t="shared" si="470"/>
        <v>0</v>
      </c>
      <c r="AI820" s="12">
        <f t="shared" si="471"/>
        <v>0</v>
      </c>
      <c r="AJ820" s="12">
        <f t="shared" si="453"/>
        <v>0</v>
      </c>
      <c r="AK820" s="12">
        <f t="shared" si="454"/>
        <v>0</v>
      </c>
      <c r="AL820" s="262"/>
      <c r="AM820" s="262"/>
      <c r="AN820" s="12">
        <f t="shared" si="472"/>
        <v>0</v>
      </c>
      <c r="AO820" s="12">
        <f t="shared" si="473"/>
        <v>0</v>
      </c>
      <c r="AP820" s="12">
        <f t="shared" si="474"/>
        <v>0</v>
      </c>
      <c r="AQ820" s="12">
        <f t="shared" si="475"/>
        <v>0</v>
      </c>
      <c r="AR820" s="12">
        <f t="shared" si="476"/>
        <v>0</v>
      </c>
      <c r="AS820" s="12">
        <f t="shared" si="477"/>
        <v>0</v>
      </c>
      <c r="AT820" s="12">
        <f t="shared" si="478"/>
        <v>0</v>
      </c>
      <c r="AU820" s="12" t="str">
        <f t="shared" si="479"/>
        <v/>
      </c>
    </row>
    <row r="821" spans="1:47" x14ac:dyDescent="0.2">
      <c r="A821" s="173" t="str">
        <f t="shared" si="455"/>
        <v>6</v>
      </c>
      <c r="B821" s="173" t="str">
        <f t="shared" si="456"/>
        <v>64</v>
      </c>
      <c r="C821" s="173" t="str">
        <f t="shared" si="457"/>
        <v>640</v>
      </c>
      <c r="D821" s="11" t="s">
        <v>1356</v>
      </c>
      <c r="E821" s="12" t="s">
        <v>1907</v>
      </c>
      <c r="F821" s="12">
        <f t="shared" si="445"/>
        <v>0</v>
      </c>
      <c r="G821" s="12">
        <f t="shared" si="446"/>
        <v>0</v>
      </c>
      <c r="H821" s="262"/>
      <c r="I821" s="262"/>
      <c r="J821" s="12">
        <f t="shared" si="458"/>
        <v>0</v>
      </c>
      <c r="K821" s="12">
        <f t="shared" si="459"/>
        <v>0</v>
      </c>
      <c r="L821" s="12">
        <f t="shared" si="447"/>
        <v>0</v>
      </c>
      <c r="M821" s="12">
        <f t="shared" si="448"/>
        <v>0</v>
      </c>
      <c r="N821" s="262"/>
      <c r="O821" s="262"/>
      <c r="P821" s="12">
        <f t="shared" si="460"/>
        <v>0</v>
      </c>
      <c r="Q821" s="12">
        <f t="shared" si="461"/>
        <v>0</v>
      </c>
      <c r="R821" s="12">
        <f t="shared" si="462"/>
        <v>0</v>
      </c>
      <c r="S821" s="12">
        <f t="shared" si="463"/>
        <v>0</v>
      </c>
      <c r="T821" s="12">
        <f t="shared" si="449"/>
        <v>0</v>
      </c>
      <c r="U821" s="12">
        <f t="shared" si="450"/>
        <v>0</v>
      </c>
      <c r="V821" s="262"/>
      <c r="W821" s="262"/>
      <c r="X821" s="12">
        <f t="shared" si="464"/>
        <v>0</v>
      </c>
      <c r="Y821" s="12">
        <f t="shared" si="465"/>
        <v>0</v>
      </c>
      <c r="Z821" s="12">
        <f t="shared" si="466"/>
        <v>0</v>
      </c>
      <c r="AA821" s="12">
        <f t="shared" si="467"/>
        <v>0</v>
      </c>
      <c r="AB821" s="12">
        <f t="shared" si="451"/>
        <v>0</v>
      </c>
      <c r="AC821" s="12">
        <f t="shared" si="452"/>
        <v>0</v>
      </c>
      <c r="AD821" s="262"/>
      <c r="AE821" s="262"/>
      <c r="AF821" s="12">
        <f t="shared" si="468"/>
        <v>0</v>
      </c>
      <c r="AG821" s="12">
        <f t="shared" si="469"/>
        <v>0</v>
      </c>
      <c r="AH821" s="12">
        <f t="shared" si="470"/>
        <v>0</v>
      </c>
      <c r="AI821" s="12">
        <f t="shared" si="471"/>
        <v>0</v>
      </c>
      <c r="AJ821" s="12">
        <f t="shared" si="453"/>
        <v>0</v>
      </c>
      <c r="AK821" s="12">
        <f t="shared" si="454"/>
        <v>0</v>
      </c>
      <c r="AL821" s="262"/>
      <c r="AM821" s="262"/>
      <c r="AN821" s="12">
        <f t="shared" si="472"/>
        <v>0</v>
      </c>
      <c r="AO821" s="12">
        <f t="shared" si="473"/>
        <v>0</v>
      </c>
      <c r="AP821" s="12">
        <f t="shared" si="474"/>
        <v>0</v>
      </c>
      <c r="AQ821" s="12">
        <f t="shared" si="475"/>
        <v>0</v>
      </c>
      <c r="AR821" s="12">
        <f t="shared" si="476"/>
        <v>0</v>
      </c>
      <c r="AS821" s="12">
        <f t="shared" si="477"/>
        <v>0</v>
      </c>
      <c r="AT821" s="12">
        <f t="shared" si="478"/>
        <v>0</v>
      </c>
      <c r="AU821" s="12" t="str">
        <f t="shared" si="479"/>
        <v/>
      </c>
    </row>
    <row r="822" spans="1:47" x14ac:dyDescent="0.2">
      <c r="A822" s="173" t="str">
        <f t="shared" si="455"/>
        <v>7</v>
      </c>
      <c r="B822" s="173" t="str">
        <f t="shared" si="456"/>
        <v>71</v>
      </c>
      <c r="C822" s="173" t="str">
        <f t="shared" si="457"/>
        <v>710</v>
      </c>
      <c r="D822" s="11" t="s">
        <v>1357</v>
      </c>
      <c r="E822" s="12" t="s">
        <v>1358</v>
      </c>
      <c r="F822" s="12">
        <f t="shared" si="445"/>
        <v>0</v>
      </c>
      <c r="G822" s="12">
        <f t="shared" si="446"/>
        <v>0</v>
      </c>
      <c r="H822" s="262"/>
      <c r="I822" s="262"/>
      <c r="J822" s="12">
        <f t="shared" si="458"/>
        <v>0</v>
      </c>
      <c r="K822" s="12">
        <f t="shared" si="459"/>
        <v>0</v>
      </c>
      <c r="L822" s="12">
        <f t="shared" si="447"/>
        <v>0</v>
      </c>
      <c r="M822" s="12">
        <f t="shared" si="448"/>
        <v>0</v>
      </c>
      <c r="N822" s="262"/>
      <c r="O822" s="262"/>
      <c r="P822" s="12">
        <f t="shared" si="460"/>
        <v>0</v>
      </c>
      <c r="Q822" s="12">
        <f t="shared" si="461"/>
        <v>0</v>
      </c>
      <c r="R822" s="12">
        <f t="shared" si="462"/>
        <v>0</v>
      </c>
      <c r="S822" s="12">
        <f t="shared" si="463"/>
        <v>0</v>
      </c>
      <c r="T822" s="12">
        <f t="shared" si="449"/>
        <v>0</v>
      </c>
      <c r="U822" s="12">
        <f t="shared" si="450"/>
        <v>0</v>
      </c>
      <c r="V822" s="262"/>
      <c r="W822" s="262"/>
      <c r="X822" s="12">
        <f t="shared" si="464"/>
        <v>0</v>
      </c>
      <c r="Y822" s="12">
        <f t="shared" si="465"/>
        <v>0</v>
      </c>
      <c r="Z822" s="12">
        <f t="shared" si="466"/>
        <v>0</v>
      </c>
      <c r="AA822" s="12">
        <f t="shared" si="467"/>
        <v>0</v>
      </c>
      <c r="AB822" s="12">
        <f t="shared" si="451"/>
        <v>0</v>
      </c>
      <c r="AC822" s="12">
        <f t="shared" si="452"/>
        <v>0</v>
      </c>
      <c r="AD822" s="262"/>
      <c r="AE822" s="262"/>
      <c r="AF822" s="12">
        <f t="shared" si="468"/>
        <v>0</v>
      </c>
      <c r="AG822" s="12">
        <f t="shared" si="469"/>
        <v>0</v>
      </c>
      <c r="AH822" s="12">
        <f t="shared" si="470"/>
        <v>0</v>
      </c>
      <c r="AI822" s="12">
        <f t="shared" si="471"/>
        <v>0</v>
      </c>
      <c r="AJ822" s="12">
        <f t="shared" si="453"/>
        <v>0</v>
      </c>
      <c r="AK822" s="12">
        <f t="shared" si="454"/>
        <v>0</v>
      </c>
      <c r="AL822" s="262"/>
      <c r="AM822" s="262"/>
      <c r="AN822" s="12">
        <f t="shared" si="472"/>
        <v>0</v>
      </c>
      <c r="AO822" s="12">
        <f t="shared" si="473"/>
        <v>0</v>
      </c>
      <c r="AP822" s="12">
        <f t="shared" si="474"/>
        <v>0</v>
      </c>
      <c r="AQ822" s="12">
        <f t="shared" si="475"/>
        <v>0</v>
      </c>
      <c r="AR822" s="12">
        <f t="shared" si="476"/>
        <v>0</v>
      </c>
      <c r="AS822" s="12">
        <f t="shared" si="477"/>
        <v>0</v>
      </c>
      <c r="AT822" s="12">
        <f t="shared" si="478"/>
        <v>0</v>
      </c>
      <c r="AU822" s="12" t="str">
        <f t="shared" si="479"/>
        <v/>
      </c>
    </row>
    <row r="823" spans="1:47" x14ac:dyDescent="0.2">
      <c r="A823" s="173" t="str">
        <f t="shared" si="455"/>
        <v>7</v>
      </c>
      <c r="B823" s="173" t="str">
        <f t="shared" si="456"/>
        <v>71</v>
      </c>
      <c r="C823" s="173" t="str">
        <f t="shared" si="457"/>
        <v>710</v>
      </c>
      <c r="D823" s="11" t="s">
        <v>512</v>
      </c>
      <c r="E823" s="12" t="s">
        <v>1359</v>
      </c>
      <c r="F823" s="12">
        <f t="shared" si="445"/>
        <v>0</v>
      </c>
      <c r="G823" s="12">
        <f t="shared" si="446"/>
        <v>0</v>
      </c>
      <c r="H823" s="262"/>
      <c r="I823" s="262"/>
      <c r="J823" s="12">
        <f t="shared" si="458"/>
        <v>0</v>
      </c>
      <c r="K823" s="12">
        <f t="shared" si="459"/>
        <v>0</v>
      </c>
      <c r="L823" s="12">
        <f t="shared" si="447"/>
        <v>0</v>
      </c>
      <c r="M823" s="12">
        <f t="shared" si="448"/>
        <v>0</v>
      </c>
      <c r="N823" s="262"/>
      <c r="O823" s="262"/>
      <c r="P823" s="12">
        <f t="shared" si="460"/>
        <v>0</v>
      </c>
      <c r="Q823" s="12">
        <f t="shared" si="461"/>
        <v>0</v>
      </c>
      <c r="R823" s="12">
        <f t="shared" si="462"/>
        <v>0</v>
      </c>
      <c r="S823" s="12">
        <f t="shared" si="463"/>
        <v>0</v>
      </c>
      <c r="T823" s="12">
        <f t="shared" si="449"/>
        <v>0</v>
      </c>
      <c r="U823" s="12">
        <f t="shared" si="450"/>
        <v>0</v>
      </c>
      <c r="V823" s="262"/>
      <c r="W823" s="262"/>
      <c r="X823" s="12">
        <f t="shared" si="464"/>
        <v>0</v>
      </c>
      <c r="Y823" s="12">
        <f t="shared" si="465"/>
        <v>0</v>
      </c>
      <c r="Z823" s="12">
        <f t="shared" si="466"/>
        <v>0</v>
      </c>
      <c r="AA823" s="12">
        <f t="shared" si="467"/>
        <v>0</v>
      </c>
      <c r="AB823" s="12">
        <f t="shared" si="451"/>
        <v>0</v>
      </c>
      <c r="AC823" s="12">
        <f t="shared" si="452"/>
        <v>0</v>
      </c>
      <c r="AD823" s="262"/>
      <c r="AE823" s="262"/>
      <c r="AF823" s="12">
        <f t="shared" si="468"/>
        <v>0</v>
      </c>
      <c r="AG823" s="12">
        <f t="shared" si="469"/>
        <v>0</v>
      </c>
      <c r="AH823" s="12">
        <f t="shared" si="470"/>
        <v>0</v>
      </c>
      <c r="AI823" s="12">
        <f t="shared" si="471"/>
        <v>0</v>
      </c>
      <c r="AJ823" s="12">
        <f t="shared" si="453"/>
        <v>0</v>
      </c>
      <c r="AK823" s="12">
        <f t="shared" si="454"/>
        <v>0</v>
      </c>
      <c r="AL823" s="262"/>
      <c r="AM823" s="262"/>
      <c r="AN823" s="12">
        <f t="shared" si="472"/>
        <v>0</v>
      </c>
      <c r="AO823" s="12">
        <f t="shared" si="473"/>
        <v>0</v>
      </c>
      <c r="AP823" s="12">
        <f t="shared" si="474"/>
        <v>0</v>
      </c>
      <c r="AQ823" s="12">
        <f t="shared" si="475"/>
        <v>0</v>
      </c>
      <c r="AR823" s="12">
        <f t="shared" si="476"/>
        <v>0</v>
      </c>
      <c r="AS823" s="12">
        <f t="shared" si="477"/>
        <v>0</v>
      </c>
      <c r="AT823" s="12">
        <f t="shared" si="478"/>
        <v>0</v>
      </c>
      <c r="AU823" s="12" t="str">
        <f t="shared" si="479"/>
        <v/>
      </c>
    </row>
    <row r="824" spans="1:47" x14ac:dyDescent="0.2">
      <c r="A824" s="173" t="str">
        <f t="shared" si="455"/>
        <v>7</v>
      </c>
      <c r="B824" s="173" t="str">
        <f t="shared" si="456"/>
        <v>71</v>
      </c>
      <c r="C824" s="173" t="str">
        <f t="shared" si="457"/>
        <v>710</v>
      </c>
      <c r="D824" s="11" t="s">
        <v>1360</v>
      </c>
      <c r="E824" s="12" t="s">
        <v>1359</v>
      </c>
      <c r="F824" s="12">
        <f t="shared" si="445"/>
        <v>0</v>
      </c>
      <c r="G824" s="12">
        <f t="shared" si="446"/>
        <v>0</v>
      </c>
      <c r="H824" s="262"/>
      <c r="I824" s="262"/>
      <c r="J824" s="12">
        <f t="shared" si="458"/>
        <v>0</v>
      </c>
      <c r="K824" s="12">
        <f t="shared" si="459"/>
        <v>0</v>
      </c>
      <c r="L824" s="12">
        <f t="shared" si="447"/>
        <v>0</v>
      </c>
      <c r="M824" s="12">
        <f t="shared" si="448"/>
        <v>0</v>
      </c>
      <c r="N824" s="262"/>
      <c r="O824" s="262"/>
      <c r="P824" s="12">
        <f t="shared" si="460"/>
        <v>0</v>
      </c>
      <c r="Q824" s="12">
        <f t="shared" si="461"/>
        <v>0</v>
      </c>
      <c r="R824" s="12">
        <f t="shared" si="462"/>
        <v>0</v>
      </c>
      <c r="S824" s="12">
        <f t="shared" si="463"/>
        <v>0</v>
      </c>
      <c r="T824" s="12">
        <f t="shared" si="449"/>
        <v>0</v>
      </c>
      <c r="U824" s="12">
        <f t="shared" si="450"/>
        <v>0</v>
      </c>
      <c r="V824" s="262"/>
      <c r="W824" s="262"/>
      <c r="X824" s="12">
        <f t="shared" si="464"/>
        <v>0</v>
      </c>
      <c r="Y824" s="12">
        <f t="shared" si="465"/>
        <v>0</v>
      </c>
      <c r="Z824" s="12">
        <f t="shared" si="466"/>
        <v>0</v>
      </c>
      <c r="AA824" s="12">
        <f t="shared" si="467"/>
        <v>0</v>
      </c>
      <c r="AB824" s="12">
        <f t="shared" si="451"/>
        <v>0</v>
      </c>
      <c r="AC824" s="12">
        <f t="shared" si="452"/>
        <v>0</v>
      </c>
      <c r="AD824" s="262"/>
      <c r="AE824" s="262"/>
      <c r="AF824" s="12">
        <f t="shared" si="468"/>
        <v>0</v>
      </c>
      <c r="AG824" s="12">
        <f t="shared" si="469"/>
        <v>0</v>
      </c>
      <c r="AH824" s="12">
        <f t="shared" si="470"/>
        <v>0</v>
      </c>
      <c r="AI824" s="12">
        <f t="shared" si="471"/>
        <v>0</v>
      </c>
      <c r="AJ824" s="12">
        <f t="shared" si="453"/>
        <v>0</v>
      </c>
      <c r="AK824" s="12">
        <f t="shared" si="454"/>
        <v>0</v>
      </c>
      <c r="AL824" s="262"/>
      <c r="AM824" s="262"/>
      <c r="AN824" s="12">
        <f t="shared" si="472"/>
        <v>0</v>
      </c>
      <c r="AO824" s="12">
        <f t="shared" si="473"/>
        <v>0</v>
      </c>
      <c r="AP824" s="12">
        <f t="shared" si="474"/>
        <v>0</v>
      </c>
      <c r="AQ824" s="12">
        <f t="shared" si="475"/>
        <v>0</v>
      </c>
      <c r="AR824" s="12">
        <f t="shared" si="476"/>
        <v>0</v>
      </c>
      <c r="AS824" s="12">
        <f t="shared" si="477"/>
        <v>0</v>
      </c>
      <c r="AT824" s="12">
        <f t="shared" si="478"/>
        <v>0</v>
      </c>
      <c r="AU824" s="12" t="str">
        <f t="shared" si="479"/>
        <v/>
      </c>
    </row>
    <row r="825" spans="1:47" x14ac:dyDescent="0.2">
      <c r="A825" s="173" t="str">
        <f t="shared" si="455"/>
        <v>7</v>
      </c>
      <c r="B825" s="173" t="str">
        <f t="shared" si="456"/>
        <v>71</v>
      </c>
      <c r="C825" s="173" t="str">
        <f t="shared" si="457"/>
        <v>710</v>
      </c>
      <c r="D825" s="11" t="s">
        <v>1361</v>
      </c>
      <c r="E825" s="12" t="s">
        <v>1359</v>
      </c>
      <c r="F825" s="12">
        <f t="shared" si="445"/>
        <v>0</v>
      </c>
      <c r="G825" s="12">
        <f t="shared" si="446"/>
        <v>0</v>
      </c>
      <c r="H825" s="262"/>
      <c r="I825" s="262"/>
      <c r="J825" s="12">
        <f t="shared" si="458"/>
        <v>0</v>
      </c>
      <c r="K825" s="12">
        <f t="shared" si="459"/>
        <v>0</v>
      </c>
      <c r="L825" s="12">
        <f t="shared" si="447"/>
        <v>0</v>
      </c>
      <c r="M825" s="12">
        <f t="shared" si="448"/>
        <v>0</v>
      </c>
      <c r="N825" s="262"/>
      <c r="O825" s="262"/>
      <c r="P825" s="12">
        <f t="shared" si="460"/>
        <v>0</v>
      </c>
      <c r="Q825" s="12">
        <f t="shared" si="461"/>
        <v>0</v>
      </c>
      <c r="R825" s="12">
        <f t="shared" si="462"/>
        <v>0</v>
      </c>
      <c r="S825" s="12">
        <f t="shared" si="463"/>
        <v>0</v>
      </c>
      <c r="T825" s="12">
        <f t="shared" si="449"/>
        <v>0</v>
      </c>
      <c r="U825" s="12">
        <f t="shared" si="450"/>
        <v>0</v>
      </c>
      <c r="V825" s="262"/>
      <c r="W825" s="262"/>
      <c r="X825" s="12">
        <f t="shared" si="464"/>
        <v>0</v>
      </c>
      <c r="Y825" s="12">
        <f t="shared" si="465"/>
        <v>0</v>
      </c>
      <c r="Z825" s="12">
        <f t="shared" si="466"/>
        <v>0</v>
      </c>
      <c r="AA825" s="12">
        <f t="shared" si="467"/>
        <v>0</v>
      </c>
      <c r="AB825" s="12">
        <f t="shared" si="451"/>
        <v>0</v>
      </c>
      <c r="AC825" s="12">
        <f t="shared" si="452"/>
        <v>0</v>
      </c>
      <c r="AD825" s="262"/>
      <c r="AE825" s="262"/>
      <c r="AF825" s="12">
        <f t="shared" si="468"/>
        <v>0</v>
      </c>
      <c r="AG825" s="12">
        <f t="shared" si="469"/>
        <v>0</v>
      </c>
      <c r="AH825" s="12">
        <f t="shared" si="470"/>
        <v>0</v>
      </c>
      <c r="AI825" s="12">
        <f t="shared" si="471"/>
        <v>0</v>
      </c>
      <c r="AJ825" s="12">
        <f t="shared" si="453"/>
        <v>0</v>
      </c>
      <c r="AK825" s="12">
        <f t="shared" si="454"/>
        <v>0</v>
      </c>
      <c r="AL825" s="262"/>
      <c r="AM825" s="262"/>
      <c r="AN825" s="12">
        <f t="shared" si="472"/>
        <v>0</v>
      </c>
      <c r="AO825" s="12">
        <f t="shared" si="473"/>
        <v>0</v>
      </c>
      <c r="AP825" s="12">
        <f t="shared" si="474"/>
        <v>0</v>
      </c>
      <c r="AQ825" s="12">
        <f t="shared" si="475"/>
        <v>0</v>
      </c>
      <c r="AR825" s="12">
        <f t="shared" si="476"/>
        <v>0</v>
      </c>
      <c r="AS825" s="12">
        <f t="shared" si="477"/>
        <v>0</v>
      </c>
      <c r="AT825" s="12">
        <f t="shared" si="478"/>
        <v>0</v>
      </c>
      <c r="AU825" s="12" t="str">
        <f t="shared" si="479"/>
        <v/>
      </c>
    </row>
    <row r="826" spans="1:47" x14ac:dyDescent="0.2">
      <c r="A826" s="173" t="str">
        <f t="shared" si="455"/>
        <v>7</v>
      </c>
      <c r="B826" s="173" t="str">
        <f t="shared" si="456"/>
        <v>71</v>
      </c>
      <c r="C826" s="173" t="str">
        <f t="shared" si="457"/>
        <v>710</v>
      </c>
      <c r="D826" s="11" t="s">
        <v>1362</v>
      </c>
      <c r="E826" s="12" t="s">
        <v>1359</v>
      </c>
      <c r="F826" s="12">
        <f t="shared" si="445"/>
        <v>0</v>
      </c>
      <c r="G826" s="12">
        <f t="shared" si="446"/>
        <v>0</v>
      </c>
      <c r="H826" s="262"/>
      <c r="I826" s="262"/>
      <c r="J826" s="12">
        <f t="shared" si="458"/>
        <v>0</v>
      </c>
      <c r="K826" s="12">
        <f t="shared" si="459"/>
        <v>0</v>
      </c>
      <c r="L826" s="12">
        <f t="shared" si="447"/>
        <v>0</v>
      </c>
      <c r="M826" s="12">
        <f t="shared" si="448"/>
        <v>0</v>
      </c>
      <c r="N826" s="262"/>
      <c r="O826" s="262"/>
      <c r="P826" s="12">
        <f t="shared" si="460"/>
        <v>0</v>
      </c>
      <c r="Q826" s="12">
        <f t="shared" si="461"/>
        <v>0</v>
      </c>
      <c r="R826" s="12">
        <f t="shared" si="462"/>
        <v>0</v>
      </c>
      <c r="S826" s="12">
        <f t="shared" si="463"/>
        <v>0</v>
      </c>
      <c r="T826" s="12">
        <f t="shared" si="449"/>
        <v>0</v>
      </c>
      <c r="U826" s="12">
        <f t="shared" si="450"/>
        <v>0</v>
      </c>
      <c r="V826" s="262"/>
      <c r="W826" s="262"/>
      <c r="X826" s="12">
        <f t="shared" si="464"/>
        <v>0</v>
      </c>
      <c r="Y826" s="12">
        <f t="shared" si="465"/>
        <v>0</v>
      </c>
      <c r="Z826" s="12">
        <f t="shared" si="466"/>
        <v>0</v>
      </c>
      <c r="AA826" s="12">
        <f t="shared" si="467"/>
        <v>0</v>
      </c>
      <c r="AB826" s="12">
        <f t="shared" si="451"/>
        <v>0</v>
      </c>
      <c r="AC826" s="12">
        <f t="shared" si="452"/>
        <v>0</v>
      </c>
      <c r="AD826" s="262"/>
      <c r="AE826" s="262"/>
      <c r="AF826" s="12">
        <f t="shared" si="468"/>
        <v>0</v>
      </c>
      <c r="AG826" s="12">
        <f t="shared" si="469"/>
        <v>0</v>
      </c>
      <c r="AH826" s="12">
        <f t="shared" si="470"/>
        <v>0</v>
      </c>
      <c r="AI826" s="12">
        <f t="shared" si="471"/>
        <v>0</v>
      </c>
      <c r="AJ826" s="12">
        <f t="shared" si="453"/>
        <v>0</v>
      </c>
      <c r="AK826" s="12">
        <f t="shared" si="454"/>
        <v>0</v>
      </c>
      <c r="AL826" s="262"/>
      <c r="AM826" s="262"/>
      <c r="AN826" s="12">
        <f t="shared" si="472"/>
        <v>0</v>
      </c>
      <c r="AO826" s="12">
        <f t="shared" si="473"/>
        <v>0</v>
      </c>
      <c r="AP826" s="12">
        <f t="shared" si="474"/>
        <v>0</v>
      </c>
      <c r="AQ826" s="12">
        <f t="shared" si="475"/>
        <v>0</v>
      </c>
      <c r="AR826" s="12">
        <f t="shared" si="476"/>
        <v>0</v>
      </c>
      <c r="AS826" s="12">
        <f t="shared" si="477"/>
        <v>0</v>
      </c>
      <c r="AT826" s="12">
        <f t="shared" si="478"/>
        <v>0</v>
      </c>
      <c r="AU826" s="12" t="str">
        <f t="shared" si="479"/>
        <v/>
      </c>
    </row>
    <row r="827" spans="1:47" x14ac:dyDescent="0.2">
      <c r="A827" s="173" t="str">
        <f t="shared" si="455"/>
        <v>7</v>
      </c>
      <c r="B827" s="173" t="str">
        <f t="shared" si="456"/>
        <v>71</v>
      </c>
      <c r="C827" s="173" t="str">
        <f t="shared" si="457"/>
        <v>710</v>
      </c>
      <c r="D827" s="11" t="s">
        <v>1363</v>
      </c>
      <c r="E827" s="12" t="s">
        <v>1359</v>
      </c>
      <c r="F827" s="12">
        <f t="shared" si="445"/>
        <v>0</v>
      </c>
      <c r="G827" s="12">
        <f t="shared" si="446"/>
        <v>0</v>
      </c>
      <c r="H827" s="262"/>
      <c r="I827" s="262"/>
      <c r="J827" s="12">
        <f t="shared" si="458"/>
        <v>0</v>
      </c>
      <c r="K827" s="12">
        <f t="shared" si="459"/>
        <v>0</v>
      </c>
      <c r="L827" s="12">
        <f t="shared" si="447"/>
        <v>0</v>
      </c>
      <c r="M827" s="12">
        <f t="shared" si="448"/>
        <v>0</v>
      </c>
      <c r="N827" s="262"/>
      <c r="O827" s="262"/>
      <c r="P827" s="12">
        <f t="shared" si="460"/>
        <v>0</v>
      </c>
      <c r="Q827" s="12">
        <f t="shared" si="461"/>
        <v>0</v>
      </c>
      <c r="R827" s="12">
        <f t="shared" si="462"/>
        <v>0</v>
      </c>
      <c r="S827" s="12">
        <f t="shared" si="463"/>
        <v>0</v>
      </c>
      <c r="T827" s="12">
        <f t="shared" si="449"/>
        <v>0</v>
      </c>
      <c r="U827" s="12">
        <f t="shared" si="450"/>
        <v>0</v>
      </c>
      <c r="V827" s="262"/>
      <c r="W827" s="262"/>
      <c r="X827" s="12">
        <f t="shared" si="464"/>
        <v>0</v>
      </c>
      <c r="Y827" s="12">
        <f t="shared" si="465"/>
        <v>0</v>
      </c>
      <c r="Z827" s="12">
        <f t="shared" si="466"/>
        <v>0</v>
      </c>
      <c r="AA827" s="12">
        <f t="shared" si="467"/>
        <v>0</v>
      </c>
      <c r="AB827" s="12">
        <f t="shared" si="451"/>
        <v>0</v>
      </c>
      <c r="AC827" s="12">
        <f t="shared" si="452"/>
        <v>0</v>
      </c>
      <c r="AD827" s="262"/>
      <c r="AE827" s="262"/>
      <c r="AF827" s="12">
        <f t="shared" si="468"/>
        <v>0</v>
      </c>
      <c r="AG827" s="12">
        <f t="shared" si="469"/>
        <v>0</v>
      </c>
      <c r="AH827" s="12">
        <f t="shared" si="470"/>
        <v>0</v>
      </c>
      <c r="AI827" s="12">
        <f t="shared" si="471"/>
        <v>0</v>
      </c>
      <c r="AJ827" s="12">
        <f t="shared" si="453"/>
        <v>0</v>
      </c>
      <c r="AK827" s="12">
        <f t="shared" si="454"/>
        <v>0</v>
      </c>
      <c r="AL827" s="262"/>
      <c r="AM827" s="262"/>
      <c r="AN827" s="12">
        <f t="shared" si="472"/>
        <v>0</v>
      </c>
      <c r="AO827" s="12">
        <f t="shared" si="473"/>
        <v>0</v>
      </c>
      <c r="AP827" s="12">
        <f t="shared" si="474"/>
        <v>0</v>
      </c>
      <c r="AQ827" s="12">
        <f t="shared" si="475"/>
        <v>0</v>
      </c>
      <c r="AR827" s="12">
        <f t="shared" si="476"/>
        <v>0</v>
      </c>
      <c r="AS827" s="12">
        <f t="shared" si="477"/>
        <v>0</v>
      </c>
      <c r="AT827" s="12">
        <f t="shared" si="478"/>
        <v>0</v>
      </c>
      <c r="AU827" s="12" t="str">
        <f t="shared" si="479"/>
        <v/>
      </c>
    </row>
    <row r="828" spans="1:47" x14ac:dyDescent="0.2">
      <c r="A828" s="173" t="str">
        <f t="shared" si="455"/>
        <v>7</v>
      </c>
      <c r="B828" s="173" t="str">
        <f t="shared" si="456"/>
        <v>71</v>
      </c>
      <c r="C828" s="173" t="str">
        <f t="shared" si="457"/>
        <v>710</v>
      </c>
      <c r="D828" s="11" t="s">
        <v>1364</v>
      </c>
      <c r="E828" s="12" t="s">
        <v>1359</v>
      </c>
      <c r="F828" s="12">
        <f t="shared" si="445"/>
        <v>0</v>
      </c>
      <c r="G828" s="12">
        <f t="shared" si="446"/>
        <v>0</v>
      </c>
      <c r="H828" s="262"/>
      <c r="I828" s="262"/>
      <c r="J828" s="12">
        <f t="shared" si="458"/>
        <v>0</v>
      </c>
      <c r="K828" s="12">
        <f t="shared" si="459"/>
        <v>0</v>
      </c>
      <c r="L828" s="12">
        <f t="shared" si="447"/>
        <v>0</v>
      </c>
      <c r="M828" s="12">
        <f t="shared" si="448"/>
        <v>0</v>
      </c>
      <c r="N828" s="262"/>
      <c r="O828" s="262"/>
      <c r="P828" s="12">
        <f t="shared" si="460"/>
        <v>0</v>
      </c>
      <c r="Q828" s="12">
        <f t="shared" si="461"/>
        <v>0</v>
      </c>
      <c r="R828" s="12">
        <f t="shared" si="462"/>
        <v>0</v>
      </c>
      <c r="S828" s="12">
        <f t="shared" si="463"/>
        <v>0</v>
      </c>
      <c r="T828" s="12">
        <f t="shared" si="449"/>
        <v>0</v>
      </c>
      <c r="U828" s="12">
        <f t="shared" si="450"/>
        <v>0</v>
      </c>
      <c r="V828" s="262"/>
      <c r="W828" s="262"/>
      <c r="X828" s="12">
        <f t="shared" si="464"/>
        <v>0</v>
      </c>
      <c r="Y828" s="12">
        <f t="shared" si="465"/>
        <v>0</v>
      </c>
      <c r="Z828" s="12">
        <f t="shared" si="466"/>
        <v>0</v>
      </c>
      <c r="AA828" s="12">
        <f t="shared" si="467"/>
        <v>0</v>
      </c>
      <c r="AB828" s="12">
        <f t="shared" si="451"/>
        <v>0</v>
      </c>
      <c r="AC828" s="12">
        <f t="shared" si="452"/>
        <v>0</v>
      </c>
      <c r="AD828" s="262"/>
      <c r="AE828" s="262"/>
      <c r="AF828" s="12">
        <f t="shared" si="468"/>
        <v>0</v>
      </c>
      <c r="AG828" s="12">
        <f t="shared" si="469"/>
        <v>0</v>
      </c>
      <c r="AH828" s="12">
        <f t="shared" si="470"/>
        <v>0</v>
      </c>
      <c r="AI828" s="12">
        <f t="shared" si="471"/>
        <v>0</v>
      </c>
      <c r="AJ828" s="12">
        <f t="shared" si="453"/>
        <v>0</v>
      </c>
      <c r="AK828" s="12">
        <f t="shared" si="454"/>
        <v>0</v>
      </c>
      <c r="AL828" s="262"/>
      <c r="AM828" s="262"/>
      <c r="AN828" s="12">
        <f t="shared" si="472"/>
        <v>0</v>
      </c>
      <c r="AO828" s="12">
        <f t="shared" si="473"/>
        <v>0</v>
      </c>
      <c r="AP828" s="12">
        <f t="shared" si="474"/>
        <v>0</v>
      </c>
      <c r="AQ828" s="12">
        <f t="shared" si="475"/>
        <v>0</v>
      </c>
      <c r="AR828" s="12">
        <f t="shared" si="476"/>
        <v>0</v>
      </c>
      <c r="AS828" s="12">
        <f t="shared" si="477"/>
        <v>0</v>
      </c>
      <c r="AT828" s="12">
        <f t="shared" si="478"/>
        <v>0</v>
      </c>
      <c r="AU828" s="12" t="str">
        <f t="shared" si="479"/>
        <v/>
      </c>
    </row>
    <row r="829" spans="1:47" x14ac:dyDescent="0.2">
      <c r="A829" s="173" t="str">
        <f t="shared" si="455"/>
        <v>7</v>
      </c>
      <c r="B829" s="173" t="str">
        <f t="shared" si="456"/>
        <v>71</v>
      </c>
      <c r="C829" s="173" t="str">
        <f t="shared" si="457"/>
        <v>710</v>
      </c>
      <c r="D829" s="11" t="s">
        <v>1365</v>
      </c>
      <c r="E829" s="12" t="s">
        <v>1359</v>
      </c>
      <c r="F829" s="12">
        <f t="shared" si="445"/>
        <v>0</v>
      </c>
      <c r="G829" s="12">
        <f t="shared" si="446"/>
        <v>0</v>
      </c>
      <c r="H829" s="262"/>
      <c r="I829" s="262"/>
      <c r="J829" s="12">
        <f t="shared" si="458"/>
        <v>0</v>
      </c>
      <c r="K829" s="12">
        <f t="shared" si="459"/>
        <v>0</v>
      </c>
      <c r="L829" s="12">
        <f t="shared" si="447"/>
        <v>0</v>
      </c>
      <c r="M829" s="12">
        <f t="shared" si="448"/>
        <v>0</v>
      </c>
      <c r="N829" s="262"/>
      <c r="O829" s="262"/>
      <c r="P829" s="12">
        <f t="shared" si="460"/>
        <v>0</v>
      </c>
      <c r="Q829" s="12">
        <f t="shared" si="461"/>
        <v>0</v>
      </c>
      <c r="R829" s="12">
        <f t="shared" si="462"/>
        <v>0</v>
      </c>
      <c r="S829" s="12">
        <f t="shared" si="463"/>
        <v>0</v>
      </c>
      <c r="T829" s="12">
        <f t="shared" si="449"/>
        <v>0</v>
      </c>
      <c r="U829" s="12">
        <f t="shared" si="450"/>
        <v>0</v>
      </c>
      <c r="V829" s="262"/>
      <c r="W829" s="262"/>
      <c r="X829" s="12">
        <f t="shared" si="464"/>
        <v>0</v>
      </c>
      <c r="Y829" s="12">
        <f t="shared" si="465"/>
        <v>0</v>
      </c>
      <c r="Z829" s="12">
        <f t="shared" si="466"/>
        <v>0</v>
      </c>
      <c r="AA829" s="12">
        <f t="shared" si="467"/>
        <v>0</v>
      </c>
      <c r="AB829" s="12">
        <f t="shared" si="451"/>
        <v>0</v>
      </c>
      <c r="AC829" s="12">
        <f t="shared" si="452"/>
        <v>0</v>
      </c>
      <c r="AD829" s="262"/>
      <c r="AE829" s="262"/>
      <c r="AF829" s="12">
        <f t="shared" si="468"/>
        <v>0</v>
      </c>
      <c r="AG829" s="12">
        <f t="shared" si="469"/>
        <v>0</v>
      </c>
      <c r="AH829" s="12">
        <f t="shared" si="470"/>
        <v>0</v>
      </c>
      <c r="AI829" s="12">
        <f t="shared" si="471"/>
        <v>0</v>
      </c>
      <c r="AJ829" s="12">
        <f t="shared" si="453"/>
        <v>0</v>
      </c>
      <c r="AK829" s="12">
        <f t="shared" si="454"/>
        <v>0</v>
      </c>
      <c r="AL829" s="262"/>
      <c r="AM829" s="262"/>
      <c r="AN829" s="12">
        <f t="shared" si="472"/>
        <v>0</v>
      </c>
      <c r="AO829" s="12">
        <f t="shared" si="473"/>
        <v>0</v>
      </c>
      <c r="AP829" s="12">
        <f t="shared" si="474"/>
        <v>0</v>
      </c>
      <c r="AQ829" s="12">
        <f t="shared" si="475"/>
        <v>0</v>
      </c>
      <c r="AR829" s="12">
        <f t="shared" si="476"/>
        <v>0</v>
      </c>
      <c r="AS829" s="12">
        <f t="shared" si="477"/>
        <v>0</v>
      </c>
      <c r="AT829" s="12">
        <f t="shared" si="478"/>
        <v>0</v>
      </c>
      <c r="AU829" s="12" t="str">
        <f t="shared" si="479"/>
        <v/>
      </c>
    </row>
    <row r="830" spans="1:47" x14ac:dyDescent="0.2">
      <c r="A830" s="173" t="str">
        <f t="shared" si="455"/>
        <v>7</v>
      </c>
      <c r="B830" s="173" t="str">
        <f t="shared" si="456"/>
        <v>71</v>
      </c>
      <c r="C830" s="173" t="str">
        <f t="shared" si="457"/>
        <v>710</v>
      </c>
      <c r="D830" s="11" t="s">
        <v>1366</v>
      </c>
      <c r="E830" s="12" t="s">
        <v>1359</v>
      </c>
      <c r="F830" s="12">
        <f t="shared" si="445"/>
        <v>0</v>
      </c>
      <c r="G830" s="12">
        <f t="shared" si="446"/>
        <v>0</v>
      </c>
      <c r="H830" s="262"/>
      <c r="I830" s="262"/>
      <c r="J830" s="12">
        <f t="shared" si="458"/>
        <v>0</v>
      </c>
      <c r="K830" s="12">
        <f t="shared" si="459"/>
        <v>0</v>
      </c>
      <c r="L830" s="12">
        <f t="shared" si="447"/>
        <v>0</v>
      </c>
      <c r="M830" s="12">
        <f t="shared" si="448"/>
        <v>0</v>
      </c>
      <c r="N830" s="262"/>
      <c r="O830" s="262"/>
      <c r="P830" s="12">
        <f t="shared" si="460"/>
        <v>0</v>
      </c>
      <c r="Q830" s="12">
        <f t="shared" si="461"/>
        <v>0</v>
      </c>
      <c r="R830" s="12">
        <f t="shared" si="462"/>
        <v>0</v>
      </c>
      <c r="S830" s="12">
        <f t="shared" si="463"/>
        <v>0</v>
      </c>
      <c r="T830" s="12">
        <f t="shared" si="449"/>
        <v>0</v>
      </c>
      <c r="U830" s="12">
        <f t="shared" si="450"/>
        <v>0</v>
      </c>
      <c r="V830" s="262"/>
      <c r="W830" s="262"/>
      <c r="X830" s="12">
        <f t="shared" si="464"/>
        <v>0</v>
      </c>
      <c r="Y830" s="12">
        <f t="shared" si="465"/>
        <v>0</v>
      </c>
      <c r="Z830" s="12">
        <f t="shared" si="466"/>
        <v>0</v>
      </c>
      <c r="AA830" s="12">
        <f t="shared" si="467"/>
        <v>0</v>
      </c>
      <c r="AB830" s="12">
        <f t="shared" si="451"/>
        <v>0</v>
      </c>
      <c r="AC830" s="12">
        <f t="shared" si="452"/>
        <v>0</v>
      </c>
      <c r="AD830" s="262"/>
      <c r="AE830" s="262"/>
      <c r="AF830" s="12">
        <f t="shared" si="468"/>
        <v>0</v>
      </c>
      <c r="AG830" s="12">
        <f t="shared" si="469"/>
        <v>0</v>
      </c>
      <c r="AH830" s="12">
        <f t="shared" si="470"/>
        <v>0</v>
      </c>
      <c r="AI830" s="12">
        <f t="shared" si="471"/>
        <v>0</v>
      </c>
      <c r="AJ830" s="12">
        <f t="shared" si="453"/>
        <v>0</v>
      </c>
      <c r="AK830" s="12">
        <f t="shared" si="454"/>
        <v>0</v>
      </c>
      <c r="AL830" s="262"/>
      <c r="AM830" s="262"/>
      <c r="AN830" s="12">
        <f t="shared" si="472"/>
        <v>0</v>
      </c>
      <c r="AO830" s="12">
        <f t="shared" si="473"/>
        <v>0</v>
      </c>
      <c r="AP830" s="12">
        <f t="shared" si="474"/>
        <v>0</v>
      </c>
      <c r="AQ830" s="12">
        <f t="shared" si="475"/>
        <v>0</v>
      </c>
      <c r="AR830" s="12">
        <f t="shared" si="476"/>
        <v>0</v>
      </c>
      <c r="AS830" s="12">
        <f t="shared" si="477"/>
        <v>0</v>
      </c>
      <c r="AT830" s="12">
        <f t="shared" si="478"/>
        <v>0</v>
      </c>
      <c r="AU830" s="12" t="str">
        <f t="shared" si="479"/>
        <v/>
      </c>
    </row>
    <row r="831" spans="1:47" x14ac:dyDescent="0.2">
      <c r="A831" s="173" t="str">
        <f t="shared" si="455"/>
        <v>7</v>
      </c>
      <c r="B831" s="173" t="str">
        <f t="shared" si="456"/>
        <v>71</v>
      </c>
      <c r="C831" s="173" t="str">
        <f t="shared" si="457"/>
        <v>710</v>
      </c>
      <c r="D831" s="11" t="s">
        <v>1367</v>
      </c>
      <c r="E831" s="12" t="s">
        <v>1359</v>
      </c>
      <c r="F831" s="12">
        <f t="shared" si="445"/>
        <v>0</v>
      </c>
      <c r="G831" s="12">
        <f t="shared" si="446"/>
        <v>0</v>
      </c>
      <c r="H831" s="262"/>
      <c r="I831" s="262"/>
      <c r="J831" s="12">
        <f t="shared" si="458"/>
        <v>0</v>
      </c>
      <c r="K831" s="12">
        <f t="shared" si="459"/>
        <v>0</v>
      </c>
      <c r="L831" s="12">
        <f t="shared" si="447"/>
        <v>0</v>
      </c>
      <c r="M831" s="12">
        <f t="shared" si="448"/>
        <v>0</v>
      </c>
      <c r="N831" s="262"/>
      <c r="O831" s="262"/>
      <c r="P831" s="12">
        <f t="shared" si="460"/>
        <v>0</v>
      </c>
      <c r="Q831" s="12">
        <f t="shared" si="461"/>
        <v>0</v>
      </c>
      <c r="R831" s="12">
        <f t="shared" si="462"/>
        <v>0</v>
      </c>
      <c r="S831" s="12">
        <f t="shared" si="463"/>
        <v>0</v>
      </c>
      <c r="T831" s="12">
        <f t="shared" si="449"/>
        <v>0</v>
      </c>
      <c r="U831" s="12">
        <f t="shared" si="450"/>
        <v>0</v>
      </c>
      <c r="V831" s="262"/>
      <c r="W831" s="262"/>
      <c r="X831" s="12">
        <f t="shared" si="464"/>
        <v>0</v>
      </c>
      <c r="Y831" s="12">
        <f t="shared" si="465"/>
        <v>0</v>
      </c>
      <c r="Z831" s="12">
        <f t="shared" si="466"/>
        <v>0</v>
      </c>
      <c r="AA831" s="12">
        <f t="shared" si="467"/>
        <v>0</v>
      </c>
      <c r="AB831" s="12">
        <f t="shared" si="451"/>
        <v>0</v>
      </c>
      <c r="AC831" s="12">
        <f t="shared" si="452"/>
        <v>0</v>
      </c>
      <c r="AD831" s="262"/>
      <c r="AE831" s="262"/>
      <c r="AF831" s="12">
        <f t="shared" si="468"/>
        <v>0</v>
      </c>
      <c r="AG831" s="12">
        <f t="shared" si="469"/>
        <v>0</v>
      </c>
      <c r="AH831" s="12">
        <f t="shared" si="470"/>
        <v>0</v>
      </c>
      <c r="AI831" s="12">
        <f t="shared" si="471"/>
        <v>0</v>
      </c>
      <c r="AJ831" s="12">
        <f t="shared" si="453"/>
        <v>0</v>
      </c>
      <c r="AK831" s="12">
        <f t="shared" si="454"/>
        <v>0</v>
      </c>
      <c r="AL831" s="262"/>
      <c r="AM831" s="262"/>
      <c r="AN831" s="12">
        <f t="shared" si="472"/>
        <v>0</v>
      </c>
      <c r="AO831" s="12">
        <f t="shared" si="473"/>
        <v>0</v>
      </c>
      <c r="AP831" s="12">
        <f t="shared" si="474"/>
        <v>0</v>
      </c>
      <c r="AQ831" s="12">
        <f t="shared" si="475"/>
        <v>0</v>
      </c>
      <c r="AR831" s="12">
        <f t="shared" si="476"/>
        <v>0</v>
      </c>
      <c r="AS831" s="12">
        <f t="shared" si="477"/>
        <v>0</v>
      </c>
      <c r="AT831" s="12">
        <f t="shared" si="478"/>
        <v>0</v>
      </c>
      <c r="AU831" s="12" t="str">
        <f t="shared" si="479"/>
        <v/>
      </c>
    </row>
    <row r="832" spans="1:47" x14ac:dyDescent="0.2">
      <c r="A832" s="173" t="str">
        <f t="shared" si="455"/>
        <v>7</v>
      </c>
      <c r="B832" s="173" t="str">
        <f t="shared" si="456"/>
        <v>72</v>
      </c>
      <c r="C832" s="173" t="str">
        <f t="shared" si="457"/>
        <v>720</v>
      </c>
      <c r="D832" s="11" t="s">
        <v>513</v>
      </c>
      <c r="E832" s="12" t="s">
        <v>514</v>
      </c>
      <c r="F832" s="12">
        <f t="shared" si="445"/>
        <v>0</v>
      </c>
      <c r="G832" s="12">
        <f t="shared" si="446"/>
        <v>0</v>
      </c>
      <c r="H832" s="262"/>
      <c r="I832" s="262"/>
      <c r="J832" s="12">
        <f t="shared" si="458"/>
        <v>0</v>
      </c>
      <c r="K832" s="12">
        <f t="shared" si="459"/>
        <v>0</v>
      </c>
      <c r="L832" s="12">
        <f t="shared" si="447"/>
        <v>0</v>
      </c>
      <c r="M832" s="12">
        <f t="shared" si="448"/>
        <v>0</v>
      </c>
      <c r="N832" s="262"/>
      <c r="O832" s="262"/>
      <c r="P832" s="12">
        <f t="shared" si="460"/>
        <v>0</v>
      </c>
      <c r="Q832" s="12">
        <f t="shared" si="461"/>
        <v>0</v>
      </c>
      <c r="R832" s="12">
        <f t="shared" si="462"/>
        <v>0</v>
      </c>
      <c r="S832" s="12">
        <f t="shared" si="463"/>
        <v>0</v>
      </c>
      <c r="T832" s="12">
        <f t="shared" si="449"/>
        <v>0</v>
      </c>
      <c r="U832" s="12">
        <f t="shared" si="450"/>
        <v>0</v>
      </c>
      <c r="V832" s="262"/>
      <c r="W832" s="262"/>
      <c r="X832" s="12">
        <f t="shared" si="464"/>
        <v>0</v>
      </c>
      <c r="Y832" s="12">
        <f t="shared" si="465"/>
        <v>0</v>
      </c>
      <c r="Z832" s="12">
        <f t="shared" si="466"/>
        <v>0</v>
      </c>
      <c r="AA832" s="12">
        <f t="shared" si="467"/>
        <v>0</v>
      </c>
      <c r="AB832" s="12">
        <f t="shared" si="451"/>
        <v>0</v>
      </c>
      <c r="AC832" s="12">
        <f t="shared" si="452"/>
        <v>0</v>
      </c>
      <c r="AD832" s="262"/>
      <c r="AE832" s="262"/>
      <c r="AF832" s="12">
        <f t="shared" si="468"/>
        <v>0</v>
      </c>
      <c r="AG832" s="12">
        <f t="shared" si="469"/>
        <v>0</v>
      </c>
      <c r="AH832" s="12">
        <f t="shared" si="470"/>
        <v>0</v>
      </c>
      <c r="AI832" s="12">
        <f t="shared" si="471"/>
        <v>0</v>
      </c>
      <c r="AJ832" s="12">
        <f t="shared" si="453"/>
        <v>0</v>
      </c>
      <c r="AK832" s="12">
        <f t="shared" si="454"/>
        <v>0</v>
      </c>
      <c r="AL832" s="262"/>
      <c r="AM832" s="262"/>
      <c r="AN832" s="12">
        <f t="shared" si="472"/>
        <v>0</v>
      </c>
      <c r="AO832" s="12">
        <f t="shared" si="473"/>
        <v>0</v>
      </c>
      <c r="AP832" s="12">
        <f t="shared" si="474"/>
        <v>0</v>
      </c>
      <c r="AQ832" s="12">
        <f t="shared" si="475"/>
        <v>0</v>
      </c>
      <c r="AR832" s="12">
        <f t="shared" si="476"/>
        <v>0</v>
      </c>
      <c r="AS832" s="12">
        <f t="shared" si="477"/>
        <v>0</v>
      </c>
      <c r="AT832" s="12">
        <f t="shared" si="478"/>
        <v>0</v>
      </c>
      <c r="AU832" s="12" t="str">
        <f t="shared" si="479"/>
        <v/>
      </c>
    </row>
    <row r="833" spans="1:47" x14ac:dyDescent="0.2">
      <c r="A833" s="173" t="str">
        <f t="shared" si="455"/>
        <v>7</v>
      </c>
      <c r="B833" s="173" t="str">
        <f t="shared" si="456"/>
        <v>72</v>
      </c>
      <c r="C833" s="173" t="str">
        <f t="shared" si="457"/>
        <v>720</v>
      </c>
      <c r="D833" s="11" t="s">
        <v>515</v>
      </c>
      <c r="E833" s="12" t="s">
        <v>516</v>
      </c>
      <c r="F833" s="12">
        <f t="shared" si="445"/>
        <v>0</v>
      </c>
      <c r="G833" s="12">
        <f t="shared" si="446"/>
        <v>0</v>
      </c>
      <c r="H833" s="262"/>
      <c r="I833" s="262"/>
      <c r="J833" s="12">
        <f t="shared" si="458"/>
        <v>0</v>
      </c>
      <c r="K833" s="12">
        <f t="shared" si="459"/>
        <v>0</v>
      </c>
      <c r="L833" s="12">
        <f t="shared" si="447"/>
        <v>0</v>
      </c>
      <c r="M833" s="12">
        <f t="shared" si="448"/>
        <v>0</v>
      </c>
      <c r="N833" s="262"/>
      <c r="O833" s="262"/>
      <c r="P833" s="12">
        <f t="shared" si="460"/>
        <v>0</v>
      </c>
      <c r="Q833" s="12">
        <f t="shared" si="461"/>
        <v>0</v>
      </c>
      <c r="R833" s="12">
        <f t="shared" si="462"/>
        <v>0</v>
      </c>
      <c r="S833" s="12">
        <f t="shared" si="463"/>
        <v>0</v>
      </c>
      <c r="T833" s="12">
        <f t="shared" si="449"/>
        <v>0</v>
      </c>
      <c r="U833" s="12">
        <f t="shared" si="450"/>
        <v>0</v>
      </c>
      <c r="V833" s="262"/>
      <c r="W833" s="262"/>
      <c r="X833" s="12">
        <f t="shared" si="464"/>
        <v>0</v>
      </c>
      <c r="Y833" s="12">
        <f t="shared" si="465"/>
        <v>0</v>
      </c>
      <c r="Z833" s="12">
        <f t="shared" si="466"/>
        <v>0</v>
      </c>
      <c r="AA833" s="12">
        <f t="shared" si="467"/>
        <v>0</v>
      </c>
      <c r="AB833" s="12">
        <f t="shared" si="451"/>
        <v>0</v>
      </c>
      <c r="AC833" s="12">
        <f t="shared" si="452"/>
        <v>0</v>
      </c>
      <c r="AD833" s="262"/>
      <c r="AE833" s="262"/>
      <c r="AF833" s="12">
        <f t="shared" si="468"/>
        <v>0</v>
      </c>
      <c r="AG833" s="12">
        <f t="shared" si="469"/>
        <v>0</v>
      </c>
      <c r="AH833" s="12">
        <f t="shared" si="470"/>
        <v>0</v>
      </c>
      <c r="AI833" s="12">
        <f t="shared" si="471"/>
        <v>0</v>
      </c>
      <c r="AJ833" s="12">
        <f t="shared" si="453"/>
        <v>0</v>
      </c>
      <c r="AK833" s="12">
        <f t="shared" si="454"/>
        <v>0</v>
      </c>
      <c r="AL833" s="262"/>
      <c r="AM833" s="262"/>
      <c r="AN833" s="12">
        <f t="shared" si="472"/>
        <v>0</v>
      </c>
      <c r="AO833" s="12">
        <f t="shared" si="473"/>
        <v>0</v>
      </c>
      <c r="AP833" s="12">
        <f t="shared" si="474"/>
        <v>0</v>
      </c>
      <c r="AQ833" s="12">
        <f t="shared" si="475"/>
        <v>0</v>
      </c>
      <c r="AR833" s="12">
        <f t="shared" si="476"/>
        <v>0</v>
      </c>
      <c r="AS833" s="12">
        <f t="shared" si="477"/>
        <v>0</v>
      </c>
      <c r="AT833" s="12">
        <f t="shared" si="478"/>
        <v>0</v>
      </c>
      <c r="AU833" s="12" t="str">
        <f t="shared" si="479"/>
        <v/>
      </c>
    </row>
    <row r="834" spans="1:47" x14ac:dyDescent="0.2">
      <c r="A834" s="173" t="str">
        <f t="shared" si="455"/>
        <v>7</v>
      </c>
      <c r="B834" s="173" t="str">
        <f t="shared" si="456"/>
        <v>72</v>
      </c>
      <c r="C834" s="173" t="str">
        <f t="shared" si="457"/>
        <v>720</v>
      </c>
      <c r="D834" s="11" t="s">
        <v>1368</v>
      </c>
      <c r="E834" s="12" t="s">
        <v>1369</v>
      </c>
      <c r="F834" s="12">
        <f t="shared" si="445"/>
        <v>0</v>
      </c>
      <c r="G834" s="12">
        <f t="shared" si="446"/>
        <v>0</v>
      </c>
      <c r="H834" s="262"/>
      <c r="I834" s="262"/>
      <c r="J834" s="12">
        <f t="shared" si="458"/>
        <v>0</v>
      </c>
      <c r="K834" s="12">
        <f t="shared" si="459"/>
        <v>0</v>
      </c>
      <c r="L834" s="12">
        <f t="shared" si="447"/>
        <v>0</v>
      </c>
      <c r="M834" s="12">
        <f t="shared" si="448"/>
        <v>0</v>
      </c>
      <c r="N834" s="262"/>
      <c r="O834" s="262"/>
      <c r="P834" s="12">
        <f t="shared" si="460"/>
        <v>0</v>
      </c>
      <c r="Q834" s="12">
        <f t="shared" si="461"/>
        <v>0</v>
      </c>
      <c r="R834" s="12">
        <f t="shared" si="462"/>
        <v>0</v>
      </c>
      <c r="S834" s="12">
        <f t="shared" si="463"/>
        <v>0</v>
      </c>
      <c r="T834" s="12">
        <f t="shared" si="449"/>
        <v>0</v>
      </c>
      <c r="U834" s="12">
        <f t="shared" si="450"/>
        <v>0</v>
      </c>
      <c r="V834" s="262"/>
      <c r="W834" s="262"/>
      <c r="X834" s="12">
        <f t="shared" si="464"/>
        <v>0</v>
      </c>
      <c r="Y834" s="12">
        <f t="shared" si="465"/>
        <v>0</v>
      </c>
      <c r="Z834" s="12">
        <f t="shared" si="466"/>
        <v>0</v>
      </c>
      <c r="AA834" s="12">
        <f t="shared" si="467"/>
        <v>0</v>
      </c>
      <c r="AB834" s="12">
        <f t="shared" si="451"/>
        <v>0</v>
      </c>
      <c r="AC834" s="12">
        <f t="shared" si="452"/>
        <v>0</v>
      </c>
      <c r="AD834" s="262"/>
      <c r="AE834" s="262"/>
      <c r="AF834" s="12">
        <f t="shared" si="468"/>
        <v>0</v>
      </c>
      <c r="AG834" s="12">
        <f t="shared" si="469"/>
        <v>0</v>
      </c>
      <c r="AH834" s="12">
        <f t="shared" si="470"/>
        <v>0</v>
      </c>
      <c r="AI834" s="12">
        <f t="shared" si="471"/>
        <v>0</v>
      </c>
      <c r="AJ834" s="12">
        <f t="shared" si="453"/>
        <v>0</v>
      </c>
      <c r="AK834" s="12">
        <f t="shared" si="454"/>
        <v>0</v>
      </c>
      <c r="AL834" s="262"/>
      <c r="AM834" s="262"/>
      <c r="AN834" s="12">
        <f t="shared" si="472"/>
        <v>0</v>
      </c>
      <c r="AO834" s="12">
        <f t="shared" si="473"/>
        <v>0</v>
      </c>
      <c r="AP834" s="12">
        <f t="shared" si="474"/>
        <v>0</v>
      </c>
      <c r="AQ834" s="12">
        <f t="shared" si="475"/>
        <v>0</v>
      </c>
      <c r="AR834" s="12">
        <f t="shared" si="476"/>
        <v>0</v>
      </c>
      <c r="AS834" s="12">
        <f t="shared" si="477"/>
        <v>0</v>
      </c>
      <c r="AT834" s="12">
        <f t="shared" si="478"/>
        <v>0</v>
      </c>
      <c r="AU834" s="12" t="str">
        <f t="shared" si="479"/>
        <v/>
      </c>
    </row>
    <row r="835" spans="1:47" x14ac:dyDescent="0.2">
      <c r="A835" s="173" t="str">
        <f t="shared" si="455"/>
        <v>7</v>
      </c>
      <c r="B835" s="173" t="str">
        <f t="shared" si="456"/>
        <v>72</v>
      </c>
      <c r="C835" s="173" t="str">
        <f t="shared" si="457"/>
        <v>720</v>
      </c>
      <c r="D835" s="11" t="s">
        <v>1370</v>
      </c>
      <c r="E835" s="12" t="s">
        <v>516</v>
      </c>
      <c r="F835" s="12">
        <f t="shared" si="445"/>
        <v>0</v>
      </c>
      <c r="G835" s="12">
        <f t="shared" si="446"/>
        <v>0</v>
      </c>
      <c r="H835" s="262"/>
      <c r="I835" s="262"/>
      <c r="J835" s="12">
        <f t="shared" si="458"/>
        <v>0</v>
      </c>
      <c r="K835" s="12">
        <f t="shared" si="459"/>
        <v>0</v>
      </c>
      <c r="L835" s="12">
        <f t="shared" si="447"/>
        <v>0</v>
      </c>
      <c r="M835" s="12">
        <f t="shared" si="448"/>
        <v>0</v>
      </c>
      <c r="N835" s="262"/>
      <c r="O835" s="262"/>
      <c r="P835" s="12">
        <f t="shared" si="460"/>
        <v>0</v>
      </c>
      <c r="Q835" s="12">
        <f t="shared" si="461"/>
        <v>0</v>
      </c>
      <c r="R835" s="12">
        <f t="shared" si="462"/>
        <v>0</v>
      </c>
      <c r="S835" s="12">
        <f t="shared" si="463"/>
        <v>0</v>
      </c>
      <c r="T835" s="12">
        <f t="shared" si="449"/>
        <v>0</v>
      </c>
      <c r="U835" s="12">
        <f t="shared" si="450"/>
        <v>0</v>
      </c>
      <c r="V835" s="262"/>
      <c r="W835" s="262"/>
      <c r="X835" s="12">
        <f t="shared" si="464"/>
        <v>0</v>
      </c>
      <c r="Y835" s="12">
        <f t="shared" si="465"/>
        <v>0</v>
      </c>
      <c r="Z835" s="12">
        <f t="shared" si="466"/>
        <v>0</v>
      </c>
      <c r="AA835" s="12">
        <f t="shared" si="467"/>
        <v>0</v>
      </c>
      <c r="AB835" s="12">
        <f t="shared" si="451"/>
        <v>0</v>
      </c>
      <c r="AC835" s="12">
        <f t="shared" si="452"/>
        <v>0</v>
      </c>
      <c r="AD835" s="262"/>
      <c r="AE835" s="262"/>
      <c r="AF835" s="12">
        <f t="shared" si="468"/>
        <v>0</v>
      </c>
      <c r="AG835" s="12">
        <f t="shared" si="469"/>
        <v>0</v>
      </c>
      <c r="AH835" s="12">
        <f t="shared" si="470"/>
        <v>0</v>
      </c>
      <c r="AI835" s="12">
        <f t="shared" si="471"/>
        <v>0</v>
      </c>
      <c r="AJ835" s="12">
        <f t="shared" si="453"/>
        <v>0</v>
      </c>
      <c r="AK835" s="12">
        <f t="shared" si="454"/>
        <v>0</v>
      </c>
      <c r="AL835" s="262"/>
      <c r="AM835" s="262"/>
      <c r="AN835" s="12">
        <f t="shared" si="472"/>
        <v>0</v>
      </c>
      <c r="AO835" s="12">
        <f t="shared" si="473"/>
        <v>0</v>
      </c>
      <c r="AP835" s="12">
        <f t="shared" si="474"/>
        <v>0</v>
      </c>
      <c r="AQ835" s="12">
        <f t="shared" si="475"/>
        <v>0</v>
      </c>
      <c r="AR835" s="12">
        <f t="shared" si="476"/>
        <v>0</v>
      </c>
      <c r="AS835" s="12">
        <f t="shared" si="477"/>
        <v>0</v>
      </c>
      <c r="AT835" s="12">
        <f t="shared" si="478"/>
        <v>0</v>
      </c>
      <c r="AU835" s="12" t="str">
        <f t="shared" si="479"/>
        <v/>
      </c>
    </row>
    <row r="836" spans="1:47" x14ac:dyDescent="0.2">
      <c r="A836" s="173" t="str">
        <f t="shared" si="455"/>
        <v>7</v>
      </c>
      <c r="B836" s="173" t="str">
        <f t="shared" si="456"/>
        <v>72</v>
      </c>
      <c r="C836" s="173" t="str">
        <f t="shared" si="457"/>
        <v>720</v>
      </c>
      <c r="D836" s="11" t="s">
        <v>1371</v>
      </c>
      <c r="E836" s="12" t="s">
        <v>516</v>
      </c>
      <c r="F836" s="12">
        <f t="shared" si="445"/>
        <v>0</v>
      </c>
      <c r="G836" s="12">
        <f t="shared" si="446"/>
        <v>0</v>
      </c>
      <c r="H836" s="262"/>
      <c r="I836" s="262"/>
      <c r="J836" s="12">
        <f t="shared" si="458"/>
        <v>0</v>
      </c>
      <c r="K836" s="12">
        <f t="shared" si="459"/>
        <v>0</v>
      </c>
      <c r="L836" s="12">
        <f t="shared" si="447"/>
        <v>0</v>
      </c>
      <c r="M836" s="12">
        <f t="shared" si="448"/>
        <v>0</v>
      </c>
      <c r="N836" s="262"/>
      <c r="O836" s="262"/>
      <c r="P836" s="12">
        <f t="shared" si="460"/>
        <v>0</v>
      </c>
      <c r="Q836" s="12">
        <f t="shared" si="461"/>
        <v>0</v>
      </c>
      <c r="R836" s="12">
        <f t="shared" si="462"/>
        <v>0</v>
      </c>
      <c r="S836" s="12">
        <f t="shared" si="463"/>
        <v>0</v>
      </c>
      <c r="T836" s="12">
        <f t="shared" si="449"/>
        <v>0</v>
      </c>
      <c r="U836" s="12">
        <f t="shared" si="450"/>
        <v>0</v>
      </c>
      <c r="V836" s="262"/>
      <c r="W836" s="262"/>
      <c r="X836" s="12">
        <f t="shared" si="464"/>
        <v>0</v>
      </c>
      <c r="Y836" s="12">
        <f t="shared" si="465"/>
        <v>0</v>
      </c>
      <c r="Z836" s="12">
        <f t="shared" si="466"/>
        <v>0</v>
      </c>
      <c r="AA836" s="12">
        <f t="shared" si="467"/>
        <v>0</v>
      </c>
      <c r="AB836" s="12">
        <f t="shared" si="451"/>
        <v>0</v>
      </c>
      <c r="AC836" s="12">
        <f t="shared" si="452"/>
        <v>0</v>
      </c>
      <c r="AD836" s="262"/>
      <c r="AE836" s="262"/>
      <c r="AF836" s="12">
        <f t="shared" si="468"/>
        <v>0</v>
      </c>
      <c r="AG836" s="12">
        <f t="shared" si="469"/>
        <v>0</v>
      </c>
      <c r="AH836" s="12">
        <f t="shared" si="470"/>
        <v>0</v>
      </c>
      <c r="AI836" s="12">
        <f t="shared" si="471"/>
        <v>0</v>
      </c>
      <c r="AJ836" s="12">
        <f t="shared" si="453"/>
        <v>0</v>
      </c>
      <c r="AK836" s="12">
        <f t="shared" si="454"/>
        <v>0</v>
      </c>
      <c r="AL836" s="262"/>
      <c r="AM836" s="262"/>
      <c r="AN836" s="12">
        <f t="shared" si="472"/>
        <v>0</v>
      </c>
      <c r="AO836" s="12">
        <f t="shared" si="473"/>
        <v>0</v>
      </c>
      <c r="AP836" s="12">
        <f t="shared" si="474"/>
        <v>0</v>
      </c>
      <c r="AQ836" s="12">
        <f t="shared" si="475"/>
        <v>0</v>
      </c>
      <c r="AR836" s="12">
        <f t="shared" si="476"/>
        <v>0</v>
      </c>
      <c r="AS836" s="12">
        <f t="shared" si="477"/>
        <v>0</v>
      </c>
      <c r="AT836" s="12">
        <f t="shared" si="478"/>
        <v>0</v>
      </c>
      <c r="AU836" s="12" t="str">
        <f t="shared" si="479"/>
        <v/>
      </c>
    </row>
    <row r="837" spans="1:47" x14ac:dyDescent="0.2">
      <c r="A837" s="173" t="str">
        <f t="shared" si="455"/>
        <v>7</v>
      </c>
      <c r="B837" s="173" t="str">
        <f t="shared" si="456"/>
        <v>72</v>
      </c>
      <c r="C837" s="173" t="str">
        <f t="shared" si="457"/>
        <v>720</v>
      </c>
      <c r="D837" s="11" t="s">
        <v>1372</v>
      </c>
      <c r="E837" s="12" t="s">
        <v>516</v>
      </c>
      <c r="F837" s="12">
        <f t="shared" si="445"/>
        <v>0</v>
      </c>
      <c r="G837" s="12">
        <f t="shared" si="446"/>
        <v>0</v>
      </c>
      <c r="H837" s="262"/>
      <c r="I837" s="262"/>
      <c r="J837" s="12">
        <f t="shared" si="458"/>
        <v>0</v>
      </c>
      <c r="K837" s="12">
        <f t="shared" si="459"/>
        <v>0</v>
      </c>
      <c r="L837" s="12">
        <f t="shared" si="447"/>
        <v>0</v>
      </c>
      <c r="M837" s="12">
        <f t="shared" si="448"/>
        <v>0</v>
      </c>
      <c r="N837" s="262"/>
      <c r="O837" s="262"/>
      <c r="P837" s="12">
        <f t="shared" si="460"/>
        <v>0</v>
      </c>
      <c r="Q837" s="12">
        <f t="shared" si="461"/>
        <v>0</v>
      </c>
      <c r="R837" s="12">
        <f t="shared" si="462"/>
        <v>0</v>
      </c>
      <c r="S837" s="12">
        <f t="shared" si="463"/>
        <v>0</v>
      </c>
      <c r="T837" s="12">
        <f t="shared" si="449"/>
        <v>0</v>
      </c>
      <c r="U837" s="12">
        <f t="shared" si="450"/>
        <v>0</v>
      </c>
      <c r="V837" s="262"/>
      <c r="W837" s="262"/>
      <c r="X837" s="12">
        <f t="shared" si="464"/>
        <v>0</v>
      </c>
      <c r="Y837" s="12">
        <f t="shared" si="465"/>
        <v>0</v>
      </c>
      <c r="Z837" s="12">
        <f t="shared" si="466"/>
        <v>0</v>
      </c>
      <c r="AA837" s="12">
        <f t="shared" si="467"/>
        <v>0</v>
      </c>
      <c r="AB837" s="12">
        <f t="shared" si="451"/>
        <v>0</v>
      </c>
      <c r="AC837" s="12">
        <f t="shared" si="452"/>
        <v>0</v>
      </c>
      <c r="AD837" s="262"/>
      <c r="AE837" s="262"/>
      <c r="AF837" s="12">
        <f t="shared" si="468"/>
        <v>0</v>
      </c>
      <c r="AG837" s="12">
        <f t="shared" si="469"/>
        <v>0</v>
      </c>
      <c r="AH837" s="12">
        <f t="shared" si="470"/>
        <v>0</v>
      </c>
      <c r="AI837" s="12">
        <f t="shared" si="471"/>
        <v>0</v>
      </c>
      <c r="AJ837" s="12">
        <f t="shared" si="453"/>
        <v>0</v>
      </c>
      <c r="AK837" s="12">
        <f t="shared" si="454"/>
        <v>0</v>
      </c>
      <c r="AL837" s="262"/>
      <c r="AM837" s="262"/>
      <c r="AN837" s="12">
        <f t="shared" si="472"/>
        <v>0</v>
      </c>
      <c r="AO837" s="12">
        <f t="shared" si="473"/>
        <v>0</v>
      </c>
      <c r="AP837" s="12">
        <f t="shared" si="474"/>
        <v>0</v>
      </c>
      <c r="AQ837" s="12">
        <f t="shared" si="475"/>
        <v>0</v>
      </c>
      <c r="AR837" s="12">
        <f t="shared" si="476"/>
        <v>0</v>
      </c>
      <c r="AS837" s="12">
        <f t="shared" si="477"/>
        <v>0</v>
      </c>
      <c r="AT837" s="12">
        <f t="shared" si="478"/>
        <v>0</v>
      </c>
      <c r="AU837" s="12" t="str">
        <f t="shared" si="479"/>
        <v/>
      </c>
    </row>
    <row r="838" spans="1:47" x14ac:dyDescent="0.2">
      <c r="A838" s="173" t="str">
        <f t="shared" si="455"/>
        <v>7</v>
      </c>
      <c r="B838" s="173" t="str">
        <f t="shared" si="456"/>
        <v>72</v>
      </c>
      <c r="C838" s="173" t="str">
        <f t="shared" si="457"/>
        <v>720</v>
      </c>
      <c r="D838" s="11" t="s">
        <v>1373</v>
      </c>
      <c r="E838" s="12" t="s">
        <v>516</v>
      </c>
      <c r="F838" s="12">
        <f t="shared" si="445"/>
        <v>0</v>
      </c>
      <c r="G838" s="12">
        <f t="shared" si="446"/>
        <v>0</v>
      </c>
      <c r="H838" s="262"/>
      <c r="I838" s="262"/>
      <c r="J838" s="12">
        <f t="shared" si="458"/>
        <v>0</v>
      </c>
      <c r="K838" s="12">
        <f t="shared" si="459"/>
        <v>0</v>
      </c>
      <c r="L838" s="12">
        <f t="shared" si="447"/>
        <v>0</v>
      </c>
      <c r="M838" s="12">
        <f t="shared" si="448"/>
        <v>0</v>
      </c>
      <c r="N838" s="262"/>
      <c r="O838" s="262"/>
      <c r="P838" s="12">
        <f t="shared" si="460"/>
        <v>0</v>
      </c>
      <c r="Q838" s="12">
        <f t="shared" si="461"/>
        <v>0</v>
      </c>
      <c r="R838" s="12">
        <f t="shared" si="462"/>
        <v>0</v>
      </c>
      <c r="S838" s="12">
        <f t="shared" si="463"/>
        <v>0</v>
      </c>
      <c r="T838" s="12">
        <f t="shared" si="449"/>
        <v>0</v>
      </c>
      <c r="U838" s="12">
        <f t="shared" si="450"/>
        <v>0</v>
      </c>
      <c r="V838" s="262"/>
      <c r="W838" s="262"/>
      <c r="X838" s="12">
        <f t="shared" si="464"/>
        <v>0</v>
      </c>
      <c r="Y838" s="12">
        <f t="shared" si="465"/>
        <v>0</v>
      </c>
      <c r="Z838" s="12">
        <f t="shared" si="466"/>
        <v>0</v>
      </c>
      <c r="AA838" s="12">
        <f t="shared" si="467"/>
        <v>0</v>
      </c>
      <c r="AB838" s="12">
        <f t="shared" si="451"/>
        <v>0</v>
      </c>
      <c r="AC838" s="12">
        <f t="shared" si="452"/>
        <v>0</v>
      </c>
      <c r="AD838" s="262"/>
      <c r="AE838" s="262"/>
      <c r="AF838" s="12">
        <f t="shared" si="468"/>
        <v>0</v>
      </c>
      <c r="AG838" s="12">
        <f t="shared" si="469"/>
        <v>0</v>
      </c>
      <c r="AH838" s="12">
        <f t="shared" si="470"/>
        <v>0</v>
      </c>
      <c r="AI838" s="12">
        <f t="shared" si="471"/>
        <v>0</v>
      </c>
      <c r="AJ838" s="12">
        <f t="shared" si="453"/>
        <v>0</v>
      </c>
      <c r="AK838" s="12">
        <f t="shared" si="454"/>
        <v>0</v>
      </c>
      <c r="AL838" s="262"/>
      <c r="AM838" s="262"/>
      <c r="AN838" s="12">
        <f t="shared" si="472"/>
        <v>0</v>
      </c>
      <c r="AO838" s="12">
        <f t="shared" si="473"/>
        <v>0</v>
      </c>
      <c r="AP838" s="12">
        <f t="shared" si="474"/>
        <v>0</v>
      </c>
      <c r="AQ838" s="12">
        <f t="shared" si="475"/>
        <v>0</v>
      </c>
      <c r="AR838" s="12">
        <f t="shared" si="476"/>
        <v>0</v>
      </c>
      <c r="AS838" s="12">
        <f t="shared" si="477"/>
        <v>0</v>
      </c>
      <c r="AT838" s="12">
        <f t="shared" si="478"/>
        <v>0</v>
      </c>
      <c r="AU838" s="12" t="str">
        <f t="shared" si="479"/>
        <v/>
      </c>
    </row>
    <row r="839" spans="1:47" x14ac:dyDescent="0.2">
      <c r="A839" s="173" t="str">
        <f t="shared" si="455"/>
        <v>7</v>
      </c>
      <c r="B839" s="173" t="str">
        <f t="shared" si="456"/>
        <v>72</v>
      </c>
      <c r="C839" s="173" t="str">
        <f t="shared" si="457"/>
        <v>720</v>
      </c>
      <c r="D839" s="11" t="s">
        <v>1374</v>
      </c>
      <c r="E839" s="12" t="s">
        <v>516</v>
      </c>
      <c r="F839" s="12">
        <f t="shared" si="445"/>
        <v>0</v>
      </c>
      <c r="G839" s="12">
        <f t="shared" si="446"/>
        <v>0</v>
      </c>
      <c r="H839" s="262"/>
      <c r="I839" s="262"/>
      <c r="J839" s="12">
        <f t="shared" si="458"/>
        <v>0</v>
      </c>
      <c r="K839" s="12">
        <f t="shared" si="459"/>
        <v>0</v>
      </c>
      <c r="L839" s="12">
        <f t="shared" si="447"/>
        <v>0</v>
      </c>
      <c r="M839" s="12">
        <f t="shared" si="448"/>
        <v>0</v>
      </c>
      <c r="N839" s="262"/>
      <c r="O839" s="262"/>
      <c r="P839" s="12">
        <f t="shared" si="460"/>
        <v>0</v>
      </c>
      <c r="Q839" s="12">
        <f t="shared" si="461"/>
        <v>0</v>
      </c>
      <c r="R839" s="12">
        <f t="shared" si="462"/>
        <v>0</v>
      </c>
      <c r="S839" s="12">
        <f t="shared" si="463"/>
        <v>0</v>
      </c>
      <c r="T839" s="12">
        <f t="shared" si="449"/>
        <v>0</v>
      </c>
      <c r="U839" s="12">
        <f t="shared" si="450"/>
        <v>0</v>
      </c>
      <c r="V839" s="262"/>
      <c r="W839" s="262"/>
      <c r="X839" s="12">
        <f t="shared" si="464"/>
        <v>0</v>
      </c>
      <c r="Y839" s="12">
        <f t="shared" si="465"/>
        <v>0</v>
      </c>
      <c r="Z839" s="12">
        <f t="shared" si="466"/>
        <v>0</v>
      </c>
      <c r="AA839" s="12">
        <f t="shared" si="467"/>
        <v>0</v>
      </c>
      <c r="AB839" s="12">
        <f t="shared" si="451"/>
        <v>0</v>
      </c>
      <c r="AC839" s="12">
        <f t="shared" si="452"/>
        <v>0</v>
      </c>
      <c r="AD839" s="262"/>
      <c r="AE839" s="262"/>
      <c r="AF839" s="12">
        <f t="shared" si="468"/>
        <v>0</v>
      </c>
      <c r="AG839" s="12">
        <f t="shared" si="469"/>
        <v>0</v>
      </c>
      <c r="AH839" s="12">
        <f t="shared" si="470"/>
        <v>0</v>
      </c>
      <c r="AI839" s="12">
        <f t="shared" si="471"/>
        <v>0</v>
      </c>
      <c r="AJ839" s="12">
        <f t="shared" si="453"/>
        <v>0</v>
      </c>
      <c r="AK839" s="12">
        <f t="shared" si="454"/>
        <v>0</v>
      </c>
      <c r="AL839" s="262"/>
      <c r="AM839" s="262"/>
      <c r="AN839" s="12">
        <f t="shared" si="472"/>
        <v>0</v>
      </c>
      <c r="AO839" s="12">
        <f t="shared" si="473"/>
        <v>0</v>
      </c>
      <c r="AP839" s="12">
        <f t="shared" si="474"/>
        <v>0</v>
      </c>
      <c r="AQ839" s="12">
        <f t="shared" si="475"/>
        <v>0</v>
      </c>
      <c r="AR839" s="12">
        <f t="shared" si="476"/>
        <v>0</v>
      </c>
      <c r="AS839" s="12">
        <f t="shared" si="477"/>
        <v>0</v>
      </c>
      <c r="AT839" s="12">
        <f t="shared" si="478"/>
        <v>0</v>
      </c>
      <c r="AU839" s="12" t="str">
        <f t="shared" si="479"/>
        <v/>
      </c>
    </row>
    <row r="840" spans="1:47" x14ac:dyDescent="0.2">
      <c r="A840" s="173" t="str">
        <f t="shared" si="455"/>
        <v>7</v>
      </c>
      <c r="B840" s="173" t="str">
        <f t="shared" si="456"/>
        <v>72</v>
      </c>
      <c r="C840" s="173" t="str">
        <f t="shared" si="457"/>
        <v>720</v>
      </c>
      <c r="D840" s="11" t="s">
        <v>1375</v>
      </c>
      <c r="E840" s="12" t="s">
        <v>516</v>
      </c>
      <c r="F840" s="12">
        <f t="shared" si="445"/>
        <v>0</v>
      </c>
      <c r="G840" s="12">
        <f t="shared" si="446"/>
        <v>0</v>
      </c>
      <c r="H840" s="262"/>
      <c r="I840" s="262"/>
      <c r="J840" s="12">
        <f t="shared" si="458"/>
        <v>0</v>
      </c>
      <c r="K840" s="12">
        <f t="shared" si="459"/>
        <v>0</v>
      </c>
      <c r="L840" s="12">
        <f t="shared" si="447"/>
        <v>0</v>
      </c>
      <c r="M840" s="12">
        <f t="shared" si="448"/>
        <v>0</v>
      </c>
      <c r="N840" s="262"/>
      <c r="O840" s="262"/>
      <c r="P840" s="12">
        <f t="shared" si="460"/>
        <v>0</v>
      </c>
      <c r="Q840" s="12">
        <f t="shared" si="461"/>
        <v>0</v>
      </c>
      <c r="R840" s="12">
        <f t="shared" si="462"/>
        <v>0</v>
      </c>
      <c r="S840" s="12">
        <f t="shared" si="463"/>
        <v>0</v>
      </c>
      <c r="T840" s="12">
        <f t="shared" si="449"/>
        <v>0</v>
      </c>
      <c r="U840" s="12">
        <f t="shared" si="450"/>
        <v>0</v>
      </c>
      <c r="V840" s="262"/>
      <c r="W840" s="262"/>
      <c r="X840" s="12">
        <f t="shared" si="464"/>
        <v>0</v>
      </c>
      <c r="Y840" s="12">
        <f t="shared" si="465"/>
        <v>0</v>
      </c>
      <c r="Z840" s="12">
        <f t="shared" si="466"/>
        <v>0</v>
      </c>
      <c r="AA840" s="12">
        <f t="shared" si="467"/>
        <v>0</v>
      </c>
      <c r="AB840" s="12">
        <f t="shared" si="451"/>
        <v>0</v>
      </c>
      <c r="AC840" s="12">
        <f t="shared" si="452"/>
        <v>0</v>
      </c>
      <c r="AD840" s="262"/>
      <c r="AE840" s="262"/>
      <c r="AF840" s="12">
        <f t="shared" si="468"/>
        <v>0</v>
      </c>
      <c r="AG840" s="12">
        <f t="shared" si="469"/>
        <v>0</v>
      </c>
      <c r="AH840" s="12">
        <f t="shared" si="470"/>
        <v>0</v>
      </c>
      <c r="AI840" s="12">
        <f t="shared" si="471"/>
        <v>0</v>
      </c>
      <c r="AJ840" s="12">
        <f t="shared" si="453"/>
        <v>0</v>
      </c>
      <c r="AK840" s="12">
        <f t="shared" si="454"/>
        <v>0</v>
      </c>
      <c r="AL840" s="262"/>
      <c r="AM840" s="262"/>
      <c r="AN840" s="12">
        <f t="shared" si="472"/>
        <v>0</v>
      </c>
      <c r="AO840" s="12">
        <f t="shared" si="473"/>
        <v>0</v>
      </c>
      <c r="AP840" s="12">
        <f t="shared" si="474"/>
        <v>0</v>
      </c>
      <c r="AQ840" s="12">
        <f t="shared" si="475"/>
        <v>0</v>
      </c>
      <c r="AR840" s="12">
        <f t="shared" si="476"/>
        <v>0</v>
      </c>
      <c r="AS840" s="12">
        <f t="shared" si="477"/>
        <v>0</v>
      </c>
      <c r="AT840" s="12">
        <f t="shared" si="478"/>
        <v>0</v>
      </c>
      <c r="AU840" s="12" t="str">
        <f t="shared" si="479"/>
        <v/>
      </c>
    </row>
    <row r="841" spans="1:47" x14ac:dyDescent="0.2">
      <c r="A841" s="173" t="str">
        <f t="shared" si="455"/>
        <v>7</v>
      </c>
      <c r="B841" s="173" t="str">
        <f t="shared" si="456"/>
        <v>72</v>
      </c>
      <c r="C841" s="173" t="str">
        <f t="shared" si="457"/>
        <v>720</v>
      </c>
      <c r="D841" s="11" t="s">
        <v>1376</v>
      </c>
      <c r="E841" s="12" t="s">
        <v>516</v>
      </c>
      <c r="F841" s="12">
        <f t="shared" si="445"/>
        <v>0</v>
      </c>
      <c r="G841" s="12">
        <f t="shared" si="446"/>
        <v>0</v>
      </c>
      <c r="H841" s="262"/>
      <c r="I841" s="262"/>
      <c r="J841" s="12">
        <f t="shared" si="458"/>
        <v>0</v>
      </c>
      <c r="K841" s="12">
        <f t="shared" si="459"/>
        <v>0</v>
      </c>
      <c r="L841" s="12">
        <f t="shared" si="447"/>
        <v>0</v>
      </c>
      <c r="M841" s="12">
        <f t="shared" si="448"/>
        <v>0</v>
      </c>
      <c r="N841" s="262"/>
      <c r="O841" s="262"/>
      <c r="P841" s="12">
        <f t="shared" si="460"/>
        <v>0</v>
      </c>
      <c r="Q841" s="12">
        <f t="shared" si="461"/>
        <v>0</v>
      </c>
      <c r="R841" s="12">
        <f t="shared" si="462"/>
        <v>0</v>
      </c>
      <c r="S841" s="12">
        <f t="shared" si="463"/>
        <v>0</v>
      </c>
      <c r="T841" s="12">
        <f t="shared" si="449"/>
        <v>0</v>
      </c>
      <c r="U841" s="12">
        <f t="shared" si="450"/>
        <v>0</v>
      </c>
      <c r="V841" s="262"/>
      <c r="W841" s="262"/>
      <c r="X841" s="12">
        <f t="shared" si="464"/>
        <v>0</v>
      </c>
      <c r="Y841" s="12">
        <f t="shared" si="465"/>
        <v>0</v>
      </c>
      <c r="Z841" s="12">
        <f t="shared" si="466"/>
        <v>0</v>
      </c>
      <c r="AA841" s="12">
        <f t="shared" si="467"/>
        <v>0</v>
      </c>
      <c r="AB841" s="12">
        <f t="shared" si="451"/>
        <v>0</v>
      </c>
      <c r="AC841" s="12">
        <f t="shared" si="452"/>
        <v>0</v>
      </c>
      <c r="AD841" s="262"/>
      <c r="AE841" s="262"/>
      <c r="AF841" s="12">
        <f t="shared" si="468"/>
        <v>0</v>
      </c>
      <c r="AG841" s="12">
        <f t="shared" si="469"/>
        <v>0</v>
      </c>
      <c r="AH841" s="12">
        <f t="shared" si="470"/>
        <v>0</v>
      </c>
      <c r="AI841" s="12">
        <f t="shared" si="471"/>
        <v>0</v>
      </c>
      <c r="AJ841" s="12">
        <f t="shared" si="453"/>
        <v>0</v>
      </c>
      <c r="AK841" s="12">
        <f t="shared" si="454"/>
        <v>0</v>
      </c>
      <c r="AL841" s="262"/>
      <c r="AM841" s="262"/>
      <c r="AN841" s="12">
        <f t="shared" si="472"/>
        <v>0</v>
      </c>
      <c r="AO841" s="12">
        <f t="shared" si="473"/>
        <v>0</v>
      </c>
      <c r="AP841" s="12">
        <f t="shared" si="474"/>
        <v>0</v>
      </c>
      <c r="AQ841" s="12">
        <f t="shared" si="475"/>
        <v>0</v>
      </c>
      <c r="AR841" s="12">
        <f t="shared" si="476"/>
        <v>0</v>
      </c>
      <c r="AS841" s="12">
        <f t="shared" si="477"/>
        <v>0</v>
      </c>
      <c r="AT841" s="12">
        <f t="shared" si="478"/>
        <v>0</v>
      </c>
      <c r="AU841" s="12" t="str">
        <f t="shared" si="479"/>
        <v/>
      </c>
    </row>
    <row r="842" spans="1:47" x14ac:dyDescent="0.2">
      <c r="A842" s="173" t="str">
        <f t="shared" si="455"/>
        <v>7</v>
      </c>
      <c r="B842" s="173" t="str">
        <f t="shared" si="456"/>
        <v>73</v>
      </c>
      <c r="C842" s="173" t="str">
        <f t="shared" si="457"/>
        <v>730</v>
      </c>
      <c r="D842" s="11" t="s">
        <v>517</v>
      </c>
      <c r="E842" s="12" t="s">
        <v>518</v>
      </c>
      <c r="F842" s="12">
        <f t="shared" si="445"/>
        <v>0</v>
      </c>
      <c r="G842" s="12">
        <f t="shared" si="446"/>
        <v>0</v>
      </c>
      <c r="H842" s="262"/>
      <c r="I842" s="262"/>
      <c r="J842" s="12">
        <f t="shared" si="458"/>
        <v>0</v>
      </c>
      <c r="K842" s="12">
        <f t="shared" si="459"/>
        <v>0</v>
      </c>
      <c r="L842" s="12">
        <f t="shared" si="447"/>
        <v>0</v>
      </c>
      <c r="M842" s="12">
        <f t="shared" si="448"/>
        <v>0</v>
      </c>
      <c r="N842" s="262"/>
      <c r="O842" s="262"/>
      <c r="P842" s="12">
        <f t="shared" si="460"/>
        <v>0</v>
      </c>
      <c r="Q842" s="12">
        <f t="shared" si="461"/>
        <v>0</v>
      </c>
      <c r="R842" s="12">
        <f t="shared" si="462"/>
        <v>0</v>
      </c>
      <c r="S842" s="12">
        <f t="shared" si="463"/>
        <v>0</v>
      </c>
      <c r="T842" s="12">
        <f t="shared" si="449"/>
        <v>0</v>
      </c>
      <c r="U842" s="12">
        <f t="shared" si="450"/>
        <v>0</v>
      </c>
      <c r="V842" s="262"/>
      <c r="W842" s="262"/>
      <c r="X842" s="12">
        <f t="shared" si="464"/>
        <v>0</v>
      </c>
      <c r="Y842" s="12">
        <f t="shared" si="465"/>
        <v>0</v>
      </c>
      <c r="Z842" s="12">
        <f t="shared" si="466"/>
        <v>0</v>
      </c>
      <c r="AA842" s="12">
        <f t="shared" si="467"/>
        <v>0</v>
      </c>
      <c r="AB842" s="12">
        <f t="shared" si="451"/>
        <v>0</v>
      </c>
      <c r="AC842" s="12">
        <f t="shared" si="452"/>
        <v>0</v>
      </c>
      <c r="AD842" s="262"/>
      <c r="AE842" s="262"/>
      <c r="AF842" s="12">
        <f t="shared" si="468"/>
        <v>0</v>
      </c>
      <c r="AG842" s="12">
        <f t="shared" si="469"/>
        <v>0</v>
      </c>
      <c r="AH842" s="12">
        <f t="shared" si="470"/>
        <v>0</v>
      </c>
      <c r="AI842" s="12">
        <f t="shared" si="471"/>
        <v>0</v>
      </c>
      <c r="AJ842" s="12">
        <f t="shared" si="453"/>
        <v>0</v>
      </c>
      <c r="AK842" s="12">
        <f t="shared" si="454"/>
        <v>0</v>
      </c>
      <c r="AL842" s="262"/>
      <c r="AM842" s="262"/>
      <c r="AN842" s="12">
        <f t="shared" si="472"/>
        <v>0</v>
      </c>
      <c r="AO842" s="12">
        <f t="shared" si="473"/>
        <v>0</v>
      </c>
      <c r="AP842" s="12">
        <f t="shared" si="474"/>
        <v>0</v>
      </c>
      <c r="AQ842" s="12">
        <f t="shared" si="475"/>
        <v>0</v>
      </c>
      <c r="AR842" s="12">
        <f t="shared" si="476"/>
        <v>0</v>
      </c>
      <c r="AS842" s="12">
        <f t="shared" si="477"/>
        <v>0</v>
      </c>
      <c r="AT842" s="12">
        <f t="shared" si="478"/>
        <v>0</v>
      </c>
      <c r="AU842" s="12" t="str">
        <f t="shared" si="479"/>
        <v/>
      </c>
    </row>
    <row r="843" spans="1:47" x14ac:dyDescent="0.2">
      <c r="A843" s="173" t="str">
        <f t="shared" si="455"/>
        <v>7</v>
      </c>
      <c r="B843" s="173" t="str">
        <f t="shared" si="456"/>
        <v>73</v>
      </c>
      <c r="C843" s="173" t="str">
        <f t="shared" si="457"/>
        <v>730</v>
      </c>
      <c r="D843" s="11" t="s">
        <v>519</v>
      </c>
      <c r="E843" s="12" t="s">
        <v>520</v>
      </c>
      <c r="F843" s="12">
        <f t="shared" si="445"/>
        <v>0</v>
      </c>
      <c r="G843" s="12">
        <f t="shared" si="446"/>
        <v>0</v>
      </c>
      <c r="H843" s="262"/>
      <c r="I843" s="262"/>
      <c r="J843" s="12">
        <f t="shared" si="458"/>
        <v>0</v>
      </c>
      <c r="K843" s="12">
        <f t="shared" si="459"/>
        <v>0</v>
      </c>
      <c r="L843" s="12">
        <f t="shared" si="447"/>
        <v>0</v>
      </c>
      <c r="M843" s="12">
        <f t="shared" si="448"/>
        <v>0</v>
      </c>
      <c r="N843" s="262"/>
      <c r="O843" s="262"/>
      <c r="P843" s="12">
        <f t="shared" si="460"/>
        <v>0</v>
      </c>
      <c r="Q843" s="12">
        <f t="shared" si="461"/>
        <v>0</v>
      </c>
      <c r="R843" s="12">
        <f t="shared" si="462"/>
        <v>0</v>
      </c>
      <c r="S843" s="12">
        <f t="shared" si="463"/>
        <v>0</v>
      </c>
      <c r="T843" s="12">
        <f t="shared" si="449"/>
        <v>0</v>
      </c>
      <c r="U843" s="12">
        <f t="shared" si="450"/>
        <v>0</v>
      </c>
      <c r="V843" s="262"/>
      <c r="W843" s="262"/>
      <c r="X843" s="12">
        <f t="shared" si="464"/>
        <v>0</v>
      </c>
      <c r="Y843" s="12">
        <f t="shared" si="465"/>
        <v>0</v>
      </c>
      <c r="Z843" s="12">
        <f t="shared" si="466"/>
        <v>0</v>
      </c>
      <c r="AA843" s="12">
        <f t="shared" si="467"/>
        <v>0</v>
      </c>
      <c r="AB843" s="12">
        <f t="shared" si="451"/>
        <v>0</v>
      </c>
      <c r="AC843" s="12">
        <f t="shared" si="452"/>
        <v>0</v>
      </c>
      <c r="AD843" s="262"/>
      <c r="AE843" s="262"/>
      <c r="AF843" s="12">
        <f t="shared" si="468"/>
        <v>0</v>
      </c>
      <c r="AG843" s="12">
        <f t="shared" si="469"/>
        <v>0</v>
      </c>
      <c r="AH843" s="12">
        <f t="shared" si="470"/>
        <v>0</v>
      </c>
      <c r="AI843" s="12">
        <f t="shared" si="471"/>
        <v>0</v>
      </c>
      <c r="AJ843" s="12">
        <f t="shared" si="453"/>
        <v>0</v>
      </c>
      <c r="AK843" s="12">
        <f t="shared" si="454"/>
        <v>0</v>
      </c>
      <c r="AL843" s="262"/>
      <c r="AM843" s="262"/>
      <c r="AN843" s="12">
        <f t="shared" si="472"/>
        <v>0</v>
      </c>
      <c r="AO843" s="12">
        <f t="shared" si="473"/>
        <v>0</v>
      </c>
      <c r="AP843" s="12">
        <f t="shared" si="474"/>
        <v>0</v>
      </c>
      <c r="AQ843" s="12">
        <f t="shared" si="475"/>
        <v>0</v>
      </c>
      <c r="AR843" s="12">
        <f t="shared" si="476"/>
        <v>0</v>
      </c>
      <c r="AS843" s="12">
        <f t="shared" si="477"/>
        <v>0</v>
      </c>
      <c r="AT843" s="12">
        <f t="shared" si="478"/>
        <v>0</v>
      </c>
      <c r="AU843" s="12" t="str">
        <f t="shared" si="479"/>
        <v/>
      </c>
    </row>
    <row r="844" spans="1:47" x14ac:dyDescent="0.2">
      <c r="A844" s="173" t="str">
        <f t="shared" si="455"/>
        <v>7</v>
      </c>
      <c r="B844" s="173" t="str">
        <f t="shared" si="456"/>
        <v>73</v>
      </c>
      <c r="C844" s="173" t="str">
        <f t="shared" si="457"/>
        <v>730</v>
      </c>
      <c r="D844" s="11" t="s">
        <v>1377</v>
      </c>
      <c r="E844" s="12" t="s">
        <v>1378</v>
      </c>
      <c r="F844" s="12">
        <f t="shared" si="445"/>
        <v>0</v>
      </c>
      <c r="G844" s="12">
        <f t="shared" si="446"/>
        <v>0</v>
      </c>
      <c r="H844" s="262"/>
      <c r="I844" s="262"/>
      <c r="J844" s="12">
        <f t="shared" si="458"/>
        <v>0</v>
      </c>
      <c r="K844" s="12">
        <f t="shared" si="459"/>
        <v>0</v>
      </c>
      <c r="L844" s="12">
        <f t="shared" si="447"/>
        <v>0</v>
      </c>
      <c r="M844" s="12">
        <f t="shared" si="448"/>
        <v>0</v>
      </c>
      <c r="N844" s="262"/>
      <c r="O844" s="262"/>
      <c r="P844" s="12">
        <f t="shared" si="460"/>
        <v>0</v>
      </c>
      <c r="Q844" s="12">
        <f t="shared" si="461"/>
        <v>0</v>
      </c>
      <c r="R844" s="12">
        <f t="shared" si="462"/>
        <v>0</v>
      </c>
      <c r="S844" s="12">
        <f t="shared" si="463"/>
        <v>0</v>
      </c>
      <c r="T844" s="12">
        <f t="shared" si="449"/>
        <v>0</v>
      </c>
      <c r="U844" s="12">
        <f t="shared" si="450"/>
        <v>0</v>
      </c>
      <c r="V844" s="262"/>
      <c r="W844" s="262"/>
      <c r="X844" s="12">
        <f t="shared" si="464"/>
        <v>0</v>
      </c>
      <c r="Y844" s="12">
        <f t="shared" si="465"/>
        <v>0</v>
      </c>
      <c r="Z844" s="12">
        <f t="shared" si="466"/>
        <v>0</v>
      </c>
      <c r="AA844" s="12">
        <f t="shared" si="467"/>
        <v>0</v>
      </c>
      <c r="AB844" s="12">
        <f t="shared" si="451"/>
        <v>0</v>
      </c>
      <c r="AC844" s="12">
        <f t="shared" si="452"/>
        <v>0</v>
      </c>
      <c r="AD844" s="262"/>
      <c r="AE844" s="262"/>
      <c r="AF844" s="12">
        <f t="shared" si="468"/>
        <v>0</v>
      </c>
      <c r="AG844" s="12">
        <f t="shared" si="469"/>
        <v>0</v>
      </c>
      <c r="AH844" s="12">
        <f t="shared" si="470"/>
        <v>0</v>
      </c>
      <c r="AI844" s="12">
        <f t="shared" si="471"/>
        <v>0</v>
      </c>
      <c r="AJ844" s="12">
        <f t="shared" si="453"/>
        <v>0</v>
      </c>
      <c r="AK844" s="12">
        <f t="shared" si="454"/>
        <v>0</v>
      </c>
      <c r="AL844" s="262"/>
      <c r="AM844" s="262"/>
      <c r="AN844" s="12">
        <f t="shared" si="472"/>
        <v>0</v>
      </c>
      <c r="AO844" s="12">
        <f t="shared" si="473"/>
        <v>0</v>
      </c>
      <c r="AP844" s="12">
        <f t="shared" si="474"/>
        <v>0</v>
      </c>
      <c r="AQ844" s="12">
        <f t="shared" si="475"/>
        <v>0</v>
      </c>
      <c r="AR844" s="12">
        <f t="shared" si="476"/>
        <v>0</v>
      </c>
      <c r="AS844" s="12">
        <f t="shared" si="477"/>
        <v>0</v>
      </c>
      <c r="AT844" s="12">
        <f t="shared" si="478"/>
        <v>0</v>
      </c>
      <c r="AU844" s="12" t="str">
        <f t="shared" si="479"/>
        <v/>
      </c>
    </row>
    <row r="845" spans="1:47" x14ac:dyDescent="0.2">
      <c r="A845" s="173" t="str">
        <f t="shared" si="455"/>
        <v>7</v>
      </c>
      <c r="B845" s="173" t="str">
        <f t="shared" si="456"/>
        <v>73</v>
      </c>
      <c r="C845" s="173" t="str">
        <f t="shared" si="457"/>
        <v>730</v>
      </c>
      <c r="D845" s="11" t="s">
        <v>1379</v>
      </c>
      <c r="E845" s="12" t="s">
        <v>520</v>
      </c>
      <c r="F845" s="12">
        <f t="shared" si="445"/>
        <v>0</v>
      </c>
      <c r="G845" s="12">
        <f t="shared" si="446"/>
        <v>0</v>
      </c>
      <c r="H845" s="262"/>
      <c r="I845" s="262"/>
      <c r="J845" s="12">
        <f t="shared" si="458"/>
        <v>0</v>
      </c>
      <c r="K845" s="12">
        <f t="shared" si="459"/>
        <v>0</v>
      </c>
      <c r="L845" s="12">
        <f t="shared" si="447"/>
        <v>0</v>
      </c>
      <c r="M845" s="12">
        <f t="shared" si="448"/>
        <v>0</v>
      </c>
      <c r="N845" s="262"/>
      <c r="O845" s="262"/>
      <c r="P845" s="12">
        <f t="shared" si="460"/>
        <v>0</v>
      </c>
      <c r="Q845" s="12">
        <f t="shared" si="461"/>
        <v>0</v>
      </c>
      <c r="R845" s="12">
        <f t="shared" si="462"/>
        <v>0</v>
      </c>
      <c r="S845" s="12">
        <f t="shared" si="463"/>
        <v>0</v>
      </c>
      <c r="T845" s="12">
        <f t="shared" si="449"/>
        <v>0</v>
      </c>
      <c r="U845" s="12">
        <f t="shared" si="450"/>
        <v>0</v>
      </c>
      <c r="V845" s="262"/>
      <c r="W845" s="262"/>
      <c r="X845" s="12">
        <f t="shared" si="464"/>
        <v>0</v>
      </c>
      <c r="Y845" s="12">
        <f t="shared" si="465"/>
        <v>0</v>
      </c>
      <c r="Z845" s="12">
        <f t="shared" si="466"/>
        <v>0</v>
      </c>
      <c r="AA845" s="12">
        <f t="shared" si="467"/>
        <v>0</v>
      </c>
      <c r="AB845" s="12">
        <f t="shared" si="451"/>
        <v>0</v>
      </c>
      <c r="AC845" s="12">
        <f t="shared" si="452"/>
        <v>0</v>
      </c>
      <c r="AD845" s="262"/>
      <c r="AE845" s="262"/>
      <c r="AF845" s="12">
        <f t="shared" si="468"/>
        <v>0</v>
      </c>
      <c r="AG845" s="12">
        <f t="shared" si="469"/>
        <v>0</v>
      </c>
      <c r="AH845" s="12">
        <f t="shared" si="470"/>
        <v>0</v>
      </c>
      <c r="AI845" s="12">
        <f t="shared" si="471"/>
        <v>0</v>
      </c>
      <c r="AJ845" s="12">
        <f t="shared" si="453"/>
        <v>0</v>
      </c>
      <c r="AK845" s="12">
        <f t="shared" si="454"/>
        <v>0</v>
      </c>
      <c r="AL845" s="262"/>
      <c r="AM845" s="262"/>
      <c r="AN845" s="12">
        <f t="shared" si="472"/>
        <v>0</v>
      </c>
      <c r="AO845" s="12">
        <f t="shared" si="473"/>
        <v>0</v>
      </c>
      <c r="AP845" s="12">
        <f t="shared" si="474"/>
        <v>0</v>
      </c>
      <c r="AQ845" s="12">
        <f t="shared" si="475"/>
        <v>0</v>
      </c>
      <c r="AR845" s="12">
        <f t="shared" si="476"/>
        <v>0</v>
      </c>
      <c r="AS845" s="12">
        <f t="shared" si="477"/>
        <v>0</v>
      </c>
      <c r="AT845" s="12">
        <f t="shared" si="478"/>
        <v>0</v>
      </c>
      <c r="AU845" s="12" t="str">
        <f t="shared" si="479"/>
        <v/>
      </c>
    </row>
    <row r="846" spans="1:47" x14ac:dyDescent="0.2">
      <c r="A846" s="173" t="str">
        <f t="shared" si="455"/>
        <v>7</v>
      </c>
      <c r="B846" s="173" t="str">
        <f t="shared" si="456"/>
        <v>73</v>
      </c>
      <c r="C846" s="173" t="str">
        <f t="shared" si="457"/>
        <v>730</v>
      </c>
      <c r="D846" s="11" t="s">
        <v>1380</v>
      </c>
      <c r="E846" s="12" t="s">
        <v>520</v>
      </c>
      <c r="F846" s="12">
        <f t="shared" si="445"/>
        <v>0</v>
      </c>
      <c r="G846" s="12">
        <f t="shared" si="446"/>
        <v>0</v>
      </c>
      <c r="H846" s="262"/>
      <c r="I846" s="262"/>
      <c r="J846" s="12">
        <f t="shared" si="458"/>
        <v>0</v>
      </c>
      <c r="K846" s="12">
        <f t="shared" si="459"/>
        <v>0</v>
      </c>
      <c r="L846" s="12">
        <f t="shared" si="447"/>
        <v>0</v>
      </c>
      <c r="M846" s="12">
        <f t="shared" si="448"/>
        <v>0</v>
      </c>
      <c r="N846" s="262"/>
      <c r="O846" s="262"/>
      <c r="P846" s="12">
        <f t="shared" si="460"/>
        <v>0</v>
      </c>
      <c r="Q846" s="12">
        <f t="shared" si="461"/>
        <v>0</v>
      </c>
      <c r="R846" s="12">
        <f t="shared" si="462"/>
        <v>0</v>
      </c>
      <c r="S846" s="12">
        <f t="shared" si="463"/>
        <v>0</v>
      </c>
      <c r="T846" s="12">
        <f t="shared" si="449"/>
        <v>0</v>
      </c>
      <c r="U846" s="12">
        <f t="shared" si="450"/>
        <v>0</v>
      </c>
      <c r="V846" s="262"/>
      <c r="W846" s="262"/>
      <c r="X846" s="12">
        <f t="shared" si="464"/>
        <v>0</v>
      </c>
      <c r="Y846" s="12">
        <f t="shared" si="465"/>
        <v>0</v>
      </c>
      <c r="Z846" s="12">
        <f t="shared" si="466"/>
        <v>0</v>
      </c>
      <c r="AA846" s="12">
        <f t="shared" si="467"/>
        <v>0</v>
      </c>
      <c r="AB846" s="12">
        <f t="shared" si="451"/>
        <v>0</v>
      </c>
      <c r="AC846" s="12">
        <f t="shared" si="452"/>
        <v>0</v>
      </c>
      <c r="AD846" s="262"/>
      <c r="AE846" s="262"/>
      <c r="AF846" s="12">
        <f t="shared" si="468"/>
        <v>0</v>
      </c>
      <c r="AG846" s="12">
        <f t="shared" si="469"/>
        <v>0</v>
      </c>
      <c r="AH846" s="12">
        <f t="shared" si="470"/>
        <v>0</v>
      </c>
      <c r="AI846" s="12">
        <f t="shared" si="471"/>
        <v>0</v>
      </c>
      <c r="AJ846" s="12">
        <f t="shared" si="453"/>
        <v>0</v>
      </c>
      <c r="AK846" s="12">
        <f t="shared" si="454"/>
        <v>0</v>
      </c>
      <c r="AL846" s="262"/>
      <c r="AM846" s="262"/>
      <c r="AN846" s="12">
        <f t="shared" si="472"/>
        <v>0</v>
      </c>
      <c r="AO846" s="12">
        <f t="shared" si="473"/>
        <v>0</v>
      </c>
      <c r="AP846" s="12">
        <f t="shared" si="474"/>
        <v>0</v>
      </c>
      <c r="AQ846" s="12">
        <f t="shared" si="475"/>
        <v>0</v>
      </c>
      <c r="AR846" s="12">
        <f t="shared" si="476"/>
        <v>0</v>
      </c>
      <c r="AS846" s="12">
        <f t="shared" si="477"/>
        <v>0</v>
      </c>
      <c r="AT846" s="12">
        <f t="shared" si="478"/>
        <v>0</v>
      </c>
      <c r="AU846" s="12" t="str">
        <f t="shared" si="479"/>
        <v/>
      </c>
    </row>
    <row r="847" spans="1:47" x14ac:dyDescent="0.2">
      <c r="A847" s="173" t="str">
        <f t="shared" si="455"/>
        <v>7</v>
      </c>
      <c r="B847" s="173" t="str">
        <f t="shared" si="456"/>
        <v>73</v>
      </c>
      <c r="C847" s="173" t="str">
        <f t="shared" si="457"/>
        <v>730</v>
      </c>
      <c r="D847" s="11" t="s">
        <v>1381</v>
      </c>
      <c r="E847" s="12" t="s">
        <v>520</v>
      </c>
      <c r="F847" s="12">
        <f t="shared" si="445"/>
        <v>0</v>
      </c>
      <c r="G847" s="12">
        <f t="shared" si="446"/>
        <v>0</v>
      </c>
      <c r="H847" s="262"/>
      <c r="I847" s="262"/>
      <c r="J847" s="12">
        <f t="shared" si="458"/>
        <v>0</v>
      </c>
      <c r="K847" s="12">
        <f t="shared" si="459"/>
        <v>0</v>
      </c>
      <c r="L847" s="12">
        <f t="shared" si="447"/>
        <v>0</v>
      </c>
      <c r="M847" s="12">
        <f t="shared" si="448"/>
        <v>0</v>
      </c>
      <c r="N847" s="262"/>
      <c r="O847" s="262"/>
      <c r="P847" s="12">
        <f t="shared" si="460"/>
        <v>0</v>
      </c>
      <c r="Q847" s="12">
        <f t="shared" si="461"/>
        <v>0</v>
      </c>
      <c r="R847" s="12">
        <f t="shared" si="462"/>
        <v>0</v>
      </c>
      <c r="S847" s="12">
        <f t="shared" si="463"/>
        <v>0</v>
      </c>
      <c r="T847" s="12">
        <f t="shared" si="449"/>
        <v>0</v>
      </c>
      <c r="U847" s="12">
        <f t="shared" si="450"/>
        <v>0</v>
      </c>
      <c r="V847" s="262"/>
      <c r="W847" s="262"/>
      <c r="X847" s="12">
        <f t="shared" si="464"/>
        <v>0</v>
      </c>
      <c r="Y847" s="12">
        <f t="shared" si="465"/>
        <v>0</v>
      </c>
      <c r="Z847" s="12">
        <f t="shared" si="466"/>
        <v>0</v>
      </c>
      <c r="AA847" s="12">
        <f t="shared" si="467"/>
        <v>0</v>
      </c>
      <c r="AB847" s="12">
        <f t="shared" si="451"/>
        <v>0</v>
      </c>
      <c r="AC847" s="12">
        <f t="shared" si="452"/>
        <v>0</v>
      </c>
      <c r="AD847" s="262"/>
      <c r="AE847" s="262"/>
      <c r="AF847" s="12">
        <f t="shared" si="468"/>
        <v>0</v>
      </c>
      <c r="AG847" s="12">
        <f t="shared" si="469"/>
        <v>0</v>
      </c>
      <c r="AH847" s="12">
        <f t="shared" si="470"/>
        <v>0</v>
      </c>
      <c r="AI847" s="12">
        <f t="shared" si="471"/>
        <v>0</v>
      </c>
      <c r="AJ847" s="12">
        <f t="shared" si="453"/>
        <v>0</v>
      </c>
      <c r="AK847" s="12">
        <f t="shared" si="454"/>
        <v>0</v>
      </c>
      <c r="AL847" s="262"/>
      <c r="AM847" s="262"/>
      <c r="AN847" s="12">
        <f t="shared" si="472"/>
        <v>0</v>
      </c>
      <c r="AO847" s="12">
        <f t="shared" si="473"/>
        <v>0</v>
      </c>
      <c r="AP847" s="12">
        <f t="shared" si="474"/>
        <v>0</v>
      </c>
      <c r="AQ847" s="12">
        <f t="shared" si="475"/>
        <v>0</v>
      </c>
      <c r="AR847" s="12">
        <f t="shared" si="476"/>
        <v>0</v>
      </c>
      <c r="AS847" s="12">
        <f t="shared" si="477"/>
        <v>0</v>
      </c>
      <c r="AT847" s="12">
        <f t="shared" si="478"/>
        <v>0</v>
      </c>
      <c r="AU847" s="12" t="str">
        <f t="shared" si="479"/>
        <v/>
      </c>
    </row>
    <row r="848" spans="1:47" x14ac:dyDescent="0.2">
      <c r="A848" s="173" t="str">
        <f t="shared" si="455"/>
        <v>7</v>
      </c>
      <c r="B848" s="173" t="str">
        <f t="shared" si="456"/>
        <v>73</v>
      </c>
      <c r="C848" s="173" t="str">
        <f t="shared" si="457"/>
        <v>730</v>
      </c>
      <c r="D848" s="11" t="s">
        <v>1382</v>
      </c>
      <c r="E848" s="12" t="s">
        <v>520</v>
      </c>
      <c r="F848" s="12">
        <f t="shared" si="445"/>
        <v>0</v>
      </c>
      <c r="G848" s="12">
        <f t="shared" si="446"/>
        <v>0</v>
      </c>
      <c r="H848" s="262"/>
      <c r="I848" s="262"/>
      <c r="J848" s="12">
        <f t="shared" si="458"/>
        <v>0</v>
      </c>
      <c r="K848" s="12">
        <f t="shared" si="459"/>
        <v>0</v>
      </c>
      <c r="L848" s="12">
        <f t="shared" si="447"/>
        <v>0</v>
      </c>
      <c r="M848" s="12">
        <f t="shared" si="448"/>
        <v>0</v>
      </c>
      <c r="N848" s="262"/>
      <c r="O848" s="262"/>
      <c r="P848" s="12">
        <f t="shared" si="460"/>
        <v>0</v>
      </c>
      <c r="Q848" s="12">
        <f t="shared" si="461"/>
        <v>0</v>
      </c>
      <c r="R848" s="12">
        <f t="shared" si="462"/>
        <v>0</v>
      </c>
      <c r="S848" s="12">
        <f t="shared" si="463"/>
        <v>0</v>
      </c>
      <c r="T848" s="12">
        <f t="shared" si="449"/>
        <v>0</v>
      </c>
      <c r="U848" s="12">
        <f t="shared" si="450"/>
        <v>0</v>
      </c>
      <c r="V848" s="262"/>
      <c r="W848" s="262"/>
      <c r="X848" s="12">
        <f t="shared" si="464"/>
        <v>0</v>
      </c>
      <c r="Y848" s="12">
        <f t="shared" si="465"/>
        <v>0</v>
      </c>
      <c r="Z848" s="12">
        <f t="shared" si="466"/>
        <v>0</v>
      </c>
      <c r="AA848" s="12">
        <f t="shared" si="467"/>
        <v>0</v>
      </c>
      <c r="AB848" s="12">
        <f t="shared" si="451"/>
        <v>0</v>
      </c>
      <c r="AC848" s="12">
        <f t="shared" si="452"/>
        <v>0</v>
      </c>
      <c r="AD848" s="262"/>
      <c r="AE848" s="262"/>
      <c r="AF848" s="12">
        <f t="shared" si="468"/>
        <v>0</v>
      </c>
      <c r="AG848" s="12">
        <f t="shared" si="469"/>
        <v>0</v>
      </c>
      <c r="AH848" s="12">
        <f t="shared" si="470"/>
        <v>0</v>
      </c>
      <c r="AI848" s="12">
        <f t="shared" si="471"/>
        <v>0</v>
      </c>
      <c r="AJ848" s="12">
        <f t="shared" si="453"/>
        <v>0</v>
      </c>
      <c r="AK848" s="12">
        <f t="shared" si="454"/>
        <v>0</v>
      </c>
      <c r="AL848" s="262"/>
      <c r="AM848" s="262"/>
      <c r="AN848" s="12">
        <f t="shared" si="472"/>
        <v>0</v>
      </c>
      <c r="AO848" s="12">
        <f t="shared" si="473"/>
        <v>0</v>
      </c>
      <c r="AP848" s="12">
        <f t="shared" si="474"/>
        <v>0</v>
      </c>
      <c r="AQ848" s="12">
        <f t="shared" si="475"/>
        <v>0</v>
      </c>
      <c r="AR848" s="12">
        <f t="shared" si="476"/>
        <v>0</v>
      </c>
      <c r="AS848" s="12">
        <f t="shared" si="477"/>
        <v>0</v>
      </c>
      <c r="AT848" s="12">
        <f t="shared" si="478"/>
        <v>0</v>
      </c>
      <c r="AU848" s="12" t="str">
        <f t="shared" si="479"/>
        <v/>
      </c>
    </row>
    <row r="849" spans="1:47" x14ac:dyDescent="0.2">
      <c r="A849" s="173" t="str">
        <f t="shared" si="455"/>
        <v>7</v>
      </c>
      <c r="B849" s="173" t="str">
        <f t="shared" si="456"/>
        <v>73</v>
      </c>
      <c r="C849" s="173" t="str">
        <f t="shared" si="457"/>
        <v>730</v>
      </c>
      <c r="D849" s="11" t="s">
        <v>1383</v>
      </c>
      <c r="E849" s="12" t="s">
        <v>520</v>
      </c>
      <c r="F849" s="12">
        <f t="shared" si="445"/>
        <v>0</v>
      </c>
      <c r="G849" s="12">
        <f t="shared" si="446"/>
        <v>0</v>
      </c>
      <c r="H849" s="262"/>
      <c r="I849" s="262"/>
      <c r="J849" s="12">
        <f t="shared" si="458"/>
        <v>0</v>
      </c>
      <c r="K849" s="12">
        <f t="shared" si="459"/>
        <v>0</v>
      </c>
      <c r="L849" s="12">
        <f t="shared" si="447"/>
        <v>0</v>
      </c>
      <c r="M849" s="12">
        <f t="shared" si="448"/>
        <v>0</v>
      </c>
      <c r="N849" s="262"/>
      <c r="O849" s="262"/>
      <c r="P849" s="12">
        <f t="shared" si="460"/>
        <v>0</v>
      </c>
      <c r="Q849" s="12">
        <f t="shared" si="461"/>
        <v>0</v>
      </c>
      <c r="R849" s="12">
        <f t="shared" si="462"/>
        <v>0</v>
      </c>
      <c r="S849" s="12">
        <f t="shared" si="463"/>
        <v>0</v>
      </c>
      <c r="T849" s="12">
        <f t="shared" si="449"/>
        <v>0</v>
      </c>
      <c r="U849" s="12">
        <f t="shared" si="450"/>
        <v>0</v>
      </c>
      <c r="V849" s="262"/>
      <c r="W849" s="262"/>
      <c r="X849" s="12">
        <f t="shared" si="464"/>
        <v>0</v>
      </c>
      <c r="Y849" s="12">
        <f t="shared" si="465"/>
        <v>0</v>
      </c>
      <c r="Z849" s="12">
        <f t="shared" si="466"/>
        <v>0</v>
      </c>
      <c r="AA849" s="12">
        <f t="shared" si="467"/>
        <v>0</v>
      </c>
      <c r="AB849" s="12">
        <f t="shared" si="451"/>
        <v>0</v>
      </c>
      <c r="AC849" s="12">
        <f t="shared" si="452"/>
        <v>0</v>
      </c>
      <c r="AD849" s="262"/>
      <c r="AE849" s="262"/>
      <c r="AF849" s="12">
        <f t="shared" si="468"/>
        <v>0</v>
      </c>
      <c r="AG849" s="12">
        <f t="shared" si="469"/>
        <v>0</v>
      </c>
      <c r="AH849" s="12">
        <f t="shared" si="470"/>
        <v>0</v>
      </c>
      <c r="AI849" s="12">
        <f t="shared" si="471"/>
        <v>0</v>
      </c>
      <c r="AJ849" s="12">
        <f t="shared" si="453"/>
        <v>0</v>
      </c>
      <c r="AK849" s="12">
        <f t="shared" si="454"/>
        <v>0</v>
      </c>
      <c r="AL849" s="262"/>
      <c r="AM849" s="262"/>
      <c r="AN849" s="12">
        <f t="shared" si="472"/>
        <v>0</v>
      </c>
      <c r="AO849" s="12">
        <f t="shared" si="473"/>
        <v>0</v>
      </c>
      <c r="AP849" s="12">
        <f t="shared" si="474"/>
        <v>0</v>
      </c>
      <c r="AQ849" s="12">
        <f t="shared" si="475"/>
        <v>0</v>
      </c>
      <c r="AR849" s="12">
        <f t="shared" si="476"/>
        <v>0</v>
      </c>
      <c r="AS849" s="12">
        <f t="shared" si="477"/>
        <v>0</v>
      </c>
      <c r="AT849" s="12">
        <f t="shared" si="478"/>
        <v>0</v>
      </c>
      <c r="AU849" s="12" t="str">
        <f t="shared" si="479"/>
        <v/>
      </c>
    </row>
    <row r="850" spans="1:47" x14ac:dyDescent="0.2">
      <c r="A850" s="173" t="str">
        <f t="shared" si="455"/>
        <v>7</v>
      </c>
      <c r="B850" s="173" t="str">
        <f t="shared" si="456"/>
        <v>73</v>
      </c>
      <c r="C850" s="173" t="str">
        <f t="shared" si="457"/>
        <v>730</v>
      </c>
      <c r="D850" s="11" t="s">
        <v>1384</v>
      </c>
      <c r="E850" s="12" t="s">
        <v>520</v>
      </c>
      <c r="F850" s="12">
        <f t="shared" si="445"/>
        <v>0</v>
      </c>
      <c r="G850" s="12">
        <f t="shared" si="446"/>
        <v>0</v>
      </c>
      <c r="H850" s="262"/>
      <c r="I850" s="262"/>
      <c r="J850" s="12">
        <f t="shared" si="458"/>
        <v>0</v>
      </c>
      <c r="K850" s="12">
        <f t="shared" si="459"/>
        <v>0</v>
      </c>
      <c r="L850" s="12">
        <f t="shared" si="447"/>
        <v>0</v>
      </c>
      <c r="M850" s="12">
        <f t="shared" si="448"/>
        <v>0</v>
      </c>
      <c r="N850" s="262"/>
      <c r="O850" s="262"/>
      <c r="P850" s="12">
        <f t="shared" si="460"/>
        <v>0</v>
      </c>
      <c r="Q850" s="12">
        <f t="shared" si="461"/>
        <v>0</v>
      </c>
      <c r="R850" s="12">
        <f t="shared" si="462"/>
        <v>0</v>
      </c>
      <c r="S850" s="12">
        <f t="shared" si="463"/>
        <v>0</v>
      </c>
      <c r="T850" s="12">
        <f t="shared" si="449"/>
        <v>0</v>
      </c>
      <c r="U850" s="12">
        <f t="shared" si="450"/>
        <v>0</v>
      </c>
      <c r="V850" s="262"/>
      <c r="W850" s="262"/>
      <c r="X850" s="12">
        <f t="shared" si="464"/>
        <v>0</v>
      </c>
      <c r="Y850" s="12">
        <f t="shared" si="465"/>
        <v>0</v>
      </c>
      <c r="Z850" s="12">
        <f t="shared" si="466"/>
        <v>0</v>
      </c>
      <c r="AA850" s="12">
        <f t="shared" si="467"/>
        <v>0</v>
      </c>
      <c r="AB850" s="12">
        <f t="shared" si="451"/>
        <v>0</v>
      </c>
      <c r="AC850" s="12">
        <f t="shared" si="452"/>
        <v>0</v>
      </c>
      <c r="AD850" s="262"/>
      <c r="AE850" s="262"/>
      <c r="AF850" s="12">
        <f t="shared" si="468"/>
        <v>0</v>
      </c>
      <c r="AG850" s="12">
        <f t="shared" si="469"/>
        <v>0</v>
      </c>
      <c r="AH850" s="12">
        <f t="shared" si="470"/>
        <v>0</v>
      </c>
      <c r="AI850" s="12">
        <f t="shared" si="471"/>
        <v>0</v>
      </c>
      <c r="AJ850" s="12">
        <f t="shared" si="453"/>
        <v>0</v>
      </c>
      <c r="AK850" s="12">
        <f t="shared" si="454"/>
        <v>0</v>
      </c>
      <c r="AL850" s="262"/>
      <c r="AM850" s="262"/>
      <c r="AN850" s="12">
        <f t="shared" si="472"/>
        <v>0</v>
      </c>
      <c r="AO850" s="12">
        <f t="shared" si="473"/>
        <v>0</v>
      </c>
      <c r="AP850" s="12">
        <f t="shared" si="474"/>
        <v>0</v>
      </c>
      <c r="AQ850" s="12">
        <f t="shared" si="475"/>
        <v>0</v>
      </c>
      <c r="AR850" s="12">
        <f t="shared" si="476"/>
        <v>0</v>
      </c>
      <c r="AS850" s="12">
        <f t="shared" si="477"/>
        <v>0</v>
      </c>
      <c r="AT850" s="12">
        <f t="shared" si="478"/>
        <v>0</v>
      </c>
      <c r="AU850" s="12" t="str">
        <f t="shared" si="479"/>
        <v/>
      </c>
    </row>
    <row r="851" spans="1:47" x14ac:dyDescent="0.2">
      <c r="A851" s="173" t="str">
        <f t="shared" si="455"/>
        <v>7</v>
      </c>
      <c r="B851" s="173" t="str">
        <f t="shared" si="456"/>
        <v>73</v>
      </c>
      <c r="C851" s="173" t="str">
        <f t="shared" si="457"/>
        <v>730</v>
      </c>
      <c r="D851" s="11" t="s">
        <v>1385</v>
      </c>
      <c r="E851" s="12" t="s">
        <v>520</v>
      </c>
      <c r="F851" s="12">
        <f t="shared" si="445"/>
        <v>0</v>
      </c>
      <c r="G851" s="12">
        <f t="shared" si="446"/>
        <v>0</v>
      </c>
      <c r="H851" s="262"/>
      <c r="I851" s="262"/>
      <c r="J851" s="12">
        <f t="shared" si="458"/>
        <v>0</v>
      </c>
      <c r="K851" s="12">
        <f t="shared" si="459"/>
        <v>0</v>
      </c>
      <c r="L851" s="12">
        <f t="shared" si="447"/>
        <v>0</v>
      </c>
      <c r="M851" s="12">
        <f t="shared" si="448"/>
        <v>0</v>
      </c>
      <c r="N851" s="262"/>
      <c r="O851" s="262"/>
      <c r="P851" s="12">
        <f t="shared" si="460"/>
        <v>0</v>
      </c>
      <c r="Q851" s="12">
        <f t="shared" si="461"/>
        <v>0</v>
      </c>
      <c r="R851" s="12">
        <f t="shared" si="462"/>
        <v>0</v>
      </c>
      <c r="S851" s="12">
        <f t="shared" si="463"/>
        <v>0</v>
      </c>
      <c r="T851" s="12">
        <f t="shared" si="449"/>
        <v>0</v>
      </c>
      <c r="U851" s="12">
        <f t="shared" si="450"/>
        <v>0</v>
      </c>
      <c r="V851" s="262"/>
      <c r="W851" s="262"/>
      <c r="X851" s="12">
        <f t="shared" si="464"/>
        <v>0</v>
      </c>
      <c r="Y851" s="12">
        <f t="shared" si="465"/>
        <v>0</v>
      </c>
      <c r="Z851" s="12">
        <f t="shared" si="466"/>
        <v>0</v>
      </c>
      <c r="AA851" s="12">
        <f t="shared" si="467"/>
        <v>0</v>
      </c>
      <c r="AB851" s="12">
        <f t="shared" si="451"/>
        <v>0</v>
      </c>
      <c r="AC851" s="12">
        <f t="shared" si="452"/>
        <v>0</v>
      </c>
      <c r="AD851" s="262"/>
      <c r="AE851" s="262"/>
      <c r="AF851" s="12">
        <f t="shared" si="468"/>
        <v>0</v>
      </c>
      <c r="AG851" s="12">
        <f t="shared" si="469"/>
        <v>0</v>
      </c>
      <c r="AH851" s="12">
        <f t="shared" si="470"/>
        <v>0</v>
      </c>
      <c r="AI851" s="12">
        <f t="shared" si="471"/>
        <v>0</v>
      </c>
      <c r="AJ851" s="12">
        <f t="shared" si="453"/>
        <v>0</v>
      </c>
      <c r="AK851" s="12">
        <f t="shared" si="454"/>
        <v>0</v>
      </c>
      <c r="AL851" s="262"/>
      <c r="AM851" s="262"/>
      <c r="AN851" s="12">
        <f t="shared" si="472"/>
        <v>0</v>
      </c>
      <c r="AO851" s="12">
        <f t="shared" si="473"/>
        <v>0</v>
      </c>
      <c r="AP851" s="12">
        <f t="shared" si="474"/>
        <v>0</v>
      </c>
      <c r="AQ851" s="12">
        <f t="shared" si="475"/>
        <v>0</v>
      </c>
      <c r="AR851" s="12">
        <f t="shared" si="476"/>
        <v>0</v>
      </c>
      <c r="AS851" s="12">
        <f t="shared" si="477"/>
        <v>0</v>
      </c>
      <c r="AT851" s="12">
        <f t="shared" si="478"/>
        <v>0</v>
      </c>
      <c r="AU851" s="12" t="str">
        <f t="shared" si="479"/>
        <v/>
      </c>
    </row>
    <row r="852" spans="1:47" x14ac:dyDescent="0.2">
      <c r="A852" s="173" t="str">
        <f t="shared" si="455"/>
        <v>7</v>
      </c>
      <c r="B852" s="173" t="str">
        <f t="shared" si="456"/>
        <v>74</v>
      </c>
      <c r="C852" s="173" t="str">
        <f t="shared" si="457"/>
        <v>741</v>
      </c>
      <c r="D852" s="11" t="s">
        <v>521</v>
      </c>
      <c r="E852" s="12" t="s">
        <v>522</v>
      </c>
      <c r="F852" s="12">
        <f t="shared" ref="F852:F915" si="480">SUMIF(DatenERPGFkt,$D852,DatenERPGAufwand)</f>
        <v>0</v>
      </c>
      <c r="G852" s="12">
        <f t="shared" ref="G852:G915" si="481">SUMIF(DatenERPGFkt,$D852,DatenERPGErtrag)</f>
        <v>0</v>
      </c>
      <c r="H852" s="262"/>
      <c r="I852" s="262"/>
      <c r="J852" s="12">
        <f t="shared" si="458"/>
        <v>0</v>
      </c>
      <c r="K852" s="12">
        <f t="shared" si="459"/>
        <v>0</v>
      </c>
      <c r="L852" s="12">
        <f t="shared" ref="L852:L915" si="482">SUMIF(DatenERPSG1Fkt,$D852,DatenERPSG1Aufwand)</f>
        <v>0</v>
      </c>
      <c r="M852" s="12">
        <f t="shared" ref="M852:M915" si="483">SUMIF(DatenERPSG1Fkt,$D852,DatenERPSG1Ertrag)</f>
        <v>0</v>
      </c>
      <c r="N852" s="262"/>
      <c r="O852" s="262"/>
      <c r="P852" s="12">
        <f t="shared" si="460"/>
        <v>0</v>
      </c>
      <c r="Q852" s="12">
        <f t="shared" si="461"/>
        <v>0</v>
      </c>
      <c r="R852" s="12">
        <f t="shared" si="462"/>
        <v>0</v>
      </c>
      <c r="S852" s="12">
        <f t="shared" si="463"/>
        <v>0</v>
      </c>
      <c r="T852" s="12">
        <f t="shared" ref="T852:T915" si="484">SUMIF(DatenERPSG2Fkt,$D852,DatenERPSG2Aufwand)</f>
        <v>0</v>
      </c>
      <c r="U852" s="12">
        <f t="shared" ref="U852:U915" si="485">SUMIF(DatenERPSG2Fkt,$D852,DatenERPSG2Ertrag)</f>
        <v>0</v>
      </c>
      <c r="V852" s="262"/>
      <c r="W852" s="262"/>
      <c r="X852" s="12">
        <f t="shared" si="464"/>
        <v>0</v>
      </c>
      <c r="Y852" s="12">
        <f t="shared" si="465"/>
        <v>0</v>
      </c>
      <c r="Z852" s="12">
        <f t="shared" si="466"/>
        <v>0</v>
      </c>
      <c r="AA852" s="12">
        <f t="shared" si="467"/>
        <v>0</v>
      </c>
      <c r="AB852" s="12">
        <f t="shared" ref="AB852:AB915" si="486">SUMIF(DatenEROS1Fkt,$D852,DatenEROS1Aufwand)</f>
        <v>0</v>
      </c>
      <c r="AC852" s="12">
        <f t="shared" ref="AC852:AC915" si="487">SUMIF(DatenEROS1Fkt,$D852,DatenEROS1Ertrag)</f>
        <v>0</v>
      </c>
      <c r="AD852" s="262"/>
      <c r="AE852" s="262"/>
      <c r="AF852" s="12">
        <f t="shared" si="468"/>
        <v>0</v>
      </c>
      <c r="AG852" s="12">
        <f t="shared" si="469"/>
        <v>0</v>
      </c>
      <c r="AH852" s="12">
        <f t="shared" si="470"/>
        <v>0</v>
      </c>
      <c r="AI852" s="12">
        <f t="shared" si="471"/>
        <v>0</v>
      </c>
      <c r="AJ852" s="12">
        <f t="shared" ref="AJ852:AJ915" si="488">SUMIF(DatenEROS2Fkt,$D852,DatenEROS2Aufwand)</f>
        <v>0</v>
      </c>
      <c r="AK852" s="12">
        <f t="shared" ref="AK852:AK915" si="489">SUMIF(DatenEROS2Fkt,$D852,DatenEROS2Ertrag)</f>
        <v>0</v>
      </c>
      <c r="AL852" s="262"/>
      <c r="AM852" s="262"/>
      <c r="AN852" s="12">
        <f t="shared" si="472"/>
        <v>0</v>
      </c>
      <c r="AO852" s="12">
        <f t="shared" si="473"/>
        <v>0</v>
      </c>
      <c r="AP852" s="12">
        <f t="shared" si="474"/>
        <v>0</v>
      </c>
      <c r="AQ852" s="12">
        <f t="shared" si="475"/>
        <v>0</v>
      </c>
      <c r="AR852" s="12">
        <f t="shared" si="476"/>
        <v>0</v>
      </c>
      <c r="AS852" s="12">
        <f t="shared" si="477"/>
        <v>0</v>
      </c>
      <c r="AT852" s="12">
        <f t="shared" si="478"/>
        <v>0</v>
      </c>
      <c r="AU852" s="12" t="str">
        <f t="shared" si="479"/>
        <v/>
      </c>
    </row>
    <row r="853" spans="1:47" x14ac:dyDescent="0.2">
      <c r="A853" s="173" t="str">
        <f t="shared" ref="A853:A916" si="490">LEFT($D853,1)</f>
        <v>7</v>
      </c>
      <c r="B853" s="173" t="str">
        <f t="shared" ref="B853:B916" si="491">LEFT($D853,2)</f>
        <v>74</v>
      </c>
      <c r="C853" s="173" t="str">
        <f t="shared" ref="C853:C916" si="492">LEFT($D853,3)</f>
        <v>741</v>
      </c>
      <c r="D853" s="11" t="s">
        <v>1386</v>
      </c>
      <c r="E853" s="12" t="s">
        <v>522</v>
      </c>
      <c r="F853" s="12">
        <f t="shared" si="480"/>
        <v>0</v>
      </c>
      <c r="G853" s="12">
        <f t="shared" si="481"/>
        <v>0</v>
      </c>
      <c r="H853" s="262"/>
      <c r="I853" s="262"/>
      <c r="J853" s="12">
        <f t="shared" ref="J853:J916" si="493">F853+H853</f>
        <v>0</v>
      </c>
      <c r="K853" s="12">
        <f t="shared" ref="K853:K916" si="494">G853+I853</f>
        <v>0</v>
      </c>
      <c r="L853" s="12">
        <f t="shared" si="482"/>
        <v>0</v>
      </c>
      <c r="M853" s="12">
        <f t="shared" si="483"/>
        <v>0</v>
      </c>
      <c r="N853" s="262"/>
      <c r="O853" s="262"/>
      <c r="P853" s="12">
        <f t="shared" ref="P853:P916" si="495">L853+N853</f>
        <v>0</v>
      </c>
      <c r="Q853" s="12">
        <f t="shared" ref="Q853:Q916" si="496">M853+O853</f>
        <v>0</v>
      </c>
      <c r="R853" s="12">
        <f t="shared" ref="R853:R916" si="497">P853*S$3</f>
        <v>0</v>
      </c>
      <c r="S853" s="12">
        <f t="shared" ref="S853:S916" si="498">Q853*S$3</f>
        <v>0</v>
      </c>
      <c r="T853" s="12">
        <f t="shared" si="484"/>
        <v>0</v>
      </c>
      <c r="U853" s="12">
        <f t="shared" si="485"/>
        <v>0</v>
      </c>
      <c r="V853" s="262"/>
      <c r="W853" s="262"/>
      <c r="X853" s="12">
        <f t="shared" ref="X853:X916" si="499">T853+V853</f>
        <v>0</v>
      </c>
      <c r="Y853" s="12">
        <f t="shared" ref="Y853:Y916" si="500">U853+W853</f>
        <v>0</v>
      </c>
      <c r="Z853" s="12">
        <f t="shared" ref="Z853:Z916" si="501">X853*AA$3</f>
        <v>0</v>
      </c>
      <c r="AA853" s="12">
        <f t="shared" ref="AA853:AA916" si="502">Y853*AA$3</f>
        <v>0</v>
      </c>
      <c r="AB853" s="12">
        <f t="shared" si="486"/>
        <v>0</v>
      </c>
      <c r="AC853" s="12">
        <f t="shared" si="487"/>
        <v>0</v>
      </c>
      <c r="AD853" s="262"/>
      <c r="AE853" s="262"/>
      <c r="AF853" s="12">
        <f t="shared" ref="AF853:AF916" si="503">AB853+AD853</f>
        <v>0</v>
      </c>
      <c r="AG853" s="12">
        <f t="shared" ref="AG853:AG916" si="504">AC853+AE853</f>
        <v>0</v>
      </c>
      <c r="AH853" s="12">
        <f t="shared" ref="AH853:AH916" si="505">AF853*AI$3</f>
        <v>0</v>
      </c>
      <c r="AI853" s="12">
        <f t="shared" ref="AI853:AI916" si="506">AG853*AI$3</f>
        <v>0</v>
      </c>
      <c r="AJ853" s="12">
        <f t="shared" si="488"/>
        <v>0</v>
      </c>
      <c r="AK853" s="12">
        <f t="shared" si="489"/>
        <v>0</v>
      </c>
      <c r="AL853" s="262"/>
      <c r="AM853" s="262"/>
      <c r="AN853" s="12">
        <f t="shared" ref="AN853:AN916" si="507">AJ853+AL853</f>
        <v>0</v>
      </c>
      <c r="AO853" s="12">
        <f t="shared" ref="AO853:AO916" si="508">AK853+AM853</f>
        <v>0</v>
      </c>
      <c r="AP853" s="12">
        <f t="shared" ref="AP853:AP916" si="509">AN853*AQ$3</f>
        <v>0</v>
      </c>
      <c r="AQ853" s="12">
        <f t="shared" ref="AQ853:AQ916" si="510">AO853*AQ$3</f>
        <v>0</v>
      </c>
      <c r="AR853" s="12">
        <f t="shared" ref="AR853:AR916" si="511">J853+R853+Z853+AH853+AP853</f>
        <v>0</v>
      </c>
      <c r="AS853" s="12">
        <f t="shared" ref="AS853:AS916" si="512">K853+S853+AA853+AI853+AQ853</f>
        <v>0</v>
      </c>
      <c r="AT853" s="12">
        <f t="shared" ref="AT853:AT916" si="513">AR853-AS853</f>
        <v>0</v>
      </c>
      <c r="AU853" s="12" t="str">
        <f t="shared" ref="AU853:AU916" si="514">IF($AU$3&gt;0,AT853/$AU$3,"")</f>
        <v/>
      </c>
    </row>
    <row r="854" spans="1:47" x14ac:dyDescent="0.2">
      <c r="A854" s="173" t="str">
        <f t="shared" si="490"/>
        <v>7</v>
      </c>
      <c r="B854" s="173" t="str">
        <f t="shared" si="491"/>
        <v>74</v>
      </c>
      <c r="C854" s="173" t="str">
        <f t="shared" si="492"/>
        <v>741</v>
      </c>
      <c r="D854" s="11" t="s">
        <v>1387</v>
      </c>
      <c r="E854" s="12" t="s">
        <v>522</v>
      </c>
      <c r="F854" s="12">
        <f t="shared" si="480"/>
        <v>0</v>
      </c>
      <c r="G854" s="12">
        <f t="shared" si="481"/>
        <v>0</v>
      </c>
      <c r="H854" s="262"/>
      <c r="I854" s="262"/>
      <c r="J854" s="12">
        <f t="shared" si="493"/>
        <v>0</v>
      </c>
      <c r="K854" s="12">
        <f t="shared" si="494"/>
        <v>0</v>
      </c>
      <c r="L854" s="12">
        <f t="shared" si="482"/>
        <v>0</v>
      </c>
      <c r="M854" s="12">
        <f t="shared" si="483"/>
        <v>0</v>
      </c>
      <c r="N854" s="262"/>
      <c r="O854" s="262"/>
      <c r="P854" s="12">
        <f t="shared" si="495"/>
        <v>0</v>
      </c>
      <c r="Q854" s="12">
        <f t="shared" si="496"/>
        <v>0</v>
      </c>
      <c r="R854" s="12">
        <f t="shared" si="497"/>
        <v>0</v>
      </c>
      <c r="S854" s="12">
        <f t="shared" si="498"/>
        <v>0</v>
      </c>
      <c r="T854" s="12">
        <f t="shared" si="484"/>
        <v>0</v>
      </c>
      <c r="U854" s="12">
        <f t="shared" si="485"/>
        <v>0</v>
      </c>
      <c r="V854" s="262"/>
      <c r="W854" s="262"/>
      <c r="X854" s="12">
        <f t="shared" si="499"/>
        <v>0</v>
      </c>
      <c r="Y854" s="12">
        <f t="shared" si="500"/>
        <v>0</v>
      </c>
      <c r="Z854" s="12">
        <f t="shared" si="501"/>
        <v>0</v>
      </c>
      <c r="AA854" s="12">
        <f t="shared" si="502"/>
        <v>0</v>
      </c>
      <c r="AB854" s="12">
        <f t="shared" si="486"/>
        <v>0</v>
      </c>
      <c r="AC854" s="12">
        <f t="shared" si="487"/>
        <v>0</v>
      </c>
      <c r="AD854" s="262"/>
      <c r="AE854" s="262"/>
      <c r="AF854" s="12">
        <f t="shared" si="503"/>
        <v>0</v>
      </c>
      <c r="AG854" s="12">
        <f t="shared" si="504"/>
        <v>0</v>
      </c>
      <c r="AH854" s="12">
        <f t="shared" si="505"/>
        <v>0</v>
      </c>
      <c r="AI854" s="12">
        <f t="shared" si="506"/>
        <v>0</v>
      </c>
      <c r="AJ854" s="12">
        <f t="shared" si="488"/>
        <v>0</v>
      </c>
      <c r="AK854" s="12">
        <f t="shared" si="489"/>
        <v>0</v>
      </c>
      <c r="AL854" s="262"/>
      <c r="AM854" s="262"/>
      <c r="AN854" s="12">
        <f t="shared" si="507"/>
        <v>0</v>
      </c>
      <c r="AO854" s="12">
        <f t="shared" si="508"/>
        <v>0</v>
      </c>
      <c r="AP854" s="12">
        <f t="shared" si="509"/>
        <v>0</v>
      </c>
      <c r="AQ854" s="12">
        <f t="shared" si="510"/>
        <v>0</v>
      </c>
      <c r="AR854" s="12">
        <f t="shared" si="511"/>
        <v>0</v>
      </c>
      <c r="AS854" s="12">
        <f t="shared" si="512"/>
        <v>0</v>
      </c>
      <c r="AT854" s="12">
        <f t="shared" si="513"/>
        <v>0</v>
      </c>
      <c r="AU854" s="12" t="str">
        <f t="shared" si="514"/>
        <v/>
      </c>
    </row>
    <row r="855" spans="1:47" x14ac:dyDescent="0.2">
      <c r="A855" s="173" t="str">
        <f t="shared" si="490"/>
        <v>7</v>
      </c>
      <c r="B855" s="173" t="str">
        <f t="shared" si="491"/>
        <v>74</v>
      </c>
      <c r="C855" s="173" t="str">
        <f t="shared" si="492"/>
        <v>741</v>
      </c>
      <c r="D855" s="11" t="s">
        <v>1388</v>
      </c>
      <c r="E855" s="12" t="s">
        <v>522</v>
      </c>
      <c r="F855" s="12">
        <f t="shared" si="480"/>
        <v>0</v>
      </c>
      <c r="G855" s="12">
        <f t="shared" si="481"/>
        <v>0</v>
      </c>
      <c r="H855" s="262"/>
      <c r="I855" s="262"/>
      <c r="J855" s="12">
        <f t="shared" si="493"/>
        <v>0</v>
      </c>
      <c r="K855" s="12">
        <f t="shared" si="494"/>
        <v>0</v>
      </c>
      <c r="L855" s="12">
        <f t="shared" si="482"/>
        <v>0</v>
      </c>
      <c r="M855" s="12">
        <f t="shared" si="483"/>
        <v>0</v>
      </c>
      <c r="N855" s="262"/>
      <c r="O855" s="262"/>
      <c r="P855" s="12">
        <f t="shared" si="495"/>
        <v>0</v>
      </c>
      <c r="Q855" s="12">
        <f t="shared" si="496"/>
        <v>0</v>
      </c>
      <c r="R855" s="12">
        <f t="shared" si="497"/>
        <v>0</v>
      </c>
      <c r="S855" s="12">
        <f t="shared" si="498"/>
        <v>0</v>
      </c>
      <c r="T855" s="12">
        <f t="shared" si="484"/>
        <v>0</v>
      </c>
      <c r="U855" s="12">
        <f t="shared" si="485"/>
        <v>0</v>
      </c>
      <c r="V855" s="262"/>
      <c r="W855" s="262"/>
      <c r="X855" s="12">
        <f t="shared" si="499"/>
        <v>0</v>
      </c>
      <c r="Y855" s="12">
        <f t="shared" si="500"/>
        <v>0</v>
      </c>
      <c r="Z855" s="12">
        <f t="shared" si="501"/>
        <v>0</v>
      </c>
      <c r="AA855" s="12">
        <f t="shared" si="502"/>
        <v>0</v>
      </c>
      <c r="AB855" s="12">
        <f t="shared" si="486"/>
        <v>0</v>
      </c>
      <c r="AC855" s="12">
        <f t="shared" si="487"/>
        <v>0</v>
      </c>
      <c r="AD855" s="262"/>
      <c r="AE855" s="262"/>
      <c r="AF855" s="12">
        <f t="shared" si="503"/>
        <v>0</v>
      </c>
      <c r="AG855" s="12">
        <f t="shared" si="504"/>
        <v>0</v>
      </c>
      <c r="AH855" s="12">
        <f t="shared" si="505"/>
        <v>0</v>
      </c>
      <c r="AI855" s="12">
        <f t="shared" si="506"/>
        <v>0</v>
      </c>
      <c r="AJ855" s="12">
        <f t="shared" si="488"/>
        <v>0</v>
      </c>
      <c r="AK855" s="12">
        <f t="shared" si="489"/>
        <v>0</v>
      </c>
      <c r="AL855" s="262"/>
      <c r="AM855" s="262"/>
      <c r="AN855" s="12">
        <f t="shared" si="507"/>
        <v>0</v>
      </c>
      <c r="AO855" s="12">
        <f t="shared" si="508"/>
        <v>0</v>
      </c>
      <c r="AP855" s="12">
        <f t="shared" si="509"/>
        <v>0</v>
      </c>
      <c r="AQ855" s="12">
        <f t="shared" si="510"/>
        <v>0</v>
      </c>
      <c r="AR855" s="12">
        <f t="shared" si="511"/>
        <v>0</v>
      </c>
      <c r="AS855" s="12">
        <f t="shared" si="512"/>
        <v>0</v>
      </c>
      <c r="AT855" s="12">
        <f t="shared" si="513"/>
        <v>0</v>
      </c>
      <c r="AU855" s="12" t="str">
        <f t="shared" si="514"/>
        <v/>
      </c>
    </row>
    <row r="856" spans="1:47" x14ac:dyDescent="0.2">
      <c r="A856" s="173" t="str">
        <f t="shared" si="490"/>
        <v>7</v>
      </c>
      <c r="B856" s="173" t="str">
        <f t="shared" si="491"/>
        <v>74</v>
      </c>
      <c r="C856" s="173" t="str">
        <f t="shared" si="492"/>
        <v>741</v>
      </c>
      <c r="D856" s="11" t="s">
        <v>1389</v>
      </c>
      <c r="E856" s="12" t="s">
        <v>522</v>
      </c>
      <c r="F856" s="12">
        <f t="shared" si="480"/>
        <v>0</v>
      </c>
      <c r="G856" s="12">
        <f t="shared" si="481"/>
        <v>0</v>
      </c>
      <c r="H856" s="262"/>
      <c r="I856" s="262"/>
      <c r="J856" s="12">
        <f t="shared" si="493"/>
        <v>0</v>
      </c>
      <c r="K856" s="12">
        <f t="shared" si="494"/>
        <v>0</v>
      </c>
      <c r="L856" s="12">
        <f t="shared" si="482"/>
        <v>0</v>
      </c>
      <c r="M856" s="12">
        <f t="shared" si="483"/>
        <v>0</v>
      </c>
      <c r="N856" s="262"/>
      <c r="O856" s="262"/>
      <c r="P856" s="12">
        <f t="shared" si="495"/>
        <v>0</v>
      </c>
      <c r="Q856" s="12">
        <f t="shared" si="496"/>
        <v>0</v>
      </c>
      <c r="R856" s="12">
        <f t="shared" si="497"/>
        <v>0</v>
      </c>
      <c r="S856" s="12">
        <f t="shared" si="498"/>
        <v>0</v>
      </c>
      <c r="T856" s="12">
        <f t="shared" si="484"/>
        <v>0</v>
      </c>
      <c r="U856" s="12">
        <f t="shared" si="485"/>
        <v>0</v>
      </c>
      <c r="V856" s="262"/>
      <c r="W856" s="262"/>
      <c r="X856" s="12">
        <f t="shared" si="499"/>
        <v>0</v>
      </c>
      <c r="Y856" s="12">
        <f t="shared" si="500"/>
        <v>0</v>
      </c>
      <c r="Z856" s="12">
        <f t="shared" si="501"/>
        <v>0</v>
      </c>
      <c r="AA856" s="12">
        <f t="shared" si="502"/>
        <v>0</v>
      </c>
      <c r="AB856" s="12">
        <f t="shared" si="486"/>
        <v>0</v>
      </c>
      <c r="AC856" s="12">
        <f t="shared" si="487"/>
        <v>0</v>
      </c>
      <c r="AD856" s="262"/>
      <c r="AE856" s="262"/>
      <c r="AF856" s="12">
        <f t="shared" si="503"/>
        <v>0</v>
      </c>
      <c r="AG856" s="12">
        <f t="shared" si="504"/>
        <v>0</v>
      </c>
      <c r="AH856" s="12">
        <f t="shared" si="505"/>
        <v>0</v>
      </c>
      <c r="AI856" s="12">
        <f t="shared" si="506"/>
        <v>0</v>
      </c>
      <c r="AJ856" s="12">
        <f t="shared" si="488"/>
        <v>0</v>
      </c>
      <c r="AK856" s="12">
        <f t="shared" si="489"/>
        <v>0</v>
      </c>
      <c r="AL856" s="262"/>
      <c r="AM856" s="262"/>
      <c r="AN856" s="12">
        <f t="shared" si="507"/>
        <v>0</v>
      </c>
      <c r="AO856" s="12">
        <f t="shared" si="508"/>
        <v>0</v>
      </c>
      <c r="AP856" s="12">
        <f t="shared" si="509"/>
        <v>0</v>
      </c>
      <c r="AQ856" s="12">
        <f t="shared" si="510"/>
        <v>0</v>
      </c>
      <c r="AR856" s="12">
        <f t="shared" si="511"/>
        <v>0</v>
      </c>
      <c r="AS856" s="12">
        <f t="shared" si="512"/>
        <v>0</v>
      </c>
      <c r="AT856" s="12">
        <f t="shared" si="513"/>
        <v>0</v>
      </c>
      <c r="AU856" s="12" t="str">
        <f t="shared" si="514"/>
        <v/>
      </c>
    </row>
    <row r="857" spans="1:47" x14ac:dyDescent="0.2">
      <c r="A857" s="173" t="str">
        <f t="shared" si="490"/>
        <v>7</v>
      </c>
      <c r="B857" s="173" t="str">
        <f t="shared" si="491"/>
        <v>74</v>
      </c>
      <c r="C857" s="173" t="str">
        <f t="shared" si="492"/>
        <v>741</v>
      </c>
      <c r="D857" s="11" t="s">
        <v>1390</v>
      </c>
      <c r="E857" s="12" t="s">
        <v>522</v>
      </c>
      <c r="F857" s="12">
        <f t="shared" si="480"/>
        <v>0</v>
      </c>
      <c r="G857" s="12">
        <f t="shared" si="481"/>
        <v>0</v>
      </c>
      <c r="H857" s="262"/>
      <c r="I857" s="262"/>
      <c r="J857" s="12">
        <f t="shared" si="493"/>
        <v>0</v>
      </c>
      <c r="K857" s="12">
        <f t="shared" si="494"/>
        <v>0</v>
      </c>
      <c r="L857" s="12">
        <f t="shared" si="482"/>
        <v>0</v>
      </c>
      <c r="M857" s="12">
        <f t="shared" si="483"/>
        <v>0</v>
      </c>
      <c r="N857" s="262"/>
      <c r="O857" s="262"/>
      <c r="P857" s="12">
        <f t="shared" si="495"/>
        <v>0</v>
      </c>
      <c r="Q857" s="12">
        <f t="shared" si="496"/>
        <v>0</v>
      </c>
      <c r="R857" s="12">
        <f t="shared" si="497"/>
        <v>0</v>
      </c>
      <c r="S857" s="12">
        <f t="shared" si="498"/>
        <v>0</v>
      </c>
      <c r="T857" s="12">
        <f t="shared" si="484"/>
        <v>0</v>
      </c>
      <c r="U857" s="12">
        <f t="shared" si="485"/>
        <v>0</v>
      </c>
      <c r="V857" s="262"/>
      <c r="W857" s="262"/>
      <c r="X857" s="12">
        <f t="shared" si="499"/>
        <v>0</v>
      </c>
      <c r="Y857" s="12">
        <f t="shared" si="500"/>
        <v>0</v>
      </c>
      <c r="Z857" s="12">
        <f t="shared" si="501"/>
        <v>0</v>
      </c>
      <c r="AA857" s="12">
        <f t="shared" si="502"/>
        <v>0</v>
      </c>
      <c r="AB857" s="12">
        <f t="shared" si="486"/>
        <v>0</v>
      </c>
      <c r="AC857" s="12">
        <f t="shared" si="487"/>
        <v>0</v>
      </c>
      <c r="AD857" s="262"/>
      <c r="AE857" s="262"/>
      <c r="AF857" s="12">
        <f t="shared" si="503"/>
        <v>0</v>
      </c>
      <c r="AG857" s="12">
        <f t="shared" si="504"/>
        <v>0</v>
      </c>
      <c r="AH857" s="12">
        <f t="shared" si="505"/>
        <v>0</v>
      </c>
      <c r="AI857" s="12">
        <f t="shared" si="506"/>
        <v>0</v>
      </c>
      <c r="AJ857" s="12">
        <f t="shared" si="488"/>
        <v>0</v>
      </c>
      <c r="AK857" s="12">
        <f t="shared" si="489"/>
        <v>0</v>
      </c>
      <c r="AL857" s="262"/>
      <c r="AM857" s="262"/>
      <c r="AN857" s="12">
        <f t="shared" si="507"/>
        <v>0</v>
      </c>
      <c r="AO857" s="12">
        <f t="shared" si="508"/>
        <v>0</v>
      </c>
      <c r="AP857" s="12">
        <f t="shared" si="509"/>
        <v>0</v>
      </c>
      <c r="AQ857" s="12">
        <f t="shared" si="510"/>
        <v>0</v>
      </c>
      <c r="AR857" s="12">
        <f t="shared" si="511"/>
        <v>0</v>
      </c>
      <c r="AS857" s="12">
        <f t="shared" si="512"/>
        <v>0</v>
      </c>
      <c r="AT857" s="12">
        <f t="shared" si="513"/>
        <v>0</v>
      </c>
      <c r="AU857" s="12" t="str">
        <f t="shared" si="514"/>
        <v/>
      </c>
    </row>
    <row r="858" spans="1:47" x14ac:dyDescent="0.2">
      <c r="A858" s="173" t="str">
        <f t="shared" si="490"/>
        <v>7</v>
      </c>
      <c r="B858" s="173" t="str">
        <f t="shared" si="491"/>
        <v>74</v>
      </c>
      <c r="C858" s="173" t="str">
        <f t="shared" si="492"/>
        <v>741</v>
      </c>
      <c r="D858" s="11" t="s">
        <v>1391</v>
      </c>
      <c r="E858" s="12" t="s">
        <v>522</v>
      </c>
      <c r="F858" s="12">
        <f t="shared" si="480"/>
        <v>0</v>
      </c>
      <c r="G858" s="12">
        <f t="shared" si="481"/>
        <v>0</v>
      </c>
      <c r="H858" s="262"/>
      <c r="I858" s="262"/>
      <c r="J858" s="12">
        <f t="shared" si="493"/>
        <v>0</v>
      </c>
      <c r="K858" s="12">
        <f t="shared" si="494"/>
        <v>0</v>
      </c>
      <c r="L858" s="12">
        <f t="shared" si="482"/>
        <v>0</v>
      </c>
      <c r="M858" s="12">
        <f t="shared" si="483"/>
        <v>0</v>
      </c>
      <c r="N858" s="262"/>
      <c r="O858" s="262"/>
      <c r="P858" s="12">
        <f t="shared" si="495"/>
        <v>0</v>
      </c>
      <c r="Q858" s="12">
        <f t="shared" si="496"/>
        <v>0</v>
      </c>
      <c r="R858" s="12">
        <f t="shared" si="497"/>
        <v>0</v>
      </c>
      <c r="S858" s="12">
        <f t="shared" si="498"/>
        <v>0</v>
      </c>
      <c r="T858" s="12">
        <f t="shared" si="484"/>
        <v>0</v>
      </c>
      <c r="U858" s="12">
        <f t="shared" si="485"/>
        <v>0</v>
      </c>
      <c r="V858" s="262"/>
      <c r="W858" s="262"/>
      <c r="X858" s="12">
        <f t="shared" si="499"/>
        <v>0</v>
      </c>
      <c r="Y858" s="12">
        <f t="shared" si="500"/>
        <v>0</v>
      </c>
      <c r="Z858" s="12">
        <f t="shared" si="501"/>
        <v>0</v>
      </c>
      <c r="AA858" s="12">
        <f t="shared" si="502"/>
        <v>0</v>
      </c>
      <c r="AB858" s="12">
        <f t="shared" si="486"/>
        <v>0</v>
      </c>
      <c r="AC858" s="12">
        <f t="shared" si="487"/>
        <v>0</v>
      </c>
      <c r="AD858" s="262"/>
      <c r="AE858" s="262"/>
      <c r="AF858" s="12">
        <f t="shared" si="503"/>
        <v>0</v>
      </c>
      <c r="AG858" s="12">
        <f t="shared" si="504"/>
        <v>0</v>
      </c>
      <c r="AH858" s="12">
        <f t="shared" si="505"/>
        <v>0</v>
      </c>
      <c r="AI858" s="12">
        <f t="shared" si="506"/>
        <v>0</v>
      </c>
      <c r="AJ858" s="12">
        <f t="shared" si="488"/>
        <v>0</v>
      </c>
      <c r="AK858" s="12">
        <f t="shared" si="489"/>
        <v>0</v>
      </c>
      <c r="AL858" s="262"/>
      <c r="AM858" s="262"/>
      <c r="AN858" s="12">
        <f t="shared" si="507"/>
        <v>0</v>
      </c>
      <c r="AO858" s="12">
        <f t="shared" si="508"/>
        <v>0</v>
      </c>
      <c r="AP858" s="12">
        <f t="shared" si="509"/>
        <v>0</v>
      </c>
      <c r="AQ858" s="12">
        <f t="shared" si="510"/>
        <v>0</v>
      </c>
      <c r="AR858" s="12">
        <f t="shared" si="511"/>
        <v>0</v>
      </c>
      <c r="AS858" s="12">
        <f t="shared" si="512"/>
        <v>0</v>
      </c>
      <c r="AT858" s="12">
        <f t="shared" si="513"/>
        <v>0</v>
      </c>
      <c r="AU858" s="12" t="str">
        <f t="shared" si="514"/>
        <v/>
      </c>
    </row>
    <row r="859" spans="1:47" x14ac:dyDescent="0.2">
      <c r="A859" s="173" t="str">
        <f t="shared" si="490"/>
        <v>7</v>
      </c>
      <c r="B859" s="173" t="str">
        <f t="shared" si="491"/>
        <v>74</v>
      </c>
      <c r="C859" s="173" t="str">
        <f t="shared" si="492"/>
        <v>741</v>
      </c>
      <c r="D859" s="11" t="s">
        <v>1392</v>
      </c>
      <c r="E859" s="12" t="s">
        <v>522</v>
      </c>
      <c r="F859" s="12">
        <f t="shared" si="480"/>
        <v>0</v>
      </c>
      <c r="G859" s="12">
        <f t="shared" si="481"/>
        <v>0</v>
      </c>
      <c r="H859" s="262"/>
      <c r="I859" s="262"/>
      <c r="J859" s="12">
        <f t="shared" si="493"/>
        <v>0</v>
      </c>
      <c r="K859" s="12">
        <f t="shared" si="494"/>
        <v>0</v>
      </c>
      <c r="L859" s="12">
        <f t="shared" si="482"/>
        <v>0</v>
      </c>
      <c r="M859" s="12">
        <f t="shared" si="483"/>
        <v>0</v>
      </c>
      <c r="N859" s="262"/>
      <c r="O859" s="262"/>
      <c r="P859" s="12">
        <f t="shared" si="495"/>
        <v>0</v>
      </c>
      <c r="Q859" s="12">
        <f t="shared" si="496"/>
        <v>0</v>
      </c>
      <c r="R859" s="12">
        <f t="shared" si="497"/>
        <v>0</v>
      </c>
      <c r="S859" s="12">
        <f t="shared" si="498"/>
        <v>0</v>
      </c>
      <c r="T859" s="12">
        <f t="shared" si="484"/>
        <v>0</v>
      </c>
      <c r="U859" s="12">
        <f t="shared" si="485"/>
        <v>0</v>
      </c>
      <c r="V859" s="262"/>
      <c r="W859" s="262"/>
      <c r="X859" s="12">
        <f t="shared" si="499"/>
        <v>0</v>
      </c>
      <c r="Y859" s="12">
        <f t="shared" si="500"/>
        <v>0</v>
      </c>
      <c r="Z859" s="12">
        <f t="shared" si="501"/>
        <v>0</v>
      </c>
      <c r="AA859" s="12">
        <f t="shared" si="502"/>
        <v>0</v>
      </c>
      <c r="AB859" s="12">
        <f t="shared" si="486"/>
        <v>0</v>
      </c>
      <c r="AC859" s="12">
        <f t="shared" si="487"/>
        <v>0</v>
      </c>
      <c r="AD859" s="262"/>
      <c r="AE859" s="262"/>
      <c r="AF859" s="12">
        <f t="shared" si="503"/>
        <v>0</v>
      </c>
      <c r="AG859" s="12">
        <f t="shared" si="504"/>
        <v>0</v>
      </c>
      <c r="AH859" s="12">
        <f t="shared" si="505"/>
        <v>0</v>
      </c>
      <c r="AI859" s="12">
        <f t="shared" si="506"/>
        <v>0</v>
      </c>
      <c r="AJ859" s="12">
        <f t="shared" si="488"/>
        <v>0</v>
      </c>
      <c r="AK859" s="12">
        <f t="shared" si="489"/>
        <v>0</v>
      </c>
      <c r="AL859" s="262"/>
      <c r="AM859" s="262"/>
      <c r="AN859" s="12">
        <f t="shared" si="507"/>
        <v>0</v>
      </c>
      <c r="AO859" s="12">
        <f t="shared" si="508"/>
        <v>0</v>
      </c>
      <c r="AP859" s="12">
        <f t="shared" si="509"/>
        <v>0</v>
      </c>
      <c r="AQ859" s="12">
        <f t="shared" si="510"/>
        <v>0</v>
      </c>
      <c r="AR859" s="12">
        <f t="shared" si="511"/>
        <v>0</v>
      </c>
      <c r="AS859" s="12">
        <f t="shared" si="512"/>
        <v>0</v>
      </c>
      <c r="AT859" s="12">
        <f t="shared" si="513"/>
        <v>0</v>
      </c>
      <c r="AU859" s="12" t="str">
        <f t="shared" si="514"/>
        <v/>
      </c>
    </row>
    <row r="860" spans="1:47" x14ac:dyDescent="0.2">
      <c r="A860" s="173" t="str">
        <f t="shared" si="490"/>
        <v>7</v>
      </c>
      <c r="B860" s="173" t="str">
        <f t="shared" si="491"/>
        <v>74</v>
      </c>
      <c r="C860" s="173" t="str">
        <f t="shared" si="492"/>
        <v>741</v>
      </c>
      <c r="D860" s="11" t="s">
        <v>1393</v>
      </c>
      <c r="E860" s="12" t="s">
        <v>522</v>
      </c>
      <c r="F860" s="12">
        <f t="shared" si="480"/>
        <v>0</v>
      </c>
      <c r="G860" s="12">
        <f t="shared" si="481"/>
        <v>0</v>
      </c>
      <c r="H860" s="262"/>
      <c r="I860" s="262"/>
      <c r="J860" s="12">
        <f t="shared" si="493"/>
        <v>0</v>
      </c>
      <c r="K860" s="12">
        <f t="shared" si="494"/>
        <v>0</v>
      </c>
      <c r="L860" s="12">
        <f t="shared" si="482"/>
        <v>0</v>
      </c>
      <c r="M860" s="12">
        <f t="shared" si="483"/>
        <v>0</v>
      </c>
      <c r="N860" s="262"/>
      <c r="O860" s="262"/>
      <c r="P860" s="12">
        <f t="shared" si="495"/>
        <v>0</v>
      </c>
      <c r="Q860" s="12">
        <f t="shared" si="496"/>
        <v>0</v>
      </c>
      <c r="R860" s="12">
        <f t="shared" si="497"/>
        <v>0</v>
      </c>
      <c r="S860" s="12">
        <f t="shared" si="498"/>
        <v>0</v>
      </c>
      <c r="T860" s="12">
        <f t="shared" si="484"/>
        <v>0</v>
      </c>
      <c r="U860" s="12">
        <f t="shared" si="485"/>
        <v>0</v>
      </c>
      <c r="V860" s="262"/>
      <c r="W860" s="262"/>
      <c r="X860" s="12">
        <f t="shared" si="499"/>
        <v>0</v>
      </c>
      <c r="Y860" s="12">
        <f t="shared" si="500"/>
        <v>0</v>
      </c>
      <c r="Z860" s="12">
        <f t="shared" si="501"/>
        <v>0</v>
      </c>
      <c r="AA860" s="12">
        <f t="shared" si="502"/>
        <v>0</v>
      </c>
      <c r="AB860" s="12">
        <f t="shared" si="486"/>
        <v>0</v>
      </c>
      <c r="AC860" s="12">
        <f t="shared" si="487"/>
        <v>0</v>
      </c>
      <c r="AD860" s="262"/>
      <c r="AE860" s="262"/>
      <c r="AF860" s="12">
        <f t="shared" si="503"/>
        <v>0</v>
      </c>
      <c r="AG860" s="12">
        <f t="shared" si="504"/>
        <v>0</v>
      </c>
      <c r="AH860" s="12">
        <f t="shared" si="505"/>
        <v>0</v>
      </c>
      <c r="AI860" s="12">
        <f t="shared" si="506"/>
        <v>0</v>
      </c>
      <c r="AJ860" s="12">
        <f t="shared" si="488"/>
        <v>0</v>
      </c>
      <c r="AK860" s="12">
        <f t="shared" si="489"/>
        <v>0</v>
      </c>
      <c r="AL860" s="262"/>
      <c r="AM860" s="262"/>
      <c r="AN860" s="12">
        <f t="shared" si="507"/>
        <v>0</v>
      </c>
      <c r="AO860" s="12">
        <f t="shared" si="508"/>
        <v>0</v>
      </c>
      <c r="AP860" s="12">
        <f t="shared" si="509"/>
        <v>0</v>
      </c>
      <c r="AQ860" s="12">
        <f t="shared" si="510"/>
        <v>0</v>
      </c>
      <c r="AR860" s="12">
        <f t="shared" si="511"/>
        <v>0</v>
      </c>
      <c r="AS860" s="12">
        <f t="shared" si="512"/>
        <v>0</v>
      </c>
      <c r="AT860" s="12">
        <f t="shared" si="513"/>
        <v>0</v>
      </c>
      <c r="AU860" s="12" t="str">
        <f t="shared" si="514"/>
        <v/>
      </c>
    </row>
    <row r="861" spans="1:47" x14ac:dyDescent="0.2">
      <c r="A861" s="173" t="str">
        <f t="shared" si="490"/>
        <v>7</v>
      </c>
      <c r="B861" s="173" t="str">
        <f t="shared" si="491"/>
        <v>74</v>
      </c>
      <c r="C861" s="173" t="str">
        <f t="shared" si="492"/>
        <v>741</v>
      </c>
      <c r="D861" s="11" t="s">
        <v>1394</v>
      </c>
      <c r="E861" s="12" t="s">
        <v>522</v>
      </c>
      <c r="F861" s="12">
        <f t="shared" si="480"/>
        <v>0</v>
      </c>
      <c r="G861" s="12">
        <f t="shared" si="481"/>
        <v>0</v>
      </c>
      <c r="H861" s="262"/>
      <c r="I861" s="262"/>
      <c r="J861" s="12">
        <f t="shared" si="493"/>
        <v>0</v>
      </c>
      <c r="K861" s="12">
        <f t="shared" si="494"/>
        <v>0</v>
      </c>
      <c r="L861" s="12">
        <f t="shared" si="482"/>
        <v>0</v>
      </c>
      <c r="M861" s="12">
        <f t="shared" si="483"/>
        <v>0</v>
      </c>
      <c r="N861" s="262"/>
      <c r="O861" s="262"/>
      <c r="P861" s="12">
        <f t="shared" si="495"/>
        <v>0</v>
      </c>
      <c r="Q861" s="12">
        <f t="shared" si="496"/>
        <v>0</v>
      </c>
      <c r="R861" s="12">
        <f t="shared" si="497"/>
        <v>0</v>
      </c>
      <c r="S861" s="12">
        <f t="shared" si="498"/>
        <v>0</v>
      </c>
      <c r="T861" s="12">
        <f t="shared" si="484"/>
        <v>0</v>
      </c>
      <c r="U861" s="12">
        <f t="shared" si="485"/>
        <v>0</v>
      </c>
      <c r="V861" s="262"/>
      <c r="W861" s="262"/>
      <c r="X861" s="12">
        <f t="shared" si="499"/>
        <v>0</v>
      </c>
      <c r="Y861" s="12">
        <f t="shared" si="500"/>
        <v>0</v>
      </c>
      <c r="Z861" s="12">
        <f t="shared" si="501"/>
        <v>0</v>
      </c>
      <c r="AA861" s="12">
        <f t="shared" si="502"/>
        <v>0</v>
      </c>
      <c r="AB861" s="12">
        <f t="shared" si="486"/>
        <v>0</v>
      </c>
      <c r="AC861" s="12">
        <f t="shared" si="487"/>
        <v>0</v>
      </c>
      <c r="AD861" s="262"/>
      <c r="AE861" s="262"/>
      <c r="AF861" s="12">
        <f t="shared" si="503"/>
        <v>0</v>
      </c>
      <c r="AG861" s="12">
        <f t="shared" si="504"/>
        <v>0</v>
      </c>
      <c r="AH861" s="12">
        <f t="shared" si="505"/>
        <v>0</v>
      </c>
      <c r="AI861" s="12">
        <f t="shared" si="506"/>
        <v>0</v>
      </c>
      <c r="AJ861" s="12">
        <f t="shared" si="488"/>
        <v>0</v>
      </c>
      <c r="AK861" s="12">
        <f t="shared" si="489"/>
        <v>0</v>
      </c>
      <c r="AL861" s="262"/>
      <c r="AM861" s="262"/>
      <c r="AN861" s="12">
        <f t="shared" si="507"/>
        <v>0</v>
      </c>
      <c r="AO861" s="12">
        <f t="shared" si="508"/>
        <v>0</v>
      </c>
      <c r="AP861" s="12">
        <f t="shared" si="509"/>
        <v>0</v>
      </c>
      <c r="AQ861" s="12">
        <f t="shared" si="510"/>
        <v>0</v>
      </c>
      <c r="AR861" s="12">
        <f t="shared" si="511"/>
        <v>0</v>
      </c>
      <c r="AS861" s="12">
        <f t="shared" si="512"/>
        <v>0</v>
      </c>
      <c r="AT861" s="12">
        <f t="shared" si="513"/>
        <v>0</v>
      </c>
      <c r="AU861" s="12" t="str">
        <f t="shared" si="514"/>
        <v/>
      </c>
    </row>
    <row r="862" spans="1:47" x14ac:dyDescent="0.2">
      <c r="A862" s="173" t="str">
        <f t="shared" si="490"/>
        <v>7</v>
      </c>
      <c r="B862" s="173" t="str">
        <f t="shared" si="491"/>
        <v>74</v>
      </c>
      <c r="C862" s="173" t="str">
        <f t="shared" si="492"/>
        <v>742</v>
      </c>
      <c r="D862" s="11" t="s">
        <v>1395</v>
      </c>
      <c r="E862" s="12" t="s">
        <v>1396</v>
      </c>
      <c r="F862" s="12">
        <f t="shared" si="480"/>
        <v>0</v>
      </c>
      <c r="G862" s="12">
        <f t="shared" si="481"/>
        <v>0</v>
      </c>
      <c r="H862" s="262"/>
      <c r="I862" s="262"/>
      <c r="J862" s="12">
        <f t="shared" si="493"/>
        <v>0</v>
      </c>
      <c r="K862" s="12">
        <f t="shared" si="494"/>
        <v>0</v>
      </c>
      <c r="L862" s="12">
        <f t="shared" si="482"/>
        <v>0</v>
      </c>
      <c r="M862" s="12">
        <f t="shared" si="483"/>
        <v>0</v>
      </c>
      <c r="N862" s="262"/>
      <c r="O862" s="262"/>
      <c r="P862" s="12">
        <f t="shared" si="495"/>
        <v>0</v>
      </c>
      <c r="Q862" s="12">
        <f t="shared" si="496"/>
        <v>0</v>
      </c>
      <c r="R862" s="12">
        <f t="shared" si="497"/>
        <v>0</v>
      </c>
      <c r="S862" s="12">
        <f t="shared" si="498"/>
        <v>0</v>
      </c>
      <c r="T862" s="12">
        <f t="shared" si="484"/>
        <v>0</v>
      </c>
      <c r="U862" s="12">
        <f t="shared" si="485"/>
        <v>0</v>
      </c>
      <c r="V862" s="262"/>
      <c r="W862" s="262"/>
      <c r="X862" s="12">
        <f t="shared" si="499"/>
        <v>0</v>
      </c>
      <c r="Y862" s="12">
        <f t="shared" si="500"/>
        <v>0</v>
      </c>
      <c r="Z862" s="12">
        <f t="shared" si="501"/>
        <v>0</v>
      </c>
      <c r="AA862" s="12">
        <f t="shared" si="502"/>
        <v>0</v>
      </c>
      <c r="AB862" s="12">
        <f t="shared" si="486"/>
        <v>0</v>
      </c>
      <c r="AC862" s="12">
        <f t="shared" si="487"/>
        <v>0</v>
      </c>
      <c r="AD862" s="262"/>
      <c r="AE862" s="262"/>
      <c r="AF862" s="12">
        <f t="shared" si="503"/>
        <v>0</v>
      </c>
      <c r="AG862" s="12">
        <f t="shared" si="504"/>
        <v>0</v>
      </c>
      <c r="AH862" s="12">
        <f t="shared" si="505"/>
        <v>0</v>
      </c>
      <c r="AI862" s="12">
        <f t="shared" si="506"/>
        <v>0</v>
      </c>
      <c r="AJ862" s="12">
        <f t="shared" si="488"/>
        <v>0</v>
      </c>
      <c r="AK862" s="12">
        <f t="shared" si="489"/>
        <v>0</v>
      </c>
      <c r="AL862" s="262"/>
      <c r="AM862" s="262"/>
      <c r="AN862" s="12">
        <f t="shared" si="507"/>
        <v>0</v>
      </c>
      <c r="AO862" s="12">
        <f t="shared" si="508"/>
        <v>0</v>
      </c>
      <c r="AP862" s="12">
        <f t="shared" si="509"/>
        <v>0</v>
      </c>
      <c r="AQ862" s="12">
        <f t="shared" si="510"/>
        <v>0</v>
      </c>
      <c r="AR862" s="12">
        <f t="shared" si="511"/>
        <v>0</v>
      </c>
      <c r="AS862" s="12">
        <f t="shared" si="512"/>
        <v>0</v>
      </c>
      <c r="AT862" s="12">
        <f t="shared" si="513"/>
        <v>0</v>
      </c>
      <c r="AU862" s="12" t="str">
        <f t="shared" si="514"/>
        <v/>
      </c>
    </row>
    <row r="863" spans="1:47" x14ac:dyDescent="0.2">
      <c r="A863" s="173" t="str">
        <f t="shared" si="490"/>
        <v>7</v>
      </c>
      <c r="B863" s="173" t="str">
        <f t="shared" si="491"/>
        <v>74</v>
      </c>
      <c r="C863" s="173" t="str">
        <f t="shared" si="492"/>
        <v>742</v>
      </c>
      <c r="D863" s="11" t="s">
        <v>1397</v>
      </c>
      <c r="E863" s="12" t="s">
        <v>1396</v>
      </c>
      <c r="F863" s="12">
        <f t="shared" si="480"/>
        <v>0</v>
      </c>
      <c r="G863" s="12">
        <f t="shared" si="481"/>
        <v>0</v>
      </c>
      <c r="H863" s="262"/>
      <c r="I863" s="262"/>
      <c r="J863" s="12">
        <f t="shared" si="493"/>
        <v>0</v>
      </c>
      <c r="K863" s="12">
        <f t="shared" si="494"/>
        <v>0</v>
      </c>
      <c r="L863" s="12">
        <f t="shared" si="482"/>
        <v>0</v>
      </c>
      <c r="M863" s="12">
        <f t="shared" si="483"/>
        <v>0</v>
      </c>
      <c r="N863" s="262"/>
      <c r="O863" s="262"/>
      <c r="P863" s="12">
        <f t="shared" si="495"/>
        <v>0</v>
      </c>
      <c r="Q863" s="12">
        <f t="shared" si="496"/>
        <v>0</v>
      </c>
      <c r="R863" s="12">
        <f t="shared" si="497"/>
        <v>0</v>
      </c>
      <c r="S863" s="12">
        <f t="shared" si="498"/>
        <v>0</v>
      </c>
      <c r="T863" s="12">
        <f t="shared" si="484"/>
        <v>0</v>
      </c>
      <c r="U863" s="12">
        <f t="shared" si="485"/>
        <v>0</v>
      </c>
      <c r="V863" s="262"/>
      <c r="W863" s="262"/>
      <c r="X863" s="12">
        <f t="shared" si="499"/>
        <v>0</v>
      </c>
      <c r="Y863" s="12">
        <f t="shared" si="500"/>
        <v>0</v>
      </c>
      <c r="Z863" s="12">
        <f t="shared" si="501"/>
        <v>0</v>
      </c>
      <c r="AA863" s="12">
        <f t="shared" si="502"/>
        <v>0</v>
      </c>
      <c r="AB863" s="12">
        <f t="shared" si="486"/>
        <v>0</v>
      </c>
      <c r="AC863" s="12">
        <f t="shared" si="487"/>
        <v>0</v>
      </c>
      <c r="AD863" s="262"/>
      <c r="AE863" s="262"/>
      <c r="AF863" s="12">
        <f t="shared" si="503"/>
        <v>0</v>
      </c>
      <c r="AG863" s="12">
        <f t="shared" si="504"/>
        <v>0</v>
      </c>
      <c r="AH863" s="12">
        <f t="shared" si="505"/>
        <v>0</v>
      </c>
      <c r="AI863" s="12">
        <f t="shared" si="506"/>
        <v>0</v>
      </c>
      <c r="AJ863" s="12">
        <f t="shared" si="488"/>
        <v>0</v>
      </c>
      <c r="AK863" s="12">
        <f t="shared" si="489"/>
        <v>0</v>
      </c>
      <c r="AL863" s="262"/>
      <c r="AM863" s="262"/>
      <c r="AN863" s="12">
        <f t="shared" si="507"/>
        <v>0</v>
      </c>
      <c r="AO863" s="12">
        <f t="shared" si="508"/>
        <v>0</v>
      </c>
      <c r="AP863" s="12">
        <f t="shared" si="509"/>
        <v>0</v>
      </c>
      <c r="AQ863" s="12">
        <f t="shared" si="510"/>
        <v>0</v>
      </c>
      <c r="AR863" s="12">
        <f t="shared" si="511"/>
        <v>0</v>
      </c>
      <c r="AS863" s="12">
        <f t="shared" si="512"/>
        <v>0</v>
      </c>
      <c r="AT863" s="12">
        <f t="shared" si="513"/>
        <v>0</v>
      </c>
      <c r="AU863" s="12" t="str">
        <f t="shared" si="514"/>
        <v/>
      </c>
    </row>
    <row r="864" spans="1:47" x14ac:dyDescent="0.2">
      <c r="A864" s="173" t="str">
        <f t="shared" si="490"/>
        <v>7</v>
      </c>
      <c r="B864" s="173" t="str">
        <f t="shared" si="491"/>
        <v>74</v>
      </c>
      <c r="C864" s="173" t="str">
        <f t="shared" si="492"/>
        <v>742</v>
      </c>
      <c r="D864" s="11" t="s">
        <v>1398</v>
      </c>
      <c r="E864" s="12" t="s">
        <v>1396</v>
      </c>
      <c r="F864" s="12">
        <f t="shared" si="480"/>
        <v>0</v>
      </c>
      <c r="G864" s="12">
        <f t="shared" si="481"/>
        <v>0</v>
      </c>
      <c r="H864" s="262"/>
      <c r="I864" s="262"/>
      <c r="J864" s="12">
        <f t="shared" si="493"/>
        <v>0</v>
      </c>
      <c r="K864" s="12">
        <f t="shared" si="494"/>
        <v>0</v>
      </c>
      <c r="L864" s="12">
        <f t="shared" si="482"/>
        <v>0</v>
      </c>
      <c r="M864" s="12">
        <f t="shared" si="483"/>
        <v>0</v>
      </c>
      <c r="N864" s="262"/>
      <c r="O864" s="262"/>
      <c r="P864" s="12">
        <f t="shared" si="495"/>
        <v>0</v>
      </c>
      <c r="Q864" s="12">
        <f t="shared" si="496"/>
        <v>0</v>
      </c>
      <c r="R864" s="12">
        <f t="shared" si="497"/>
        <v>0</v>
      </c>
      <c r="S864" s="12">
        <f t="shared" si="498"/>
        <v>0</v>
      </c>
      <c r="T864" s="12">
        <f t="shared" si="484"/>
        <v>0</v>
      </c>
      <c r="U864" s="12">
        <f t="shared" si="485"/>
        <v>0</v>
      </c>
      <c r="V864" s="262"/>
      <c r="W864" s="262"/>
      <c r="X864" s="12">
        <f t="shared" si="499"/>
        <v>0</v>
      </c>
      <c r="Y864" s="12">
        <f t="shared" si="500"/>
        <v>0</v>
      </c>
      <c r="Z864" s="12">
        <f t="shared" si="501"/>
        <v>0</v>
      </c>
      <c r="AA864" s="12">
        <f t="shared" si="502"/>
        <v>0</v>
      </c>
      <c r="AB864" s="12">
        <f t="shared" si="486"/>
        <v>0</v>
      </c>
      <c r="AC864" s="12">
        <f t="shared" si="487"/>
        <v>0</v>
      </c>
      <c r="AD864" s="262"/>
      <c r="AE864" s="262"/>
      <c r="AF864" s="12">
        <f t="shared" si="503"/>
        <v>0</v>
      </c>
      <c r="AG864" s="12">
        <f t="shared" si="504"/>
        <v>0</v>
      </c>
      <c r="AH864" s="12">
        <f t="shared" si="505"/>
        <v>0</v>
      </c>
      <c r="AI864" s="12">
        <f t="shared" si="506"/>
        <v>0</v>
      </c>
      <c r="AJ864" s="12">
        <f t="shared" si="488"/>
        <v>0</v>
      </c>
      <c r="AK864" s="12">
        <f t="shared" si="489"/>
        <v>0</v>
      </c>
      <c r="AL864" s="262"/>
      <c r="AM864" s="262"/>
      <c r="AN864" s="12">
        <f t="shared" si="507"/>
        <v>0</v>
      </c>
      <c r="AO864" s="12">
        <f t="shared" si="508"/>
        <v>0</v>
      </c>
      <c r="AP864" s="12">
        <f t="shared" si="509"/>
        <v>0</v>
      </c>
      <c r="AQ864" s="12">
        <f t="shared" si="510"/>
        <v>0</v>
      </c>
      <c r="AR864" s="12">
        <f t="shared" si="511"/>
        <v>0</v>
      </c>
      <c r="AS864" s="12">
        <f t="shared" si="512"/>
        <v>0</v>
      </c>
      <c r="AT864" s="12">
        <f t="shared" si="513"/>
        <v>0</v>
      </c>
      <c r="AU864" s="12" t="str">
        <f t="shared" si="514"/>
        <v/>
      </c>
    </row>
    <row r="865" spans="1:47" x14ac:dyDescent="0.2">
      <c r="A865" s="173" t="str">
        <f t="shared" si="490"/>
        <v>7</v>
      </c>
      <c r="B865" s="173" t="str">
        <f t="shared" si="491"/>
        <v>74</v>
      </c>
      <c r="C865" s="173" t="str">
        <f t="shared" si="492"/>
        <v>742</v>
      </c>
      <c r="D865" s="11" t="s">
        <v>1399</v>
      </c>
      <c r="E865" s="12" t="s">
        <v>1396</v>
      </c>
      <c r="F865" s="12">
        <f t="shared" si="480"/>
        <v>0</v>
      </c>
      <c r="G865" s="12">
        <f t="shared" si="481"/>
        <v>0</v>
      </c>
      <c r="H865" s="262"/>
      <c r="I865" s="262"/>
      <c r="J865" s="12">
        <f t="shared" si="493"/>
        <v>0</v>
      </c>
      <c r="K865" s="12">
        <f t="shared" si="494"/>
        <v>0</v>
      </c>
      <c r="L865" s="12">
        <f t="shared" si="482"/>
        <v>0</v>
      </c>
      <c r="M865" s="12">
        <f t="shared" si="483"/>
        <v>0</v>
      </c>
      <c r="N865" s="262"/>
      <c r="O865" s="262"/>
      <c r="P865" s="12">
        <f t="shared" si="495"/>
        <v>0</v>
      </c>
      <c r="Q865" s="12">
        <f t="shared" si="496"/>
        <v>0</v>
      </c>
      <c r="R865" s="12">
        <f t="shared" si="497"/>
        <v>0</v>
      </c>
      <c r="S865" s="12">
        <f t="shared" si="498"/>
        <v>0</v>
      </c>
      <c r="T865" s="12">
        <f t="shared" si="484"/>
        <v>0</v>
      </c>
      <c r="U865" s="12">
        <f t="shared" si="485"/>
        <v>0</v>
      </c>
      <c r="V865" s="262"/>
      <c r="W865" s="262"/>
      <c r="X865" s="12">
        <f t="shared" si="499"/>
        <v>0</v>
      </c>
      <c r="Y865" s="12">
        <f t="shared" si="500"/>
        <v>0</v>
      </c>
      <c r="Z865" s="12">
        <f t="shared" si="501"/>
        <v>0</v>
      </c>
      <c r="AA865" s="12">
        <f t="shared" si="502"/>
        <v>0</v>
      </c>
      <c r="AB865" s="12">
        <f t="shared" si="486"/>
        <v>0</v>
      </c>
      <c r="AC865" s="12">
        <f t="shared" si="487"/>
        <v>0</v>
      </c>
      <c r="AD865" s="262"/>
      <c r="AE865" s="262"/>
      <c r="AF865" s="12">
        <f t="shared" si="503"/>
        <v>0</v>
      </c>
      <c r="AG865" s="12">
        <f t="shared" si="504"/>
        <v>0</v>
      </c>
      <c r="AH865" s="12">
        <f t="shared" si="505"/>
        <v>0</v>
      </c>
      <c r="AI865" s="12">
        <f t="shared" si="506"/>
        <v>0</v>
      </c>
      <c r="AJ865" s="12">
        <f t="shared" si="488"/>
        <v>0</v>
      </c>
      <c r="AK865" s="12">
        <f t="shared" si="489"/>
        <v>0</v>
      </c>
      <c r="AL865" s="262"/>
      <c r="AM865" s="262"/>
      <c r="AN865" s="12">
        <f t="shared" si="507"/>
        <v>0</v>
      </c>
      <c r="AO865" s="12">
        <f t="shared" si="508"/>
        <v>0</v>
      </c>
      <c r="AP865" s="12">
        <f t="shared" si="509"/>
        <v>0</v>
      </c>
      <c r="AQ865" s="12">
        <f t="shared" si="510"/>
        <v>0</v>
      </c>
      <c r="AR865" s="12">
        <f t="shared" si="511"/>
        <v>0</v>
      </c>
      <c r="AS865" s="12">
        <f t="shared" si="512"/>
        <v>0</v>
      </c>
      <c r="AT865" s="12">
        <f t="shared" si="513"/>
        <v>0</v>
      </c>
      <c r="AU865" s="12" t="str">
        <f t="shared" si="514"/>
        <v/>
      </c>
    </row>
    <row r="866" spans="1:47" x14ac:dyDescent="0.2">
      <c r="A866" s="173" t="str">
        <f t="shared" si="490"/>
        <v>7</v>
      </c>
      <c r="B866" s="173" t="str">
        <f t="shared" si="491"/>
        <v>74</v>
      </c>
      <c r="C866" s="173" t="str">
        <f t="shared" si="492"/>
        <v>742</v>
      </c>
      <c r="D866" s="11" t="s">
        <v>1400</v>
      </c>
      <c r="E866" s="12" t="s">
        <v>1396</v>
      </c>
      <c r="F866" s="12">
        <f t="shared" si="480"/>
        <v>0</v>
      </c>
      <c r="G866" s="12">
        <f t="shared" si="481"/>
        <v>0</v>
      </c>
      <c r="H866" s="262"/>
      <c r="I866" s="262"/>
      <c r="J866" s="12">
        <f t="shared" si="493"/>
        <v>0</v>
      </c>
      <c r="K866" s="12">
        <f t="shared" si="494"/>
        <v>0</v>
      </c>
      <c r="L866" s="12">
        <f t="shared" si="482"/>
        <v>0</v>
      </c>
      <c r="M866" s="12">
        <f t="shared" si="483"/>
        <v>0</v>
      </c>
      <c r="N866" s="262"/>
      <c r="O866" s="262"/>
      <c r="P866" s="12">
        <f t="shared" si="495"/>
        <v>0</v>
      </c>
      <c r="Q866" s="12">
        <f t="shared" si="496"/>
        <v>0</v>
      </c>
      <c r="R866" s="12">
        <f t="shared" si="497"/>
        <v>0</v>
      </c>
      <c r="S866" s="12">
        <f t="shared" si="498"/>
        <v>0</v>
      </c>
      <c r="T866" s="12">
        <f t="shared" si="484"/>
        <v>0</v>
      </c>
      <c r="U866" s="12">
        <f t="shared" si="485"/>
        <v>0</v>
      </c>
      <c r="V866" s="262"/>
      <c r="W866" s="262"/>
      <c r="X866" s="12">
        <f t="shared" si="499"/>
        <v>0</v>
      </c>
      <c r="Y866" s="12">
        <f t="shared" si="500"/>
        <v>0</v>
      </c>
      <c r="Z866" s="12">
        <f t="shared" si="501"/>
        <v>0</v>
      </c>
      <c r="AA866" s="12">
        <f t="shared" si="502"/>
        <v>0</v>
      </c>
      <c r="AB866" s="12">
        <f t="shared" si="486"/>
        <v>0</v>
      </c>
      <c r="AC866" s="12">
        <f t="shared" si="487"/>
        <v>0</v>
      </c>
      <c r="AD866" s="262"/>
      <c r="AE866" s="262"/>
      <c r="AF866" s="12">
        <f t="shared" si="503"/>
        <v>0</v>
      </c>
      <c r="AG866" s="12">
        <f t="shared" si="504"/>
        <v>0</v>
      </c>
      <c r="AH866" s="12">
        <f t="shared" si="505"/>
        <v>0</v>
      </c>
      <c r="AI866" s="12">
        <f t="shared" si="506"/>
        <v>0</v>
      </c>
      <c r="AJ866" s="12">
        <f t="shared" si="488"/>
        <v>0</v>
      </c>
      <c r="AK866" s="12">
        <f t="shared" si="489"/>
        <v>0</v>
      </c>
      <c r="AL866" s="262"/>
      <c r="AM866" s="262"/>
      <c r="AN866" s="12">
        <f t="shared" si="507"/>
        <v>0</v>
      </c>
      <c r="AO866" s="12">
        <f t="shared" si="508"/>
        <v>0</v>
      </c>
      <c r="AP866" s="12">
        <f t="shared" si="509"/>
        <v>0</v>
      </c>
      <c r="AQ866" s="12">
        <f t="shared" si="510"/>
        <v>0</v>
      </c>
      <c r="AR866" s="12">
        <f t="shared" si="511"/>
        <v>0</v>
      </c>
      <c r="AS866" s="12">
        <f t="shared" si="512"/>
        <v>0</v>
      </c>
      <c r="AT866" s="12">
        <f t="shared" si="513"/>
        <v>0</v>
      </c>
      <c r="AU866" s="12" t="str">
        <f t="shared" si="514"/>
        <v/>
      </c>
    </row>
    <row r="867" spans="1:47" x14ac:dyDescent="0.2">
      <c r="A867" s="173" t="str">
        <f t="shared" si="490"/>
        <v>7</v>
      </c>
      <c r="B867" s="173" t="str">
        <f t="shared" si="491"/>
        <v>74</v>
      </c>
      <c r="C867" s="173" t="str">
        <f t="shared" si="492"/>
        <v>742</v>
      </c>
      <c r="D867" s="11" t="s">
        <v>1401</v>
      </c>
      <c r="E867" s="12" t="s">
        <v>1396</v>
      </c>
      <c r="F867" s="12">
        <f t="shared" si="480"/>
        <v>0</v>
      </c>
      <c r="G867" s="12">
        <f t="shared" si="481"/>
        <v>0</v>
      </c>
      <c r="H867" s="262"/>
      <c r="I867" s="262"/>
      <c r="J867" s="12">
        <f t="shared" si="493"/>
        <v>0</v>
      </c>
      <c r="K867" s="12">
        <f t="shared" si="494"/>
        <v>0</v>
      </c>
      <c r="L867" s="12">
        <f t="shared" si="482"/>
        <v>0</v>
      </c>
      <c r="M867" s="12">
        <f t="shared" si="483"/>
        <v>0</v>
      </c>
      <c r="N867" s="262"/>
      <c r="O867" s="262"/>
      <c r="P867" s="12">
        <f t="shared" si="495"/>
        <v>0</v>
      </c>
      <c r="Q867" s="12">
        <f t="shared" si="496"/>
        <v>0</v>
      </c>
      <c r="R867" s="12">
        <f t="shared" si="497"/>
        <v>0</v>
      </c>
      <c r="S867" s="12">
        <f t="shared" si="498"/>
        <v>0</v>
      </c>
      <c r="T867" s="12">
        <f t="shared" si="484"/>
        <v>0</v>
      </c>
      <c r="U867" s="12">
        <f t="shared" si="485"/>
        <v>0</v>
      </c>
      <c r="V867" s="262"/>
      <c r="W867" s="262"/>
      <c r="X867" s="12">
        <f t="shared" si="499"/>
        <v>0</v>
      </c>
      <c r="Y867" s="12">
        <f t="shared" si="500"/>
        <v>0</v>
      </c>
      <c r="Z867" s="12">
        <f t="shared" si="501"/>
        <v>0</v>
      </c>
      <c r="AA867" s="12">
        <f t="shared" si="502"/>
        <v>0</v>
      </c>
      <c r="AB867" s="12">
        <f t="shared" si="486"/>
        <v>0</v>
      </c>
      <c r="AC867" s="12">
        <f t="shared" si="487"/>
        <v>0</v>
      </c>
      <c r="AD867" s="262"/>
      <c r="AE867" s="262"/>
      <c r="AF867" s="12">
        <f t="shared" si="503"/>
        <v>0</v>
      </c>
      <c r="AG867" s="12">
        <f t="shared" si="504"/>
        <v>0</v>
      </c>
      <c r="AH867" s="12">
        <f t="shared" si="505"/>
        <v>0</v>
      </c>
      <c r="AI867" s="12">
        <f t="shared" si="506"/>
        <v>0</v>
      </c>
      <c r="AJ867" s="12">
        <f t="shared" si="488"/>
        <v>0</v>
      </c>
      <c r="AK867" s="12">
        <f t="shared" si="489"/>
        <v>0</v>
      </c>
      <c r="AL867" s="262"/>
      <c r="AM867" s="262"/>
      <c r="AN867" s="12">
        <f t="shared" si="507"/>
        <v>0</v>
      </c>
      <c r="AO867" s="12">
        <f t="shared" si="508"/>
        <v>0</v>
      </c>
      <c r="AP867" s="12">
        <f t="shared" si="509"/>
        <v>0</v>
      </c>
      <c r="AQ867" s="12">
        <f t="shared" si="510"/>
        <v>0</v>
      </c>
      <c r="AR867" s="12">
        <f t="shared" si="511"/>
        <v>0</v>
      </c>
      <c r="AS867" s="12">
        <f t="shared" si="512"/>
        <v>0</v>
      </c>
      <c r="AT867" s="12">
        <f t="shared" si="513"/>
        <v>0</v>
      </c>
      <c r="AU867" s="12" t="str">
        <f t="shared" si="514"/>
        <v/>
      </c>
    </row>
    <row r="868" spans="1:47" x14ac:dyDescent="0.2">
      <c r="A868" s="173" t="str">
        <f t="shared" si="490"/>
        <v>7</v>
      </c>
      <c r="B868" s="173" t="str">
        <f t="shared" si="491"/>
        <v>74</v>
      </c>
      <c r="C868" s="173" t="str">
        <f t="shared" si="492"/>
        <v>742</v>
      </c>
      <c r="D868" s="11" t="s">
        <v>1402</v>
      </c>
      <c r="E868" s="12" t="s">
        <v>1396</v>
      </c>
      <c r="F868" s="12">
        <f t="shared" si="480"/>
        <v>0</v>
      </c>
      <c r="G868" s="12">
        <f t="shared" si="481"/>
        <v>0</v>
      </c>
      <c r="H868" s="262"/>
      <c r="I868" s="262"/>
      <c r="J868" s="12">
        <f t="shared" si="493"/>
        <v>0</v>
      </c>
      <c r="K868" s="12">
        <f t="shared" si="494"/>
        <v>0</v>
      </c>
      <c r="L868" s="12">
        <f t="shared" si="482"/>
        <v>0</v>
      </c>
      <c r="M868" s="12">
        <f t="shared" si="483"/>
        <v>0</v>
      </c>
      <c r="N868" s="262"/>
      <c r="O868" s="262"/>
      <c r="P868" s="12">
        <f t="shared" si="495"/>
        <v>0</v>
      </c>
      <c r="Q868" s="12">
        <f t="shared" si="496"/>
        <v>0</v>
      </c>
      <c r="R868" s="12">
        <f t="shared" si="497"/>
        <v>0</v>
      </c>
      <c r="S868" s="12">
        <f t="shared" si="498"/>
        <v>0</v>
      </c>
      <c r="T868" s="12">
        <f t="shared" si="484"/>
        <v>0</v>
      </c>
      <c r="U868" s="12">
        <f t="shared" si="485"/>
        <v>0</v>
      </c>
      <c r="V868" s="262"/>
      <c r="W868" s="262"/>
      <c r="X868" s="12">
        <f t="shared" si="499"/>
        <v>0</v>
      </c>
      <c r="Y868" s="12">
        <f t="shared" si="500"/>
        <v>0</v>
      </c>
      <c r="Z868" s="12">
        <f t="shared" si="501"/>
        <v>0</v>
      </c>
      <c r="AA868" s="12">
        <f t="shared" si="502"/>
        <v>0</v>
      </c>
      <c r="AB868" s="12">
        <f t="shared" si="486"/>
        <v>0</v>
      </c>
      <c r="AC868" s="12">
        <f t="shared" si="487"/>
        <v>0</v>
      </c>
      <c r="AD868" s="262"/>
      <c r="AE868" s="262"/>
      <c r="AF868" s="12">
        <f t="shared" si="503"/>
        <v>0</v>
      </c>
      <c r="AG868" s="12">
        <f t="shared" si="504"/>
        <v>0</v>
      </c>
      <c r="AH868" s="12">
        <f t="shared" si="505"/>
        <v>0</v>
      </c>
      <c r="AI868" s="12">
        <f t="shared" si="506"/>
        <v>0</v>
      </c>
      <c r="AJ868" s="12">
        <f t="shared" si="488"/>
        <v>0</v>
      </c>
      <c r="AK868" s="12">
        <f t="shared" si="489"/>
        <v>0</v>
      </c>
      <c r="AL868" s="262"/>
      <c r="AM868" s="262"/>
      <c r="AN868" s="12">
        <f t="shared" si="507"/>
        <v>0</v>
      </c>
      <c r="AO868" s="12">
        <f t="shared" si="508"/>
        <v>0</v>
      </c>
      <c r="AP868" s="12">
        <f t="shared" si="509"/>
        <v>0</v>
      </c>
      <c r="AQ868" s="12">
        <f t="shared" si="510"/>
        <v>0</v>
      </c>
      <c r="AR868" s="12">
        <f t="shared" si="511"/>
        <v>0</v>
      </c>
      <c r="AS868" s="12">
        <f t="shared" si="512"/>
        <v>0</v>
      </c>
      <c r="AT868" s="12">
        <f t="shared" si="513"/>
        <v>0</v>
      </c>
      <c r="AU868" s="12" t="str">
        <f t="shared" si="514"/>
        <v/>
      </c>
    </row>
    <row r="869" spans="1:47" x14ac:dyDescent="0.2">
      <c r="A869" s="173" t="str">
        <f t="shared" si="490"/>
        <v>7</v>
      </c>
      <c r="B869" s="173" t="str">
        <f t="shared" si="491"/>
        <v>74</v>
      </c>
      <c r="C869" s="173" t="str">
        <f t="shared" si="492"/>
        <v>742</v>
      </c>
      <c r="D869" s="11" t="s">
        <v>1403</v>
      </c>
      <c r="E869" s="12" t="s">
        <v>1396</v>
      </c>
      <c r="F869" s="12">
        <f t="shared" si="480"/>
        <v>0</v>
      </c>
      <c r="G869" s="12">
        <f t="shared" si="481"/>
        <v>0</v>
      </c>
      <c r="H869" s="262"/>
      <c r="I869" s="262"/>
      <c r="J869" s="12">
        <f t="shared" si="493"/>
        <v>0</v>
      </c>
      <c r="K869" s="12">
        <f t="shared" si="494"/>
        <v>0</v>
      </c>
      <c r="L869" s="12">
        <f t="shared" si="482"/>
        <v>0</v>
      </c>
      <c r="M869" s="12">
        <f t="shared" si="483"/>
        <v>0</v>
      </c>
      <c r="N869" s="262"/>
      <c r="O869" s="262"/>
      <c r="P869" s="12">
        <f t="shared" si="495"/>
        <v>0</v>
      </c>
      <c r="Q869" s="12">
        <f t="shared" si="496"/>
        <v>0</v>
      </c>
      <c r="R869" s="12">
        <f t="shared" si="497"/>
        <v>0</v>
      </c>
      <c r="S869" s="12">
        <f t="shared" si="498"/>
        <v>0</v>
      </c>
      <c r="T869" s="12">
        <f t="shared" si="484"/>
        <v>0</v>
      </c>
      <c r="U869" s="12">
        <f t="shared" si="485"/>
        <v>0</v>
      </c>
      <c r="V869" s="262"/>
      <c r="W869" s="262"/>
      <c r="X869" s="12">
        <f t="shared" si="499"/>
        <v>0</v>
      </c>
      <c r="Y869" s="12">
        <f t="shared" si="500"/>
        <v>0</v>
      </c>
      <c r="Z869" s="12">
        <f t="shared" si="501"/>
        <v>0</v>
      </c>
      <c r="AA869" s="12">
        <f t="shared" si="502"/>
        <v>0</v>
      </c>
      <c r="AB869" s="12">
        <f t="shared" si="486"/>
        <v>0</v>
      </c>
      <c r="AC869" s="12">
        <f t="shared" si="487"/>
        <v>0</v>
      </c>
      <c r="AD869" s="262"/>
      <c r="AE869" s="262"/>
      <c r="AF869" s="12">
        <f t="shared" si="503"/>
        <v>0</v>
      </c>
      <c r="AG869" s="12">
        <f t="shared" si="504"/>
        <v>0</v>
      </c>
      <c r="AH869" s="12">
        <f t="shared" si="505"/>
        <v>0</v>
      </c>
      <c r="AI869" s="12">
        <f t="shared" si="506"/>
        <v>0</v>
      </c>
      <c r="AJ869" s="12">
        <f t="shared" si="488"/>
        <v>0</v>
      </c>
      <c r="AK869" s="12">
        <f t="shared" si="489"/>
        <v>0</v>
      </c>
      <c r="AL869" s="262"/>
      <c r="AM869" s="262"/>
      <c r="AN869" s="12">
        <f t="shared" si="507"/>
        <v>0</v>
      </c>
      <c r="AO869" s="12">
        <f t="shared" si="508"/>
        <v>0</v>
      </c>
      <c r="AP869" s="12">
        <f t="shared" si="509"/>
        <v>0</v>
      </c>
      <c r="AQ869" s="12">
        <f t="shared" si="510"/>
        <v>0</v>
      </c>
      <c r="AR869" s="12">
        <f t="shared" si="511"/>
        <v>0</v>
      </c>
      <c r="AS869" s="12">
        <f t="shared" si="512"/>
        <v>0</v>
      </c>
      <c r="AT869" s="12">
        <f t="shared" si="513"/>
        <v>0</v>
      </c>
      <c r="AU869" s="12" t="str">
        <f t="shared" si="514"/>
        <v/>
      </c>
    </row>
    <row r="870" spans="1:47" x14ac:dyDescent="0.2">
      <c r="A870" s="173" t="str">
        <f t="shared" si="490"/>
        <v>7</v>
      </c>
      <c r="B870" s="173" t="str">
        <f t="shared" si="491"/>
        <v>74</v>
      </c>
      <c r="C870" s="173" t="str">
        <f t="shared" si="492"/>
        <v>742</v>
      </c>
      <c r="D870" s="11" t="s">
        <v>1404</v>
      </c>
      <c r="E870" s="12" t="s">
        <v>1396</v>
      </c>
      <c r="F870" s="12">
        <f t="shared" si="480"/>
        <v>0</v>
      </c>
      <c r="G870" s="12">
        <f t="shared" si="481"/>
        <v>0</v>
      </c>
      <c r="H870" s="262"/>
      <c r="I870" s="262"/>
      <c r="J870" s="12">
        <f t="shared" si="493"/>
        <v>0</v>
      </c>
      <c r="K870" s="12">
        <f t="shared" si="494"/>
        <v>0</v>
      </c>
      <c r="L870" s="12">
        <f t="shared" si="482"/>
        <v>0</v>
      </c>
      <c r="M870" s="12">
        <f t="shared" si="483"/>
        <v>0</v>
      </c>
      <c r="N870" s="262"/>
      <c r="O870" s="262"/>
      <c r="P870" s="12">
        <f t="shared" si="495"/>
        <v>0</v>
      </c>
      <c r="Q870" s="12">
        <f t="shared" si="496"/>
        <v>0</v>
      </c>
      <c r="R870" s="12">
        <f t="shared" si="497"/>
        <v>0</v>
      </c>
      <c r="S870" s="12">
        <f t="shared" si="498"/>
        <v>0</v>
      </c>
      <c r="T870" s="12">
        <f t="shared" si="484"/>
        <v>0</v>
      </c>
      <c r="U870" s="12">
        <f t="shared" si="485"/>
        <v>0</v>
      </c>
      <c r="V870" s="262"/>
      <c r="W870" s="262"/>
      <c r="X870" s="12">
        <f t="shared" si="499"/>
        <v>0</v>
      </c>
      <c r="Y870" s="12">
        <f t="shared" si="500"/>
        <v>0</v>
      </c>
      <c r="Z870" s="12">
        <f t="shared" si="501"/>
        <v>0</v>
      </c>
      <c r="AA870" s="12">
        <f t="shared" si="502"/>
        <v>0</v>
      </c>
      <c r="AB870" s="12">
        <f t="shared" si="486"/>
        <v>0</v>
      </c>
      <c r="AC870" s="12">
        <f t="shared" si="487"/>
        <v>0</v>
      </c>
      <c r="AD870" s="262"/>
      <c r="AE870" s="262"/>
      <c r="AF870" s="12">
        <f t="shared" si="503"/>
        <v>0</v>
      </c>
      <c r="AG870" s="12">
        <f t="shared" si="504"/>
        <v>0</v>
      </c>
      <c r="AH870" s="12">
        <f t="shared" si="505"/>
        <v>0</v>
      </c>
      <c r="AI870" s="12">
        <f t="shared" si="506"/>
        <v>0</v>
      </c>
      <c r="AJ870" s="12">
        <f t="shared" si="488"/>
        <v>0</v>
      </c>
      <c r="AK870" s="12">
        <f t="shared" si="489"/>
        <v>0</v>
      </c>
      <c r="AL870" s="262"/>
      <c r="AM870" s="262"/>
      <c r="AN870" s="12">
        <f t="shared" si="507"/>
        <v>0</v>
      </c>
      <c r="AO870" s="12">
        <f t="shared" si="508"/>
        <v>0</v>
      </c>
      <c r="AP870" s="12">
        <f t="shared" si="509"/>
        <v>0</v>
      </c>
      <c r="AQ870" s="12">
        <f t="shared" si="510"/>
        <v>0</v>
      </c>
      <c r="AR870" s="12">
        <f t="shared" si="511"/>
        <v>0</v>
      </c>
      <c r="AS870" s="12">
        <f t="shared" si="512"/>
        <v>0</v>
      </c>
      <c r="AT870" s="12">
        <f t="shared" si="513"/>
        <v>0</v>
      </c>
      <c r="AU870" s="12" t="str">
        <f t="shared" si="514"/>
        <v/>
      </c>
    </row>
    <row r="871" spans="1:47" x14ac:dyDescent="0.2">
      <c r="A871" s="173" t="str">
        <f t="shared" si="490"/>
        <v>7</v>
      </c>
      <c r="B871" s="173" t="str">
        <f t="shared" si="491"/>
        <v>74</v>
      </c>
      <c r="C871" s="173" t="str">
        <f t="shared" si="492"/>
        <v>742</v>
      </c>
      <c r="D871" s="11" t="s">
        <v>1405</v>
      </c>
      <c r="E871" s="12" t="s">
        <v>1396</v>
      </c>
      <c r="F871" s="12">
        <f t="shared" si="480"/>
        <v>0</v>
      </c>
      <c r="G871" s="12">
        <f t="shared" si="481"/>
        <v>0</v>
      </c>
      <c r="H871" s="262"/>
      <c r="I871" s="262"/>
      <c r="J871" s="12">
        <f t="shared" si="493"/>
        <v>0</v>
      </c>
      <c r="K871" s="12">
        <f t="shared" si="494"/>
        <v>0</v>
      </c>
      <c r="L871" s="12">
        <f t="shared" si="482"/>
        <v>0</v>
      </c>
      <c r="M871" s="12">
        <f t="shared" si="483"/>
        <v>0</v>
      </c>
      <c r="N871" s="262"/>
      <c r="O871" s="262"/>
      <c r="P871" s="12">
        <f t="shared" si="495"/>
        <v>0</v>
      </c>
      <c r="Q871" s="12">
        <f t="shared" si="496"/>
        <v>0</v>
      </c>
      <c r="R871" s="12">
        <f t="shared" si="497"/>
        <v>0</v>
      </c>
      <c r="S871" s="12">
        <f t="shared" si="498"/>
        <v>0</v>
      </c>
      <c r="T871" s="12">
        <f t="shared" si="484"/>
        <v>0</v>
      </c>
      <c r="U871" s="12">
        <f t="shared" si="485"/>
        <v>0</v>
      </c>
      <c r="V871" s="262"/>
      <c r="W871" s="262"/>
      <c r="X871" s="12">
        <f t="shared" si="499"/>
        <v>0</v>
      </c>
      <c r="Y871" s="12">
        <f t="shared" si="500"/>
        <v>0</v>
      </c>
      <c r="Z871" s="12">
        <f t="shared" si="501"/>
        <v>0</v>
      </c>
      <c r="AA871" s="12">
        <f t="shared" si="502"/>
        <v>0</v>
      </c>
      <c r="AB871" s="12">
        <f t="shared" si="486"/>
        <v>0</v>
      </c>
      <c r="AC871" s="12">
        <f t="shared" si="487"/>
        <v>0</v>
      </c>
      <c r="AD871" s="262"/>
      <c r="AE871" s="262"/>
      <c r="AF871" s="12">
        <f t="shared" si="503"/>
        <v>0</v>
      </c>
      <c r="AG871" s="12">
        <f t="shared" si="504"/>
        <v>0</v>
      </c>
      <c r="AH871" s="12">
        <f t="shared" si="505"/>
        <v>0</v>
      </c>
      <c r="AI871" s="12">
        <f t="shared" si="506"/>
        <v>0</v>
      </c>
      <c r="AJ871" s="12">
        <f t="shared" si="488"/>
        <v>0</v>
      </c>
      <c r="AK871" s="12">
        <f t="shared" si="489"/>
        <v>0</v>
      </c>
      <c r="AL871" s="262"/>
      <c r="AM871" s="262"/>
      <c r="AN871" s="12">
        <f t="shared" si="507"/>
        <v>0</v>
      </c>
      <c r="AO871" s="12">
        <f t="shared" si="508"/>
        <v>0</v>
      </c>
      <c r="AP871" s="12">
        <f t="shared" si="509"/>
        <v>0</v>
      </c>
      <c r="AQ871" s="12">
        <f t="shared" si="510"/>
        <v>0</v>
      </c>
      <c r="AR871" s="12">
        <f t="shared" si="511"/>
        <v>0</v>
      </c>
      <c r="AS871" s="12">
        <f t="shared" si="512"/>
        <v>0</v>
      </c>
      <c r="AT871" s="12">
        <f t="shared" si="513"/>
        <v>0</v>
      </c>
      <c r="AU871" s="12" t="str">
        <f t="shared" si="514"/>
        <v/>
      </c>
    </row>
    <row r="872" spans="1:47" x14ac:dyDescent="0.2">
      <c r="A872" s="173" t="str">
        <f t="shared" si="490"/>
        <v>7</v>
      </c>
      <c r="B872" s="173" t="str">
        <f t="shared" si="491"/>
        <v>75</v>
      </c>
      <c r="C872" s="173" t="str">
        <f t="shared" si="492"/>
        <v>750</v>
      </c>
      <c r="D872" s="11" t="s">
        <v>524</v>
      </c>
      <c r="E872" s="12" t="s">
        <v>523</v>
      </c>
      <c r="F872" s="12">
        <f t="shared" si="480"/>
        <v>0</v>
      </c>
      <c r="G872" s="12">
        <f t="shared" si="481"/>
        <v>0</v>
      </c>
      <c r="H872" s="262"/>
      <c r="I872" s="262"/>
      <c r="J872" s="12">
        <f t="shared" si="493"/>
        <v>0</v>
      </c>
      <c r="K872" s="12">
        <f t="shared" si="494"/>
        <v>0</v>
      </c>
      <c r="L872" s="12">
        <f t="shared" si="482"/>
        <v>0</v>
      </c>
      <c r="M872" s="12">
        <f t="shared" si="483"/>
        <v>0</v>
      </c>
      <c r="N872" s="262"/>
      <c r="O872" s="262"/>
      <c r="P872" s="12">
        <f t="shared" si="495"/>
        <v>0</v>
      </c>
      <c r="Q872" s="12">
        <f t="shared" si="496"/>
        <v>0</v>
      </c>
      <c r="R872" s="12">
        <f t="shared" si="497"/>
        <v>0</v>
      </c>
      <c r="S872" s="12">
        <f t="shared" si="498"/>
        <v>0</v>
      </c>
      <c r="T872" s="12">
        <f t="shared" si="484"/>
        <v>0</v>
      </c>
      <c r="U872" s="12">
        <f t="shared" si="485"/>
        <v>0</v>
      </c>
      <c r="V872" s="262"/>
      <c r="W872" s="262"/>
      <c r="X872" s="12">
        <f t="shared" si="499"/>
        <v>0</v>
      </c>
      <c r="Y872" s="12">
        <f t="shared" si="500"/>
        <v>0</v>
      </c>
      <c r="Z872" s="12">
        <f t="shared" si="501"/>
        <v>0</v>
      </c>
      <c r="AA872" s="12">
        <f t="shared" si="502"/>
        <v>0</v>
      </c>
      <c r="AB872" s="12">
        <f t="shared" si="486"/>
        <v>0</v>
      </c>
      <c r="AC872" s="12">
        <f t="shared" si="487"/>
        <v>0</v>
      </c>
      <c r="AD872" s="262"/>
      <c r="AE872" s="262"/>
      <c r="AF872" s="12">
        <f t="shared" si="503"/>
        <v>0</v>
      </c>
      <c r="AG872" s="12">
        <f t="shared" si="504"/>
        <v>0</v>
      </c>
      <c r="AH872" s="12">
        <f t="shared" si="505"/>
        <v>0</v>
      </c>
      <c r="AI872" s="12">
        <f t="shared" si="506"/>
        <v>0</v>
      </c>
      <c r="AJ872" s="12">
        <f t="shared" si="488"/>
        <v>0</v>
      </c>
      <c r="AK872" s="12">
        <f t="shared" si="489"/>
        <v>0</v>
      </c>
      <c r="AL872" s="262"/>
      <c r="AM872" s="262"/>
      <c r="AN872" s="12">
        <f t="shared" si="507"/>
        <v>0</v>
      </c>
      <c r="AO872" s="12">
        <f t="shared" si="508"/>
        <v>0</v>
      </c>
      <c r="AP872" s="12">
        <f t="shared" si="509"/>
        <v>0</v>
      </c>
      <c r="AQ872" s="12">
        <f t="shared" si="510"/>
        <v>0</v>
      </c>
      <c r="AR872" s="12">
        <f t="shared" si="511"/>
        <v>0</v>
      </c>
      <c r="AS872" s="12">
        <f t="shared" si="512"/>
        <v>0</v>
      </c>
      <c r="AT872" s="12">
        <f t="shared" si="513"/>
        <v>0</v>
      </c>
      <c r="AU872" s="12" t="str">
        <f t="shared" si="514"/>
        <v/>
      </c>
    </row>
    <row r="873" spans="1:47" x14ac:dyDescent="0.2">
      <c r="A873" s="173" t="str">
        <f t="shared" si="490"/>
        <v>7</v>
      </c>
      <c r="B873" s="173" t="str">
        <f t="shared" si="491"/>
        <v>75</v>
      </c>
      <c r="C873" s="173" t="str">
        <f t="shared" si="492"/>
        <v>750</v>
      </c>
      <c r="D873" s="11" t="s">
        <v>1406</v>
      </c>
      <c r="E873" s="12" t="s">
        <v>523</v>
      </c>
      <c r="F873" s="12">
        <f t="shared" si="480"/>
        <v>0</v>
      </c>
      <c r="G873" s="12">
        <f t="shared" si="481"/>
        <v>0</v>
      </c>
      <c r="H873" s="262"/>
      <c r="I873" s="262"/>
      <c r="J873" s="12">
        <f t="shared" si="493"/>
        <v>0</v>
      </c>
      <c r="K873" s="12">
        <f t="shared" si="494"/>
        <v>0</v>
      </c>
      <c r="L873" s="12">
        <f t="shared" si="482"/>
        <v>0</v>
      </c>
      <c r="M873" s="12">
        <f t="shared" si="483"/>
        <v>0</v>
      </c>
      <c r="N873" s="262"/>
      <c r="O873" s="262"/>
      <c r="P873" s="12">
        <f t="shared" si="495"/>
        <v>0</v>
      </c>
      <c r="Q873" s="12">
        <f t="shared" si="496"/>
        <v>0</v>
      </c>
      <c r="R873" s="12">
        <f t="shared" si="497"/>
        <v>0</v>
      </c>
      <c r="S873" s="12">
        <f t="shared" si="498"/>
        <v>0</v>
      </c>
      <c r="T873" s="12">
        <f t="shared" si="484"/>
        <v>0</v>
      </c>
      <c r="U873" s="12">
        <f t="shared" si="485"/>
        <v>0</v>
      </c>
      <c r="V873" s="262"/>
      <c r="W873" s="262"/>
      <c r="X873" s="12">
        <f t="shared" si="499"/>
        <v>0</v>
      </c>
      <c r="Y873" s="12">
        <f t="shared" si="500"/>
        <v>0</v>
      </c>
      <c r="Z873" s="12">
        <f t="shared" si="501"/>
        <v>0</v>
      </c>
      <c r="AA873" s="12">
        <f t="shared" si="502"/>
        <v>0</v>
      </c>
      <c r="AB873" s="12">
        <f t="shared" si="486"/>
        <v>0</v>
      </c>
      <c r="AC873" s="12">
        <f t="shared" si="487"/>
        <v>0</v>
      </c>
      <c r="AD873" s="262"/>
      <c r="AE873" s="262"/>
      <c r="AF873" s="12">
        <f t="shared" si="503"/>
        <v>0</v>
      </c>
      <c r="AG873" s="12">
        <f t="shared" si="504"/>
        <v>0</v>
      </c>
      <c r="AH873" s="12">
        <f t="shared" si="505"/>
        <v>0</v>
      </c>
      <c r="AI873" s="12">
        <f t="shared" si="506"/>
        <v>0</v>
      </c>
      <c r="AJ873" s="12">
        <f t="shared" si="488"/>
        <v>0</v>
      </c>
      <c r="AK873" s="12">
        <f t="shared" si="489"/>
        <v>0</v>
      </c>
      <c r="AL873" s="262"/>
      <c r="AM873" s="262"/>
      <c r="AN873" s="12">
        <f t="shared" si="507"/>
        <v>0</v>
      </c>
      <c r="AO873" s="12">
        <f t="shared" si="508"/>
        <v>0</v>
      </c>
      <c r="AP873" s="12">
        <f t="shared" si="509"/>
        <v>0</v>
      </c>
      <c r="AQ873" s="12">
        <f t="shared" si="510"/>
        <v>0</v>
      </c>
      <c r="AR873" s="12">
        <f t="shared" si="511"/>
        <v>0</v>
      </c>
      <c r="AS873" s="12">
        <f t="shared" si="512"/>
        <v>0</v>
      </c>
      <c r="AT873" s="12">
        <f t="shared" si="513"/>
        <v>0</v>
      </c>
      <c r="AU873" s="12" t="str">
        <f t="shared" si="514"/>
        <v/>
      </c>
    </row>
    <row r="874" spans="1:47" x14ac:dyDescent="0.2">
      <c r="A874" s="173" t="str">
        <f t="shared" si="490"/>
        <v>7</v>
      </c>
      <c r="B874" s="173" t="str">
        <f t="shared" si="491"/>
        <v>75</v>
      </c>
      <c r="C874" s="173" t="str">
        <f t="shared" si="492"/>
        <v>750</v>
      </c>
      <c r="D874" s="11" t="s">
        <v>1407</v>
      </c>
      <c r="E874" s="12" t="s">
        <v>523</v>
      </c>
      <c r="F874" s="12">
        <f t="shared" si="480"/>
        <v>0</v>
      </c>
      <c r="G874" s="12">
        <f t="shared" si="481"/>
        <v>0</v>
      </c>
      <c r="H874" s="262"/>
      <c r="I874" s="262"/>
      <c r="J874" s="12">
        <f t="shared" si="493"/>
        <v>0</v>
      </c>
      <c r="K874" s="12">
        <f t="shared" si="494"/>
        <v>0</v>
      </c>
      <c r="L874" s="12">
        <f t="shared" si="482"/>
        <v>0</v>
      </c>
      <c r="M874" s="12">
        <f t="shared" si="483"/>
        <v>0</v>
      </c>
      <c r="N874" s="262"/>
      <c r="O874" s="262"/>
      <c r="P874" s="12">
        <f t="shared" si="495"/>
        <v>0</v>
      </c>
      <c r="Q874" s="12">
        <f t="shared" si="496"/>
        <v>0</v>
      </c>
      <c r="R874" s="12">
        <f t="shared" si="497"/>
        <v>0</v>
      </c>
      <c r="S874" s="12">
        <f t="shared" si="498"/>
        <v>0</v>
      </c>
      <c r="T874" s="12">
        <f t="shared" si="484"/>
        <v>0</v>
      </c>
      <c r="U874" s="12">
        <f t="shared" si="485"/>
        <v>0</v>
      </c>
      <c r="V874" s="262"/>
      <c r="W874" s="262"/>
      <c r="X874" s="12">
        <f t="shared" si="499"/>
        <v>0</v>
      </c>
      <c r="Y874" s="12">
        <f t="shared" si="500"/>
        <v>0</v>
      </c>
      <c r="Z874" s="12">
        <f t="shared" si="501"/>
        <v>0</v>
      </c>
      <c r="AA874" s="12">
        <f t="shared" si="502"/>
        <v>0</v>
      </c>
      <c r="AB874" s="12">
        <f t="shared" si="486"/>
        <v>0</v>
      </c>
      <c r="AC874" s="12">
        <f t="shared" si="487"/>
        <v>0</v>
      </c>
      <c r="AD874" s="262"/>
      <c r="AE874" s="262"/>
      <c r="AF874" s="12">
        <f t="shared" si="503"/>
        <v>0</v>
      </c>
      <c r="AG874" s="12">
        <f t="shared" si="504"/>
        <v>0</v>
      </c>
      <c r="AH874" s="12">
        <f t="shared" si="505"/>
        <v>0</v>
      </c>
      <c r="AI874" s="12">
        <f t="shared" si="506"/>
        <v>0</v>
      </c>
      <c r="AJ874" s="12">
        <f t="shared" si="488"/>
        <v>0</v>
      </c>
      <c r="AK874" s="12">
        <f t="shared" si="489"/>
        <v>0</v>
      </c>
      <c r="AL874" s="262"/>
      <c r="AM874" s="262"/>
      <c r="AN874" s="12">
        <f t="shared" si="507"/>
        <v>0</v>
      </c>
      <c r="AO874" s="12">
        <f t="shared" si="508"/>
        <v>0</v>
      </c>
      <c r="AP874" s="12">
        <f t="shared" si="509"/>
        <v>0</v>
      </c>
      <c r="AQ874" s="12">
        <f t="shared" si="510"/>
        <v>0</v>
      </c>
      <c r="AR874" s="12">
        <f t="shared" si="511"/>
        <v>0</v>
      </c>
      <c r="AS874" s="12">
        <f t="shared" si="512"/>
        <v>0</v>
      </c>
      <c r="AT874" s="12">
        <f t="shared" si="513"/>
        <v>0</v>
      </c>
      <c r="AU874" s="12" t="str">
        <f t="shared" si="514"/>
        <v/>
      </c>
    </row>
    <row r="875" spans="1:47" x14ac:dyDescent="0.2">
      <c r="A875" s="173" t="str">
        <f t="shared" si="490"/>
        <v>7</v>
      </c>
      <c r="B875" s="173" t="str">
        <f t="shared" si="491"/>
        <v>75</v>
      </c>
      <c r="C875" s="173" t="str">
        <f t="shared" si="492"/>
        <v>750</v>
      </c>
      <c r="D875" s="11" t="s">
        <v>1408</v>
      </c>
      <c r="E875" s="12" t="s">
        <v>523</v>
      </c>
      <c r="F875" s="12">
        <f t="shared" si="480"/>
        <v>0</v>
      </c>
      <c r="G875" s="12">
        <f t="shared" si="481"/>
        <v>0</v>
      </c>
      <c r="H875" s="262"/>
      <c r="I875" s="262"/>
      <c r="J875" s="12">
        <f t="shared" si="493"/>
        <v>0</v>
      </c>
      <c r="K875" s="12">
        <f t="shared" si="494"/>
        <v>0</v>
      </c>
      <c r="L875" s="12">
        <f t="shared" si="482"/>
        <v>0</v>
      </c>
      <c r="M875" s="12">
        <f t="shared" si="483"/>
        <v>0</v>
      </c>
      <c r="N875" s="262"/>
      <c r="O875" s="262"/>
      <c r="P875" s="12">
        <f t="shared" si="495"/>
        <v>0</v>
      </c>
      <c r="Q875" s="12">
        <f t="shared" si="496"/>
        <v>0</v>
      </c>
      <c r="R875" s="12">
        <f t="shared" si="497"/>
        <v>0</v>
      </c>
      <c r="S875" s="12">
        <f t="shared" si="498"/>
        <v>0</v>
      </c>
      <c r="T875" s="12">
        <f t="shared" si="484"/>
        <v>0</v>
      </c>
      <c r="U875" s="12">
        <f t="shared" si="485"/>
        <v>0</v>
      </c>
      <c r="V875" s="262"/>
      <c r="W875" s="262"/>
      <c r="X875" s="12">
        <f t="shared" si="499"/>
        <v>0</v>
      </c>
      <c r="Y875" s="12">
        <f t="shared" si="500"/>
        <v>0</v>
      </c>
      <c r="Z875" s="12">
        <f t="shared" si="501"/>
        <v>0</v>
      </c>
      <c r="AA875" s="12">
        <f t="shared" si="502"/>
        <v>0</v>
      </c>
      <c r="AB875" s="12">
        <f t="shared" si="486"/>
        <v>0</v>
      </c>
      <c r="AC875" s="12">
        <f t="shared" si="487"/>
        <v>0</v>
      </c>
      <c r="AD875" s="262"/>
      <c r="AE875" s="262"/>
      <c r="AF875" s="12">
        <f t="shared" si="503"/>
        <v>0</v>
      </c>
      <c r="AG875" s="12">
        <f t="shared" si="504"/>
        <v>0</v>
      </c>
      <c r="AH875" s="12">
        <f t="shared" si="505"/>
        <v>0</v>
      </c>
      <c r="AI875" s="12">
        <f t="shared" si="506"/>
        <v>0</v>
      </c>
      <c r="AJ875" s="12">
        <f t="shared" si="488"/>
        <v>0</v>
      </c>
      <c r="AK875" s="12">
        <f t="shared" si="489"/>
        <v>0</v>
      </c>
      <c r="AL875" s="262"/>
      <c r="AM875" s="262"/>
      <c r="AN875" s="12">
        <f t="shared" si="507"/>
        <v>0</v>
      </c>
      <c r="AO875" s="12">
        <f t="shared" si="508"/>
        <v>0</v>
      </c>
      <c r="AP875" s="12">
        <f t="shared" si="509"/>
        <v>0</v>
      </c>
      <c r="AQ875" s="12">
        <f t="shared" si="510"/>
        <v>0</v>
      </c>
      <c r="AR875" s="12">
        <f t="shared" si="511"/>
        <v>0</v>
      </c>
      <c r="AS875" s="12">
        <f t="shared" si="512"/>
        <v>0</v>
      </c>
      <c r="AT875" s="12">
        <f t="shared" si="513"/>
        <v>0</v>
      </c>
      <c r="AU875" s="12" t="str">
        <f t="shared" si="514"/>
        <v/>
      </c>
    </row>
    <row r="876" spans="1:47" x14ac:dyDescent="0.2">
      <c r="A876" s="173" t="str">
        <f t="shared" si="490"/>
        <v>7</v>
      </c>
      <c r="B876" s="173" t="str">
        <f t="shared" si="491"/>
        <v>75</v>
      </c>
      <c r="C876" s="173" t="str">
        <f t="shared" si="492"/>
        <v>750</v>
      </c>
      <c r="D876" s="11" t="s">
        <v>1409</v>
      </c>
      <c r="E876" s="12" t="s">
        <v>523</v>
      </c>
      <c r="F876" s="12">
        <f t="shared" si="480"/>
        <v>0</v>
      </c>
      <c r="G876" s="12">
        <f t="shared" si="481"/>
        <v>0</v>
      </c>
      <c r="H876" s="262"/>
      <c r="I876" s="262"/>
      <c r="J876" s="12">
        <f t="shared" si="493"/>
        <v>0</v>
      </c>
      <c r="K876" s="12">
        <f t="shared" si="494"/>
        <v>0</v>
      </c>
      <c r="L876" s="12">
        <f t="shared" si="482"/>
        <v>0</v>
      </c>
      <c r="M876" s="12">
        <f t="shared" si="483"/>
        <v>0</v>
      </c>
      <c r="N876" s="262"/>
      <c r="O876" s="262"/>
      <c r="P876" s="12">
        <f t="shared" si="495"/>
        <v>0</v>
      </c>
      <c r="Q876" s="12">
        <f t="shared" si="496"/>
        <v>0</v>
      </c>
      <c r="R876" s="12">
        <f t="shared" si="497"/>
        <v>0</v>
      </c>
      <c r="S876" s="12">
        <f t="shared" si="498"/>
        <v>0</v>
      </c>
      <c r="T876" s="12">
        <f t="shared" si="484"/>
        <v>0</v>
      </c>
      <c r="U876" s="12">
        <f t="shared" si="485"/>
        <v>0</v>
      </c>
      <c r="V876" s="262"/>
      <c r="W876" s="262"/>
      <c r="X876" s="12">
        <f t="shared" si="499"/>
        <v>0</v>
      </c>
      <c r="Y876" s="12">
        <f t="shared" si="500"/>
        <v>0</v>
      </c>
      <c r="Z876" s="12">
        <f t="shared" si="501"/>
        <v>0</v>
      </c>
      <c r="AA876" s="12">
        <f t="shared" si="502"/>
        <v>0</v>
      </c>
      <c r="AB876" s="12">
        <f t="shared" si="486"/>
        <v>0</v>
      </c>
      <c r="AC876" s="12">
        <f t="shared" si="487"/>
        <v>0</v>
      </c>
      <c r="AD876" s="262"/>
      <c r="AE876" s="262"/>
      <c r="AF876" s="12">
        <f t="shared" si="503"/>
        <v>0</v>
      </c>
      <c r="AG876" s="12">
        <f t="shared" si="504"/>
        <v>0</v>
      </c>
      <c r="AH876" s="12">
        <f t="shared" si="505"/>
        <v>0</v>
      </c>
      <c r="AI876" s="12">
        <f t="shared" si="506"/>
        <v>0</v>
      </c>
      <c r="AJ876" s="12">
        <f t="shared" si="488"/>
        <v>0</v>
      </c>
      <c r="AK876" s="12">
        <f t="shared" si="489"/>
        <v>0</v>
      </c>
      <c r="AL876" s="262"/>
      <c r="AM876" s="262"/>
      <c r="AN876" s="12">
        <f t="shared" si="507"/>
        <v>0</v>
      </c>
      <c r="AO876" s="12">
        <f t="shared" si="508"/>
        <v>0</v>
      </c>
      <c r="AP876" s="12">
        <f t="shared" si="509"/>
        <v>0</v>
      </c>
      <c r="AQ876" s="12">
        <f t="shared" si="510"/>
        <v>0</v>
      </c>
      <c r="AR876" s="12">
        <f t="shared" si="511"/>
        <v>0</v>
      </c>
      <c r="AS876" s="12">
        <f t="shared" si="512"/>
        <v>0</v>
      </c>
      <c r="AT876" s="12">
        <f t="shared" si="513"/>
        <v>0</v>
      </c>
      <c r="AU876" s="12" t="str">
        <f t="shared" si="514"/>
        <v/>
      </c>
    </row>
    <row r="877" spans="1:47" x14ac:dyDescent="0.2">
      <c r="A877" s="173" t="str">
        <f t="shared" si="490"/>
        <v>7</v>
      </c>
      <c r="B877" s="173" t="str">
        <f t="shared" si="491"/>
        <v>75</v>
      </c>
      <c r="C877" s="173" t="str">
        <f t="shared" si="492"/>
        <v>750</v>
      </c>
      <c r="D877" s="11" t="s">
        <v>1410</v>
      </c>
      <c r="E877" s="12" t="s">
        <v>523</v>
      </c>
      <c r="F877" s="12">
        <f t="shared" si="480"/>
        <v>0</v>
      </c>
      <c r="G877" s="12">
        <f t="shared" si="481"/>
        <v>0</v>
      </c>
      <c r="H877" s="262"/>
      <c r="I877" s="262"/>
      <c r="J877" s="12">
        <f t="shared" si="493"/>
        <v>0</v>
      </c>
      <c r="K877" s="12">
        <f t="shared" si="494"/>
        <v>0</v>
      </c>
      <c r="L877" s="12">
        <f t="shared" si="482"/>
        <v>0</v>
      </c>
      <c r="M877" s="12">
        <f t="shared" si="483"/>
        <v>0</v>
      </c>
      <c r="N877" s="262"/>
      <c r="O877" s="262"/>
      <c r="P877" s="12">
        <f t="shared" si="495"/>
        <v>0</v>
      </c>
      <c r="Q877" s="12">
        <f t="shared" si="496"/>
        <v>0</v>
      </c>
      <c r="R877" s="12">
        <f t="shared" si="497"/>
        <v>0</v>
      </c>
      <c r="S877" s="12">
        <f t="shared" si="498"/>
        <v>0</v>
      </c>
      <c r="T877" s="12">
        <f t="shared" si="484"/>
        <v>0</v>
      </c>
      <c r="U877" s="12">
        <f t="shared" si="485"/>
        <v>0</v>
      </c>
      <c r="V877" s="262"/>
      <c r="W877" s="262"/>
      <c r="X877" s="12">
        <f t="shared" si="499"/>
        <v>0</v>
      </c>
      <c r="Y877" s="12">
        <f t="shared" si="500"/>
        <v>0</v>
      </c>
      <c r="Z877" s="12">
        <f t="shared" si="501"/>
        <v>0</v>
      </c>
      <c r="AA877" s="12">
        <f t="shared" si="502"/>
        <v>0</v>
      </c>
      <c r="AB877" s="12">
        <f t="shared" si="486"/>
        <v>0</v>
      </c>
      <c r="AC877" s="12">
        <f t="shared" si="487"/>
        <v>0</v>
      </c>
      <c r="AD877" s="262"/>
      <c r="AE877" s="262"/>
      <c r="AF877" s="12">
        <f t="shared" si="503"/>
        <v>0</v>
      </c>
      <c r="AG877" s="12">
        <f t="shared" si="504"/>
        <v>0</v>
      </c>
      <c r="AH877" s="12">
        <f t="shared" si="505"/>
        <v>0</v>
      </c>
      <c r="AI877" s="12">
        <f t="shared" si="506"/>
        <v>0</v>
      </c>
      <c r="AJ877" s="12">
        <f t="shared" si="488"/>
        <v>0</v>
      </c>
      <c r="AK877" s="12">
        <f t="shared" si="489"/>
        <v>0</v>
      </c>
      <c r="AL877" s="262"/>
      <c r="AM877" s="262"/>
      <c r="AN877" s="12">
        <f t="shared" si="507"/>
        <v>0</v>
      </c>
      <c r="AO877" s="12">
        <f t="shared" si="508"/>
        <v>0</v>
      </c>
      <c r="AP877" s="12">
        <f t="shared" si="509"/>
        <v>0</v>
      </c>
      <c r="AQ877" s="12">
        <f t="shared" si="510"/>
        <v>0</v>
      </c>
      <c r="AR877" s="12">
        <f t="shared" si="511"/>
        <v>0</v>
      </c>
      <c r="AS877" s="12">
        <f t="shared" si="512"/>
        <v>0</v>
      </c>
      <c r="AT877" s="12">
        <f t="shared" si="513"/>
        <v>0</v>
      </c>
      <c r="AU877" s="12" t="str">
        <f t="shared" si="514"/>
        <v/>
      </c>
    </row>
    <row r="878" spans="1:47" x14ac:dyDescent="0.2">
      <c r="A878" s="173" t="str">
        <f t="shared" si="490"/>
        <v>7</v>
      </c>
      <c r="B878" s="173" t="str">
        <f t="shared" si="491"/>
        <v>75</v>
      </c>
      <c r="C878" s="173" t="str">
        <f t="shared" si="492"/>
        <v>750</v>
      </c>
      <c r="D878" s="11" t="s">
        <v>1411</v>
      </c>
      <c r="E878" s="12" t="s">
        <v>523</v>
      </c>
      <c r="F878" s="12">
        <f t="shared" si="480"/>
        <v>0</v>
      </c>
      <c r="G878" s="12">
        <f t="shared" si="481"/>
        <v>0</v>
      </c>
      <c r="H878" s="262"/>
      <c r="I878" s="262"/>
      <c r="J878" s="12">
        <f t="shared" si="493"/>
        <v>0</v>
      </c>
      <c r="K878" s="12">
        <f t="shared" si="494"/>
        <v>0</v>
      </c>
      <c r="L878" s="12">
        <f t="shared" si="482"/>
        <v>0</v>
      </c>
      <c r="M878" s="12">
        <f t="shared" si="483"/>
        <v>0</v>
      </c>
      <c r="N878" s="262"/>
      <c r="O878" s="262"/>
      <c r="P878" s="12">
        <f t="shared" si="495"/>
        <v>0</v>
      </c>
      <c r="Q878" s="12">
        <f t="shared" si="496"/>
        <v>0</v>
      </c>
      <c r="R878" s="12">
        <f t="shared" si="497"/>
        <v>0</v>
      </c>
      <c r="S878" s="12">
        <f t="shared" si="498"/>
        <v>0</v>
      </c>
      <c r="T878" s="12">
        <f t="shared" si="484"/>
        <v>0</v>
      </c>
      <c r="U878" s="12">
        <f t="shared" si="485"/>
        <v>0</v>
      </c>
      <c r="V878" s="262"/>
      <c r="W878" s="262"/>
      <c r="X878" s="12">
        <f t="shared" si="499"/>
        <v>0</v>
      </c>
      <c r="Y878" s="12">
        <f t="shared" si="500"/>
        <v>0</v>
      </c>
      <c r="Z878" s="12">
        <f t="shared" si="501"/>
        <v>0</v>
      </c>
      <c r="AA878" s="12">
        <f t="shared" si="502"/>
        <v>0</v>
      </c>
      <c r="AB878" s="12">
        <f t="shared" si="486"/>
        <v>0</v>
      </c>
      <c r="AC878" s="12">
        <f t="shared" si="487"/>
        <v>0</v>
      </c>
      <c r="AD878" s="262"/>
      <c r="AE878" s="262"/>
      <c r="AF878" s="12">
        <f t="shared" si="503"/>
        <v>0</v>
      </c>
      <c r="AG878" s="12">
        <f t="shared" si="504"/>
        <v>0</v>
      </c>
      <c r="AH878" s="12">
        <f t="shared" si="505"/>
        <v>0</v>
      </c>
      <c r="AI878" s="12">
        <f t="shared" si="506"/>
        <v>0</v>
      </c>
      <c r="AJ878" s="12">
        <f t="shared" si="488"/>
        <v>0</v>
      </c>
      <c r="AK878" s="12">
        <f t="shared" si="489"/>
        <v>0</v>
      </c>
      <c r="AL878" s="262"/>
      <c r="AM878" s="262"/>
      <c r="AN878" s="12">
        <f t="shared" si="507"/>
        <v>0</v>
      </c>
      <c r="AO878" s="12">
        <f t="shared" si="508"/>
        <v>0</v>
      </c>
      <c r="AP878" s="12">
        <f t="shared" si="509"/>
        <v>0</v>
      </c>
      <c r="AQ878" s="12">
        <f t="shared" si="510"/>
        <v>0</v>
      </c>
      <c r="AR878" s="12">
        <f t="shared" si="511"/>
        <v>0</v>
      </c>
      <c r="AS878" s="12">
        <f t="shared" si="512"/>
        <v>0</v>
      </c>
      <c r="AT878" s="12">
        <f t="shared" si="513"/>
        <v>0</v>
      </c>
      <c r="AU878" s="12" t="str">
        <f t="shared" si="514"/>
        <v/>
      </c>
    </row>
    <row r="879" spans="1:47" x14ac:dyDescent="0.2">
      <c r="A879" s="173" t="str">
        <f t="shared" si="490"/>
        <v>7</v>
      </c>
      <c r="B879" s="173" t="str">
        <f t="shared" si="491"/>
        <v>75</v>
      </c>
      <c r="C879" s="173" t="str">
        <f t="shared" si="492"/>
        <v>750</v>
      </c>
      <c r="D879" s="11" t="s">
        <v>1412</v>
      </c>
      <c r="E879" s="12" t="s">
        <v>523</v>
      </c>
      <c r="F879" s="12">
        <f t="shared" si="480"/>
        <v>0</v>
      </c>
      <c r="G879" s="12">
        <f t="shared" si="481"/>
        <v>0</v>
      </c>
      <c r="H879" s="262"/>
      <c r="I879" s="262"/>
      <c r="J879" s="12">
        <f t="shared" si="493"/>
        <v>0</v>
      </c>
      <c r="K879" s="12">
        <f t="shared" si="494"/>
        <v>0</v>
      </c>
      <c r="L879" s="12">
        <f t="shared" si="482"/>
        <v>0</v>
      </c>
      <c r="M879" s="12">
        <f t="shared" si="483"/>
        <v>0</v>
      </c>
      <c r="N879" s="262"/>
      <c r="O879" s="262"/>
      <c r="P879" s="12">
        <f t="shared" si="495"/>
        <v>0</v>
      </c>
      <c r="Q879" s="12">
        <f t="shared" si="496"/>
        <v>0</v>
      </c>
      <c r="R879" s="12">
        <f t="shared" si="497"/>
        <v>0</v>
      </c>
      <c r="S879" s="12">
        <f t="shared" si="498"/>
        <v>0</v>
      </c>
      <c r="T879" s="12">
        <f t="shared" si="484"/>
        <v>0</v>
      </c>
      <c r="U879" s="12">
        <f t="shared" si="485"/>
        <v>0</v>
      </c>
      <c r="V879" s="262"/>
      <c r="W879" s="262"/>
      <c r="X879" s="12">
        <f t="shared" si="499"/>
        <v>0</v>
      </c>
      <c r="Y879" s="12">
        <f t="shared" si="500"/>
        <v>0</v>
      </c>
      <c r="Z879" s="12">
        <f t="shared" si="501"/>
        <v>0</v>
      </c>
      <c r="AA879" s="12">
        <f t="shared" si="502"/>
        <v>0</v>
      </c>
      <c r="AB879" s="12">
        <f t="shared" si="486"/>
        <v>0</v>
      </c>
      <c r="AC879" s="12">
        <f t="shared" si="487"/>
        <v>0</v>
      </c>
      <c r="AD879" s="262"/>
      <c r="AE879" s="262"/>
      <c r="AF879" s="12">
        <f t="shared" si="503"/>
        <v>0</v>
      </c>
      <c r="AG879" s="12">
        <f t="shared" si="504"/>
        <v>0</v>
      </c>
      <c r="AH879" s="12">
        <f t="shared" si="505"/>
        <v>0</v>
      </c>
      <c r="AI879" s="12">
        <f t="shared" si="506"/>
        <v>0</v>
      </c>
      <c r="AJ879" s="12">
        <f t="shared" si="488"/>
        <v>0</v>
      </c>
      <c r="AK879" s="12">
        <f t="shared" si="489"/>
        <v>0</v>
      </c>
      <c r="AL879" s="262"/>
      <c r="AM879" s="262"/>
      <c r="AN879" s="12">
        <f t="shared" si="507"/>
        <v>0</v>
      </c>
      <c r="AO879" s="12">
        <f t="shared" si="508"/>
        <v>0</v>
      </c>
      <c r="AP879" s="12">
        <f t="shared" si="509"/>
        <v>0</v>
      </c>
      <c r="AQ879" s="12">
        <f t="shared" si="510"/>
        <v>0</v>
      </c>
      <c r="AR879" s="12">
        <f t="shared" si="511"/>
        <v>0</v>
      </c>
      <c r="AS879" s="12">
        <f t="shared" si="512"/>
        <v>0</v>
      </c>
      <c r="AT879" s="12">
        <f t="shared" si="513"/>
        <v>0</v>
      </c>
      <c r="AU879" s="12" t="str">
        <f t="shared" si="514"/>
        <v/>
      </c>
    </row>
    <row r="880" spans="1:47" x14ac:dyDescent="0.2">
      <c r="A880" s="173" t="str">
        <f t="shared" si="490"/>
        <v>7</v>
      </c>
      <c r="B880" s="173" t="str">
        <f t="shared" si="491"/>
        <v>75</v>
      </c>
      <c r="C880" s="173" t="str">
        <f t="shared" si="492"/>
        <v>750</v>
      </c>
      <c r="D880" s="11" t="s">
        <v>1413</v>
      </c>
      <c r="E880" s="12" t="s">
        <v>523</v>
      </c>
      <c r="F880" s="12">
        <f t="shared" si="480"/>
        <v>0</v>
      </c>
      <c r="G880" s="12">
        <f t="shared" si="481"/>
        <v>0</v>
      </c>
      <c r="H880" s="262"/>
      <c r="I880" s="262"/>
      <c r="J880" s="12">
        <f t="shared" si="493"/>
        <v>0</v>
      </c>
      <c r="K880" s="12">
        <f t="shared" si="494"/>
        <v>0</v>
      </c>
      <c r="L880" s="12">
        <f t="shared" si="482"/>
        <v>0</v>
      </c>
      <c r="M880" s="12">
        <f t="shared" si="483"/>
        <v>0</v>
      </c>
      <c r="N880" s="262"/>
      <c r="O880" s="262"/>
      <c r="P880" s="12">
        <f t="shared" si="495"/>
        <v>0</v>
      </c>
      <c r="Q880" s="12">
        <f t="shared" si="496"/>
        <v>0</v>
      </c>
      <c r="R880" s="12">
        <f t="shared" si="497"/>
        <v>0</v>
      </c>
      <c r="S880" s="12">
        <f t="shared" si="498"/>
        <v>0</v>
      </c>
      <c r="T880" s="12">
        <f t="shared" si="484"/>
        <v>0</v>
      </c>
      <c r="U880" s="12">
        <f t="shared" si="485"/>
        <v>0</v>
      </c>
      <c r="V880" s="262"/>
      <c r="W880" s="262"/>
      <c r="X880" s="12">
        <f t="shared" si="499"/>
        <v>0</v>
      </c>
      <c r="Y880" s="12">
        <f t="shared" si="500"/>
        <v>0</v>
      </c>
      <c r="Z880" s="12">
        <f t="shared" si="501"/>
        <v>0</v>
      </c>
      <c r="AA880" s="12">
        <f t="shared" si="502"/>
        <v>0</v>
      </c>
      <c r="AB880" s="12">
        <f t="shared" si="486"/>
        <v>0</v>
      </c>
      <c r="AC880" s="12">
        <f t="shared" si="487"/>
        <v>0</v>
      </c>
      <c r="AD880" s="262"/>
      <c r="AE880" s="262"/>
      <c r="AF880" s="12">
        <f t="shared" si="503"/>
        <v>0</v>
      </c>
      <c r="AG880" s="12">
        <f t="shared" si="504"/>
        <v>0</v>
      </c>
      <c r="AH880" s="12">
        <f t="shared" si="505"/>
        <v>0</v>
      </c>
      <c r="AI880" s="12">
        <f t="shared" si="506"/>
        <v>0</v>
      </c>
      <c r="AJ880" s="12">
        <f t="shared" si="488"/>
        <v>0</v>
      </c>
      <c r="AK880" s="12">
        <f t="shared" si="489"/>
        <v>0</v>
      </c>
      <c r="AL880" s="262"/>
      <c r="AM880" s="262"/>
      <c r="AN880" s="12">
        <f t="shared" si="507"/>
        <v>0</v>
      </c>
      <c r="AO880" s="12">
        <f t="shared" si="508"/>
        <v>0</v>
      </c>
      <c r="AP880" s="12">
        <f t="shared" si="509"/>
        <v>0</v>
      </c>
      <c r="AQ880" s="12">
        <f t="shared" si="510"/>
        <v>0</v>
      </c>
      <c r="AR880" s="12">
        <f t="shared" si="511"/>
        <v>0</v>
      </c>
      <c r="AS880" s="12">
        <f t="shared" si="512"/>
        <v>0</v>
      </c>
      <c r="AT880" s="12">
        <f t="shared" si="513"/>
        <v>0</v>
      </c>
      <c r="AU880" s="12" t="str">
        <f t="shared" si="514"/>
        <v/>
      </c>
    </row>
    <row r="881" spans="1:47" x14ac:dyDescent="0.2">
      <c r="A881" s="173" t="str">
        <f t="shared" si="490"/>
        <v>7</v>
      </c>
      <c r="B881" s="173" t="str">
        <f t="shared" si="491"/>
        <v>75</v>
      </c>
      <c r="C881" s="173" t="str">
        <f t="shared" si="492"/>
        <v>750</v>
      </c>
      <c r="D881" s="11" t="s">
        <v>1414</v>
      </c>
      <c r="E881" s="12" t="s">
        <v>523</v>
      </c>
      <c r="F881" s="12">
        <f t="shared" si="480"/>
        <v>0</v>
      </c>
      <c r="G881" s="12">
        <f t="shared" si="481"/>
        <v>0</v>
      </c>
      <c r="H881" s="262"/>
      <c r="I881" s="262"/>
      <c r="J881" s="12">
        <f t="shared" si="493"/>
        <v>0</v>
      </c>
      <c r="K881" s="12">
        <f t="shared" si="494"/>
        <v>0</v>
      </c>
      <c r="L881" s="12">
        <f t="shared" si="482"/>
        <v>0</v>
      </c>
      <c r="M881" s="12">
        <f t="shared" si="483"/>
        <v>0</v>
      </c>
      <c r="N881" s="262"/>
      <c r="O881" s="262"/>
      <c r="P881" s="12">
        <f t="shared" si="495"/>
        <v>0</v>
      </c>
      <c r="Q881" s="12">
        <f t="shared" si="496"/>
        <v>0</v>
      </c>
      <c r="R881" s="12">
        <f t="shared" si="497"/>
        <v>0</v>
      </c>
      <c r="S881" s="12">
        <f t="shared" si="498"/>
        <v>0</v>
      </c>
      <c r="T881" s="12">
        <f t="shared" si="484"/>
        <v>0</v>
      </c>
      <c r="U881" s="12">
        <f t="shared" si="485"/>
        <v>0</v>
      </c>
      <c r="V881" s="262"/>
      <c r="W881" s="262"/>
      <c r="X881" s="12">
        <f t="shared" si="499"/>
        <v>0</v>
      </c>
      <c r="Y881" s="12">
        <f t="shared" si="500"/>
        <v>0</v>
      </c>
      <c r="Z881" s="12">
        <f t="shared" si="501"/>
        <v>0</v>
      </c>
      <c r="AA881" s="12">
        <f t="shared" si="502"/>
        <v>0</v>
      </c>
      <c r="AB881" s="12">
        <f t="shared" si="486"/>
        <v>0</v>
      </c>
      <c r="AC881" s="12">
        <f t="shared" si="487"/>
        <v>0</v>
      </c>
      <c r="AD881" s="262"/>
      <c r="AE881" s="262"/>
      <c r="AF881" s="12">
        <f t="shared" si="503"/>
        <v>0</v>
      </c>
      <c r="AG881" s="12">
        <f t="shared" si="504"/>
        <v>0</v>
      </c>
      <c r="AH881" s="12">
        <f t="shared" si="505"/>
        <v>0</v>
      </c>
      <c r="AI881" s="12">
        <f t="shared" si="506"/>
        <v>0</v>
      </c>
      <c r="AJ881" s="12">
        <f t="shared" si="488"/>
        <v>0</v>
      </c>
      <c r="AK881" s="12">
        <f t="shared" si="489"/>
        <v>0</v>
      </c>
      <c r="AL881" s="262"/>
      <c r="AM881" s="262"/>
      <c r="AN881" s="12">
        <f t="shared" si="507"/>
        <v>0</v>
      </c>
      <c r="AO881" s="12">
        <f t="shared" si="508"/>
        <v>0</v>
      </c>
      <c r="AP881" s="12">
        <f t="shared" si="509"/>
        <v>0</v>
      </c>
      <c r="AQ881" s="12">
        <f t="shared" si="510"/>
        <v>0</v>
      </c>
      <c r="AR881" s="12">
        <f t="shared" si="511"/>
        <v>0</v>
      </c>
      <c r="AS881" s="12">
        <f t="shared" si="512"/>
        <v>0</v>
      </c>
      <c r="AT881" s="12">
        <f t="shared" si="513"/>
        <v>0</v>
      </c>
      <c r="AU881" s="12" t="str">
        <f t="shared" si="514"/>
        <v/>
      </c>
    </row>
    <row r="882" spans="1:47" x14ac:dyDescent="0.2">
      <c r="A882" s="173" t="str">
        <f t="shared" si="490"/>
        <v>7</v>
      </c>
      <c r="B882" s="173" t="str">
        <f t="shared" si="491"/>
        <v>76</v>
      </c>
      <c r="C882" s="173" t="str">
        <f t="shared" si="492"/>
        <v>761</v>
      </c>
      <c r="D882" s="11" t="s">
        <v>1415</v>
      </c>
      <c r="E882" s="12" t="s">
        <v>1416</v>
      </c>
      <c r="F882" s="12">
        <f t="shared" si="480"/>
        <v>0</v>
      </c>
      <c r="G882" s="12">
        <f t="shared" si="481"/>
        <v>0</v>
      </c>
      <c r="H882" s="262"/>
      <c r="I882" s="262"/>
      <c r="J882" s="12">
        <f t="shared" si="493"/>
        <v>0</v>
      </c>
      <c r="K882" s="12">
        <f t="shared" si="494"/>
        <v>0</v>
      </c>
      <c r="L882" s="12">
        <f t="shared" si="482"/>
        <v>0</v>
      </c>
      <c r="M882" s="12">
        <f t="shared" si="483"/>
        <v>0</v>
      </c>
      <c r="N882" s="262"/>
      <c r="O882" s="262"/>
      <c r="P882" s="12">
        <f t="shared" si="495"/>
        <v>0</v>
      </c>
      <c r="Q882" s="12">
        <f t="shared" si="496"/>
        <v>0</v>
      </c>
      <c r="R882" s="12">
        <f t="shared" si="497"/>
        <v>0</v>
      </c>
      <c r="S882" s="12">
        <f t="shared" si="498"/>
        <v>0</v>
      </c>
      <c r="T882" s="12">
        <f t="shared" si="484"/>
        <v>0</v>
      </c>
      <c r="U882" s="12">
        <f t="shared" si="485"/>
        <v>0</v>
      </c>
      <c r="V882" s="262"/>
      <c r="W882" s="262"/>
      <c r="X882" s="12">
        <f t="shared" si="499"/>
        <v>0</v>
      </c>
      <c r="Y882" s="12">
        <f t="shared" si="500"/>
        <v>0</v>
      </c>
      <c r="Z882" s="12">
        <f t="shared" si="501"/>
        <v>0</v>
      </c>
      <c r="AA882" s="12">
        <f t="shared" si="502"/>
        <v>0</v>
      </c>
      <c r="AB882" s="12">
        <f t="shared" si="486"/>
        <v>0</v>
      </c>
      <c r="AC882" s="12">
        <f t="shared" si="487"/>
        <v>0</v>
      </c>
      <c r="AD882" s="262"/>
      <c r="AE882" s="262"/>
      <c r="AF882" s="12">
        <f t="shared" si="503"/>
        <v>0</v>
      </c>
      <c r="AG882" s="12">
        <f t="shared" si="504"/>
        <v>0</v>
      </c>
      <c r="AH882" s="12">
        <f t="shared" si="505"/>
        <v>0</v>
      </c>
      <c r="AI882" s="12">
        <f t="shared" si="506"/>
        <v>0</v>
      </c>
      <c r="AJ882" s="12">
        <f t="shared" si="488"/>
        <v>0</v>
      </c>
      <c r="AK882" s="12">
        <f t="shared" si="489"/>
        <v>0</v>
      </c>
      <c r="AL882" s="262"/>
      <c r="AM882" s="262"/>
      <c r="AN882" s="12">
        <f t="shared" si="507"/>
        <v>0</v>
      </c>
      <c r="AO882" s="12">
        <f t="shared" si="508"/>
        <v>0</v>
      </c>
      <c r="AP882" s="12">
        <f t="shared" si="509"/>
        <v>0</v>
      </c>
      <c r="AQ882" s="12">
        <f t="shared" si="510"/>
        <v>0</v>
      </c>
      <c r="AR882" s="12">
        <f t="shared" si="511"/>
        <v>0</v>
      </c>
      <c r="AS882" s="12">
        <f t="shared" si="512"/>
        <v>0</v>
      </c>
      <c r="AT882" s="12">
        <f t="shared" si="513"/>
        <v>0</v>
      </c>
      <c r="AU882" s="12" t="str">
        <f t="shared" si="514"/>
        <v/>
      </c>
    </row>
    <row r="883" spans="1:47" x14ac:dyDescent="0.2">
      <c r="A883" s="173" t="str">
        <f t="shared" si="490"/>
        <v>7</v>
      </c>
      <c r="B883" s="173" t="str">
        <f t="shared" si="491"/>
        <v>76</v>
      </c>
      <c r="C883" s="173" t="str">
        <f t="shared" si="492"/>
        <v>761</v>
      </c>
      <c r="D883" s="11" t="s">
        <v>1417</v>
      </c>
      <c r="E883" s="12" t="s">
        <v>1416</v>
      </c>
      <c r="F883" s="12">
        <f t="shared" si="480"/>
        <v>0</v>
      </c>
      <c r="G883" s="12">
        <f t="shared" si="481"/>
        <v>0</v>
      </c>
      <c r="H883" s="262"/>
      <c r="I883" s="262"/>
      <c r="J883" s="12">
        <f t="shared" si="493"/>
        <v>0</v>
      </c>
      <c r="K883" s="12">
        <f t="shared" si="494"/>
        <v>0</v>
      </c>
      <c r="L883" s="12">
        <f t="shared" si="482"/>
        <v>0</v>
      </c>
      <c r="M883" s="12">
        <f t="shared" si="483"/>
        <v>0</v>
      </c>
      <c r="N883" s="262"/>
      <c r="O883" s="262"/>
      <c r="P883" s="12">
        <f t="shared" si="495"/>
        <v>0</v>
      </c>
      <c r="Q883" s="12">
        <f t="shared" si="496"/>
        <v>0</v>
      </c>
      <c r="R883" s="12">
        <f t="shared" si="497"/>
        <v>0</v>
      </c>
      <c r="S883" s="12">
        <f t="shared" si="498"/>
        <v>0</v>
      </c>
      <c r="T883" s="12">
        <f t="shared" si="484"/>
        <v>0</v>
      </c>
      <c r="U883" s="12">
        <f t="shared" si="485"/>
        <v>0</v>
      </c>
      <c r="V883" s="262"/>
      <c r="W883" s="262"/>
      <c r="X883" s="12">
        <f t="shared" si="499"/>
        <v>0</v>
      </c>
      <c r="Y883" s="12">
        <f t="shared" si="500"/>
        <v>0</v>
      </c>
      <c r="Z883" s="12">
        <f t="shared" si="501"/>
        <v>0</v>
      </c>
      <c r="AA883" s="12">
        <f t="shared" si="502"/>
        <v>0</v>
      </c>
      <c r="AB883" s="12">
        <f t="shared" si="486"/>
        <v>0</v>
      </c>
      <c r="AC883" s="12">
        <f t="shared" si="487"/>
        <v>0</v>
      </c>
      <c r="AD883" s="262"/>
      <c r="AE883" s="262"/>
      <c r="AF883" s="12">
        <f t="shared" si="503"/>
        <v>0</v>
      </c>
      <c r="AG883" s="12">
        <f t="shared" si="504"/>
        <v>0</v>
      </c>
      <c r="AH883" s="12">
        <f t="shared" si="505"/>
        <v>0</v>
      </c>
      <c r="AI883" s="12">
        <f t="shared" si="506"/>
        <v>0</v>
      </c>
      <c r="AJ883" s="12">
        <f t="shared" si="488"/>
        <v>0</v>
      </c>
      <c r="AK883" s="12">
        <f t="shared" si="489"/>
        <v>0</v>
      </c>
      <c r="AL883" s="262"/>
      <c r="AM883" s="262"/>
      <c r="AN883" s="12">
        <f t="shared" si="507"/>
        <v>0</v>
      </c>
      <c r="AO883" s="12">
        <f t="shared" si="508"/>
        <v>0</v>
      </c>
      <c r="AP883" s="12">
        <f t="shared" si="509"/>
        <v>0</v>
      </c>
      <c r="AQ883" s="12">
        <f t="shared" si="510"/>
        <v>0</v>
      </c>
      <c r="AR883" s="12">
        <f t="shared" si="511"/>
        <v>0</v>
      </c>
      <c r="AS883" s="12">
        <f t="shared" si="512"/>
        <v>0</v>
      </c>
      <c r="AT883" s="12">
        <f t="shared" si="513"/>
        <v>0</v>
      </c>
      <c r="AU883" s="12" t="str">
        <f t="shared" si="514"/>
        <v/>
      </c>
    </row>
    <row r="884" spans="1:47" x14ac:dyDescent="0.2">
      <c r="A884" s="173" t="str">
        <f t="shared" si="490"/>
        <v>7</v>
      </c>
      <c r="B884" s="173" t="str">
        <f t="shared" si="491"/>
        <v>76</v>
      </c>
      <c r="C884" s="173" t="str">
        <f t="shared" si="492"/>
        <v>761</v>
      </c>
      <c r="D884" s="11" t="s">
        <v>1418</v>
      </c>
      <c r="E884" s="12" t="s">
        <v>1416</v>
      </c>
      <c r="F884" s="12">
        <f t="shared" si="480"/>
        <v>0</v>
      </c>
      <c r="G884" s="12">
        <f t="shared" si="481"/>
        <v>0</v>
      </c>
      <c r="H884" s="262"/>
      <c r="I884" s="262"/>
      <c r="J884" s="12">
        <f t="shared" si="493"/>
        <v>0</v>
      </c>
      <c r="K884" s="12">
        <f t="shared" si="494"/>
        <v>0</v>
      </c>
      <c r="L884" s="12">
        <f t="shared" si="482"/>
        <v>0</v>
      </c>
      <c r="M884" s="12">
        <f t="shared" si="483"/>
        <v>0</v>
      </c>
      <c r="N884" s="262"/>
      <c r="O884" s="262"/>
      <c r="P884" s="12">
        <f t="shared" si="495"/>
        <v>0</v>
      </c>
      <c r="Q884" s="12">
        <f t="shared" si="496"/>
        <v>0</v>
      </c>
      <c r="R884" s="12">
        <f t="shared" si="497"/>
        <v>0</v>
      </c>
      <c r="S884" s="12">
        <f t="shared" si="498"/>
        <v>0</v>
      </c>
      <c r="T884" s="12">
        <f t="shared" si="484"/>
        <v>0</v>
      </c>
      <c r="U884" s="12">
        <f t="shared" si="485"/>
        <v>0</v>
      </c>
      <c r="V884" s="262"/>
      <c r="W884" s="262"/>
      <c r="X884" s="12">
        <f t="shared" si="499"/>
        <v>0</v>
      </c>
      <c r="Y884" s="12">
        <f t="shared" si="500"/>
        <v>0</v>
      </c>
      <c r="Z884" s="12">
        <f t="shared" si="501"/>
        <v>0</v>
      </c>
      <c r="AA884" s="12">
        <f t="shared" si="502"/>
        <v>0</v>
      </c>
      <c r="AB884" s="12">
        <f t="shared" si="486"/>
        <v>0</v>
      </c>
      <c r="AC884" s="12">
        <f t="shared" si="487"/>
        <v>0</v>
      </c>
      <c r="AD884" s="262"/>
      <c r="AE884" s="262"/>
      <c r="AF884" s="12">
        <f t="shared" si="503"/>
        <v>0</v>
      </c>
      <c r="AG884" s="12">
        <f t="shared" si="504"/>
        <v>0</v>
      </c>
      <c r="AH884" s="12">
        <f t="shared" si="505"/>
        <v>0</v>
      </c>
      <c r="AI884" s="12">
        <f t="shared" si="506"/>
        <v>0</v>
      </c>
      <c r="AJ884" s="12">
        <f t="shared" si="488"/>
        <v>0</v>
      </c>
      <c r="AK884" s="12">
        <f t="shared" si="489"/>
        <v>0</v>
      </c>
      <c r="AL884" s="262"/>
      <c r="AM884" s="262"/>
      <c r="AN884" s="12">
        <f t="shared" si="507"/>
        <v>0</v>
      </c>
      <c r="AO884" s="12">
        <f t="shared" si="508"/>
        <v>0</v>
      </c>
      <c r="AP884" s="12">
        <f t="shared" si="509"/>
        <v>0</v>
      </c>
      <c r="AQ884" s="12">
        <f t="shared" si="510"/>
        <v>0</v>
      </c>
      <c r="AR884" s="12">
        <f t="shared" si="511"/>
        <v>0</v>
      </c>
      <c r="AS884" s="12">
        <f t="shared" si="512"/>
        <v>0</v>
      </c>
      <c r="AT884" s="12">
        <f t="shared" si="513"/>
        <v>0</v>
      </c>
      <c r="AU884" s="12" t="str">
        <f t="shared" si="514"/>
        <v/>
      </c>
    </row>
    <row r="885" spans="1:47" x14ac:dyDescent="0.2">
      <c r="A885" s="173" t="str">
        <f t="shared" si="490"/>
        <v>7</v>
      </c>
      <c r="B885" s="173" t="str">
        <f t="shared" si="491"/>
        <v>76</v>
      </c>
      <c r="C885" s="173" t="str">
        <f t="shared" si="492"/>
        <v>761</v>
      </c>
      <c r="D885" s="11" t="s">
        <v>1419</v>
      </c>
      <c r="E885" s="12" t="s">
        <v>1416</v>
      </c>
      <c r="F885" s="12">
        <f t="shared" si="480"/>
        <v>0</v>
      </c>
      <c r="G885" s="12">
        <f t="shared" si="481"/>
        <v>0</v>
      </c>
      <c r="H885" s="262"/>
      <c r="I885" s="262"/>
      <c r="J885" s="12">
        <f t="shared" si="493"/>
        <v>0</v>
      </c>
      <c r="K885" s="12">
        <f t="shared" si="494"/>
        <v>0</v>
      </c>
      <c r="L885" s="12">
        <f t="shared" si="482"/>
        <v>0</v>
      </c>
      <c r="M885" s="12">
        <f t="shared" si="483"/>
        <v>0</v>
      </c>
      <c r="N885" s="262"/>
      <c r="O885" s="262"/>
      <c r="P885" s="12">
        <f t="shared" si="495"/>
        <v>0</v>
      </c>
      <c r="Q885" s="12">
        <f t="shared" si="496"/>
        <v>0</v>
      </c>
      <c r="R885" s="12">
        <f t="shared" si="497"/>
        <v>0</v>
      </c>
      <c r="S885" s="12">
        <f t="shared" si="498"/>
        <v>0</v>
      </c>
      <c r="T885" s="12">
        <f t="shared" si="484"/>
        <v>0</v>
      </c>
      <c r="U885" s="12">
        <f t="shared" si="485"/>
        <v>0</v>
      </c>
      <c r="V885" s="262"/>
      <c r="W885" s="262"/>
      <c r="X885" s="12">
        <f t="shared" si="499"/>
        <v>0</v>
      </c>
      <c r="Y885" s="12">
        <f t="shared" si="500"/>
        <v>0</v>
      </c>
      <c r="Z885" s="12">
        <f t="shared" si="501"/>
        <v>0</v>
      </c>
      <c r="AA885" s="12">
        <f t="shared" si="502"/>
        <v>0</v>
      </c>
      <c r="AB885" s="12">
        <f t="shared" si="486"/>
        <v>0</v>
      </c>
      <c r="AC885" s="12">
        <f t="shared" si="487"/>
        <v>0</v>
      </c>
      <c r="AD885" s="262"/>
      <c r="AE885" s="262"/>
      <c r="AF885" s="12">
        <f t="shared" si="503"/>
        <v>0</v>
      </c>
      <c r="AG885" s="12">
        <f t="shared" si="504"/>
        <v>0</v>
      </c>
      <c r="AH885" s="12">
        <f t="shared" si="505"/>
        <v>0</v>
      </c>
      <c r="AI885" s="12">
        <f t="shared" si="506"/>
        <v>0</v>
      </c>
      <c r="AJ885" s="12">
        <f t="shared" si="488"/>
        <v>0</v>
      </c>
      <c r="AK885" s="12">
        <f t="shared" si="489"/>
        <v>0</v>
      </c>
      <c r="AL885" s="262"/>
      <c r="AM885" s="262"/>
      <c r="AN885" s="12">
        <f t="shared" si="507"/>
        <v>0</v>
      </c>
      <c r="AO885" s="12">
        <f t="shared" si="508"/>
        <v>0</v>
      </c>
      <c r="AP885" s="12">
        <f t="shared" si="509"/>
        <v>0</v>
      </c>
      <c r="AQ885" s="12">
        <f t="shared" si="510"/>
        <v>0</v>
      </c>
      <c r="AR885" s="12">
        <f t="shared" si="511"/>
        <v>0</v>
      </c>
      <c r="AS885" s="12">
        <f t="shared" si="512"/>
        <v>0</v>
      </c>
      <c r="AT885" s="12">
        <f t="shared" si="513"/>
        <v>0</v>
      </c>
      <c r="AU885" s="12" t="str">
        <f t="shared" si="514"/>
        <v/>
      </c>
    </row>
    <row r="886" spans="1:47" x14ac:dyDescent="0.2">
      <c r="A886" s="173" t="str">
        <f t="shared" si="490"/>
        <v>7</v>
      </c>
      <c r="B886" s="173" t="str">
        <f t="shared" si="491"/>
        <v>76</v>
      </c>
      <c r="C886" s="173" t="str">
        <f t="shared" si="492"/>
        <v>761</v>
      </c>
      <c r="D886" s="11" t="s">
        <v>1420</v>
      </c>
      <c r="E886" s="12" t="s">
        <v>1416</v>
      </c>
      <c r="F886" s="12">
        <f t="shared" si="480"/>
        <v>0</v>
      </c>
      <c r="G886" s="12">
        <f t="shared" si="481"/>
        <v>0</v>
      </c>
      <c r="H886" s="262"/>
      <c r="I886" s="262"/>
      <c r="J886" s="12">
        <f t="shared" si="493"/>
        <v>0</v>
      </c>
      <c r="K886" s="12">
        <f t="shared" si="494"/>
        <v>0</v>
      </c>
      <c r="L886" s="12">
        <f t="shared" si="482"/>
        <v>0</v>
      </c>
      <c r="M886" s="12">
        <f t="shared" si="483"/>
        <v>0</v>
      </c>
      <c r="N886" s="262"/>
      <c r="O886" s="262"/>
      <c r="P886" s="12">
        <f t="shared" si="495"/>
        <v>0</v>
      </c>
      <c r="Q886" s="12">
        <f t="shared" si="496"/>
        <v>0</v>
      </c>
      <c r="R886" s="12">
        <f t="shared" si="497"/>
        <v>0</v>
      </c>
      <c r="S886" s="12">
        <f t="shared" si="498"/>
        <v>0</v>
      </c>
      <c r="T886" s="12">
        <f t="shared" si="484"/>
        <v>0</v>
      </c>
      <c r="U886" s="12">
        <f t="shared" si="485"/>
        <v>0</v>
      </c>
      <c r="V886" s="262"/>
      <c r="W886" s="262"/>
      <c r="X886" s="12">
        <f t="shared" si="499"/>
        <v>0</v>
      </c>
      <c r="Y886" s="12">
        <f t="shared" si="500"/>
        <v>0</v>
      </c>
      <c r="Z886" s="12">
        <f t="shared" si="501"/>
        <v>0</v>
      </c>
      <c r="AA886" s="12">
        <f t="shared" si="502"/>
        <v>0</v>
      </c>
      <c r="AB886" s="12">
        <f t="shared" si="486"/>
        <v>0</v>
      </c>
      <c r="AC886" s="12">
        <f t="shared" si="487"/>
        <v>0</v>
      </c>
      <c r="AD886" s="262"/>
      <c r="AE886" s="262"/>
      <c r="AF886" s="12">
        <f t="shared" si="503"/>
        <v>0</v>
      </c>
      <c r="AG886" s="12">
        <f t="shared" si="504"/>
        <v>0</v>
      </c>
      <c r="AH886" s="12">
        <f t="shared" si="505"/>
        <v>0</v>
      </c>
      <c r="AI886" s="12">
        <f t="shared" si="506"/>
        <v>0</v>
      </c>
      <c r="AJ886" s="12">
        <f t="shared" si="488"/>
        <v>0</v>
      </c>
      <c r="AK886" s="12">
        <f t="shared" si="489"/>
        <v>0</v>
      </c>
      <c r="AL886" s="262"/>
      <c r="AM886" s="262"/>
      <c r="AN886" s="12">
        <f t="shared" si="507"/>
        <v>0</v>
      </c>
      <c r="AO886" s="12">
        <f t="shared" si="508"/>
        <v>0</v>
      </c>
      <c r="AP886" s="12">
        <f t="shared" si="509"/>
        <v>0</v>
      </c>
      <c r="AQ886" s="12">
        <f t="shared" si="510"/>
        <v>0</v>
      </c>
      <c r="AR886" s="12">
        <f t="shared" si="511"/>
        <v>0</v>
      </c>
      <c r="AS886" s="12">
        <f t="shared" si="512"/>
        <v>0</v>
      </c>
      <c r="AT886" s="12">
        <f t="shared" si="513"/>
        <v>0</v>
      </c>
      <c r="AU886" s="12" t="str">
        <f t="shared" si="514"/>
        <v/>
      </c>
    </row>
    <row r="887" spans="1:47" x14ac:dyDescent="0.2">
      <c r="A887" s="173" t="str">
        <f t="shared" si="490"/>
        <v>7</v>
      </c>
      <c r="B887" s="173" t="str">
        <f t="shared" si="491"/>
        <v>76</v>
      </c>
      <c r="C887" s="173" t="str">
        <f t="shared" si="492"/>
        <v>761</v>
      </c>
      <c r="D887" s="11" t="s">
        <v>1421</v>
      </c>
      <c r="E887" s="12" t="s">
        <v>1416</v>
      </c>
      <c r="F887" s="12">
        <f t="shared" si="480"/>
        <v>0</v>
      </c>
      <c r="G887" s="12">
        <f t="shared" si="481"/>
        <v>0</v>
      </c>
      <c r="H887" s="262"/>
      <c r="I887" s="262"/>
      <c r="J887" s="12">
        <f t="shared" si="493"/>
        <v>0</v>
      </c>
      <c r="K887" s="12">
        <f t="shared" si="494"/>
        <v>0</v>
      </c>
      <c r="L887" s="12">
        <f t="shared" si="482"/>
        <v>0</v>
      </c>
      <c r="M887" s="12">
        <f t="shared" si="483"/>
        <v>0</v>
      </c>
      <c r="N887" s="262"/>
      <c r="O887" s="262"/>
      <c r="P887" s="12">
        <f t="shared" si="495"/>
        <v>0</v>
      </c>
      <c r="Q887" s="12">
        <f t="shared" si="496"/>
        <v>0</v>
      </c>
      <c r="R887" s="12">
        <f t="shared" si="497"/>
        <v>0</v>
      </c>
      <c r="S887" s="12">
        <f t="shared" si="498"/>
        <v>0</v>
      </c>
      <c r="T887" s="12">
        <f t="shared" si="484"/>
        <v>0</v>
      </c>
      <c r="U887" s="12">
        <f t="shared" si="485"/>
        <v>0</v>
      </c>
      <c r="V887" s="262"/>
      <c r="W887" s="262"/>
      <c r="X887" s="12">
        <f t="shared" si="499"/>
        <v>0</v>
      </c>
      <c r="Y887" s="12">
        <f t="shared" si="500"/>
        <v>0</v>
      </c>
      <c r="Z887" s="12">
        <f t="shared" si="501"/>
        <v>0</v>
      </c>
      <c r="AA887" s="12">
        <f t="shared" si="502"/>
        <v>0</v>
      </c>
      <c r="AB887" s="12">
        <f t="shared" si="486"/>
        <v>0</v>
      </c>
      <c r="AC887" s="12">
        <f t="shared" si="487"/>
        <v>0</v>
      </c>
      <c r="AD887" s="262"/>
      <c r="AE887" s="262"/>
      <c r="AF887" s="12">
        <f t="shared" si="503"/>
        <v>0</v>
      </c>
      <c r="AG887" s="12">
        <f t="shared" si="504"/>
        <v>0</v>
      </c>
      <c r="AH887" s="12">
        <f t="shared" si="505"/>
        <v>0</v>
      </c>
      <c r="AI887" s="12">
        <f t="shared" si="506"/>
        <v>0</v>
      </c>
      <c r="AJ887" s="12">
        <f t="shared" si="488"/>
        <v>0</v>
      </c>
      <c r="AK887" s="12">
        <f t="shared" si="489"/>
        <v>0</v>
      </c>
      <c r="AL887" s="262"/>
      <c r="AM887" s="262"/>
      <c r="AN887" s="12">
        <f t="shared" si="507"/>
        <v>0</v>
      </c>
      <c r="AO887" s="12">
        <f t="shared" si="508"/>
        <v>0</v>
      </c>
      <c r="AP887" s="12">
        <f t="shared" si="509"/>
        <v>0</v>
      </c>
      <c r="AQ887" s="12">
        <f t="shared" si="510"/>
        <v>0</v>
      </c>
      <c r="AR887" s="12">
        <f t="shared" si="511"/>
        <v>0</v>
      </c>
      <c r="AS887" s="12">
        <f t="shared" si="512"/>
        <v>0</v>
      </c>
      <c r="AT887" s="12">
        <f t="shared" si="513"/>
        <v>0</v>
      </c>
      <c r="AU887" s="12" t="str">
        <f t="shared" si="514"/>
        <v/>
      </c>
    </row>
    <row r="888" spans="1:47" x14ac:dyDescent="0.2">
      <c r="A888" s="173" t="str">
        <f t="shared" si="490"/>
        <v>7</v>
      </c>
      <c r="B888" s="173" t="str">
        <f t="shared" si="491"/>
        <v>76</v>
      </c>
      <c r="C888" s="173" t="str">
        <f t="shared" si="492"/>
        <v>761</v>
      </c>
      <c r="D888" s="11" t="s">
        <v>1422</v>
      </c>
      <c r="E888" s="12" t="s">
        <v>1416</v>
      </c>
      <c r="F888" s="12">
        <f t="shared" si="480"/>
        <v>0</v>
      </c>
      <c r="G888" s="12">
        <f t="shared" si="481"/>
        <v>0</v>
      </c>
      <c r="H888" s="262"/>
      <c r="I888" s="262"/>
      <c r="J888" s="12">
        <f t="shared" si="493"/>
        <v>0</v>
      </c>
      <c r="K888" s="12">
        <f t="shared" si="494"/>
        <v>0</v>
      </c>
      <c r="L888" s="12">
        <f t="shared" si="482"/>
        <v>0</v>
      </c>
      <c r="M888" s="12">
        <f t="shared" si="483"/>
        <v>0</v>
      </c>
      <c r="N888" s="262"/>
      <c r="O888" s="262"/>
      <c r="P888" s="12">
        <f t="shared" si="495"/>
        <v>0</v>
      </c>
      <c r="Q888" s="12">
        <f t="shared" si="496"/>
        <v>0</v>
      </c>
      <c r="R888" s="12">
        <f t="shared" si="497"/>
        <v>0</v>
      </c>
      <c r="S888" s="12">
        <f t="shared" si="498"/>
        <v>0</v>
      </c>
      <c r="T888" s="12">
        <f t="shared" si="484"/>
        <v>0</v>
      </c>
      <c r="U888" s="12">
        <f t="shared" si="485"/>
        <v>0</v>
      </c>
      <c r="V888" s="262"/>
      <c r="W888" s="262"/>
      <c r="X888" s="12">
        <f t="shared" si="499"/>
        <v>0</v>
      </c>
      <c r="Y888" s="12">
        <f t="shared" si="500"/>
        <v>0</v>
      </c>
      <c r="Z888" s="12">
        <f t="shared" si="501"/>
        <v>0</v>
      </c>
      <c r="AA888" s="12">
        <f t="shared" si="502"/>
        <v>0</v>
      </c>
      <c r="AB888" s="12">
        <f t="shared" si="486"/>
        <v>0</v>
      </c>
      <c r="AC888" s="12">
        <f t="shared" si="487"/>
        <v>0</v>
      </c>
      <c r="AD888" s="262"/>
      <c r="AE888" s="262"/>
      <c r="AF888" s="12">
        <f t="shared" si="503"/>
        <v>0</v>
      </c>
      <c r="AG888" s="12">
        <f t="shared" si="504"/>
        <v>0</v>
      </c>
      <c r="AH888" s="12">
        <f t="shared" si="505"/>
        <v>0</v>
      </c>
      <c r="AI888" s="12">
        <f t="shared" si="506"/>
        <v>0</v>
      </c>
      <c r="AJ888" s="12">
        <f t="shared" si="488"/>
        <v>0</v>
      </c>
      <c r="AK888" s="12">
        <f t="shared" si="489"/>
        <v>0</v>
      </c>
      <c r="AL888" s="262"/>
      <c r="AM888" s="262"/>
      <c r="AN888" s="12">
        <f t="shared" si="507"/>
        <v>0</v>
      </c>
      <c r="AO888" s="12">
        <f t="shared" si="508"/>
        <v>0</v>
      </c>
      <c r="AP888" s="12">
        <f t="shared" si="509"/>
        <v>0</v>
      </c>
      <c r="AQ888" s="12">
        <f t="shared" si="510"/>
        <v>0</v>
      </c>
      <c r="AR888" s="12">
        <f t="shared" si="511"/>
        <v>0</v>
      </c>
      <c r="AS888" s="12">
        <f t="shared" si="512"/>
        <v>0</v>
      </c>
      <c r="AT888" s="12">
        <f t="shared" si="513"/>
        <v>0</v>
      </c>
      <c r="AU888" s="12" t="str">
        <f t="shared" si="514"/>
        <v/>
      </c>
    </row>
    <row r="889" spans="1:47" x14ac:dyDescent="0.2">
      <c r="A889" s="173" t="str">
        <f t="shared" si="490"/>
        <v>7</v>
      </c>
      <c r="B889" s="173" t="str">
        <f t="shared" si="491"/>
        <v>76</v>
      </c>
      <c r="C889" s="173" t="str">
        <f t="shared" si="492"/>
        <v>761</v>
      </c>
      <c r="D889" s="11" t="s">
        <v>1423</v>
      </c>
      <c r="E889" s="12" t="s">
        <v>1416</v>
      </c>
      <c r="F889" s="12">
        <f t="shared" si="480"/>
        <v>0</v>
      </c>
      <c r="G889" s="12">
        <f t="shared" si="481"/>
        <v>0</v>
      </c>
      <c r="H889" s="262"/>
      <c r="I889" s="262"/>
      <c r="J889" s="12">
        <f t="shared" si="493"/>
        <v>0</v>
      </c>
      <c r="K889" s="12">
        <f t="shared" si="494"/>
        <v>0</v>
      </c>
      <c r="L889" s="12">
        <f t="shared" si="482"/>
        <v>0</v>
      </c>
      <c r="M889" s="12">
        <f t="shared" si="483"/>
        <v>0</v>
      </c>
      <c r="N889" s="262"/>
      <c r="O889" s="262"/>
      <c r="P889" s="12">
        <f t="shared" si="495"/>
        <v>0</v>
      </c>
      <c r="Q889" s="12">
        <f t="shared" si="496"/>
        <v>0</v>
      </c>
      <c r="R889" s="12">
        <f t="shared" si="497"/>
        <v>0</v>
      </c>
      <c r="S889" s="12">
        <f t="shared" si="498"/>
        <v>0</v>
      </c>
      <c r="T889" s="12">
        <f t="shared" si="484"/>
        <v>0</v>
      </c>
      <c r="U889" s="12">
        <f t="shared" si="485"/>
        <v>0</v>
      </c>
      <c r="V889" s="262"/>
      <c r="W889" s="262"/>
      <c r="X889" s="12">
        <f t="shared" si="499"/>
        <v>0</v>
      </c>
      <c r="Y889" s="12">
        <f t="shared" si="500"/>
        <v>0</v>
      </c>
      <c r="Z889" s="12">
        <f t="shared" si="501"/>
        <v>0</v>
      </c>
      <c r="AA889" s="12">
        <f t="shared" si="502"/>
        <v>0</v>
      </c>
      <c r="AB889" s="12">
        <f t="shared" si="486"/>
        <v>0</v>
      </c>
      <c r="AC889" s="12">
        <f t="shared" si="487"/>
        <v>0</v>
      </c>
      <c r="AD889" s="262"/>
      <c r="AE889" s="262"/>
      <c r="AF889" s="12">
        <f t="shared" si="503"/>
        <v>0</v>
      </c>
      <c r="AG889" s="12">
        <f t="shared" si="504"/>
        <v>0</v>
      </c>
      <c r="AH889" s="12">
        <f t="shared" si="505"/>
        <v>0</v>
      </c>
      <c r="AI889" s="12">
        <f t="shared" si="506"/>
        <v>0</v>
      </c>
      <c r="AJ889" s="12">
        <f t="shared" si="488"/>
        <v>0</v>
      </c>
      <c r="AK889" s="12">
        <f t="shared" si="489"/>
        <v>0</v>
      </c>
      <c r="AL889" s="262"/>
      <c r="AM889" s="262"/>
      <c r="AN889" s="12">
        <f t="shared" si="507"/>
        <v>0</v>
      </c>
      <c r="AO889" s="12">
        <f t="shared" si="508"/>
        <v>0</v>
      </c>
      <c r="AP889" s="12">
        <f t="shared" si="509"/>
        <v>0</v>
      </c>
      <c r="AQ889" s="12">
        <f t="shared" si="510"/>
        <v>0</v>
      </c>
      <c r="AR889" s="12">
        <f t="shared" si="511"/>
        <v>0</v>
      </c>
      <c r="AS889" s="12">
        <f t="shared" si="512"/>
        <v>0</v>
      </c>
      <c r="AT889" s="12">
        <f t="shared" si="513"/>
        <v>0</v>
      </c>
      <c r="AU889" s="12" t="str">
        <f t="shared" si="514"/>
        <v/>
      </c>
    </row>
    <row r="890" spans="1:47" x14ac:dyDescent="0.2">
      <c r="A890" s="173" t="str">
        <f t="shared" si="490"/>
        <v>7</v>
      </c>
      <c r="B890" s="173" t="str">
        <f t="shared" si="491"/>
        <v>76</v>
      </c>
      <c r="C890" s="173" t="str">
        <f t="shared" si="492"/>
        <v>761</v>
      </c>
      <c r="D890" s="11" t="s">
        <v>1424</v>
      </c>
      <c r="E890" s="12" t="s">
        <v>1416</v>
      </c>
      <c r="F890" s="12">
        <f t="shared" si="480"/>
        <v>0</v>
      </c>
      <c r="G890" s="12">
        <f t="shared" si="481"/>
        <v>0</v>
      </c>
      <c r="H890" s="262"/>
      <c r="I890" s="262"/>
      <c r="J890" s="12">
        <f t="shared" si="493"/>
        <v>0</v>
      </c>
      <c r="K890" s="12">
        <f t="shared" si="494"/>
        <v>0</v>
      </c>
      <c r="L890" s="12">
        <f t="shared" si="482"/>
        <v>0</v>
      </c>
      <c r="M890" s="12">
        <f t="shared" si="483"/>
        <v>0</v>
      </c>
      <c r="N890" s="262"/>
      <c r="O890" s="262"/>
      <c r="P890" s="12">
        <f t="shared" si="495"/>
        <v>0</v>
      </c>
      <c r="Q890" s="12">
        <f t="shared" si="496"/>
        <v>0</v>
      </c>
      <c r="R890" s="12">
        <f t="shared" si="497"/>
        <v>0</v>
      </c>
      <c r="S890" s="12">
        <f t="shared" si="498"/>
        <v>0</v>
      </c>
      <c r="T890" s="12">
        <f t="shared" si="484"/>
        <v>0</v>
      </c>
      <c r="U890" s="12">
        <f t="shared" si="485"/>
        <v>0</v>
      </c>
      <c r="V890" s="262"/>
      <c r="W890" s="262"/>
      <c r="X890" s="12">
        <f t="shared" si="499"/>
        <v>0</v>
      </c>
      <c r="Y890" s="12">
        <f t="shared" si="500"/>
        <v>0</v>
      </c>
      <c r="Z890" s="12">
        <f t="shared" si="501"/>
        <v>0</v>
      </c>
      <c r="AA890" s="12">
        <f t="shared" si="502"/>
        <v>0</v>
      </c>
      <c r="AB890" s="12">
        <f t="shared" si="486"/>
        <v>0</v>
      </c>
      <c r="AC890" s="12">
        <f t="shared" si="487"/>
        <v>0</v>
      </c>
      <c r="AD890" s="262"/>
      <c r="AE890" s="262"/>
      <c r="AF890" s="12">
        <f t="shared" si="503"/>
        <v>0</v>
      </c>
      <c r="AG890" s="12">
        <f t="shared" si="504"/>
        <v>0</v>
      </c>
      <c r="AH890" s="12">
        <f t="shared" si="505"/>
        <v>0</v>
      </c>
      <c r="AI890" s="12">
        <f t="shared" si="506"/>
        <v>0</v>
      </c>
      <c r="AJ890" s="12">
        <f t="shared" si="488"/>
        <v>0</v>
      </c>
      <c r="AK890" s="12">
        <f t="shared" si="489"/>
        <v>0</v>
      </c>
      <c r="AL890" s="262"/>
      <c r="AM890" s="262"/>
      <c r="AN890" s="12">
        <f t="shared" si="507"/>
        <v>0</v>
      </c>
      <c r="AO890" s="12">
        <f t="shared" si="508"/>
        <v>0</v>
      </c>
      <c r="AP890" s="12">
        <f t="shared" si="509"/>
        <v>0</v>
      </c>
      <c r="AQ890" s="12">
        <f t="shared" si="510"/>
        <v>0</v>
      </c>
      <c r="AR890" s="12">
        <f t="shared" si="511"/>
        <v>0</v>
      </c>
      <c r="AS890" s="12">
        <f t="shared" si="512"/>
        <v>0</v>
      </c>
      <c r="AT890" s="12">
        <f t="shared" si="513"/>
        <v>0</v>
      </c>
      <c r="AU890" s="12" t="str">
        <f t="shared" si="514"/>
        <v/>
      </c>
    </row>
    <row r="891" spans="1:47" x14ac:dyDescent="0.2">
      <c r="A891" s="173" t="str">
        <f t="shared" si="490"/>
        <v>7</v>
      </c>
      <c r="B891" s="173" t="str">
        <f t="shared" si="491"/>
        <v>76</v>
      </c>
      <c r="C891" s="173" t="str">
        <f t="shared" si="492"/>
        <v>761</v>
      </c>
      <c r="D891" s="11" t="s">
        <v>1425</v>
      </c>
      <c r="E891" s="12" t="s">
        <v>1416</v>
      </c>
      <c r="F891" s="12">
        <f t="shared" si="480"/>
        <v>0</v>
      </c>
      <c r="G891" s="12">
        <f t="shared" si="481"/>
        <v>0</v>
      </c>
      <c r="H891" s="262"/>
      <c r="I891" s="262"/>
      <c r="J891" s="12">
        <f t="shared" si="493"/>
        <v>0</v>
      </c>
      <c r="K891" s="12">
        <f t="shared" si="494"/>
        <v>0</v>
      </c>
      <c r="L891" s="12">
        <f t="shared" si="482"/>
        <v>0</v>
      </c>
      <c r="M891" s="12">
        <f t="shared" si="483"/>
        <v>0</v>
      </c>
      <c r="N891" s="262"/>
      <c r="O891" s="262"/>
      <c r="P891" s="12">
        <f t="shared" si="495"/>
        <v>0</v>
      </c>
      <c r="Q891" s="12">
        <f t="shared" si="496"/>
        <v>0</v>
      </c>
      <c r="R891" s="12">
        <f t="shared" si="497"/>
        <v>0</v>
      </c>
      <c r="S891" s="12">
        <f t="shared" si="498"/>
        <v>0</v>
      </c>
      <c r="T891" s="12">
        <f t="shared" si="484"/>
        <v>0</v>
      </c>
      <c r="U891" s="12">
        <f t="shared" si="485"/>
        <v>0</v>
      </c>
      <c r="V891" s="262"/>
      <c r="W891" s="262"/>
      <c r="X891" s="12">
        <f t="shared" si="499"/>
        <v>0</v>
      </c>
      <c r="Y891" s="12">
        <f t="shared" si="500"/>
        <v>0</v>
      </c>
      <c r="Z891" s="12">
        <f t="shared" si="501"/>
        <v>0</v>
      </c>
      <c r="AA891" s="12">
        <f t="shared" si="502"/>
        <v>0</v>
      </c>
      <c r="AB891" s="12">
        <f t="shared" si="486"/>
        <v>0</v>
      </c>
      <c r="AC891" s="12">
        <f t="shared" si="487"/>
        <v>0</v>
      </c>
      <c r="AD891" s="262"/>
      <c r="AE891" s="262"/>
      <c r="AF891" s="12">
        <f t="shared" si="503"/>
        <v>0</v>
      </c>
      <c r="AG891" s="12">
        <f t="shared" si="504"/>
        <v>0</v>
      </c>
      <c r="AH891" s="12">
        <f t="shared" si="505"/>
        <v>0</v>
      </c>
      <c r="AI891" s="12">
        <f t="shared" si="506"/>
        <v>0</v>
      </c>
      <c r="AJ891" s="12">
        <f t="shared" si="488"/>
        <v>0</v>
      </c>
      <c r="AK891" s="12">
        <f t="shared" si="489"/>
        <v>0</v>
      </c>
      <c r="AL891" s="262"/>
      <c r="AM891" s="262"/>
      <c r="AN891" s="12">
        <f t="shared" si="507"/>
        <v>0</v>
      </c>
      <c r="AO891" s="12">
        <f t="shared" si="508"/>
        <v>0</v>
      </c>
      <c r="AP891" s="12">
        <f t="shared" si="509"/>
        <v>0</v>
      </c>
      <c r="AQ891" s="12">
        <f t="shared" si="510"/>
        <v>0</v>
      </c>
      <c r="AR891" s="12">
        <f t="shared" si="511"/>
        <v>0</v>
      </c>
      <c r="AS891" s="12">
        <f t="shared" si="512"/>
        <v>0</v>
      </c>
      <c r="AT891" s="12">
        <f t="shared" si="513"/>
        <v>0</v>
      </c>
      <c r="AU891" s="12" t="str">
        <f t="shared" si="514"/>
        <v/>
      </c>
    </row>
    <row r="892" spans="1:47" x14ac:dyDescent="0.2">
      <c r="A892" s="173" t="str">
        <f t="shared" si="490"/>
        <v>7</v>
      </c>
      <c r="B892" s="173" t="str">
        <f t="shared" si="491"/>
        <v>76</v>
      </c>
      <c r="C892" s="173" t="str">
        <f t="shared" si="492"/>
        <v>769</v>
      </c>
      <c r="D892" s="11" t="s">
        <v>525</v>
      </c>
      <c r="E892" s="12" t="s">
        <v>526</v>
      </c>
      <c r="F892" s="12">
        <f t="shared" si="480"/>
        <v>0</v>
      </c>
      <c r="G892" s="12">
        <f t="shared" si="481"/>
        <v>0</v>
      </c>
      <c r="H892" s="262"/>
      <c r="I892" s="262"/>
      <c r="J892" s="12">
        <f t="shared" si="493"/>
        <v>0</v>
      </c>
      <c r="K892" s="12">
        <f t="shared" si="494"/>
        <v>0</v>
      </c>
      <c r="L892" s="12">
        <f t="shared" si="482"/>
        <v>0</v>
      </c>
      <c r="M892" s="12">
        <f t="shared" si="483"/>
        <v>0</v>
      </c>
      <c r="N892" s="262"/>
      <c r="O892" s="262"/>
      <c r="P892" s="12">
        <f t="shared" si="495"/>
        <v>0</v>
      </c>
      <c r="Q892" s="12">
        <f t="shared" si="496"/>
        <v>0</v>
      </c>
      <c r="R892" s="12">
        <f t="shared" si="497"/>
        <v>0</v>
      </c>
      <c r="S892" s="12">
        <f t="shared" si="498"/>
        <v>0</v>
      </c>
      <c r="T892" s="12">
        <f t="shared" si="484"/>
        <v>0</v>
      </c>
      <c r="U892" s="12">
        <f t="shared" si="485"/>
        <v>0</v>
      </c>
      <c r="V892" s="262"/>
      <c r="W892" s="262"/>
      <c r="X892" s="12">
        <f t="shared" si="499"/>
        <v>0</v>
      </c>
      <c r="Y892" s="12">
        <f t="shared" si="500"/>
        <v>0</v>
      </c>
      <c r="Z892" s="12">
        <f t="shared" si="501"/>
        <v>0</v>
      </c>
      <c r="AA892" s="12">
        <f t="shared" si="502"/>
        <v>0</v>
      </c>
      <c r="AB892" s="12">
        <f t="shared" si="486"/>
        <v>0</v>
      </c>
      <c r="AC892" s="12">
        <f t="shared" si="487"/>
        <v>0</v>
      </c>
      <c r="AD892" s="262"/>
      <c r="AE892" s="262"/>
      <c r="AF892" s="12">
        <f t="shared" si="503"/>
        <v>0</v>
      </c>
      <c r="AG892" s="12">
        <f t="shared" si="504"/>
        <v>0</v>
      </c>
      <c r="AH892" s="12">
        <f t="shared" si="505"/>
        <v>0</v>
      </c>
      <c r="AI892" s="12">
        <f t="shared" si="506"/>
        <v>0</v>
      </c>
      <c r="AJ892" s="12">
        <f t="shared" si="488"/>
        <v>0</v>
      </c>
      <c r="AK892" s="12">
        <f t="shared" si="489"/>
        <v>0</v>
      </c>
      <c r="AL892" s="262"/>
      <c r="AM892" s="262"/>
      <c r="AN892" s="12">
        <f t="shared" si="507"/>
        <v>0</v>
      </c>
      <c r="AO892" s="12">
        <f t="shared" si="508"/>
        <v>0</v>
      </c>
      <c r="AP892" s="12">
        <f t="shared" si="509"/>
        <v>0</v>
      </c>
      <c r="AQ892" s="12">
        <f t="shared" si="510"/>
        <v>0</v>
      </c>
      <c r="AR892" s="12">
        <f t="shared" si="511"/>
        <v>0</v>
      </c>
      <c r="AS892" s="12">
        <f t="shared" si="512"/>
        <v>0</v>
      </c>
      <c r="AT892" s="12">
        <f t="shared" si="513"/>
        <v>0</v>
      </c>
      <c r="AU892" s="12" t="str">
        <f t="shared" si="514"/>
        <v/>
      </c>
    </row>
    <row r="893" spans="1:47" x14ac:dyDescent="0.2">
      <c r="A893" s="173" t="str">
        <f t="shared" si="490"/>
        <v>7</v>
      </c>
      <c r="B893" s="173" t="str">
        <f t="shared" si="491"/>
        <v>76</v>
      </c>
      <c r="C893" s="173" t="str">
        <f t="shared" si="492"/>
        <v>769</v>
      </c>
      <c r="D893" s="11" t="s">
        <v>1426</v>
      </c>
      <c r="E893" s="12" t="s">
        <v>526</v>
      </c>
      <c r="F893" s="12">
        <f t="shared" si="480"/>
        <v>0</v>
      </c>
      <c r="G893" s="12">
        <f t="shared" si="481"/>
        <v>0</v>
      </c>
      <c r="H893" s="262"/>
      <c r="I893" s="262"/>
      <c r="J893" s="12">
        <f t="shared" si="493"/>
        <v>0</v>
      </c>
      <c r="K893" s="12">
        <f t="shared" si="494"/>
        <v>0</v>
      </c>
      <c r="L893" s="12">
        <f t="shared" si="482"/>
        <v>0</v>
      </c>
      <c r="M893" s="12">
        <f t="shared" si="483"/>
        <v>0</v>
      </c>
      <c r="N893" s="262"/>
      <c r="O893" s="262"/>
      <c r="P893" s="12">
        <f t="shared" si="495"/>
        <v>0</v>
      </c>
      <c r="Q893" s="12">
        <f t="shared" si="496"/>
        <v>0</v>
      </c>
      <c r="R893" s="12">
        <f t="shared" si="497"/>
        <v>0</v>
      </c>
      <c r="S893" s="12">
        <f t="shared" si="498"/>
        <v>0</v>
      </c>
      <c r="T893" s="12">
        <f t="shared" si="484"/>
        <v>0</v>
      </c>
      <c r="U893" s="12">
        <f t="shared" si="485"/>
        <v>0</v>
      </c>
      <c r="V893" s="262"/>
      <c r="W893" s="262"/>
      <c r="X893" s="12">
        <f t="shared" si="499"/>
        <v>0</v>
      </c>
      <c r="Y893" s="12">
        <f t="shared" si="500"/>
        <v>0</v>
      </c>
      <c r="Z893" s="12">
        <f t="shared" si="501"/>
        <v>0</v>
      </c>
      <c r="AA893" s="12">
        <f t="shared" si="502"/>
        <v>0</v>
      </c>
      <c r="AB893" s="12">
        <f t="shared" si="486"/>
        <v>0</v>
      </c>
      <c r="AC893" s="12">
        <f t="shared" si="487"/>
        <v>0</v>
      </c>
      <c r="AD893" s="262"/>
      <c r="AE893" s="262"/>
      <c r="AF893" s="12">
        <f t="shared" si="503"/>
        <v>0</v>
      </c>
      <c r="AG893" s="12">
        <f t="shared" si="504"/>
        <v>0</v>
      </c>
      <c r="AH893" s="12">
        <f t="shared" si="505"/>
        <v>0</v>
      </c>
      <c r="AI893" s="12">
        <f t="shared" si="506"/>
        <v>0</v>
      </c>
      <c r="AJ893" s="12">
        <f t="shared" si="488"/>
        <v>0</v>
      </c>
      <c r="AK893" s="12">
        <f t="shared" si="489"/>
        <v>0</v>
      </c>
      <c r="AL893" s="262"/>
      <c r="AM893" s="262"/>
      <c r="AN893" s="12">
        <f t="shared" si="507"/>
        <v>0</v>
      </c>
      <c r="AO893" s="12">
        <f t="shared" si="508"/>
        <v>0</v>
      </c>
      <c r="AP893" s="12">
        <f t="shared" si="509"/>
        <v>0</v>
      </c>
      <c r="AQ893" s="12">
        <f t="shared" si="510"/>
        <v>0</v>
      </c>
      <c r="AR893" s="12">
        <f t="shared" si="511"/>
        <v>0</v>
      </c>
      <c r="AS893" s="12">
        <f t="shared" si="512"/>
        <v>0</v>
      </c>
      <c r="AT893" s="12">
        <f t="shared" si="513"/>
        <v>0</v>
      </c>
      <c r="AU893" s="12" t="str">
        <f t="shared" si="514"/>
        <v/>
      </c>
    </row>
    <row r="894" spans="1:47" x14ac:dyDescent="0.2">
      <c r="A894" s="173" t="str">
        <f t="shared" si="490"/>
        <v>7</v>
      </c>
      <c r="B894" s="173" t="str">
        <f t="shared" si="491"/>
        <v>76</v>
      </c>
      <c r="C894" s="173" t="str">
        <f t="shared" si="492"/>
        <v>769</v>
      </c>
      <c r="D894" s="11" t="s">
        <v>1427</v>
      </c>
      <c r="E894" s="12" t="s">
        <v>526</v>
      </c>
      <c r="F894" s="12">
        <f t="shared" si="480"/>
        <v>0</v>
      </c>
      <c r="G894" s="12">
        <f t="shared" si="481"/>
        <v>0</v>
      </c>
      <c r="H894" s="262"/>
      <c r="I894" s="262"/>
      <c r="J894" s="12">
        <f t="shared" si="493"/>
        <v>0</v>
      </c>
      <c r="K894" s="12">
        <f t="shared" si="494"/>
        <v>0</v>
      </c>
      <c r="L894" s="12">
        <f t="shared" si="482"/>
        <v>0</v>
      </c>
      <c r="M894" s="12">
        <f t="shared" si="483"/>
        <v>0</v>
      </c>
      <c r="N894" s="262"/>
      <c r="O894" s="262"/>
      <c r="P894" s="12">
        <f t="shared" si="495"/>
        <v>0</v>
      </c>
      <c r="Q894" s="12">
        <f t="shared" si="496"/>
        <v>0</v>
      </c>
      <c r="R894" s="12">
        <f t="shared" si="497"/>
        <v>0</v>
      </c>
      <c r="S894" s="12">
        <f t="shared" si="498"/>
        <v>0</v>
      </c>
      <c r="T894" s="12">
        <f t="shared" si="484"/>
        <v>0</v>
      </c>
      <c r="U894" s="12">
        <f t="shared" si="485"/>
        <v>0</v>
      </c>
      <c r="V894" s="262"/>
      <c r="W894" s="262"/>
      <c r="X894" s="12">
        <f t="shared" si="499"/>
        <v>0</v>
      </c>
      <c r="Y894" s="12">
        <f t="shared" si="500"/>
        <v>0</v>
      </c>
      <c r="Z894" s="12">
        <f t="shared" si="501"/>
        <v>0</v>
      </c>
      <c r="AA894" s="12">
        <f t="shared" si="502"/>
        <v>0</v>
      </c>
      <c r="AB894" s="12">
        <f t="shared" si="486"/>
        <v>0</v>
      </c>
      <c r="AC894" s="12">
        <f t="shared" si="487"/>
        <v>0</v>
      </c>
      <c r="AD894" s="262"/>
      <c r="AE894" s="262"/>
      <c r="AF894" s="12">
        <f t="shared" si="503"/>
        <v>0</v>
      </c>
      <c r="AG894" s="12">
        <f t="shared" si="504"/>
        <v>0</v>
      </c>
      <c r="AH894" s="12">
        <f t="shared" si="505"/>
        <v>0</v>
      </c>
      <c r="AI894" s="12">
        <f t="shared" si="506"/>
        <v>0</v>
      </c>
      <c r="AJ894" s="12">
        <f t="shared" si="488"/>
        <v>0</v>
      </c>
      <c r="AK894" s="12">
        <f t="shared" si="489"/>
        <v>0</v>
      </c>
      <c r="AL894" s="262"/>
      <c r="AM894" s="262"/>
      <c r="AN894" s="12">
        <f t="shared" si="507"/>
        <v>0</v>
      </c>
      <c r="AO894" s="12">
        <f t="shared" si="508"/>
        <v>0</v>
      </c>
      <c r="AP894" s="12">
        <f t="shared" si="509"/>
        <v>0</v>
      </c>
      <c r="AQ894" s="12">
        <f t="shared" si="510"/>
        <v>0</v>
      </c>
      <c r="AR894" s="12">
        <f t="shared" si="511"/>
        <v>0</v>
      </c>
      <c r="AS894" s="12">
        <f t="shared" si="512"/>
        <v>0</v>
      </c>
      <c r="AT894" s="12">
        <f t="shared" si="513"/>
        <v>0</v>
      </c>
      <c r="AU894" s="12" t="str">
        <f t="shared" si="514"/>
        <v/>
      </c>
    </row>
    <row r="895" spans="1:47" x14ac:dyDescent="0.2">
      <c r="A895" s="173" t="str">
        <f t="shared" si="490"/>
        <v>7</v>
      </c>
      <c r="B895" s="173" t="str">
        <f t="shared" si="491"/>
        <v>76</v>
      </c>
      <c r="C895" s="173" t="str">
        <f t="shared" si="492"/>
        <v>769</v>
      </c>
      <c r="D895" s="11" t="s">
        <v>1428</v>
      </c>
      <c r="E895" s="12" t="s">
        <v>526</v>
      </c>
      <c r="F895" s="12">
        <f t="shared" si="480"/>
        <v>0</v>
      </c>
      <c r="G895" s="12">
        <f t="shared" si="481"/>
        <v>0</v>
      </c>
      <c r="H895" s="262"/>
      <c r="I895" s="262"/>
      <c r="J895" s="12">
        <f t="shared" si="493"/>
        <v>0</v>
      </c>
      <c r="K895" s="12">
        <f t="shared" si="494"/>
        <v>0</v>
      </c>
      <c r="L895" s="12">
        <f t="shared" si="482"/>
        <v>0</v>
      </c>
      <c r="M895" s="12">
        <f t="shared" si="483"/>
        <v>0</v>
      </c>
      <c r="N895" s="262"/>
      <c r="O895" s="262"/>
      <c r="P895" s="12">
        <f t="shared" si="495"/>
        <v>0</v>
      </c>
      <c r="Q895" s="12">
        <f t="shared" si="496"/>
        <v>0</v>
      </c>
      <c r="R895" s="12">
        <f t="shared" si="497"/>
        <v>0</v>
      </c>
      <c r="S895" s="12">
        <f t="shared" si="498"/>
        <v>0</v>
      </c>
      <c r="T895" s="12">
        <f t="shared" si="484"/>
        <v>0</v>
      </c>
      <c r="U895" s="12">
        <f t="shared" si="485"/>
        <v>0</v>
      </c>
      <c r="V895" s="262"/>
      <c r="W895" s="262"/>
      <c r="X895" s="12">
        <f t="shared" si="499"/>
        <v>0</v>
      </c>
      <c r="Y895" s="12">
        <f t="shared" si="500"/>
        <v>0</v>
      </c>
      <c r="Z895" s="12">
        <f t="shared" si="501"/>
        <v>0</v>
      </c>
      <c r="AA895" s="12">
        <f t="shared" si="502"/>
        <v>0</v>
      </c>
      <c r="AB895" s="12">
        <f t="shared" si="486"/>
        <v>0</v>
      </c>
      <c r="AC895" s="12">
        <f t="shared" si="487"/>
        <v>0</v>
      </c>
      <c r="AD895" s="262"/>
      <c r="AE895" s="262"/>
      <c r="AF895" s="12">
        <f t="shared" si="503"/>
        <v>0</v>
      </c>
      <c r="AG895" s="12">
        <f t="shared" si="504"/>
        <v>0</v>
      </c>
      <c r="AH895" s="12">
        <f t="shared" si="505"/>
        <v>0</v>
      </c>
      <c r="AI895" s="12">
        <f t="shared" si="506"/>
        <v>0</v>
      </c>
      <c r="AJ895" s="12">
        <f t="shared" si="488"/>
        <v>0</v>
      </c>
      <c r="AK895" s="12">
        <f t="shared" si="489"/>
        <v>0</v>
      </c>
      <c r="AL895" s="262"/>
      <c r="AM895" s="262"/>
      <c r="AN895" s="12">
        <f t="shared" si="507"/>
        <v>0</v>
      </c>
      <c r="AO895" s="12">
        <f t="shared" si="508"/>
        <v>0</v>
      </c>
      <c r="AP895" s="12">
        <f t="shared" si="509"/>
        <v>0</v>
      </c>
      <c r="AQ895" s="12">
        <f t="shared" si="510"/>
        <v>0</v>
      </c>
      <c r="AR895" s="12">
        <f t="shared" si="511"/>
        <v>0</v>
      </c>
      <c r="AS895" s="12">
        <f t="shared" si="512"/>
        <v>0</v>
      </c>
      <c r="AT895" s="12">
        <f t="shared" si="513"/>
        <v>0</v>
      </c>
      <c r="AU895" s="12" t="str">
        <f t="shared" si="514"/>
        <v/>
      </c>
    </row>
    <row r="896" spans="1:47" x14ac:dyDescent="0.2">
      <c r="A896" s="173" t="str">
        <f t="shared" si="490"/>
        <v>7</v>
      </c>
      <c r="B896" s="173" t="str">
        <f t="shared" si="491"/>
        <v>76</v>
      </c>
      <c r="C896" s="173" t="str">
        <f t="shared" si="492"/>
        <v>769</v>
      </c>
      <c r="D896" s="11" t="s">
        <v>1429</v>
      </c>
      <c r="E896" s="12" t="s">
        <v>526</v>
      </c>
      <c r="F896" s="12">
        <f t="shared" si="480"/>
        <v>0</v>
      </c>
      <c r="G896" s="12">
        <f t="shared" si="481"/>
        <v>0</v>
      </c>
      <c r="H896" s="262"/>
      <c r="I896" s="262"/>
      <c r="J896" s="12">
        <f t="shared" si="493"/>
        <v>0</v>
      </c>
      <c r="K896" s="12">
        <f t="shared" si="494"/>
        <v>0</v>
      </c>
      <c r="L896" s="12">
        <f t="shared" si="482"/>
        <v>0</v>
      </c>
      <c r="M896" s="12">
        <f t="shared" si="483"/>
        <v>0</v>
      </c>
      <c r="N896" s="262"/>
      <c r="O896" s="262"/>
      <c r="P896" s="12">
        <f t="shared" si="495"/>
        <v>0</v>
      </c>
      <c r="Q896" s="12">
        <f t="shared" si="496"/>
        <v>0</v>
      </c>
      <c r="R896" s="12">
        <f t="shared" si="497"/>
        <v>0</v>
      </c>
      <c r="S896" s="12">
        <f t="shared" si="498"/>
        <v>0</v>
      </c>
      <c r="T896" s="12">
        <f t="shared" si="484"/>
        <v>0</v>
      </c>
      <c r="U896" s="12">
        <f t="shared" si="485"/>
        <v>0</v>
      </c>
      <c r="V896" s="262"/>
      <c r="W896" s="262"/>
      <c r="X896" s="12">
        <f t="shared" si="499"/>
        <v>0</v>
      </c>
      <c r="Y896" s="12">
        <f t="shared" si="500"/>
        <v>0</v>
      </c>
      <c r="Z896" s="12">
        <f t="shared" si="501"/>
        <v>0</v>
      </c>
      <c r="AA896" s="12">
        <f t="shared" si="502"/>
        <v>0</v>
      </c>
      <c r="AB896" s="12">
        <f t="shared" si="486"/>
        <v>0</v>
      </c>
      <c r="AC896" s="12">
        <f t="shared" si="487"/>
        <v>0</v>
      </c>
      <c r="AD896" s="262"/>
      <c r="AE896" s="262"/>
      <c r="AF896" s="12">
        <f t="shared" si="503"/>
        <v>0</v>
      </c>
      <c r="AG896" s="12">
        <f t="shared" si="504"/>
        <v>0</v>
      </c>
      <c r="AH896" s="12">
        <f t="shared" si="505"/>
        <v>0</v>
      </c>
      <c r="AI896" s="12">
        <f t="shared" si="506"/>
        <v>0</v>
      </c>
      <c r="AJ896" s="12">
        <f t="shared" si="488"/>
        <v>0</v>
      </c>
      <c r="AK896" s="12">
        <f t="shared" si="489"/>
        <v>0</v>
      </c>
      <c r="AL896" s="262"/>
      <c r="AM896" s="262"/>
      <c r="AN896" s="12">
        <f t="shared" si="507"/>
        <v>0</v>
      </c>
      <c r="AO896" s="12">
        <f t="shared" si="508"/>
        <v>0</v>
      </c>
      <c r="AP896" s="12">
        <f t="shared" si="509"/>
        <v>0</v>
      </c>
      <c r="AQ896" s="12">
        <f t="shared" si="510"/>
        <v>0</v>
      </c>
      <c r="AR896" s="12">
        <f t="shared" si="511"/>
        <v>0</v>
      </c>
      <c r="AS896" s="12">
        <f t="shared" si="512"/>
        <v>0</v>
      </c>
      <c r="AT896" s="12">
        <f t="shared" si="513"/>
        <v>0</v>
      </c>
      <c r="AU896" s="12" t="str">
        <f t="shared" si="514"/>
        <v/>
      </c>
    </row>
    <row r="897" spans="1:47" x14ac:dyDescent="0.2">
      <c r="A897" s="173" t="str">
        <f t="shared" si="490"/>
        <v>7</v>
      </c>
      <c r="B897" s="173" t="str">
        <f t="shared" si="491"/>
        <v>76</v>
      </c>
      <c r="C897" s="173" t="str">
        <f t="shared" si="492"/>
        <v>769</v>
      </c>
      <c r="D897" s="11" t="s">
        <v>1430</v>
      </c>
      <c r="E897" s="12" t="s">
        <v>526</v>
      </c>
      <c r="F897" s="12">
        <f t="shared" si="480"/>
        <v>0</v>
      </c>
      <c r="G897" s="12">
        <f t="shared" si="481"/>
        <v>0</v>
      </c>
      <c r="H897" s="262"/>
      <c r="I897" s="262"/>
      <c r="J897" s="12">
        <f t="shared" si="493"/>
        <v>0</v>
      </c>
      <c r="K897" s="12">
        <f t="shared" si="494"/>
        <v>0</v>
      </c>
      <c r="L897" s="12">
        <f t="shared" si="482"/>
        <v>0</v>
      </c>
      <c r="M897" s="12">
        <f t="shared" si="483"/>
        <v>0</v>
      </c>
      <c r="N897" s="262"/>
      <c r="O897" s="262"/>
      <c r="P897" s="12">
        <f t="shared" si="495"/>
        <v>0</v>
      </c>
      <c r="Q897" s="12">
        <f t="shared" si="496"/>
        <v>0</v>
      </c>
      <c r="R897" s="12">
        <f t="shared" si="497"/>
        <v>0</v>
      </c>
      <c r="S897" s="12">
        <f t="shared" si="498"/>
        <v>0</v>
      </c>
      <c r="T897" s="12">
        <f t="shared" si="484"/>
        <v>0</v>
      </c>
      <c r="U897" s="12">
        <f t="shared" si="485"/>
        <v>0</v>
      </c>
      <c r="V897" s="262"/>
      <c r="W897" s="262"/>
      <c r="X897" s="12">
        <f t="shared" si="499"/>
        <v>0</v>
      </c>
      <c r="Y897" s="12">
        <f t="shared" si="500"/>
        <v>0</v>
      </c>
      <c r="Z897" s="12">
        <f t="shared" si="501"/>
        <v>0</v>
      </c>
      <c r="AA897" s="12">
        <f t="shared" si="502"/>
        <v>0</v>
      </c>
      <c r="AB897" s="12">
        <f t="shared" si="486"/>
        <v>0</v>
      </c>
      <c r="AC897" s="12">
        <f t="shared" si="487"/>
        <v>0</v>
      </c>
      <c r="AD897" s="262"/>
      <c r="AE897" s="262"/>
      <c r="AF897" s="12">
        <f t="shared" si="503"/>
        <v>0</v>
      </c>
      <c r="AG897" s="12">
        <f t="shared" si="504"/>
        <v>0</v>
      </c>
      <c r="AH897" s="12">
        <f t="shared" si="505"/>
        <v>0</v>
      </c>
      <c r="AI897" s="12">
        <f t="shared" si="506"/>
        <v>0</v>
      </c>
      <c r="AJ897" s="12">
        <f t="shared" si="488"/>
        <v>0</v>
      </c>
      <c r="AK897" s="12">
        <f t="shared" si="489"/>
        <v>0</v>
      </c>
      <c r="AL897" s="262"/>
      <c r="AM897" s="262"/>
      <c r="AN897" s="12">
        <f t="shared" si="507"/>
        <v>0</v>
      </c>
      <c r="AO897" s="12">
        <f t="shared" si="508"/>
        <v>0</v>
      </c>
      <c r="AP897" s="12">
        <f t="shared" si="509"/>
        <v>0</v>
      </c>
      <c r="AQ897" s="12">
        <f t="shared" si="510"/>
        <v>0</v>
      </c>
      <c r="AR897" s="12">
        <f t="shared" si="511"/>
        <v>0</v>
      </c>
      <c r="AS897" s="12">
        <f t="shared" si="512"/>
        <v>0</v>
      </c>
      <c r="AT897" s="12">
        <f t="shared" si="513"/>
        <v>0</v>
      </c>
      <c r="AU897" s="12" t="str">
        <f t="shared" si="514"/>
        <v/>
      </c>
    </row>
    <row r="898" spans="1:47" x14ac:dyDescent="0.2">
      <c r="A898" s="173" t="str">
        <f t="shared" si="490"/>
        <v>7</v>
      </c>
      <c r="B898" s="173" t="str">
        <f t="shared" si="491"/>
        <v>76</v>
      </c>
      <c r="C898" s="173" t="str">
        <f t="shared" si="492"/>
        <v>769</v>
      </c>
      <c r="D898" s="11" t="s">
        <v>1431</v>
      </c>
      <c r="E898" s="12" t="s">
        <v>526</v>
      </c>
      <c r="F898" s="12">
        <f t="shared" si="480"/>
        <v>0</v>
      </c>
      <c r="G898" s="12">
        <f t="shared" si="481"/>
        <v>0</v>
      </c>
      <c r="H898" s="262"/>
      <c r="I898" s="262"/>
      <c r="J898" s="12">
        <f t="shared" si="493"/>
        <v>0</v>
      </c>
      <c r="K898" s="12">
        <f t="shared" si="494"/>
        <v>0</v>
      </c>
      <c r="L898" s="12">
        <f t="shared" si="482"/>
        <v>0</v>
      </c>
      <c r="M898" s="12">
        <f t="shared" si="483"/>
        <v>0</v>
      </c>
      <c r="N898" s="262"/>
      <c r="O898" s="262"/>
      <c r="P898" s="12">
        <f t="shared" si="495"/>
        <v>0</v>
      </c>
      <c r="Q898" s="12">
        <f t="shared" si="496"/>
        <v>0</v>
      </c>
      <c r="R898" s="12">
        <f t="shared" si="497"/>
        <v>0</v>
      </c>
      <c r="S898" s="12">
        <f t="shared" si="498"/>
        <v>0</v>
      </c>
      <c r="T898" s="12">
        <f t="shared" si="484"/>
        <v>0</v>
      </c>
      <c r="U898" s="12">
        <f t="shared" si="485"/>
        <v>0</v>
      </c>
      <c r="V898" s="262"/>
      <c r="W898" s="262"/>
      <c r="X898" s="12">
        <f t="shared" si="499"/>
        <v>0</v>
      </c>
      <c r="Y898" s="12">
        <f t="shared" si="500"/>
        <v>0</v>
      </c>
      <c r="Z898" s="12">
        <f t="shared" si="501"/>
        <v>0</v>
      </c>
      <c r="AA898" s="12">
        <f t="shared" si="502"/>
        <v>0</v>
      </c>
      <c r="AB898" s="12">
        <f t="shared" si="486"/>
        <v>0</v>
      </c>
      <c r="AC898" s="12">
        <f t="shared" si="487"/>
        <v>0</v>
      </c>
      <c r="AD898" s="262"/>
      <c r="AE898" s="262"/>
      <c r="AF898" s="12">
        <f t="shared" si="503"/>
        <v>0</v>
      </c>
      <c r="AG898" s="12">
        <f t="shared" si="504"/>
        <v>0</v>
      </c>
      <c r="AH898" s="12">
        <f t="shared" si="505"/>
        <v>0</v>
      </c>
      <c r="AI898" s="12">
        <f t="shared" si="506"/>
        <v>0</v>
      </c>
      <c r="AJ898" s="12">
        <f t="shared" si="488"/>
        <v>0</v>
      </c>
      <c r="AK898" s="12">
        <f t="shared" si="489"/>
        <v>0</v>
      </c>
      <c r="AL898" s="262"/>
      <c r="AM898" s="262"/>
      <c r="AN898" s="12">
        <f t="shared" si="507"/>
        <v>0</v>
      </c>
      <c r="AO898" s="12">
        <f t="shared" si="508"/>
        <v>0</v>
      </c>
      <c r="AP898" s="12">
        <f t="shared" si="509"/>
        <v>0</v>
      </c>
      <c r="AQ898" s="12">
        <f t="shared" si="510"/>
        <v>0</v>
      </c>
      <c r="AR898" s="12">
        <f t="shared" si="511"/>
        <v>0</v>
      </c>
      <c r="AS898" s="12">
        <f t="shared" si="512"/>
        <v>0</v>
      </c>
      <c r="AT898" s="12">
        <f t="shared" si="513"/>
        <v>0</v>
      </c>
      <c r="AU898" s="12" t="str">
        <f t="shared" si="514"/>
        <v/>
      </c>
    </row>
    <row r="899" spans="1:47" x14ac:dyDescent="0.2">
      <c r="A899" s="173" t="str">
        <f t="shared" si="490"/>
        <v>7</v>
      </c>
      <c r="B899" s="173" t="str">
        <f t="shared" si="491"/>
        <v>76</v>
      </c>
      <c r="C899" s="173" t="str">
        <f t="shared" si="492"/>
        <v>769</v>
      </c>
      <c r="D899" s="11" t="s">
        <v>1432</v>
      </c>
      <c r="E899" s="12" t="s">
        <v>526</v>
      </c>
      <c r="F899" s="12">
        <f t="shared" si="480"/>
        <v>0</v>
      </c>
      <c r="G899" s="12">
        <f t="shared" si="481"/>
        <v>0</v>
      </c>
      <c r="H899" s="262"/>
      <c r="I899" s="262"/>
      <c r="J899" s="12">
        <f t="shared" si="493"/>
        <v>0</v>
      </c>
      <c r="K899" s="12">
        <f t="shared" si="494"/>
        <v>0</v>
      </c>
      <c r="L899" s="12">
        <f t="shared" si="482"/>
        <v>0</v>
      </c>
      <c r="M899" s="12">
        <f t="shared" si="483"/>
        <v>0</v>
      </c>
      <c r="N899" s="262"/>
      <c r="O899" s="262"/>
      <c r="P899" s="12">
        <f t="shared" si="495"/>
        <v>0</v>
      </c>
      <c r="Q899" s="12">
        <f t="shared" si="496"/>
        <v>0</v>
      </c>
      <c r="R899" s="12">
        <f t="shared" si="497"/>
        <v>0</v>
      </c>
      <c r="S899" s="12">
        <f t="shared" si="498"/>
        <v>0</v>
      </c>
      <c r="T899" s="12">
        <f t="shared" si="484"/>
        <v>0</v>
      </c>
      <c r="U899" s="12">
        <f t="shared" si="485"/>
        <v>0</v>
      </c>
      <c r="V899" s="262"/>
      <c r="W899" s="262"/>
      <c r="X899" s="12">
        <f t="shared" si="499"/>
        <v>0</v>
      </c>
      <c r="Y899" s="12">
        <f t="shared" si="500"/>
        <v>0</v>
      </c>
      <c r="Z899" s="12">
        <f t="shared" si="501"/>
        <v>0</v>
      </c>
      <c r="AA899" s="12">
        <f t="shared" si="502"/>
        <v>0</v>
      </c>
      <c r="AB899" s="12">
        <f t="shared" si="486"/>
        <v>0</v>
      </c>
      <c r="AC899" s="12">
        <f t="shared" si="487"/>
        <v>0</v>
      </c>
      <c r="AD899" s="262"/>
      <c r="AE899" s="262"/>
      <c r="AF899" s="12">
        <f t="shared" si="503"/>
        <v>0</v>
      </c>
      <c r="AG899" s="12">
        <f t="shared" si="504"/>
        <v>0</v>
      </c>
      <c r="AH899" s="12">
        <f t="shared" si="505"/>
        <v>0</v>
      </c>
      <c r="AI899" s="12">
        <f t="shared" si="506"/>
        <v>0</v>
      </c>
      <c r="AJ899" s="12">
        <f t="shared" si="488"/>
        <v>0</v>
      </c>
      <c r="AK899" s="12">
        <f t="shared" si="489"/>
        <v>0</v>
      </c>
      <c r="AL899" s="262"/>
      <c r="AM899" s="262"/>
      <c r="AN899" s="12">
        <f t="shared" si="507"/>
        <v>0</v>
      </c>
      <c r="AO899" s="12">
        <f t="shared" si="508"/>
        <v>0</v>
      </c>
      <c r="AP899" s="12">
        <f t="shared" si="509"/>
        <v>0</v>
      </c>
      <c r="AQ899" s="12">
        <f t="shared" si="510"/>
        <v>0</v>
      </c>
      <c r="AR899" s="12">
        <f t="shared" si="511"/>
        <v>0</v>
      </c>
      <c r="AS899" s="12">
        <f t="shared" si="512"/>
        <v>0</v>
      </c>
      <c r="AT899" s="12">
        <f t="shared" si="513"/>
        <v>0</v>
      </c>
      <c r="AU899" s="12" t="str">
        <f t="shared" si="514"/>
        <v/>
      </c>
    </row>
    <row r="900" spans="1:47" x14ac:dyDescent="0.2">
      <c r="A900" s="173" t="str">
        <f t="shared" si="490"/>
        <v>7</v>
      </c>
      <c r="B900" s="173" t="str">
        <f t="shared" si="491"/>
        <v>76</v>
      </c>
      <c r="C900" s="173" t="str">
        <f t="shared" si="492"/>
        <v>769</v>
      </c>
      <c r="D900" s="11" t="s">
        <v>1433</v>
      </c>
      <c r="E900" s="12" t="s">
        <v>526</v>
      </c>
      <c r="F900" s="12">
        <f t="shared" si="480"/>
        <v>0</v>
      </c>
      <c r="G900" s="12">
        <f t="shared" si="481"/>
        <v>0</v>
      </c>
      <c r="H900" s="262"/>
      <c r="I900" s="262"/>
      <c r="J900" s="12">
        <f t="shared" si="493"/>
        <v>0</v>
      </c>
      <c r="K900" s="12">
        <f t="shared" si="494"/>
        <v>0</v>
      </c>
      <c r="L900" s="12">
        <f t="shared" si="482"/>
        <v>0</v>
      </c>
      <c r="M900" s="12">
        <f t="shared" si="483"/>
        <v>0</v>
      </c>
      <c r="N900" s="262"/>
      <c r="O900" s="262"/>
      <c r="P900" s="12">
        <f t="shared" si="495"/>
        <v>0</v>
      </c>
      <c r="Q900" s="12">
        <f t="shared" si="496"/>
        <v>0</v>
      </c>
      <c r="R900" s="12">
        <f t="shared" si="497"/>
        <v>0</v>
      </c>
      <c r="S900" s="12">
        <f t="shared" si="498"/>
        <v>0</v>
      </c>
      <c r="T900" s="12">
        <f t="shared" si="484"/>
        <v>0</v>
      </c>
      <c r="U900" s="12">
        <f t="shared" si="485"/>
        <v>0</v>
      </c>
      <c r="V900" s="262"/>
      <c r="W900" s="262"/>
      <c r="X900" s="12">
        <f t="shared" si="499"/>
        <v>0</v>
      </c>
      <c r="Y900" s="12">
        <f t="shared" si="500"/>
        <v>0</v>
      </c>
      <c r="Z900" s="12">
        <f t="shared" si="501"/>
        <v>0</v>
      </c>
      <c r="AA900" s="12">
        <f t="shared" si="502"/>
        <v>0</v>
      </c>
      <c r="AB900" s="12">
        <f t="shared" si="486"/>
        <v>0</v>
      </c>
      <c r="AC900" s="12">
        <f t="shared" si="487"/>
        <v>0</v>
      </c>
      <c r="AD900" s="262"/>
      <c r="AE900" s="262"/>
      <c r="AF900" s="12">
        <f t="shared" si="503"/>
        <v>0</v>
      </c>
      <c r="AG900" s="12">
        <f t="shared" si="504"/>
        <v>0</v>
      </c>
      <c r="AH900" s="12">
        <f t="shared" si="505"/>
        <v>0</v>
      </c>
      <c r="AI900" s="12">
        <f t="shared" si="506"/>
        <v>0</v>
      </c>
      <c r="AJ900" s="12">
        <f t="shared" si="488"/>
        <v>0</v>
      </c>
      <c r="AK900" s="12">
        <f t="shared" si="489"/>
        <v>0</v>
      </c>
      <c r="AL900" s="262"/>
      <c r="AM900" s="262"/>
      <c r="AN900" s="12">
        <f t="shared" si="507"/>
        <v>0</v>
      </c>
      <c r="AO900" s="12">
        <f t="shared" si="508"/>
        <v>0</v>
      </c>
      <c r="AP900" s="12">
        <f t="shared" si="509"/>
        <v>0</v>
      </c>
      <c r="AQ900" s="12">
        <f t="shared" si="510"/>
        <v>0</v>
      </c>
      <c r="AR900" s="12">
        <f t="shared" si="511"/>
        <v>0</v>
      </c>
      <c r="AS900" s="12">
        <f t="shared" si="512"/>
        <v>0</v>
      </c>
      <c r="AT900" s="12">
        <f t="shared" si="513"/>
        <v>0</v>
      </c>
      <c r="AU900" s="12" t="str">
        <f t="shared" si="514"/>
        <v/>
      </c>
    </row>
    <row r="901" spans="1:47" x14ac:dyDescent="0.2">
      <c r="A901" s="173" t="str">
        <f t="shared" si="490"/>
        <v>7</v>
      </c>
      <c r="B901" s="173" t="str">
        <f t="shared" si="491"/>
        <v>76</v>
      </c>
      <c r="C901" s="173" t="str">
        <f t="shared" si="492"/>
        <v>769</v>
      </c>
      <c r="D901" s="11" t="s">
        <v>1434</v>
      </c>
      <c r="E901" s="12" t="s">
        <v>526</v>
      </c>
      <c r="F901" s="12">
        <f t="shared" si="480"/>
        <v>0</v>
      </c>
      <c r="G901" s="12">
        <f t="shared" si="481"/>
        <v>0</v>
      </c>
      <c r="H901" s="262"/>
      <c r="I901" s="262"/>
      <c r="J901" s="12">
        <f t="shared" si="493"/>
        <v>0</v>
      </c>
      <c r="K901" s="12">
        <f t="shared" si="494"/>
        <v>0</v>
      </c>
      <c r="L901" s="12">
        <f t="shared" si="482"/>
        <v>0</v>
      </c>
      <c r="M901" s="12">
        <f t="shared" si="483"/>
        <v>0</v>
      </c>
      <c r="N901" s="262"/>
      <c r="O901" s="262"/>
      <c r="P901" s="12">
        <f t="shared" si="495"/>
        <v>0</v>
      </c>
      <c r="Q901" s="12">
        <f t="shared" si="496"/>
        <v>0</v>
      </c>
      <c r="R901" s="12">
        <f t="shared" si="497"/>
        <v>0</v>
      </c>
      <c r="S901" s="12">
        <f t="shared" si="498"/>
        <v>0</v>
      </c>
      <c r="T901" s="12">
        <f t="shared" si="484"/>
        <v>0</v>
      </c>
      <c r="U901" s="12">
        <f t="shared" si="485"/>
        <v>0</v>
      </c>
      <c r="V901" s="262"/>
      <c r="W901" s="262"/>
      <c r="X901" s="12">
        <f t="shared" si="499"/>
        <v>0</v>
      </c>
      <c r="Y901" s="12">
        <f t="shared" si="500"/>
        <v>0</v>
      </c>
      <c r="Z901" s="12">
        <f t="shared" si="501"/>
        <v>0</v>
      </c>
      <c r="AA901" s="12">
        <f t="shared" si="502"/>
        <v>0</v>
      </c>
      <c r="AB901" s="12">
        <f t="shared" si="486"/>
        <v>0</v>
      </c>
      <c r="AC901" s="12">
        <f t="shared" si="487"/>
        <v>0</v>
      </c>
      <c r="AD901" s="262"/>
      <c r="AE901" s="262"/>
      <c r="AF901" s="12">
        <f t="shared" si="503"/>
        <v>0</v>
      </c>
      <c r="AG901" s="12">
        <f t="shared" si="504"/>
        <v>0</v>
      </c>
      <c r="AH901" s="12">
        <f t="shared" si="505"/>
        <v>0</v>
      </c>
      <c r="AI901" s="12">
        <f t="shared" si="506"/>
        <v>0</v>
      </c>
      <c r="AJ901" s="12">
        <f t="shared" si="488"/>
        <v>0</v>
      </c>
      <c r="AK901" s="12">
        <f t="shared" si="489"/>
        <v>0</v>
      </c>
      <c r="AL901" s="262"/>
      <c r="AM901" s="262"/>
      <c r="AN901" s="12">
        <f t="shared" si="507"/>
        <v>0</v>
      </c>
      <c r="AO901" s="12">
        <f t="shared" si="508"/>
        <v>0</v>
      </c>
      <c r="AP901" s="12">
        <f t="shared" si="509"/>
        <v>0</v>
      </c>
      <c r="AQ901" s="12">
        <f t="shared" si="510"/>
        <v>0</v>
      </c>
      <c r="AR901" s="12">
        <f t="shared" si="511"/>
        <v>0</v>
      </c>
      <c r="AS901" s="12">
        <f t="shared" si="512"/>
        <v>0</v>
      </c>
      <c r="AT901" s="12">
        <f t="shared" si="513"/>
        <v>0</v>
      </c>
      <c r="AU901" s="12" t="str">
        <f t="shared" si="514"/>
        <v/>
      </c>
    </row>
    <row r="902" spans="1:47" x14ac:dyDescent="0.2">
      <c r="A902" s="173" t="str">
        <f t="shared" si="490"/>
        <v>7</v>
      </c>
      <c r="B902" s="173" t="str">
        <f t="shared" si="491"/>
        <v>77</v>
      </c>
      <c r="C902" s="173" t="str">
        <f t="shared" si="492"/>
        <v>771</v>
      </c>
      <c r="D902" s="11" t="s">
        <v>527</v>
      </c>
      <c r="E902" s="12" t="s">
        <v>97</v>
      </c>
      <c r="F902" s="12">
        <f t="shared" si="480"/>
        <v>0</v>
      </c>
      <c r="G902" s="12">
        <f t="shared" si="481"/>
        <v>0</v>
      </c>
      <c r="H902" s="262"/>
      <c r="I902" s="262"/>
      <c r="J902" s="12">
        <f t="shared" si="493"/>
        <v>0</v>
      </c>
      <c r="K902" s="12">
        <f t="shared" si="494"/>
        <v>0</v>
      </c>
      <c r="L902" s="12">
        <f t="shared" si="482"/>
        <v>0</v>
      </c>
      <c r="M902" s="12">
        <f t="shared" si="483"/>
        <v>0</v>
      </c>
      <c r="N902" s="262"/>
      <c r="O902" s="262"/>
      <c r="P902" s="12">
        <f t="shared" si="495"/>
        <v>0</v>
      </c>
      <c r="Q902" s="12">
        <f t="shared" si="496"/>
        <v>0</v>
      </c>
      <c r="R902" s="12">
        <f t="shared" si="497"/>
        <v>0</v>
      </c>
      <c r="S902" s="12">
        <f t="shared" si="498"/>
        <v>0</v>
      </c>
      <c r="T902" s="12">
        <f t="shared" si="484"/>
        <v>0</v>
      </c>
      <c r="U902" s="12">
        <f t="shared" si="485"/>
        <v>0</v>
      </c>
      <c r="V902" s="262"/>
      <c r="W902" s="262"/>
      <c r="X902" s="12">
        <f t="shared" si="499"/>
        <v>0</v>
      </c>
      <c r="Y902" s="12">
        <f t="shared" si="500"/>
        <v>0</v>
      </c>
      <c r="Z902" s="12">
        <f t="shared" si="501"/>
        <v>0</v>
      </c>
      <c r="AA902" s="12">
        <f t="shared" si="502"/>
        <v>0</v>
      </c>
      <c r="AB902" s="12">
        <f t="shared" si="486"/>
        <v>0</v>
      </c>
      <c r="AC902" s="12">
        <f t="shared" si="487"/>
        <v>0</v>
      </c>
      <c r="AD902" s="262"/>
      <c r="AE902" s="262"/>
      <c r="AF902" s="12">
        <f t="shared" si="503"/>
        <v>0</v>
      </c>
      <c r="AG902" s="12">
        <f t="shared" si="504"/>
        <v>0</v>
      </c>
      <c r="AH902" s="12">
        <f t="shared" si="505"/>
        <v>0</v>
      </c>
      <c r="AI902" s="12">
        <f t="shared" si="506"/>
        <v>0</v>
      </c>
      <c r="AJ902" s="12">
        <f t="shared" si="488"/>
        <v>0</v>
      </c>
      <c r="AK902" s="12">
        <f t="shared" si="489"/>
        <v>0</v>
      </c>
      <c r="AL902" s="262"/>
      <c r="AM902" s="262"/>
      <c r="AN902" s="12">
        <f t="shared" si="507"/>
        <v>0</v>
      </c>
      <c r="AO902" s="12">
        <f t="shared" si="508"/>
        <v>0</v>
      </c>
      <c r="AP902" s="12">
        <f t="shared" si="509"/>
        <v>0</v>
      </c>
      <c r="AQ902" s="12">
        <f t="shared" si="510"/>
        <v>0</v>
      </c>
      <c r="AR902" s="12">
        <f t="shared" si="511"/>
        <v>0</v>
      </c>
      <c r="AS902" s="12">
        <f t="shared" si="512"/>
        <v>0</v>
      </c>
      <c r="AT902" s="12">
        <f t="shared" si="513"/>
        <v>0</v>
      </c>
      <c r="AU902" s="12" t="str">
        <f t="shared" si="514"/>
        <v/>
      </c>
    </row>
    <row r="903" spans="1:47" x14ac:dyDescent="0.2">
      <c r="A903" s="173" t="str">
        <f t="shared" si="490"/>
        <v>7</v>
      </c>
      <c r="B903" s="173" t="str">
        <f t="shared" si="491"/>
        <v>77</v>
      </c>
      <c r="C903" s="173" t="str">
        <f t="shared" si="492"/>
        <v>771</v>
      </c>
      <c r="D903" s="11" t="s">
        <v>1435</v>
      </c>
      <c r="E903" s="12" t="s">
        <v>97</v>
      </c>
      <c r="F903" s="12">
        <f t="shared" si="480"/>
        <v>0</v>
      </c>
      <c r="G903" s="12">
        <f t="shared" si="481"/>
        <v>0</v>
      </c>
      <c r="H903" s="262"/>
      <c r="I903" s="262"/>
      <c r="J903" s="12">
        <f t="shared" si="493"/>
        <v>0</v>
      </c>
      <c r="K903" s="12">
        <f t="shared" si="494"/>
        <v>0</v>
      </c>
      <c r="L903" s="12">
        <f t="shared" si="482"/>
        <v>0</v>
      </c>
      <c r="M903" s="12">
        <f t="shared" si="483"/>
        <v>0</v>
      </c>
      <c r="N903" s="262"/>
      <c r="O903" s="262"/>
      <c r="P903" s="12">
        <f t="shared" si="495"/>
        <v>0</v>
      </c>
      <c r="Q903" s="12">
        <f t="shared" si="496"/>
        <v>0</v>
      </c>
      <c r="R903" s="12">
        <f t="shared" si="497"/>
        <v>0</v>
      </c>
      <c r="S903" s="12">
        <f t="shared" si="498"/>
        <v>0</v>
      </c>
      <c r="T903" s="12">
        <f t="shared" si="484"/>
        <v>0</v>
      </c>
      <c r="U903" s="12">
        <f t="shared" si="485"/>
        <v>0</v>
      </c>
      <c r="V903" s="262"/>
      <c r="W903" s="262"/>
      <c r="X903" s="12">
        <f t="shared" si="499"/>
        <v>0</v>
      </c>
      <c r="Y903" s="12">
        <f t="shared" si="500"/>
        <v>0</v>
      </c>
      <c r="Z903" s="12">
        <f t="shared" si="501"/>
        <v>0</v>
      </c>
      <c r="AA903" s="12">
        <f t="shared" si="502"/>
        <v>0</v>
      </c>
      <c r="AB903" s="12">
        <f t="shared" si="486"/>
        <v>0</v>
      </c>
      <c r="AC903" s="12">
        <f t="shared" si="487"/>
        <v>0</v>
      </c>
      <c r="AD903" s="262"/>
      <c r="AE903" s="262"/>
      <c r="AF903" s="12">
        <f t="shared" si="503"/>
        <v>0</v>
      </c>
      <c r="AG903" s="12">
        <f t="shared" si="504"/>
        <v>0</v>
      </c>
      <c r="AH903" s="12">
        <f t="shared" si="505"/>
        <v>0</v>
      </c>
      <c r="AI903" s="12">
        <f t="shared" si="506"/>
        <v>0</v>
      </c>
      <c r="AJ903" s="12">
        <f t="shared" si="488"/>
        <v>0</v>
      </c>
      <c r="AK903" s="12">
        <f t="shared" si="489"/>
        <v>0</v>
      </c>
      <c r="AL903" s="262"/>
      <c r="AM903" s="262"/>
      <c r="AN903" s="12">
        <f t="shared" si="507"/>
        <v>0</v>
      </c>
      <c r="AO903" s="12">
        <f t="shared" si="508"/>
        <v>0</v>
      </c>
      <c r="AP903" s="12">
        <f t="shared" si="509"/>
        <v>0</v>
      </c>
      <c r="AQ903" s="12">
        <f t="shared" si="510"/>
        <v>0</v>
      </c>
      <c r="AR903" s="12">
        <f t="shared" si="511"/>
        <v>0</v>
      </c>
      <c r="AS903" s="12">
        <f t="shared" si="512"/>
        <v>0</v>
      </c>
      <c r="AT903" s="12">
        <f t="shared" si="513"/>
        <v>0</v>
      </c>
      <c r="AU903" s="12" t="str">
        <f t="shared" si="514"/>
        <v/>
      </c>
    </row>
    <row r="904" spans="1:47" x14ac:dyDescent="0.2">
      <c r="A904" s="173" t="str">
        <f t="shared" si="490"/>
        <v>7</v>
      </c>
      <c r="B904" s="173" t="str">
        <f t="shared" si="491"/>
        <v>77</v>
      </c>
      <c r="C904" s="173" t="str">
        <f t="shared" si="492"/>
        <v>771</v>
      </c>
      <c r="D904" s="11" t="s">
        <v>1436</v>
      </c>
      <c r="E904" s="12" t="s">
        <v>97</v>
      </c>
      <c r="F904" s="12">
        <f t="shared" si="480"/>
        <v>0</v>
      </c>
      <c r="G904" s="12">
        <f t="shared" si="481"/>
        <v>0</v>
      </c>
      <c r="H904" s="262"/>
      <c r="I904" s="262"/>
      <c r="J904" s="12">
        <f t="shared" si="493"/>
        <v>0</v>
      </c>
      <c r="K904" s="12">
        <f t="shared" si="494"/>
        <v>0</v>
      </c>
      <c r="L904" s="12">
        <f t="shared" si="482"/>
        <v>0</v>
      </c>
      <c r="M904" s="12">
        <f t="shared" si="483"/>
        <v>0</v>
      </c>
      <c r="N904" s="262"/>
      <c r="O904" s="262"/>
      <c r="P904" s="12">
        <f t="shared" si="495"/>
        <v>0</v>
      </c>
      <c r="Q904" s="12">
        <f t="shared" si="496"/>
        <v>0</v>
      </c>
      <c r="R904" s="12">
        <f t="shared" si="497"/>
        <v>0</v>
      </c>
      <c r="S904" s="12">
        <f t="shared" si="498"/>
        <v>0</v>
      </c>
      <c r="T904" s="12">
        <f t="shared" si="484"/>
        <v>0</v>
      </c>
      <c r="U904" s="12">
        <f t="shared" si="485"/>
        <v>0</v>
      </c>
      <c r="V904" s="262"/>
      <c r="W904" s="262"/>
      <c r="X904" s="12">
        <f t="shared" si="499"/>
        <v>0</v>
      </c>
      <c r="Y904" s="12">
        <f t="shared" si="500"/>
        <v>0</v>
      </c>
      <c r="Z904" s="12">
        <f t="shared" si="501"/>
        <v>0</v>
      </c>
      <c r="AA904" s="12">
        <f t="shared" si="502"/>
        <v>0</v>
      </c>
      <c r="AB904" s="12">
        <f t="shared" si="486"/>
        <v>0</v>
      </c>
      <c r="AC904" s="12">
        <f t="shared" si="487"/>
        <v>0</v>
      </c>
      <c r="AD904" s="262"/>
      <c r="AE904" s="262"/>
      <c r="AF904" s="12">
        <f t="shared" si="503"/>
        <v>0</v>
      </c>
      <c r="AG904" s="12">
        <f t="shared" si="504"/>
        <v>0</v>
      </c>
      <c r="AH904" s="12">
        <f t="shared" si="505"/>
        <v>0</v>
      </c>
      <c r="AI904" s="12">
        <f t="shared" si="506"/>
        <v>0</v>
      </c>
      <c r="AJ904" s="12">
        <f t="shared" si="488"/>
        <v>0</v>
      </c>
      <c r="AK904" s="12">
        <f t="shared" si="489"/>
        <v>0</v>
      </c>
      <c r="AL904" s="262"/>
      <c r="AM904" s="262"/>
      <c r="AN904" s="12">
        <f t="shared" si="507"/>
        <v>0</v>
      </c>
      <c r="AO904" s="12">
        <f t="shared" si="508"/>
        <v>0</v>
      </c>
      <c r="AP904" s="12">
        <f t="shared" si="509"/>
        <v>0</v>
      </c>
      <c r="AQ904" s="12">
        <f t="shared" si="510"/>
        <v>0</v>
      </c>
      <c r="AR904" s="12">
        <f t="shared" si="511"/>
        <v>0</v>
      </c>
      <c r="AS904" s="12">
        <f t="shared" si="512"/>
        <v>0</v>
      </c>
      <c r="AT904" s="12">
        <f t="shared" si="513"/>
        <v>0</v>
      </c>
      <c r="AU904" s="12" t="str">
        <f t="shared" si="514"/>
        <v/>
      </c>
    </row>
    <row r="905" spans="1:47" x14ac:dyDescent="0.2">
      <c r="A905" s="173" t="str">
        <f t="shared" si="490"/>
        <v>7</v>
      </c>
      <c r="B905" s="173" t="str">
        <f t="shared" si="491"/>
        <v>77</v>
      </c>
      <c r="C905" s="173" t="str">
        <f t="shared" si="492"/>
        <v>771</v>
      </c>
      <c r="D905" s="11" t="s">
        <v>1437</v>
      </c>
      <c r="E905" s="12" t="s">
        <v>97</v>
      </c>
      <c r="F905" s="12">
        <f t="shared" si="480"/>
        <v>0</v>
      </c>
      <c r="G905" s="12">
        <f t="shared" si="481"/>
        <v>0</v>
      </c>
      <c r="H905" s="262"/>
      <c r="I905" s="262"/>
      <c r="J905" s="12">
        <f t="shared" si="493"/>
        <v>0</v>
      </c>
      <c r="K905" s="12">
        <f t="shared" si="494"/>
        <v>0</v>
      </c>
      <c r="L905" s="12">
        <f t="shared" si="482"/>
        <v>0</v>
      </c>
      <c r="M905" s="12">
        <f t="shared" si="483"/>
        <v>0</v>
      </c>
      <c r="N905" s="262"/>
      <c r="O905" s="262"/>
      <c r="P905" s="12">
        <f t="shared" si="495"/>
        <v>0</v>
      </c>
      <c r="Q905" s="12">
        <f t="shared" si="496"/>
        <v>0</v>
      </c>
      <c r="R905" s="12">
        <f t="shared" si="497"/>
        <v>0</v>
      </c>
      <c r="S905" s="12">
        <f t="shared" si="498"/>
        <v>0</v>
      </c>
      <c r="T905" s="12">
        <f t="shared" si="484"/>
        <v>0</v>
      </c>
      <c r="U905" s="12">
        <f t="shared" si="485"/>
        <v>0</v>
      </c>
      <c r="V905" s="262"/>
      <c r="W905" s="262"/>
      <c r="X905" s="12">
        <f t="shared" si="499"/>
        <v>0</v>
      </c>
      <c r="Y905" s="12">
        <f t="shared" si="500"/>
        <v>0</v>
      </c>
      <c r="Z905" s="12">
        <f t="shared" si="501"/>
        <v>0</v>
      </c>
      <c r="AA905" s="12">
        <f t="shared" si="502"/>
        <v>0</v>
      </c>
      <c r="AB905" s="12">
        <f t="shared" si="486"/>
        <v>0</v>
      </c>
      <c r="AC905" s="12">
        <f t="shared" si="487"/>
        <v>0</v>
      </c>
      <c r="AD905" s="262"/>
      <c r="AE905" s="262"/>
      <c r="AF905" s="12">
        <f t="shared" si="503"/>
        <v>0</v>
      </c>
      <c r="AG905" s="12">
        <f t="shared" si="504"/>
        <v>0</v>
      </c>
      <c r="AH905" s="12">
        <f t="shared" si="505"/>
        <v>0</v>
      </c>
      <c r="AI905" s="12">
        <f t="shared" si="506"/>
        <v>0</v>
      </c>
      <c r="AJ905" s="12">
        <f t="shared" si="488"/>
        <v>0</v>
      </c>
      <c r="AK905" s="12">
        <f t="shared" si="489"/>
        <v>0</v>
      </c>
      <c r="AL905" s="262"/>
      <c r="AM905" s="262"/>
      <c r="AN905" s="12">
        <f t="shared" si="507"/>
        <v>0</v>
      </c>
      <c r="AO905" s="12">
        <f t="shared" si="508"/>
        <v>0</v>
      </c>
      <c r="AP905" s="12">
        <f t="shared" si="509"/>
        <v>0</v>
      </c>
      <c r="AQ905" s="12">
        <f t="shared" si="510"/>
        <v>0</v>
      </c>
      <c r="AR905" s="12">
        <f t="shared" si="511"/>
        <v>0</v>
      </c>
      <c r="AS905" s="12">
        <f t="shared" si="512"/>
        <v>0</v>
      </c>
      <c r="AT905" s="12">
        <f t="shared" si="513"/>
        <v>0</v>
      </c>
      <c r="AU905" s="12" t="str">
        <f t="shared" si="514"/>
        <v/>
      </c>
    </row>
    <row r="906" spans="1:47" x14ac:dyDescent="0.2">
      <c r="A906" s="173" t="str">
        <f t="shared" si="490"/>
        <v>7</v>
      </c>
      <c r="B906" s="173" t="str">
        <f t="shared" si="491"/>
        <v>77</v>
      </c>
      <c r="C906" s="173" t="str">
        <f t="shared" si="492"/>
        <v>771</v>
      </c>
      <c r="D906" s="11" t="s">
        <v>1438</v>
      </c>
      <c r="E906" s="12" t="s">
        <v>97</v>
      </c>
      <c r="F906" s="12">
        <f t="shared" si="480"/>
        <v>0</v>
      </c>
      <c r="G906" s="12">
        <f t="shared" si="481"/>
        <v>0</v>
      </c>
      <c r="H906" s="262"/>
      <c r="I906" s="262"/>
      <c r="J906" s="12">
        <f t="shared" si="493"/>
        <v>0</v>
      </c>
      <c r="K906" s="12">
        <f t="shared" si="494"/>
        <v>0</v>
      </c>
      <c r="L906" s="12">
        <f t="shared" si="482"/>
        <v>0</v>
      </c>
      <c r="M906" s="12">
        <f t="shared" si="483"/>
        <v>0</v>
      </c>
      <c r="N906" s="262"/>
      <c r="O906" s="262"/>
      <c r="P906" s="12">
        <f t="shared" si="495"/>
        <v>0</v>
      </c>
      <c r="Q906" s="12">
        <f t="shared" si="496"/>
        <v>0</v>
      </c>
      <c r="R906" s="12">
        <f t="shared" si="497"/>
        <v>0</v>
      </c>
      <c r="S906" s="12">
        <f t="shared" si="498"/>
        <v>0</v>
      </c>
      <c r="T906" s="12">
        <f t="shared" si="484"/>
        <v>0</v>
      </c>
      <c r="U906" s="12">
        <f t="shared" si="485"/>
        <v>0</v>
      </c>
      <c r="V906" s="262"/>
      <c r="W906" s="262"/>
      <c r="X906" s="12">
        <f t="shared" si="499"/>
        <v>0</v>
      </c>
      <c r="Y906" s="12">
        <f t="shared" si="500"/>
        <v>0</v>
      </c>
      <c r="Z906" s="12">
        <f t="shared" si="501"/>
        <v>0</v>
      </c>
      <c r="AA906" s="12">
        <f t="shared" si="502"/>
        <v>0</v>
      </c>
      <c r="AB906" s="12">
        <f t="shared" si="486"/>
        <v>0</v>
      </c>
      <c r="AC906" s="12">
        <f t="shared" si="487"/>
        <v>0</v>
      </c>
      <c r="AD906" s="262"/>
      <c r="AE906" s="262"/>
      <c r="AF906" s="12">
        <f t="shared" si="503"/>
        <v>0</v>
      </c>
      <c r="AG906" s="12">
        <f t="shared" si="504"/>
        <v>0</v>
      </c>
      <c r="AH906" s="12">
        <f t="shared" si="505"/>
        <v>0</v>
      </c>
      <c r="AI906" s="12">
        <f t="shared" si="506"/>
        <v>0</v>
      </c>
      <c r="AJ906" s="12">
        <f t="shared" si="488"/>
        <v>0</v>
      </c>
      <c r="AK906" s="12">
        <f t="shared" si="489"/>
        <v>0</v>
      </c>
      <c r="AL906" s="262"/>
      <c r="AM906" s="262"/>
      <c r="AN906" s="12">
        <f t="shared" si="507"/>
        <v>0</v>
      </c>
      <c r="AO906" s="12">
        <f t="shared" si="508"/>
        <v>0</v>
      </c>
      <c r="AP906" s="12">
        <f t="shared" si="509"/>
        <v>0</v>
      </c>
      <c r="AQ906" s="12">
        <f t="shared" si="510"/>
        <v>0</v>
      </c>
      <c r="AR906" s="12">
        <f t="shared" si="511"/>
        <v>0</v>
      </c>
      <c r="AS906" s="12">
        <f t="shared" si="512"/>
        <v>0</v>
      </c>
      <c r="AT906" s="12">
        <f t="shared" si="513"/>
        <v>0</v>
      </c>
      <c r="AU906" s="12" t="str">
        <f t="shared" si="514"/>
        <v/>
      </c>
    </row>
    <row r="907" spans="1:47" x14ac:dyDescent="0.2">
      <c r="A907" s="173" t="str">
        <f t="shared" si="490"/>
        <v>7</v>
      </c>
      <c r="B907" s="173" t="str">
        <f t="shared" si="491"/>
        <v>77</v>
      </c>
      <c r="C907" s="173" t="str">
        <f t="shared" si="492"/>
        <v>771</v>
      </c>
      <c r="D907" s="11" t="s">
        <v>1439</v>
      </c>
      <c r="E907" s="12" t="s">
        <v>97</v>
      </c>
      <c r="F907" s="12">
        <f t="shared" si="480"/>
        <v>0</v>
      </c>
      <c r="G907" s="12">
        <f t="shared" si="481"/>
        <v>0</v>
      </c>
      <c r="H907" s="262"/>
      <c r="I907" s="262"/>
      <c r="J907" s="12">
        <f t="shared" si="493"/>
        <v>0</v>
      </c>
      <c r="K907" s="12">
        <f t="shared" si="494"/>
        <v>0</v>
      </c>
      <c r="L907" s="12">
        <f t="shared" si="482"/>
        <v>0</v>
      </c>
      <c r="M907" s="12">
        <f t="shared" si="483"/>
        <v>0</v>
      </c>
      <c r="N907" s="262"/>
      <c r="O907" s="262"/>
      <c r="P907" s="12">
        <f t="shared" si="495"/>
        <v>0</v>
      </c>
      <c r="Q907" s="12">
        <f t="shared" si="496"/>
        <v>0</v>
      </c>
      <c r="R907" s="12">
        <f t="shared" si="497"/>
        <v>0</v>
      </c>
      <c r="S907" s="12">
        <f t="shared" si="498"/>
        <v>0</v>
      </c>
      <c r="T907" s="12">
        <f t="shared" si="484"/>
        <v>0</v>
      </c>
      <c r="U907" s="12">
        <f t="shared" si="485"/>
        <v>0</v>
      </c>
      <c r="V907" s="262"/>
      <c r="W907" s="262"/>
      <c r="X907" s="12">
        <f t="shared" si="499"/>
        <v>0</v>
      </c>
      <c r="Y907" s="12">
        <f t="shared" si="500"/>
        <v>0</v>
      </c>
      <c r="Z907" s="12">
        <f t="shared" si="501"/>
        <v>0</v>
      </c>
      <c r="AA907" s="12">
        <f t="shared" si="502"/>
        <v>0</v>
      </c>
      <c r="AB907" s="12">
        <f t="shared" si="486"/>
        <v>0</v>
      </c>
      <c r="AC907" s="12">
        <f t="shared" si="487"/>
        <v>0</v>
      </c>
      <c r="AD907" s="262"/>
      <c r="AE907" s="262"/>
      <c r="AF907" s="12">
        <f t="shared" si="503"/>
        <v>0</v>
      </c>
      <c r="AG907" s="12">
        <f t="shared" si="504"/>
        <v>0</v>
      </c>
      <c r="AH907" s="12">
        <f t="shared" si="505"/>
        <v>0</v>
      </c>
      <c r="AI907" s="12">
        <f t="shared" si="506"/>
        <v>0</v>
      </c>
      <c r="AJ907" s="12">
        <f t="shared" si="488"/>
        <v>0</v>
      </c>
      <c r="AK907" s="12">
        <f t="shared" si="489"/>
        <v>0</v>
      </c>
      <c r="AL907" s="262"/>
      <c r="AM907" s="262"/>
      <c r="AN907" s="12">
        <f t="shared" si="507"/>
        <v>0</v>
      </c>
      <c r="AO907" s="12">
        <f t="shared" si="508"/>
        <v>0</v>
      </c>
      <c r="AP907" s="12">
        <f t="shared" si="509"/>
        <v>0</v>
      </c>
      <c r="AQ907" s="12">
        <f t="shared" si="510"/>
        <v>0</v>
      </c>
      <c r="AR907" s="12">
        <f t="shared" si="511"/>
        <v>0</v>
      </c>
      <c r="AS907" s="12">
        <f t="shared" si="512"/>
        <v>0</v>
      </c>
      <c r="AT907" s="12">
        <f t="shared" si="513"/>
        <v>0</v>
      </c>
      <c r="AU907" s="12" t="str">
        <f t="shared" si="514"/>
        <v/>
      </c>
    </row>
    <row r="908" spans="1:47" x14ac:dyDescent="0.2">
      <c r="A908" s="173" t="str">
        <f t="shared" si="490"/>
        <v>7</v>
      </c>
      <c r="B908" s="173" t="str">
        <f t="shared" si="491"/>
        <v>77</v>
      </c>
      <c r="C908" s="173" t="str">
        <f t="shared" si="492"/>
        <v>771</v>
      </c>
      <c r="D908" s="11" t="s">
        <v>1440</v>
      </c>
      <c r="E908" s="12" t="s">
        <v>97</v>
      </c>
      <c r="F908" s="12">
        <f t="shared" si="480"/>
        <v>0</v>
      </c>
      <c r="G908" s="12">
        <f t="shared" si="481"/>
        <v>0</v>
      </c>
      <c r="H908" s="262"/>
      <c r="I908" s="262"/>
      <c r="J908" s="12">
        <f t="shared" si="493"/>
        <v>0</v>
      </c>
      <c r="K908" s="12">
        <f t="shared" si="494"/>
        <v>0</v>
      </c>
      <c r="L908" s="12">
        <f t="shared" si="482"/>
        <v>0</v>
      </c>
      <c r="M908" s="12">
        <f t="shared" si="483"/>
        <v>0</v>
      </c>
      <c r="N908" s="262"/>
      <c r="O908" s="262"/>
      <c r="P908" s="12">
        <f t="shared" si="495"/>
        <v>0</v>
      </c>
      <c r="Q908" s="12">
        <f t="shared" si="496"/>
        <v>0</v>
      </c>
      <c r="R908" s="12">
        <f t="shared" si="497"/>
        <v>0</v>
      </c>
      <c r="S908" s="12">
        <f t="shared" si="498"/>
        <v>0</v>
      </c>
      <c r="T908" s="12">
        <f t="shared" si="484"/>
        <v>0</v>
      </c>
      <c r="U908" s="12">
        <f t="shared" si="485"/>
        <v>0</v>
      </c>
      <c r="V908" s="262"/>
      <c r="W908" s="262"/>
      <c r="X908" s="12">
        <f t="shared" si="499"/>
        <v>0</v>
      </c>
      <c r="Y908" s="12">
        <f t="shared" si="500"/>
        <v>0</v>
      </c>
      <c r="Z908" s="12">
        <f t="shared" si="501"/>
        <v>0</v>
      </c>
      <c r="AA908" s="12">
        <f t="shared" si="502"/>
        <v>0</v>
      </c>
      <c r="AB908" s="12">
        <f t="shared" si="486"/>
        <v>0</v>
      </c>
      <c r="AC908" s="12">
        <f t="shared" si="487"/>
        <v>0</v>
      </c>
      <c r="AD908" s="262"/>
      <c r="AE908" s="262"/>
      <c r="AF908" s="12">
        <f t="shared" si="503"/>
        <v>0</v>
      </c>
      <c r="AG908" s="12">
        <f t="shared" si="504"/>
        <v>0</v>
      </c>
      <c r="AH908" s="12">
        <f t="shared" si="505"/>
        <v>0</v>
      </c>
      <c r="AI908" s="12">
        <f t="shared" si="506"/>
        <v>0</v>
      </c>
      <c r="AJ908" s="12">
        <f t="shared" si="488"/>
        <v>0</v>
      </c>
      <c r="AK908" s="12">
        <f t="shared" si="489"/>
        <v>0</v>
      </c>
      <c r="AL908" s="262"/>
      <c r="AM908" s="262"/>
      <c r="AN908" s="12">
        <f t="shared" si="507"/>
        <v>0</v>
      </c>
      <c r="AO908" s="12">
        <f t="shared" si="508"/>
        <v>0</v>
      </c>
      <c r="AP908" s="12">
        <f t="shared" si="509"/>
        <v>0</v>
      </c>
      <c r="AQ908" s="12">
        <f t="shared" si="510"/>
        <v>0</v>
      </c>
      <c r="AR908" s="12">
        <f t="shared" si="511"/>
        <v>0</v>
      </c>
      <c r="AS908" s="12">
        <f t="shared" si="512"/>
        <v>0</v>
      </c>
      <c r="AT908" s="12">
        <f t="shared" si="513"/>
        <v>0</v>
      </c>
      <c r="AU908" s="12" t="str">
        <f t="shared" si="514"/>
        <v/>
      </c>
    </row>
    <row r="909" spans="1:47" x14ac:dyDescent="0.2">
      <c r="A909" s="173" t="str">
        <f t="shared" si="490"/>
        <v>7</v>
      </c>
      <c r="B909" s="173" t="str">
        <f t="shared" si="491"/>
        <v>77</v>
      </c>
      <c r="C909" s="173" t="str">
        <f t="shared" si="492"/>
        <v>771</v>
      </c>
      <c r="D909" s="11" t="s">
        <v>1441</v>
      </c>
      <c r="E909" s="12" t="s">
        <v>97</v>
      </c>
      <c r="F909" s="12">
        <f t="shared" si="480"/>
        <v>0</v>
      </c>
      <c r="G909" s="12">
        <f t="shared" si="481"/>
        <v>0</v>
      </c>
      <c r="H909" s="262"/>
      <c r="I909" s="262"/>
      <c r="J909" s="12">
        <f t="shared" si="493"/>
        <v>0</v>
      </c>
      <c r="K909" s="12">
        <f t="shared" si="494"/>
        <v>0</v>
      </c>
      <c r="L909" s="12">
        <f t="shared" si="482"/>
        <v>0</v>
      </c>
      <c r="M909" s="12">
        <f t="shared" si="483"/>
        <v>0</v>
      </c>
      <c r="N909" s="262"/>
      <c r="O909" s="262"/>
      <c r="P909" s="12">
        <f t="shared" si="495"/>
        <v>0</v>
      </c>
      <c r="Q909" s="12">
        <f t="shared" si="496"/>
        <v>0</v>
      </c>
      <c r="R909" s="12">
        <f t="shared" si="497"/>
        <v>0</v>
      </c>
      <c r="S909" s="12">
        <f t="shared" si="498"/>
        <v>0</v>
      </c>
      <c r="T909" s="12">
        <f t="shared" si="484"/>
        <v>0</v>
      </c>
      <c r="U909" s="12">
        <f t="shared" si="485"/>
        <v>0</v>
      </c>
      <c r="V909" s="262"/>
      <c r="W909" s="262"/>
      <c r="X909" s="12">
        <f t="shared" si="499"/>
        <v>0</v>
      </c>
      <c r="Y909" s="12">
        <f t="shared" si="500"/>
        <v>0</v>
      </c>
      <c r="Z909" s="12">
        <f t="shared" si="501"/>
        <v>0</v>
      </c>
      <c r="AA909" s="12">
        <f t="shared" si="502"/>
        <v>0</v>
      </c>
      <c r="AB909" s="12">
        <f t="shared" si="486"/>
        <v>0</v>
      </c>
      <c r="AC909" s="12">
        <f t="shared" si="487"/>
        <v>0</v>
      </c>
      <c r="AD909" s="262"/>
      <c r="AE909" s="262"/>
      <c r="AF909" s="12">
        <f t="shared" si="503"/>
        <v>0</v>
      </c>
      <c r="AG909" s="12">
        <f t="shared" si="504"/>
        <v>0</v>
      </c>
      <c r="AH909" s="12">
        <f t="shared" si="505"/>
        <v>0</v>
      </c>
      <c r="AI909" s="12">
        <f t="shared" si="506"/>
        <v>0</v>
      </c>
      <c r="AJ909" s="12">
        <f t="shared" si="488"/>
        <v>0</v>
      </c>
      <c r="AK909" s="12">
        <f t="shared" si="489"/>
        <v>0</v>
      </c>
      <c r="AL909" s="262"/>
      <c r="AM909" s="262"/>
      <c r="AN909" s="12">
        <f t="shared" si="507"/>
        <v>0</v>
      </c>
      <c r="AO909" s="12">
        <f t="shared" si="508"/>
        <v>0</v>
      </c>
      <c r="AP909" s="12">
        <f t="shared" si="509"/>
        <v>0</v>
      </c>
      <c r="AQ909" s="12">
        <f t="shared" si="510"/>
        <v>0</v>
      </c>
      <c r="AR909" s="12">
        <f t="shared" si="511"/>
        <v>0</v>
      </c>
      <c r="AS909" s="12">
        <f t="shared" si="512"/>
        <v>0</v>
      </c>
      <c r="AT909" s="12">
        <f t="shared" si="513"/>
        <v>0</v>
      </c>
      <c r="AU909" s="12" t="str">
        <f t="shared" si="514"/>
        <v/>
      </c>
    </row>
    <row r="910" spans="1:47" x14ac:dyDescent="0.2">
      <c r="A910" s="173" t="str">
        <f t="shared" si="490"/>
        <v>7</v>
      </c>
      <c r="B910" s="173" t="str">
        <f t="shared" si="491"/>
        <v>77</v>
      </c>
      <c r="C910" s="173" t="str">
        <f t="shared" si="492"/>
        <v>771</v>
      </c>
      <c r="D910" s="11" t="s">
        <v>1442</v>
      </c>
      <c r="E910" s="12" t="s">
        <v>97</v>
      </c>
      <c r="F910" s="12">
        <f t="shared" si="480"/>
        <v>0</v>
      </c>
      <c r="G910" s="12">
        <f t="shared" si="481"/>
        <v>0</v>
      </c>
      <c r="H910" s="262"/>
      <c r="I910" s="262"/>
      <c r="J910" s="12">
        <f t="shared" si="493"/>
        <v>0</v>
      </c>
      <c r="K910" s="12">
        <f t="shared" si="494"/>
        <v>0</v>
      </c>
      <c r="L910" s="12">
        <f t="shared" si="482"/>
        <v>0</v>
      </c>
      <c r="M910" s="12">
        <f t="shared" si="483"/>
        <v>0</v>
      </c>
      <c r="N910" s="262"/>
      <c r="O910" s="262"/>
      <c r="P910" s="12">
        <f t="shared" si="495"/>
        <v>0</v>
      </c>
      <c r="Q910" s="12">
        <f t="shared" si="496"/>
        <v>0</v>
      </c>
      <c r="R910" s="12">
        <f t="shared" si="497"/>
        <v>0</v>
      </c>
      <c r="S910" s="12">
        <f t="shared" si="498"/>
        <v>0</v>
      </c>
      <c r="T910" s="12">
        <f t="shared" si="484"/>
        <v>0</v>
      </c>
      <c r="U910" s="12">
        <f t="shared" si="485"/>
        <v>0</v>
      </c>
      <c r="V910" s="262"/>
      <c r="W910" s="262"/>
      <c r="X910" s="12">
        <f t="shared" si="499"/>
        <v>0</v>
      </c>
      <c r="Y910" s="12">
        <f t="shared" si="500"/>
        <v>0</v>
      </c>
      <c r="Z910" s="12">
        <f t="shared" si="501"/>
        <v>0</v>
      </c>
      <c r="AA910" s="12">
        <f t="shared" si="502"/>
        <v>0</v>
      </c>
      <c r="AB910" s="12">
        <f t="shared" si="486"/>
        <v>0</v>
      </c>
      <c r="AC910" s="12">
        <f t="shared" si="487"/>
        <v>0</v>
      </c>
      <c r="AD910" s="262"/>
      <c r="AE910" s="262"/>
      <c r="AF910" s="12">
        <f t="shared" si="503"/>
        <v>0</v>
      </c>
      <c r="AG910" s="12">
        <f t="shared" si="504"/>
        <v>0</v>
      </c>
      <c r="AH910" s="12">
        <f t="shared" si="505"/>
        <v>0</v>
      </c>
      <c r="AI910" s="12">
        <f t="shared" si="506"/>
        <v>0</v>
      </c>
      <c r="AJ910" s="12">
        <f t="shared" si="488"/>
        <v>0</v>
      </c>
      <c r="AK910" s="12">
        <f t="shared" si="489"/>
        <v>0</v>
      </c>
      <c r="AL910" s="262"/>
      <c r="AM910" s="262"/>
      <c r="AN910" s="12">
        <f t="shared" si="507"/>
        <v>0</v>
      </c>
      <c r="AO910" s="12">
        <f t="shared" si="508"/>
        <v>0</v>
      </c>
      <c r="AP910" s="12">
        <f t="shared" si="509"/>
        <v>0</v>
      </c>
      <c r="AQ910" s="12">
        <f t="shared" si="510"/>
        <v>0</v>
      </c>
      <c r="AR910" s="12">
        <f t="shared" si="511"/>
        <v>0</v>
      </c>
      <c r="AS910" s="12">
        <f t="shared" si="512"/>
        <v>0</v>
      </c>
      <c r="AT910" s="12">
        <f t="shared" si="513"/>
        <v>0</v>
      </c>
      <c r="AU910" s="12" t="str">
        <f t="shared" si="514"/>
        <v/>
      </c>
    </row>
    <row r="911" spans="1:47" x14ac:dyDescent="0.2">
      <c r="A911" s="173" t="str">
        <f t="shared" si="490"/>
        <v>7</v>
      </c>
      <c r="B911" s="173" t="str">
        <f t="shared" si="491"/>
        <v>77</v>
      </c>
      <c r="C911" s="173" t="str">
        <f t="shared" si="492"/>
        <v>771</v>
      </c>
      <c r="D911" s="11" t="s">
        <v>1443</v>
      </c>
      <c r="E911" s="12" t="s">
        <v>1444</v>
      </c>
      <c r="F911" s="12">
        <f t="shared" si="480"/>
        <v>0</v>
      </c>
      <c r="G911" s="12">
        <f t="shared" si="481"/>
        <v>0</v>
      </c>
      <c r="H911" s="262"/>
      <c r="I911" s="262"/>
      <c r="J911" s="12">
        <f t="shared" si="493"/>
        <v>0</v>
      </c>
      <c r="K911" s="12">
        <f t="shared" si="494"/>
        <v>0</v>
      </c>
      <c r="L911" s="12">
        <f t="shared" si="482"/>
        <v>0</v>
      </c>
      <c r="M911" s="12">
        <f t="shared" si="483"/>
        <v>0</v>
      </c>
      <c r="N911" s="262"/>
      <c r="O911" s="262"/>
      <c r="P911" s="12">
        <f t="shared" si="495"/>
        <v>0</v>
      </c>
      <c r="Q911" s="12">
        <f t="shared" si="496"/>
        <v>0</v>
      </c>
      <c r="R911" s="12">
        <f t="shared" si="497"/>
        <v>0</v>
      </c>
      <c r="S911" s="12">
        <f t="shared" si="498"/>
        <v>0</v>
      </c>
      <c r="T911" s="12">
        <f t="shared" si="484"/>
        <v>0</v>
      </c>
      <c r="U911" s="12">
        <f t="shared" si="485"/>
        <v>0</v>
      </c>
      <c r="V911" s="262"/>
      <c r="W911" s="262"/>
      <c r="X911" s="12">
        <f t="shared" si="499"/>
        <v>0</v>
      </c>
      <c r="Y911" s="12">
        <f t="shared" si="500"/>
        <v>0</v>
      </c>
      <c r="Z911" s="12">
        <f t="shared" si="501"/>
        <v>0</v>
      </c>
      <c r="AA911" s="12">
        <f t="shared" si="502"/>
        <v>0</v>
      </c>
      <c r="AB911" s="12">
        <f t="shared" si="486"/>
        <v>0</v>
      </c>
      <c r="AC911" s="12">
        <f t="shared" si="487"/>
        <v>0</v>
      </c>
      <c r="AD911" s="262"/>
      <c r="AE911" s="262"/>
      <c r="AF911" s="12">
        <f t="shared" si="503"/>
        <v>0</v>
      </c>
      <c r="AG911" s="12">
        <f t="shared" si="504"/>
        <v>0</v>
      </c>
      <c r="AH911" s="12">
        <f t="shared" si="505"/>
        <v>0</v>
      </c>
      <c r="AI911" s="12">
        <f t="shared" si="506"/>
        <v>0</v>
      </c>
      <c r="AJ911" s="12">
        <f t="shared" si="488"/>
        <v>0</v>
      </c>
      <c r="AK911" s="12">
        <f t="shared" si="489"/>
        <v>0</v>
      </c>
      <c r="AL911" s="262"/>
      <c r="AM911" s="262"/>
      <c r="AN911" s="12">
        <f t="shared" si="507"/>
        <v>0</v>
      </c>
      <c r="AO911" s="12">
        <f t="shared" si="508"/>
        <v>0</v>
      </c>
      <c r="AP911" s="12">
        <f t="shared" si="509"/>
        <v>0</v>
      </c>
      <c r="AQ911" s="12">
        <f t="shared" si="510"/>
        <v>0</v>
      </c>
      <c r="AR911" s="12">
        <f t="shared" si="511"/>
        <v>0</v>
      </c>
      <c r="AS911" s="12">
        <f t="shared" si="512"/>
        <v>0</v>
      </c>
      <c r="AT911" s="12">
        <f t="shared" si="513"/>
        <v>0</v>
      </c>
      <c r="AU911" s="12" t="str">
        <f t="shared" si="514"/>
        <v/>
      </c>
    </row>
    <row r="912" spans="1:47" x14ac:dyDescent="0.2">
      <c r="A912" s="173" t="str">
        <f t="shared" si="490"/>
        <v>7</v>
      </c>
      <c r="B912" s="173" t="str">
        <f t="shared" si="491"/>
        <v>77</v>
      </c>
      <c r="C912" s="173" t="str">
        <f t="shared" si="492"/>
        <v>779</v>
      </c>
      <c r="D912" s="11" t="s">
        <v>1445</v>
      </c>
      <c r="E912" s="12" t="s">
        <v>1446</v>
      </c>
      <c r="F912" s="12">
        <f t="shared" si="480"/>
        <v>0</v>
      </c>
      <c r="G912" s="12">
        <f t="shared" si="481"/>
        <v>0</v>
      </c>
      <c r="H912" s="262"/>
      <c r="I912" s="262"/>
      <c r="J912" s="12">
        <f t="shared" si="493"/>
        <v>0</v>
      </c>
      <c r="K912" s="12">
        <f t="shared" si="494"/>
        <v>0</v>
      </c>
      <c r="L912" s="12">
        <f t="shared" si="482"/>
        <v>0</v>
      </c>
      <c r="M912" s="12">
        <f t="shared" si="483"/>
        <v>0</v>
      </c>
      <c r="N912" s="262"/>
      <c r="O912" s="262"/>
      <c r="P912" s="12">
        <f t="shared" si="495"/>
        <v>0</v>
      </c>
      <c r="Q912" s="12">
        <f t="shared" si="496"/>
        <v>0</v>
      </c>
      <c r="R912" s="12">
        <f t="shared" si="497"/>
        <v>0</v>
      </c>
      <c r="S912" s="12">
        <f t="shared" si="498"/>
        <v>0</v>
      </c>
      <c r="T912" s="12">
        <f t="shared" si="484"/>
        <v>0</v>
      </c>
      <c r="U912" s="12">
        <f t="shared" si="485"/>
        <v>0</v>
      </c>
      <c r="V912" s="262"/>
      <c r="W912" s="262"/>
      <c r="X912" s="12">
        <f t="shared" si="499"/>
        <v>0</v>
      </c>
      <c r="Y912" s="12">
        <f t="shared" si="500"/>
        <v>0</v>
      </c>
      <c r="Z912" s="12">
        <f t="shared" si="501"/>
        <v>0</v>
      </c>
      <c r="AA912" s="12">
        <f t="shared" si="502"/>
        <v>0</v>
      </c>
      <c r="AB912" s="12">
        <f t="shared" si="486"/>
        <v>0</v>
      </c>
      <c r="AC912" s="12">
        <f t="shared" si="487"/>
        <v>0</v>
      </c>
      <c r="AD912" s="262"/>
      <c r="AE912" s="262"/>
      <c r="AF912" s="12">
        <f t="shared" si="503"/>
        <v>0</v>
      </c>
      <c r="AG912" s="12">
        <f t="shared" si="504"/>
        <v>0</v>
      </c>
      <c r="AH912" s="12">
        <f t="shared" si="505"/>
        <v>0</v>
      </c>
      <c r="AI912" s="12">
        <f t="shared" si="506"/>
        <v>0</v>
      </c>
      <c r="AJ912" s="12">
        <f t="shared" si="488"/>
        <v>0</v>
      </c>
      <c r="AK912" s="12">
        <f t="shared" si="489"/>
        <v>0</v>
      </c>
      <c r="AL912" s="262"/>
      <c r="AM912" s="262"/>
      <c r="AN912" s="12">
        <f t="shared" si="507"/>
        <v>0</v>
      </c>
      <c r="AO912" s="12">
        <f t="shared" si="508"/>
        <v>0</v>
      </c>
      <c r="AP912" s="12">
        <f t="shared" si="509"/>
        <v>0</v>
      </c>
      <c r="AQ912" s="12">
        <f t="shared" si="510"/>
        <v>0</v>
      </c>
      <c r="AR912" s="12">
        <f t="shared" si="511"/>
        <v>0</v>
      </c>
      <c r="AS912" s="12">
        <f t="shared" si="512"/>
        <v>0</v>
      </c>
      <c r="AT912" s="12">
        <f t="shared" si="513"/>
        <v>0</v>
      </c>
      <c r="AU912" s="12" t="str">
        <f t="shared" si="514"/>
        <v/>
      </c>
    </row>
    <row r="913" spans="1:47" x14ac:dyDescent="0.2">
      <c r="A913" s="173" t="str">
        <f t="shared" si="490"/>
        <v>7</v>
      </c>
      <c r="B913" s="173" t="str">
        <f t="shared" si="491"/>
        <v>77</v>
      </c>
      <c r="C913" s="173" t="str">
        <f t="shared" si="492"/>
        <v>779</v>
      </c>
      <c r="D913" s="11" t="s">
        <v>1447</v>
      </c>
      <c r="E913" s="12" t="s">
        <v>1446</v>
      </c>
      <c r="F913" s="12">
        <f t="shared" si="480"/>
        <v>0</v>
      </c>
      <c r="G913" s="12">
        <f t="shared" si="481"/>
        <v>0</v>
      </c>
      <c r="H913" s="262"/>
      <c r="I913" s="262"/>
      <c r="J913" s="12">
        <f t="shared" si="493"/>
        <v>0</v>
      </c>
      <c r="K913" s="12">
        <f t="shared" si="494"/>
        <v>0</v>
      </c>
      <c r="L913" s="12">
        <f t="shared" si="482"/>
        <v>0</v>
      </c>
      <c r="M913" s="12">
        <f t="shared" si="483"/>
        <v>0</v>
      </c>
      <c r="N913" s="262"/>
      <c r="O913" s="262"/>
      <c r="P913" s="12">
        <f t="shared" si="495"/>
        <v>0</v>
      </c>
      <c r="Q913" s="12">
        <f t="shared" si="496"/>
        <v>0</v>
      </c>
      <c r="R913" s="12">
        <f t="shared" si="497"/>
        <v>0</v>
      </c>
      <c r="S913" s="12">
        <f t="shared" si="498"/>
        <v>0</v>
      </c>
      <c r="T913" s="12">
        <f t="shared" si="484"/>
        <v>0</v>
      </c>
      <c r="U913" s="12">
        <f t="shared" si="485"/>
        <v>0</v>
      </c>
      <c r="V913" s="262"/>
      <c r="W913" s="262"/>
      <c r="X913" s="12">
        <f t="shared" si="499"/>
        <v>0</v>
      </c>
      <c r="Y913" s="12">
        <f t="shared" si="500"/>
        <v>0</v>
      </c>
      <c r="Z913" s="12">
        <f t="shared" si="501"/>
        <v>0</v>
      </c>
      <c r="AA913" s="12">
        <f t="shared" si="502"/>
        <v>0</v>
      </c>
      <c r="AB913" s="12">
        <f t="shared" si="486"/>
        <v>0</v>
      </c>
      <c r="AC913" s="12">
        <f t="shared" si="487"/>
        <v>0</v>
      </c>
      <c r="AD913" s="262"/>
      <c r="AE913" s="262"/>
      <c r="AF913" s="12">
        <f t="shared" si="503"/>
        <v>0</v>
      </c>
      <c r="AG913" s="12">
        <f t="shared" si="504"/>
        <v>0</v>
      </c>
      <c r="AH913" s="12">
        <f t="shared" si="505"/>
        <v>0</v>
      </c>
      <c r="AI913" s="12">
        <f t="shared" si="506"/>
        <v>0</v>
      </c>
      <c r="AJ913" s="12">
        <f t="shared" si="488"/>
        <v>0</v>
      </c>
      <c r="AK913" s="12">
        <f t="shared" si="489"/>
        <v>0</v>
      </c>
      <c r="AL913" s="262"/>
      <c r="AM913" s="262"/>
      <c r="AN913" s="12">
        <f t="shared" si="507"/>
        <v>0</v>
      </c>
      <c r="AO913" s="12">
        <f t="shared" si="508"/>
        <v>0</v>
      </c>
      <c r="AP913" s="12">
        <f t="shared" si="509"/>
        <v>0</v>
      </c>
      <c r="AQ913" s="12">
        <f t="shared" si="510"/>
        <v>0</v>
      </c>
      <c r="AR913" s="12">
        <f t="shared" si="511"/>
        <v>0</v>
      </c>
      <c r="AS913" s="12">
        <f t="shared" si="512"/>
        <v>0</v>
      </c>
      <c r="AT913" s="12">
        <f t="shared" si="513"/>
        <v>0</v>
      </c>
      <c r="AU913" s="12" t="str">
        <f t="shared" si="514"/>
        <v/>
      </c>
    </row>
    <row r="914" spans="1:47" x14ac:dyDescent="0.2">
      <c r="A914" s="173" t="str">
        <f t="shared" si="490"/>
        <v>7</v>
      </c>
      <c r="B914" s="173" t="str">
        <f t="shared" si="491"/>
        <v>77</v>
      </c>
      <c r="C914" s="173" t="str">
        <f t="shared" si="492"/>
        <v>779</v>
      </c>
      <c r="D914" s="11" t="s">
        <v>1448</v>
      </c>
      <c r="E914" s="12" t="s">
        <v>1446</v>
      </c>
      <c r="F914" s="12">
        <f t="shared" si="480"/>
        <v>0</v>
      </c>
      <c r="G914" s="12">
        <f t="shared" si="481"/>
        <v>0</v>
      </c>
      <c r="H914" s="262"/>
      <c r="I914" s="262"/>
      <c r="J914" s="12">
        <f t="shared" si="493"/>
        <v>0</v>
      </c>
      <c r="K914" s="12">
        <f t="shared" si="494"/>
        <v>0</v>
      </c>
      <c r="L914" s="12">
        <f t="shared" si="482"/>
        <v>0</v>
      </c>
      <c r="M914" s="12">
        <f t="shared" si="483"/>
        <v>0</v>
      </c>
      <c r="N914" s="262"/>
      <c r="O914" s="262"/>
      <c r="P914" s="12">
        <f t="shared" si="495"/>
        <v>0</v>
      </c>
      <c r="Q914" s="12">
        <f t="shared" si="496"/>
        <v>0</v>
      </c>
      <c r="R914" s="12">
        <f t="shared" si="497"/>
        <v>0</v>
      </c>
      <c r="S914" s="12">
        <f t="shared" si="498"/>
        <v>0</v>
      </c>
      <c r="T914" s="12">
        <f t="shared" si="484"/>
        <v>0</v>
      </c>
      <c r="U914" s="12">
        <f t="shared" si="485"/>
        <v>0</v>
      </c>
      <c r="V914" s="262"/>
      <c r="W914" s="262"/>
      <c r="X914" s="12">
        <f t="shared" si="499"/>
        <v>0</v>
      </c>
      <c r="Y914" s="12">
        <f t="shared" si="500"/>
        <v>0</v>
      </c>
      <c r="Z914" s="12">
        <f t="shared" si="501"/>
        <v>0</v>
      </c>
      <c r="AA914" s="12">
        <f t="shared" si="502"/>
        <v>0</v>
      </c>
      <c r="AB914" s="12">
        <f t="shared" si="486"/>
        <v>0</v>
      </c>
      <c r="AC914" s="12">
        <f t="shared" si="487"/>
        <v>0</v>
      </c>
      <c r="AD914" s="262"/>
      <c r="AE914" s="262"/>
      <c r="AF914" s="12">
        <f t="shared" si="503"/>
        <v>0</v>
      </c>
      <c r="AG914" s="12">
        <f t="shared" si="504"/>
        <v>0</v>
      </c>
      <c r="AH914" s="12">
        <f t="shared" si="505"/>
        <v>0</v>
      </c>
      <c r="AI914" s="12">
        <f t="shared" si="506"/>
        <v>0</v>
      </c>
      <c r="AJ914" s="12">
        <f t="shared" si="488"/>
        <v>0</v>
      </c>
      <c r="AK914" s="12">
        <f t="shared" si="489"/>
        <v>0</v>
      </c>
      <c r="AL914" s="262"/>
      <c r="AM914" s="262"/>
      <c r="AN914" s="12">
        <f t="shared" si="507"/>
        <v>0</v>
      </c>
      <c r="AO914" s="12">
        <f t="shared" si="508"/>
        <v>0</v>
      </c>
      <c r="AP914" s="12">
        <f t="shared" si="509"/>
        <v>0</v>
      </c>
      <c r="AQ914" s="12">
        <f t="shared" si="510"/>
        <v>0</v>
      </c>
      <c r="AR914" s="12">
        <f t="shared" si="511"/>
        <v>0</v>
      </c>
      <c r="AS914" s="12">
        <f t="shared" si="512"/>
        <v>0</v>
      </c>
      <c r="AT914" s="12">
        <f t="shared" si="513"/>
        <v>0</v>
      </c>
      <c r="AU914" s="12" t="str">
        <f t="shared" si="514"/>
        <v/>
      </c>
    </row>
    <row r="915" spans="1:47" x14ac:dyDescent="0.2">
      <c r="A915" s="173" t="str">
        <f t="shared" si="490"/>
        <v>7</v>
      </c>
      <c r="B915" s="173" t="str">
        <f t="shared" si="491"/>
        <v>77</v>
      </c>
      <c r="C915" s="173" t="str">
        <f t="shared" si="492"/>
        <v>779</v>
      </c>
      <c r="D915" s="11" t="s">
        <v>1449</v>
      </c>
      <c r="E915" s="12" t="s">
        <v>1446</v>
      </c>
      <c r="F915" s="12">
        <f t="shared" si="480"/>
        <v>0</v>
      </c>
      <c r="G915" s="12">
        <f t="shared" si="481"/>
        <v>0</v>
      </c>
      <c r="H915" s="262"/>
      <c r="I915" s="262"/>
      <c r="J915" s="12">
        <f t="shared" si="493"/>
        <v>0</v>
      </c>
      <c r="K915" s="12">
        <f t="shared" si="494"/>
        <v>0</v>
      </c>
      <c r="L915" s="12">
        <f t="shared" si="482"/>
        <v>0</v>
      </c>
      <c r="M915" s="12">
        <f t="shared" si="483"/>
        <v>0</v>
      </c>
      <c r="N915" s="262"/>
      <c r="O915" s="262"/>
      <c r="P915" s="12">
        <f t="shared" si="495"/>
        <v>0</v>
      </c>
      <c r="Q915" s="12">
        <f t="shared" si="496"/>
        <v>0</v>
      </c>
      <c r="R915" s="12">
        <f t="shared" si="497"/>
        <v>0</v>
      </c>
      <c r="S915" s="12">
        <f t="shared" si="498"/>
        <v>0</v>
      </c>
      <c r="T915" s="12">
        <f t="shared" si="484"/>
        <v>0</v>
      </c>
      <c r="U915" s="12">
        <f t="shared" si="485"/>
        <v>0</v>
      </c>
      <c r="V915" s="262"/>
      <c r="W915" s="262"/>
      <c r="X915" s="12">
        <f t="shared" si="499"/>
        <v>0</v>
      </c>
      <c r="Y915" s="12">
        <f t="shared" si="500"/>
        <v>0</v>
      </c>
      <c r="Z915" s="12">
        <f t="shared" si="501"/>
        <v>0</v>
      </c>
      <c r="AA915" s="12">
        <f t="shared" si="502"/>
        <v>0</v>
      </c>
      <c r="AB915" s="12">
        <f t="shared" si="486"/>
        <v>0</v>
      </c>
      <c r="AC915" s="12">
        <f t="shared" si="487"/>
        <v>0</v>
      </c>
      <c r="AD915" s="262"/>
      <c r="AE915" s="262"/>
      <c r="AF915" s="12">
        <f t="shared" si="503"/>
        <v>0</v>
      </c>
      <c r="AG915" s="12">
        <f t="shared" si="504"/>
        <v>0</v>
      </c>
      <c r="AH915" s="12">
        <f t="shared" si="505"/>
        <v>0</v>
      </c>
      <c r="AI915" s="12">
        <f t="shared" si="506"/>
        <v>0</v>
      </c>
      <c r="AJ915" s="12">
        <f t="shared" si="488"/>
        <v>0</v>
      </c>
      <c r="AK915" s="12">
        <f t="shared" si="489"/>
        <v>0</v>
      </c>
      <c r="AL915" s="262"/>
      <c r="AM915" s="262"/>
      <c r="AN915" s="12">
        <f t="shared" si="507"/>
        <v>0</v>
      </c>
      <c r="AO915" s="12">
        <f t="shared" si="508"/>
        <v>0</v>
      </c>
      <c r="AP915" s="12">
        <f t="shared" si="509"/>
        <v>0</v>
      </c>
      <c r="AQ915" s="12">
        <f t="shared" si="510"/>
        <v>0</v>
      </c>
      <c r="AR915" s="12">
        <f t="shared" si="511"/>
        <v>0</v>
      </c>
      <c r="AS915" s="12">
        <f t="shared" si="512"/>
        <v>0</v>
      </c>
      <c r="AT915" s="12">
        <f t="shared" si="513"/>
        <v>0</v>
      </c>
      <c r="AU915" s="12" t="str">
        <f t="shared" si="514"/>
        <v/>
      </c>
    </row>
    <row r="916" spans="1:47" x14ac:dyDescent="0.2">
      <c r="A916" s="173" t="str">
        <f t="shared" si="490"/>
        <v>7</v>
      </c>
      <c r="B916" s="173" t="str">
        <f t="shared" si="491"/>
        <v>77</v>
      </c>
      <c r="C916" s="173" t="str">
        <f t="shared" si="492"/>
        <v>779</v>
      </c>
      <c r="D916" s="11" t="s">
        <v>1450</v>
      </c>
      <c r="E916" s="12" t="s">
        <v>1446</v>
      </c>
      <c r="F916" s="12">
        <f t="shared" ref="F916:F979" si="515">SUMIF(DatenERPGFkt,$D916,DatenERPGAufwand)</f>
        <v>0</v>
      </c>
      <c r="G916" s="12">
        <f t="shared" ref="G916:G979" si="516">SUMIF(DatenERPGFkt,$D916,DatenERPGErtrag)</f>
        <v>0</v>
      </c>
      <c r="H916" s="262"/>
      <c r="I916" s="262"/>
      <c r="J916" s="12">
        <f t="shared" si="493"/>
        <v>0</v>
      </c>
      <c r="K916" s="12">
        <f t="shared" si="494"/>
        <v>0</v>
      </c>
      <c r="L916" s="12">
        <f t="shared" ref="L916:L979" si="517">SUMIF(DatenERPSG1Fkt,$D916,DatenERPSG1Aufwand)</f>
        <v>0</v>
      </c>
      <c r="M916" s="12">
        <f t="shared" ref="M916:M979" si="518">SUMIF(DatenERPSG1Fkt,$D916,DatenERPSG1Ertrag)</f>
        <v>0</v>
      </c>
      <c r="N916" s="262"/>
      <c r="O916" s="262"/>
      <c r="P916" s="12">
        <f t="shared" si="495"/>
        <v>0</v>
      </c>
      <c r="Q916" s="12">
        <f t="shared" si="496"/>
        <v>0</v>
      </c>
      <c r="R916" s="12">
        <f t="shared" si="497"/>
        <v>0</v>
      </c>
      <c r="S916" s="12">
        <f t="shared" si="498"/>
        <v>0</v>
      </c>
      <c r="T916" s="12">
        <f t="shared" ref="T916:T979" si="519">SUMIF(DatenERPSG2Fkt,$D916,DatenERPSG2Aufwand)</f>
        <v>0</v>
      </c>
      <c r="U916" s="12">
        <f t="shared" ref="U916:U979" si="520">SUMIF(DatenERPSG2Fkt,$D916,DatenERPSG2Ertrag)</f>
        <v>0</v>
      </c>
      <c r="V916" s="262"/>
      <c r="W916" s="262"/>
      <c r="X916" s="12">
        <f t="shared" si="499"/>
        <v>0</v>
      </c>
      <c r="Y916" s="12">
        <f t="shared" si="500"/>
        <v>0</v>
      </c>
      <c r="Z916" s="12">
        <f t="shared" si="501"/>
        <v>0</v>
      </c>
      <c r="AA916" s="12">
        <f t="shared" si="502"/>
        <v>0</v>
      </c>
      <c r="AB916" s="12">
        <f t="shared" ref="AB916:AB979" si="521">SUMIF(DatenEROS1Fkt,$D916,DatenEROS1Aufwand)</f>
        <v>0</v>
      </c>
      <c r="AC916" s="12">
        <f t="shared" ref="AC916:AC979" si="522">SUMIF(DatenEROS1Fkt,$D916,DatenEROS1Ertrag)</f>
        <v>0</v>
      </c>
      <c r="AD916" s="262"/>
      <c r="AE916" s="262"/>
      <c r="AF916" s="12">
        <f t="shared" si="503"/>
        <v>0</v>
      </c>
      <c r="AG916" s="12">
        <f t="shared" si="504"/>
        <v>0</v>
      </c>
      <c r="AH916" s="12">
        <f t="shared" si="505"/>
        <v>0</v>
      </c>
      <c r="AI916" s="12">
        <f t="shared" si="506"/>
        <v>0</v>
      </c>
      <c r="AJ916" s="12">
        <f t="shared" ref="AJ916:AJ979" si="523">SUMIF(DatenEROS2Fkt,$D916,DatenEROS2Aufwand)</f>
        <v>0</v>
      </c>
      <c r="AK916" s="12">
        <f t="shared" ref="AK916:AK979" si="524">SUMIF(DatenEROS2Fkt,$D916,DatenEROS2Ertrag)</f>
        <v>0</v>
      </c>
      <c r="AL916" s="262"/>
      <c r="AM916" s="262"/>
      <c r="AN916" s="12">
        <f t="shared" si="507"/>
        <v>0</v>
      </c>
      <c r="AO916" s="12">
        <f t="shared" si="508"/>
        <v>0</v>
      </c>
      <c r="AP916" s="12">
        <f t="shared" si="509"/>
        <v>0</v>
      </c>
      <c r="AQ916" s="12">
        <f t="shared" si="510"/>
        <v>0</v>
      </c>
      <c r="AR916" s="12">
        <f t="shared" si="511"/>
        <v>0</v>
      </c>
      <c r="AS916" s="12">
        <f t="shared" si="512"/>
        <v>0</v>
      </c>
      <c r="AT916" s="12">
        <f t="shared" si="513"/>
        <v>0</v>
      </c>
      <c r="AU916" s="12" t="str">
        <f t="shared" si="514"/>
        <v/>
      </c>
    </row>
    <row r="917" spans="1:47" x14ac:dyDescent="0.2">
      <c r="A917" s="173" t="str">
        <f t="shared" ref="A917:A980" si="525">LEFT($D917,1)</f>
        <v>7</v>
      </c>
      <c r="B917" s="173" t="str">
        <f t="shared" ref="B917:B980" si="526">LEFT($D917,2)</f>
        <v>77</v>
      </c>
      <c r="C917" s="173" t="str">
        <f t="shared" ref="C917:C980" si="527">LEFT($D917,3)</f>
        <v>779</v>
      </c>
      <c r="D917" s="11" t="s">
        <v>1451</v>
      </c>
      <c r="E917" s="12" t="s">
        <v>1446</v>
      </c>
      <c r="F917" s="12">
        <f t="shared" si="515"/>
        <v>0</v>
      </c>
      <c r="G917" s="12">
        <f t="shared" si="516"/>
        <v>0</v>
      </c>
      <c r="H917" s="262"/>
      <c r="I917" s="262"/>
      <c r="J917" s="12">
        <f t="shared" ref="J917:J980" si="528">F917+H917</f>
        <v>0</v>
      </c>
      <c r="K917" s="12">
        <f t="shared" ref="K917:K980" si="529">G917+I917</f>
        <v>0</v>
      </c>
      <c r="L917" s="12">
        <f t="shared" si="517"/>
        <v>0</v>
      </c>
      <c r="M917" s="12">
        <f t="shared" si="518"/>
        <v>0</v>
      </c>
      <c r="N917" s="262"/>
      <c r="O917" s="262"/>
      <c r="P917" s="12">
        <f t="shared" ref="P917:P980" si="530">L917+N917</f>
        <v>0</v>
      </c>
      <c r="Q917" s="12">
        <f t="shared" ref="Q917:Q980" si="531">M917+O917</f>
        <v>0</v>
      </c>
      <c r="R917" s="12">
        <f t="shared" ref="R917:R980" si="532">P917*S$3</f>
        <v>0</v>
      </c>
      <c r="S917" s="12">
        <f t="shared" ref="S917:S980" si="533">Q917*S$3</f>
        <v>0</v>
      </c>
      <c r="T917" s="12">
        <f t="shared" si="519"/>
        <v>0</v>
      </c>
      <c r="U917" s="12">
        <f t="shared" si="520"/>
        <v>0</v>
      </c>
      <c r="V917" s="262"/>
      <c r="W917" s="262"/>
      <c r="X917" s="12">
        <f t="shared" ref="X917:X980" si="534">T917+V917</f>
        <v>0</v>
      </c>
      <c r="Y917" s="12">
        <f t="shared" ref="Y917:Y980" si="535">U917+W917</f>
        <v>0</v>
      </c>
      <c r="Z917" s="12">
        <f t="shared" ref="Z917:Z980" si="536">X917*AA$3</f>
        <v>0</v>
      </c>
      <c r="AA917" s="12">
        <f t="shared" ref="AA917:AA980" si="537">Y917*AA$3</f>
        <v>0</v>
      </c>
      <c r="AB917" s="12">
        <f t="shared" si="521"/>
        <v>0</v>
      </c>
      <c r="AC917" s="12">
        <f t="shared" si="522"/>
        <v>0</v>
      </c>
      <c r="AD917" s="262"/>
      <c r="AE917" s="262"/>
      <c r="AF917" s="12">
        <f t="shared" ref="AF917:AF980" si="538">AB917+AD917</f>
        <v>0</v>
      </c>
      <c r="AG917" s="12">
        <f t="shared" ref="AG917:AG980" si="539">AC917+AE917</f>
        <v>0</v>
      </c>
      <c r="AH917" s="12">
        <f t="shared" ref="AH917:AH980" si="540">AF917*AI$3</f>
        <v>0</v>
      </c>
      <c r="AI917" s="12">
        <f t="shared" ref="AI917:AI980" si="541">AG917*AI$3</f>
        <v>0</v>
      </c>
      <c r="AJ917" s="12">
        <f t="shared" si="523"/>
        <v>0</v>
      </c>
      <c r="AK917" s="12">
        <f t="shared" si="524"/>
        <v>0</v>
      </c>
      <c r="AL917" s="262"/>
      <c r="AM917" s="262"/>
      <c r="AN917" s="12">
        <f t="shared" ref="AN917:AN980" si="542">AJ917+AL917</f>
        <v>0</v>
      </c>
      <c r="AO917" s="12">
        <f t="shared" ref="AO917:AO980" si="543">AK917+AM917</f>
        <v>0</v>
      </c>
      <c r="AP917" s="12">
        <f t="shared" ref="AP917:AP980" si="544">AN917*AQ$3</f>
        <v>0</v>
      </c>
      <c r="AQ917" s="12">
        <f t="shared" ref="AQ917:AQ980" si="545">AO917*AQ$3</f>
        <v>0</v>
      </c>
      <c r="AR917" s="12">
        <f t="shared" ref="AR917:AR980" si="546">J917+R917+Z917+AH917+AP917</f>
        <v>0</v>
      </c>
      <c r="AS917" s="12">
        <f t="shared" ref="AS917:AS980" si="547">K917+S917+AA917+AI917+AQ917</f>
        <v>0</v>
      </c>
      <c r="AT917" s="12">
        <f t="shared" ref="AT917:AT980" si="548">AR917-AS917</f>
        <v>0</v>
      </c>
      <c r="AU917" s="12" t="str">
        <f t="shared" ref="AU917:AU980" si="549">IF($AU$3&gt;0,AT917/$AU$3,"")</f>
        <v/>
      </c>
    </row>
    <row r="918" spans="1:47" x14ac:dyDescent="0.2">
      <c r="A918" s="173" t="str">
        <f t="shared" si="525"/>
        <v>7</v>
      </c>
      <c r="B918" s="173" t="str">
        <f t="shared" si="526"/>
        <v>77</v>
      </c>
      <c r="C918" s="173" t="str">
        <f t="shared" si="527"/>
        <v>779</v>
      </c>
      <c r="D918" s="11" t="s">
        <v>1452</v>
      </c>
      <c r="E918" s="12" t="s">
        <v>1446</v>
      </c>
      <c r="F918" s="12">
        <f t="shared" si="515"/>
        <v>0</v>
      </c>
      <c r="G918" s="12">
        <f t="shared" si="516"/>
        <v>0</v>
      </c>
      <c r="H918" s="262"/>
      <c r="I918" s="262"/>
      <c r="J918" s="12">
        <f t="shared" si="528"/>
        <v>0</v>
      </c>
      <c r="K918" s="12">
        <f t="shared" si="529"/>
        <v>0</v>
      </c>
      <c r="L918" s="12">
        <f t="shared" si="517"/>
        <v>0</v>
      </c>
      <c r="M918" s="12">
        <f t="shared" si="518"/>
        <v>0</v>
      </c>
      <c r="N918" s="262"/>
      <c r="O918" s="262"/>
      <c r="P918" s="12">
        <f t="shared" si="530"/>
        <v>0</v>
      </c>
      <c r="Q918" s="12">
        <f t="shared" si="531"/>
        <v>0</v>
      </c>
      <c r="R918" s="12">
        <f t="shared" si="532"/>
        <v>0</v>
      </c>
      <c r="S918" s="12">
        <f t="shared" si="533"/>
        <v>0</v>
      </c>
      <c r="T918" s="12">
        <f t="shared" si="519"/>
        <v>0</v>
      </c>
      <c r="U918" s="12">
        <f t="shared" si="520"/>
        <v>0</v>
      </c>
      <c r="V918" s="262"/>
      <c r="W918" s="262"/>
      <c r="X918" s="12">
        <f t="shared" si="534"/>
        <v>0</v>
      </c>
      <c r="Y918" s="12">
        <f t="shared" si="535"/>
        <v>0</v>
      </c>
      <c r="Z918" s="12">
        <f t="shared" si="536"/>
        <v>0</v>
      </c>
      <c r="AA918" s="12">
        <f t="shared" si="537"/>
        <v>0</v>
      </c>
      <c r="AB918" s="12">
        <f t="shared" si="521"/>
        <v>0</v>
      </c>
      <c r="AC918" s="12">
        <f t="shared" si="522"/>
        <v>0</v>
      </c>
      <c r="AD918" s="262"/>
      <c r="AE918" s="262"/>
      <c r="AF918" s="12">
        <f t="shared" si="538"/>
        <v>0</v>
      </c>
      <c r="AG918" s="12">
        <f t="shared" si="539"/>
        <v>0</v>
      </c>
      <c r="AH918" s="12">
        <f t="shared" si="540"/>
        <v>0</v>
      </c>
      <c r="AI918" s="12">
        <f t="shared" si="541"/>
        <v>0</v>
      </c>
      <c r="AJ918" s="12">
        <f t="shared" si="523"/>
        <v>0</v>
      </c>
      <c r="AK918" s="12">
        <f t="shared" si="524"/>
        <v>0</v>
      </c>
      <c r="AL918" s="262"/>
      <c r="AM918" s="262"/>
      <c r="AN918" s="12">
        <f t="shared" si="542"/>
        <v>0</v>
      </c>
      <c r="AO918" s="12">
        <f t="shared" si="543"/>
        <v>0</v>
      </c>
      <c r="AP918" s="12">
        <f t="shared" si="544"/>
        <v>0</v>
      </c>
      <c r="AQ918" s="12">
        <f t="shared" si="545"/>
        <v>0</v>
      </c>
      <c r="AR918" s="12">
        <f t="shared" si="546"/>
        <v>0</v>
      </c>
      <c r="AS918" s="12">
        <f t="shared" si="547"/>
        <v>0</v>
      </c>
      <c r="AT918" s="12">
        <f t="shared" si="548"/>
        <v>0</v>
      </c>
      <c r="AU918" s="12" t="str">
        <f t="shared" si="549"/>
        <v/>
      </c>
    </row>
    <row r="919" spans="1:47" x14ac:dyDescent="0.2">
      <c r="A919" s="173" t="str">
        <f t="shared" si="525"/>
        <v>7</v>
      </c>
      <c r="B919" s="173" t="str">
        <f t="shared" si="526"/>
        <v>77</v>
      </c>
      <c r="C919" s="173" t="str">
        <f t="shared" si="527"/>
        <v>779</v>
      </c>
      <c r="D919" s="11" t="s">
        <v>1453</v>
      </c>
      <c r="E919" s="12" t="s">
        <v>1446</v>
      </c>
      <c r="F919" s="12">
        <f t="shared" si="515"/>
        <v>0</v>
      </c>
      <c r="G919" s="12">
        <f t="shared" si="516"/>
        <v>0</v>
      </c>
      <c r="H919" s="262"/>
      <c r="I919" s="262"/>
      <c r="J919" s="12">
        <f t="shared" si="528"/>
        <v>0</v>
      </c>
      <c r="K919" s="12">
        <f t="shared" si="529"/>
        <v>0</v>
      </c>
      <c r="L919" s="12">
        <f t="shared" si="517"/>
        <v>0</v>
      </c>
      <c r="M919" s="12">
        <f t="shared" si="518"/>
        <v>0</v>
      </c>
      <c r="N919" s="262"/>
      <c r="O919" s="262"/>
      <c r="P919" s="12">
        <f t="shared" si="530"/>
        <v>0</v>
      </c>
      <c r="Q919" s="12">
        <f t="shared" si="531"/>
        <v>0</v>
      </c>
      <c r="R919" s="12">
        <f t="shared" si="532"/>
        <v>0</v>
      </c>
      <c r="S919" s="12">
        <f t="shared" si="533"/>
        <v>0</v>
      </c>
      <c r="T919" s="12">
        <f t="shared" si="519"/>
        <v>0</v>
      </c>
      <c r="U919" s="12">
        <f t="shared" si="520"/>
        <v>0</v>
      </c>
      <c r="V919" s="262"/>
      <c r="W919" s="262"/>
      <c r="X919" s="12">
        <f t="shared" si="534"/>
        <v>0</v>
      </c>
      <c r="Y919" s="12">
        <f t="shared" si="535"/>
        <v>0</v>
      </c>
      <c r="Z919" s="12">
        <f t="shared" si="536"/>
        <v>0</v>
      </c>
      <c r="AA919" s="12">
        <f t="shared" si="537"/>
        <v>0</v>
      </c>
      <c r="AB919" s="12">
        <f t="shared" si="521"/>
        <v>0</v>
      </c>
      <c r="AC919" s="12">
        <f t="shared" si="522"/>
        <v>0</v>
      </c>
      <c r="AD919" s="262"/>
      <c r="AE919" s="262"/>
      <c r="AF919" s="12">
        <f t="shared" si="538"/>
        <v>0</v>
      </c>
      <c r="AG919" s="12">
        <f t="shared" si="539"/>
        <v>0</v>
      </c>
      <c r="AH919" s="12">
        <f t="shared" si="540"/>
        <v>0</v>
      </c>
      <c r="AI919" s="12">
        <f t="shared" si="541"/>
        <v>0</v>
      </c>
      <c r="AJ919" s="12">
        <f t="shared" si="523"/>
        <v>0</v>
      </c>
      <c r="AK919" s="12">
        <f t="shared" si="524"/>
        <v>0</v>
      </c>
      <c r="AL919" s="262"/>
      <c r="AM919" s="262"/>
      <c r="AN919" s="12">
        <f t="shared" si="542"/>
        <v>0</v>
      </c>
      <c r="AO919" s="12">
        <f t="shared" si="543"/>
        <v>0</v>
      </c>
      <c r="AP919" s="12">
        <f t="shared" si="544"/>
        <v>0</v>
      </c>
      <c r="AQ919" s="12">
        <f t="shared" si="545"/>
        <v>0</v>
      </c>
      <c r="AR919" s="12">
        <f t="shared" si="546"/>
        <v>0</v>
      </c>
      <c r="AS919" s="12">
        <f t="shared" si="547"/>
        <v>0</v>
      </c>
      <c r="AT919" s="12">
        <f t="shared" si="548"/>
        <v>0</v>
      </c>
      <c r="AU919" s="12" t="str">
        <f t="shared" si="549"/>
        <v/>
      </c>
    </row>
    <row r="920" spans="1:47" x14ac:dyDescent="0.2">
      <c r="A920" s="173" t="str">
        <f t="shared" si="525"/>
        <v>7</v>
      </c>
      <c r="B920" s="173" t="str">
        <f t="shared" si="526"/>
        <v>77</v>
      </c>
      <c r="C920" s="173" t="str">
        <f t="shared" si="527"/>
        <v>779</v>
      </c>
      <c r="D920" s="11" t="s">
        <v>1454</v>
      </c>
      <c r="E920" s="12" t="s">
        <v>1446</v>
      </c>
      <c r="F920" s="12">
        <f t="shared" si="515"/>
        <v>0</v>
      </c>
      <c r="G920" s="12">
        <f t="shared" si="516"/>
        <v>0</v>
      </c>
      <c r="H920" s="262"/>
      <c r="I920" s="262"/>
      <c r="J920" s="12">
        <f t="shared" si="528"/>
        <v>0</v>
      </c>
      <c r="K920" s="12">
        <f t="shared" si="529"/>
        <v>0</v>
      </c>
      <c r="L920" s="12">
        <f t="shared" si="517"/>
        <v>0</v>
      </c>
      <c r="M920" s="12">
        <f t="shared" si="518"/>
        <v>0</v>
      </c>
      <c r="N920" s="262"/>
      <c r="O920" s="262"/>
      <c r="P920" s="12">
        <f t="shared" si="530"/>
        <v>0</v>
      </c>
      <c r="Q920" s="12">
        <f t="shared" si="531"/>
        <v>0</v>
      </c>
      <c r="R920" s="12">
        <f t="shared" si="532"/>
        <v>0</v>
      </c>
      <c r="S920" s="12">
        <f t="shared" si="533"/>
        <v>0</v>
      </c>
      <c r="T920" s="12">
        <f t="shared" si="519"/>
        <v>0</v>
      </c>
      <c r="U920" s="12">
        <f t="shared" si="520"/>
        <v>0</v>
      </c>
      <c r="V920" s="262"/>
      <c r="W920" s="262"/>
      <c r="X920" s="12">
        <f t="shared" si="534"/>
        <v>0</v>
      </c>
      <c r="Y920" s="12">
        <f t="shared" si="535"/>
        <v>0</v>
      </c>
      <c r="Z920" s="12">
        <f t="shared" si="536"/>
        <v>0</v>
      </c>
      <c r="AA920" s="12">
        <f t="shared" si="537"/>
        <v>0</v>
      </c>
      <c r="AB920" s="12">
        <f t="shared" si="521"/>
        <v>0</v>
      </c>
      <c r="AC920" s="12">
        <f t="shared" si="522"/>
        <v>0</v>
      </c>
      <c r="AD920" s="262"/>
      <c r="AE920" s="262"/>
      <c r="AF920" s="12">
        <f t="shared" si="538"/>
        <v>0</v>
      </c>
      <c r="AG920" s="12">
        <f t="shared" si="539"/>
        <v>0</v>
      </c>
      <c r="AH920" s="12">
        <f t="shared" si="540"/>
        <v>0</v>
      </c>
      <c r="AI920" s="12">
        <f t="shared" si="541"/>
        <v>0</v>
      </c>
      <c r="AJ920" s="12">
        <f t="shared" si="523"/>
        <v>0</v>
      </c>
      <c r="AK920" s="12">
        <f t="shared" si="524"/>
        <v>0</v>
      </c>
      <c r="AL920" s="262"/>
      <c r="AM920" s="262"/>
      <c r="AN920" s="12">
        <f t="shared" si="542"/>
        <v>0</v>
      </c>
      <c r="AO920" s="12">
        <f t="shared" si="543"/>
        <v>0</v>
      </c>
      <c r="AP920" s="12">
        <f t="shared" si="544"/>
        <v>0</v>
      </c>
      <c r="AQ920" s="12">
        <f t="shared" si="545"/>
        <v>0</v>
      </c>
      <c r="AR920" s="12">
        <f t="shared" si="546"/>
        <v>0</v>
      </c>
      <c r="AS920" s="12">
        <f t="shared" si="547"/>
        <v>0</v>
      </c>
      <c r="AT920" s="12">
        <f t="shared" si="548"/>
        <v>0</v>
      </c>
      <c r="AU920" s="12" t="str">
        <f t="shared" si="549"/>
        <v/>
      </c>
    </row>
    <row r="921" spans="1:47" x14ac:dyDescent="0.2">
      <c r="A921" s="173" t="str">
        <f t="shared" si="525"/>
        <v>7</v>
      </c>
      <c r="B921" s="173" t="str">
        <f t="shared" si="526"/>
        <v>77</v>
      </c>
      <c r="C921" s="173" t="str">
        <f t="shared" si="527"/>
        <v>779</v>
      </c>
      <c r="D921" s="11" t="s">
        <v>1455</v>
      </c>
      <c r="E921" s="12" t="s">
        <v>1446</v>
      </c>
      <c r="F921" s="12">
        <f t="shared" si="515"/>
        <v>0</v>
      </c>
      <c r="G921" s="12">
        <f t="shared" si="516"/>
        <v>0</v>
      </c>
      <c r="H921" s="262"/>
      <c r="I921" s="262"/>
      <c r="J921" s="12">
        <f t="shared" si="528"/>
        <v>0</v>
      </c>
      <c r="K921" s="12">
        <f t="shared" si="529"/>
        <v>0</v>
      </c>
      <c r="L921" s="12">
        <f t="shared" si="517"/>
        <v>0</v>
      </c>
      <c r="M921" s="12">
        <f t="shared" si="518"/>
        <v>0</v>
      </c>
      <c r="N921" s="262"/>
      <c r="O921" s="262"/>
      <c r="P921" s="12">
        <f t="shared" si="530"/>
        <v>0</v>
      </c>
      <c r="Q921" s="12">
        <f t="shared" si="531"/>
        <v>0</v>
      </c>
      <c r="R921" s="12">
        <f t="shared" si="532"/>
        <v>0</v>
      </c>
      <c r="S921" s="12">
        <f t="shared" si="533"/>
        <v>0</v>
      </c>
      <c r="T921" s="12">
        <f t="shared" si="519"/>
        <v>0</v>
      </c>
      <c r="U921" s="12">
        <f t="shared" si="520"/>
        <v>0</v>
      </c>
      <c r="V921" s="262"/>
      <c r="W921" s="262"/>
      <c r="X921" s="12">
        <f t="shared" si="534"/>
        <v>0</v>
      </c>
      <c r="Y921" s="12">
        <f t="shared" si="535"/>
        <v>0</v>
      </c>
      <c r="Z921" s="12">
        <f t="shared" si="536"/>
        <v>0</v>
      </c>
      <c r="AA921" s="12">
        <f t="shared" si="537"/>
        <v>0</v>
      </c>
      <c r="AB921" s="12">
        <f t="shared" si="521"/>
        <v>0</v>
      </c>
      <c r="AC921" s="12">
        <f t="shared" si="522"/>
        <v>0</v>
      </c>
      <c r="AD921" s="262"/>
      <c r="AE921" s="262"/>
      <c r="AF921" s="12">
        <f t="shared" si="538"/>
        <v>0</v>
      </c>
      <c r="AG921" s="12">
        <f t="shared" si="539"/>
        <v>0</v>
      </c>
      <c r="AH921" s="12">
        <f t="shared" si="540"/>
        <v>0</v>
      </c>
      <c r="AI921" s="12">
        <f t="shared" si="541"/>
        <v>0</v>
      </c>
      <c r="AJ921" s="12">
        <f t="shared" si="523"/>
        <v>0</v>
      </c>
      <c r="AK921" s="12">
        <f t="shared" si="524"/>
        <v>0</v>
      </c>
      <c r="AL921" s="262"/>
      <c r="AM921" s="262"/>
      <c r="AN921" s="12">
        <f t="shared" si="542"/>
        <v>0</v>
      </c>
      <c r="AO921" s="12">
        <f t="shared" si="543"/>
        <v>0</v>
      </c>
      <c r="AP921" s="12">
        <f t="shared" si="544"/>
        <v>0</v>
      </c>
      <c r="AQ921" s="12">
        <f t="shared" si="545"/>
        <v>0</v>
      </c>
      <c r="AR921" s="12">
        <f t="shared" si="546"/>
        <v>0</v>
      </c>
      <c r="AS921" s="12">
        <f t="shared" si="547"/>
        <v>0</v>
      </c>
      <c r="AT921" s="12">
        <f t="shared" si="548"/>
        <v>0</v>
      </c>
      <c r="AU921" s="12" t="str">
        <f t="shared" si="549"/>
        <v/>
      </c>
    </row>
    <row r="922" spans="1:47" x14ac:dyDescent="0.2">
      <c r="A922" s="173" t="str">
        <f t="shared" si="525"/>
        <v>7</v>
      </c>
      <c r="B922" s="173" t="str">
        <f t="shared" si="526"/>
        <v>79</v>
      </c>
      <c r="C922" s="173" t="str">
        <f t="shared" si="527"/>
        <v>790</v>
      </c>
      <c r="D922" s="11" t="s">
        <v>528</v>
      </c>
      <c r="E922" s="12" t="s">
        <v>84</v>
      </c>
      <c r="F922" s="12">
        <f t="shared" si="515"/>
        <v>0</v>
      </c>
      <c r="G922" s="12">
        <f t="shared" si="516"/>
        <v>0</v>
      </c>
      <c r="H922" s="262"/>
      <c r="I922" s="262"/>
      <c r="J922" s="12">
        <f t="shared" si="528"/>
        <v>0</v>
      </c>
      <c r="K922" s="12">
        <f t="shared" si="529"/>
        <v>0</v>
      </c>
      <c r="L922" s="12">
        <f t="shared" si="517"/>
        <v>0</v>
      </c>
      <c r="M922" s="12">
        <f t="shared" si="518"/>
        <v>0</v>
      </c>
      <c r="N922" s="262"/>
      <c r="O922" s="262"/>
      <c r="P922" s="12">
        <f t="shared" si="530"/>
        <v>0</v>
      </c>
      <c r="Q922" s="12">
        <f t="shared" si="531"/>
        <v>0</v>
      </c>
      <c r="R922" s="12">
        <f t="shared" si="532"/>
        <v>0</v>
      </c>
      <c r="S922" s="12">
        <f t="shared" si="533"/>
        <v>0</v>
      </c>
      <c r="T922" s="12">
        <f t="shared" si="519"/>
        <v>0</v>
      </c>
      <c r="U922" s="12">
        <f t="shared" si="520"/>
        <v>0</v>
      </c>
      <c r="V922" s="262"/>
      <c r="W922" s="262"/>
      <c r="X922" s="12">
        <f t="shared" si="534"/>
        <v>0</v>
      </c>
      <c r="Y922" s="12">
        <f t="shared" si="535"/>
        <v>0</v>
      </c>
      <c r="Z922" s="12">
        <f t="shared" si="536"/>
        <v>0</v>
      </c>
      <c r="AA922" s="12">
        <f t="shared" si="537"/>
        <v>0</v>
      </c>
      <c r="AB922" s="12">
        <f t="shared" si="521"/>
        <v>0</v>
      </c>
      <c r="AC922" s="12">
        <f t="shared" si="522"/>
        <v>0</v>
      </c>
      <c r="AD922" s="262"/>
      <c r="AE922" s="262"/>
      <c r="AF922" s="12">
        <f t="shared" si="538"/>
        <v>0</v>
      </c>
      <c r="AG922" s="12">
        <f t="shared" si="539"/>
        <v>0</v>
      </c>
      <c r="AH922" s="12">
        <f t="shared" si="540"/>
        <v>0</v>
      </c>
      <c r="AI922" s="12">
        <f t="shared" si="541"/>
        <v>0</v>
      </c>
      <c r="AJ922" s="12">
        <f t="shared" si="523"/>
        <v>0</v>
      </c>
      <c r="AK922" s="12">
        <f t="shared" si="524"/>
        <v>0</v>
      </c>
      <c r="AL922" s="262"/>
      <c r="AM922" s="262"/>
      <c r="AN922" s="12">
        <f t="shared" si="542"/>
        <v>0</v>
      </c>
      <c r="AO922" s="12">
        <f t="shared" si="543"/>
        <v>0</v>
      </c>
      <c r="AP922" s="12">
        <f t="shared" si="544"/>
        <v>0</v>
      </c>
      <c r="AQ922" s="12">
        <f t="shared" si="545"/>
        <v>0</v>
      </c>
      <c r="AR922" s="12">
        <f t="shared" si="546"/>
        <v>0</v>
      </c>
      <c r="AS922" s="12">
        <f t="shared" si="547"/>
        <v>0</v>
      </c>
      <c r="AT922" s="12">
        <f t="shared" si="548"/>
        <v>0</v>
      </c>
      <c r="AU922" s="12" t="str">
        <f t="shared" si="549"/>
        <v/>
      </c>
    </row>
    <row r="923" spans="1:47" x14ac:dyDescent="0.2">
      <c r="A923" s="173" t="str">
        <f t="shared" si="525"/>
        <v>7</v>
      </c>
      <c r="B923" s="173" t="str">
        <f t="shared" si="526"/>
        <v>79</v>
      </c>
      <c r="C923" s="173" t="str">
        <f t="shared" si="527"/>
        <v>790</v>
      </c>
      <c r="D923" s="11" t="s">
        <v>1456</v>
      </c>
      <c r="E923" s="12" t="s">
        <v>84</v>
      </c>
      <c r="F923" s="12">
        <f t="shared" si="515"/>
        <v>0</v>
      </c>
      <c r="G923" s="12">
        <f t="shared" si="516"/>
        <v>0</v>
      </c>
      <c r="H923" s="262"/>
      <c r="I923" s="262"/>
      <c r="J923" s="12">
        <f t="shared" si="528"/>
        <v>0</v>
      </c>
      <c r="K923" s="12">
        <f t="shared" si="529"/>
        <v>0</v>
      </c>
      <c r="L923" s="12">
        <f t="shared" si="517"/>
        <v>0</v>
      </c>
      <c r="M923" s="12">
        <f t="shared" si="518"/>
        <v>0</v>
      </c>
      <c r="N923" s="262"/>
      <c r="O923" s="262"/>
      <c r="P923" s="12">
        <f t="shared" si="530"/>
        <v>0</v>
      </c>
      <c r="Q923" s="12">
        <f t="shared" si="531"/>
        <v>0</v>
      </c>
      <c r="R923" s="12">
        <f t="shared" si="532"/>
        <v>0</v>
      </c>
      <c r="S923" s="12">
        <f t="shared" si="533"/>
        <v>0</v>
      </c>
      <c r="T923" s="12">
        <f t="shared" si="519"/>
        <v>0</v>
      </c>
      <c r="U923" s="12">
        <f t="shared" si="520"/>
        <v>0</v>
      </c>
      <c r="V923" s="262"/>
      <c r="W923" s="262"/>
      <c r="X923" s="12">
        <f t="shared" si="534"/>
        <v>0</v>
      </c>
      <c r="Y923" s="12">
        <f t="shared" si="535"/>
        <v>0</v>
      </c>
      <c r="Z923" s="12">
        <f t="shared" si="536"/>
        <v>0</v>
      </c>
      <c r="AA923" s="12">
        <f t="shared" si="537"/>
        <v>0</v>
      </c>
      <c r="AB923" s="12">
        <f t="shared" si="521"/>
        <v>0</v>
      </c>
      <c r="AC923" s="12">
        <f t="shared" si="522"/>
        <v>0</v>
      </c>
      <c r="AD923" s="262"/>
      <c r="AE923" s="262"/>
      <c r="AF923" s="12">
        <f t="shared" si="538"/>
        <v>0</v>
      </c>
      <c r="AG923" s="12">
        <f t="shared" si="539"/>
        <v>0</v>
      </c>
      <c r="AH923" s="12">
        <f t="shared" si="540"/>
        <v>0</v>
      </c>
      <c r="AI923" s="12">
        <f t="shared" si="541"/>
        <v>0</v>
      </c>
      <c r="AJ923" s="12">
        <f t="shared" si="523"/>
        <v>0</v>
      </c>
      <c r="AK923" s="12">
        <f t="shared" si="524"/>
        <v>0</v>
      </c>
      <c r="AL923" s="262"/>
      <c r="AM923" s="262"/>
      <c r="AN923" s="12">
        <f t="shared" si="542"/>
        <v>0</v>
      </c>
      <c r="AO923" s="12">
        <f t="shared" si="543"/>
        <v>0</v>
      </c>
      <c r="AP923" s="12">
        <f t="shared" si="544"/>
        <v>0</v>
      </c>
      <c r="AQ923" s="12">
        <f t="shared" si="545"/>
        <v>0</v>
      </c>
      <c r="AR923" s="12">
        <f t="shared" si="546"/>
        <v>0</v>
      </c>
      <c r="AS923" s="12">
        <f t="shared" si="547"/>
        <v>0</v>
      </c>
      <c r="AT923" s="12">
        <f t="shared" si="548"/>
        <v>0</v>
      </c>
      <c r="AU923" s="12" t="str">
        <f t="shared" si="549"/>
        <v/>
      </c>
    </row>
    <row r="924" spans="1:47" x14ac:dyDescent="0.2">
      <c r="A924" s="173" t="str">
        <f t="shared" si="525"/>
        <v>7</v>
      </c>
      <c r="B924" s="173" t="str">
        <f t="shared" si="526"/>
        <v>79</v>
      </c>
      <c r="C924" s="173" t="str">
        <f t="shared" si="527"/>
        <v>790</v>
      </c>
      <c r="D924" s="11" t="s">
        <v>1457</v>
      </c>
      <c r="E924" s="12" t="s">
        <v>84</v>
      </c>
      <c r="F924" s="12">
        <f t="shared" si="515"/>
        <v>0</v>
      </c>
      <c r="G924" s="12">
        <f t="shared" si="516"/>
        <v>0</v>
      </c>
      <c r="H924" s="262"/>
      <c r="I924" s="262"/>
      <c r="J924" s="12">
        <f t="shared" si="528"/>
        <v>0</v>
      </c>
      <c r="K924" s="12">
        <f t="shared" si="529"/>
        <v>0</v>
      </c>
      <c r="L924" s="12">
        <f t="shared" si="517"/>
        <v>0</v>
      </c>
      <c r="M924" s="12">
        <f t="shared" si="518"/>
        <v>0</v>
      </c>
      <c r="N924" s="262"/>
      <c r="O924" s="262"/>
      <c r="P924" s="12">
        <f t="shared" si="530"/>
        <v>0</v>
      </c>
      <c r="Q924" s="12">
        <f t="shared" si="531"/>
        <v>0</v>
      </c>
      <c r="R924" s="12">
        <f t="shared" si="532"/>
        <v>0</v>
      </c>
      <c r="S924" s="12">
        <f t="shared" si="533"/>
        <v>0</v>
      </c>
      <c r="T924" s="12">
        <f t="shared" si="519"/>
        <v>0</v>
      </c>
      <c r="U924" s="12">
        <f t="shared" si="520"/>
        <v>0</v>
      </c>
      <c r="V924" s="262"/>
      <c r="W924" s="262"/>
      <c r="X924" s="12">
        <f t="shared" si="534"/>
        <v>0</v>
      </c>
      <c r="Y924" s="12">
        <f t="shared" si="535"/>
        <v>0</v>
      </c>
      <c r="Z924" s="12">
        <f t="shared" si="536"/>
        <v>0</v>
      </c>
      <c r="AA924" s="12">
        <f t="shared" si="537"/>
        <v>0</v>
      </c>
      <c r="AB924" s="12">
        <f t="shared" si="521"/>
        <v>0</v>
      </c>
      <c r="AC924" s="12">
        <f t="shared" si="522"/>
        <v>0</v>
      </c>
      <c r="AD924" s="262"/>
      <c r="AE924" s="262"/>
      <c r="AF924" s="12">
        <f t="shared" si="538"/>
        <v>0</v>
      </c>
      <c r="AG924" s="12">
        <f t="shared" si="539"/>
        <v>0</v>
      </c>
      <c r="AH924" s="12">
        <f t="shared" si="540"/>
        <v>0</v>
      </c>
      <c r="AI924" s="12">
        <f t="shared" si="541"/>
        <v>0</v>
      </c>
      <c r="AJ924" s="12">
        <f t="shared" si="523"/>
        <v>0</v>
      </c>
      <c r="AK924" s="12">
        <f t="shared" si="524"/>
        <v>0</v>
      </c>
      <c r="AL924" s="262"/>
      <c r="AM924" s="262"/>
      <c r="AN924" s="12">
        <f t="shared" si="542"/>
        <v>0</v>
      </c>
      <c r="AO924" s="12">
        <f t="shared" si="543"/>
        <v>0</v>
      </c>
      <c r="AP924" s="12">
        <f t="shared" si="544"/>
        <v>0</v>
      </c>
      <c r="AQ924" s="12">
        <f t="shared" si="545"/>
        <v>0</v>
      </c>
      <c r="AR924" s="12">
        <f t="shared" si="546"/>
        <v>0</v>
      </c>
      <c r="AS924" s="12">
        <f t="shared" si="547"/>
        <v>0</v>
      </c>
      <c r="AT924" s="12">
        <f t="shared" si="548"/>
        <v>0</v>
      </c>
      <c r="AU924" s="12" t="str">
        <f t="shared" si="549"/>
        <v/>
      </c>
    </row>
    <row r="925" spans="1:47" x14ac:dyDescent="0.2">
      <c r="A925" s="173" t="str">
        <f t="shared" si="525"/>
        <v>7</v>
      </c>
      <c r="B925" s="173" t="str">
        <f t="shared" si="526"/>
        <v>79</v>
      </c>
      <c r="C925" s="173" t="str">
        <f t="shared" si="527"/>
        <v>790</v>
      </c>
      <c r="D925" s="11" t="s">
        <v>1458</v>
      </c>
      <c r="E925" s="12" t="s">
        <v>84</v>
      </c>
      <c r="F925" s="12">
        <f t="shared" si="515"/>
        <v>0</v>
      </c>
      <c r="G925" s="12">
        <f t="shared" si="516"/>
        <v>0</v>
      </c>
      <c r="H925" s="262"/>
      <c r="I925" s="262"/>
      <c r="J925" s="12">
        <f t="shared" si="528"/>
        <v>0</v>
      </c>
      <c r="K925" s="12">
        <f t="shared" si="529"/>
        <v>0</v>
      </c>
      <c r="L925" s="12">
        <f t="shared" si="517"/>
        <v>0</v>
      </c>
      <c r="M925" s="12">
        <f t="shared" si="518"/>
        <v>0</v>
      </c>
      <c r="N925" s="262"/>
      <c r="O925" s="262"/>
      <c r="P925" s="12">
        <f t="shared" si="530"/>
        <v>0</v>
      </c>
      <c r="Q925" s="12">
        <f t="shared" si="531"/>
        <v>0</v>
      </c>
      <c r="R925" s="12">
        <f t="shared" si="532"/>
        <v>0</v>
      </c>
      <c r="S925" s="12">
        <f t="shared" si="533"/>
        <v>0</v>
      </c>
      <c r="T925" s="12">
        <f t="shared" si="519"/>
        <v>0</v>
      </c>
      <c r="U925" s="12">
        <f t="shared" si="520"/>
        <v>0</v>
      </c>
      <c r="V925" s="262"/>
      <c r="W925" s="262"/>
      <c r="X925" s="12">
        <f t="shared" si="534"/>
        <v>0</v>
      </c>
      <c r="Y925" s="12">
        <f t="shared" si="535"/>
        <v>0</v>
      </c>
      <c r="Z925" s="12">
        <f t="shared" si="536"/>
        <v>0</v>
      </c>
      <c r="AA925" s="12">
        <f t="shared" si="537"/>
        <v>0</v>
      </c>
      <c r="AB925" s="12">
        <f t="shared" si="521"/>
        <v>0</v>
      </c>
      <c r="AC925" s="12">
        <f t="shared" si="522"/>
        <v>0</v>
      </c>
      <c r="AD925" s="262"/>
      <c r="AE925" s="262"/>
      <c r="AF925" s="12">
        <f t="shared" si="538"/>
        <v>0</v>
      </c>
      <c r="AG925" s="12">
        <f t="shared" si="539"/>
        <v>0</v>
      </c>
      <c r="AH925" s="12">
        <f t="shared" si="540"/>
        <v>0</v>
      </c>
      <c r="AI925" s="12">
        <f t="shared" si="541"/>
        <v>0</v>
      </c>
      <c r="AJ925" s="12">
        <f t="shared" si="523"/>
        <v>0</v>
      </c>
      <c r="AK925" s="12">
        <f t="shared" si="524"/>
        <v>0</v>
      </c>
      <c r="AL925" s="262"/>
      <c r="AM925" s="262"/>
      <c r="AN925" s="12">
        <f t="shared" si="542"/>
        <v>0</v>
      </c>
      <c r="AO925" s="12">
        <f t="shared" si="543"/>
        <v>0</v>
      </c>
      <c r="AP925" s="12">
        <f t="shared" si="544"/>
        <v>0</v>
      </c>
      <c r="AQ925" s="12">
        <f t="shared" si="545"/>
        <v>0</v>
      </c>
      <c r="AR925" s="12">
        <f t="shared" si="546"/>
        <v>0</v>
      </c>
      <c r="AS925" s="12">
        <f t="shared" si="547"/>
        <v>0</v>
      </c>
      <c r="AT925" s="12">
        <f t="shared" si="548"/>
        <v>0</v>
      </c>
      <c r="AU925" s="12" t="str">
        <f t="shared" si="549"/>
        <v/>
      </c>
    </row>
    <row r="926" spans="1:47" x14ac:dyDescent="0.2">
      <c r="A926" s="173" t="str">
        <f t="shared" si="525"/>
        <v>7</v>
      </c>
      <c r="B926" s="173" t="str">
        <f t="shared" si="526"/>
        <v>79</v>
      </c>
      <c r="C926" s="173" t="str">
        <f t="shared" si="527"/>
        <v>790</v>
      </c>
      <c r="D926" s="11" t="s">
        <v>1459</v>
      </c>
      <c r="E926" s="12" t="s">
        <v>84</v>
      </c>
      <c r="F926" s="12">
        <f t="shared" si="515"/>
        <v>0</v>
      </c>
      <c r="G926" s="12">
        <f t="shared" si="516"/>
        <v>0</v>
      </c>
      <c r="H926" s="262"/>
      <c r="I926" s="262"/>
      <c r="J926" s="12">
        <f t="shared" si="528"/>
        <v>0</v>
      </c>
      <c r="K926" s="12">
        <f t="shared" si="529"/>
        <v>0</v>
      </c>
      <c r="L926" s="12">
        <f t="shared" si="517"/>
        <v>0</v>
      </c>
      <c r="M926" s="12">
        <f t="shared" si="518"/>
        <v>0</v>
      </c>
      <c r="N926" s="262"/>
      <c r="O926" s="262"/>
      <c r="P926" s="12">
        <f t="shared" si="530"/>
        <v>0</v>
      </c>
      <c r="Q926" s="12">
        <f t="shared" si="531"/>
        <v>0</v>
      </c>
      <c r="R926" s="12">
        <f t="shared" si="532"/>
        <v>0</v>
      </c>
      <c r="S926" s="12">
        <f t="shared" si="533"/>
        <v>0</v>
      </c>
      <c r="T926" s="12">
        <f t="shared" si="519"/>
        <v>0</v>
      </c>
      <c r="U926" s="12">
        <f t="shared" si="520"/>
        <v>0</v>
      </c>
      <c r="V926" s="262"/>
      <c r="W926" s="262"/>
      <c r="X926" s="12">
        <f t="shared" si="534"/>
        <v>0</v>
      </c>
      <c r="Y926" s="12">
        <f t="shared" si="535"/>
        <v>0</v>
      </c>
      <c r="Z926" s="12">
        <f t="shared" si="536"/>
        <v>0</v>
      </c>
      <c r="AA926" s="12">
        <f t="shared" si="537"/>
        <v>0</v>
      </c>
      <c r="AB926" s="12">
        <f t="shared" si="521"/>
        <v>0</v>
      </c>
      <c r="AC926" s="12">
        <f t="shared" si="522"/>
        <v>0</v>
      </c>
      <c r="AD926" s="262"/>
      <c r="AE926" s="262"/>
      <c r="AF926" s="12">
        <f t="shared" si="538"/>
        <v>0</v>
      </c>
      <c r="AG926" s="12">
        <f t="shared" si="539"/>
        <v>0</v>
      </c>
      <c r="AH926" s="12">
        <f t="shared" si="540"/>
        <v>0</v>
      </c>
      <c r="AI926" s="12">
        <f t="shared" si="541"/>
        <v>0</v>
      </c>
      <c r="AJ926" s="12">
        <f t="shared" si="523"/>
        <v>0</v>
      </c>
      <c r="AK926" s="12">
        <f t="shared" si="524"/>
        <v>0</v>
      </c>
      <c r="AL926" s="262"/>
      <c r="AM926" s="262"/>
      <c r="AN926" s="12">
        <f t="shared" si="542"/>
        <v>0</v>
      </c>
      <c r="AO926" s="12">
        <f t="shared" si="543"/>
        <v>0</v>
      </c>
      <c r="AP926" s="12">
        <f t="shared" si="544"/>
        <v>0</v>
      </c>
      <c r="AQ926" s="12">
        <f t="shared" si="545"/>
        <v>0</v>
      </c>
      <c r="AR926" s="12">
        <f t="shared" si="546"/>
        <v>0</v>
      </c>
      <c r="AS926" s="12">
        <f t="shared" si="547"/>
        <v>0</v>
      </c>
      <c r="AT926" s="12">
        <f t="shared" si="548"/>
        <v>0</v>
      </c>
      <c r="AU926" s="12" t="str">
        <f t="shared" si="549"/>
        <v/>
      </c>
    </row>
    <row r="927" spans="1:47" x14ac:dyDescent="0.2">
      <c r="A927" s="173" t="str">
        <f t="shared" si="525"/>
        <v>7</v>
      </c>
      <c r="B927" s="173" t="str">
        <f t="shared" si="526"/>
        <v>79</v>
      </c>
      <c r="C927" s="173" t="str">
        <f t="shared" si="527"/>
        <v>790</v>
      </c>
      <c r="D927" s="11" t="s">
        <v>1460</v>
      </c>
      <c r="E927" s="12" t="s">
        <v>84</v>
      </c>
      <c r="F927" s="12">
        <f t="shared" si="515"/>
        <v>0</v>
      </c>
      <c r="G927" s="12">
        <f t="shared" si="516"/>
        <v>0</v>
      </c>
      <c r="H927" s="262"/>
      <c r="I927" s="262"/>
      <c r="J927" s="12">
        <f t="shared" si="528"/>
        <v>0</v>
      </c>
      <c r="K927" s="12">
        <f t="shared" si="529"/>
        <v>0</v>
      </c>
      <c r="L927" s="12">
        <f t="shared" si="517"/>
        <v>0</v>
      </c>
      <c r="M927" s="12">
        <f t="shared" si="518"/>
        <v>0</v>
      </c>
      <c r="N927" s="262"/>
      <c r="O927" s="262"/>
      <c r="P927" s="12">
        <f t="shared" si="530"/>
        <v>0</v>
      </c>
      <c r="Q927" s="12">
        <f t="shared" si="531"/>
        <v>0</v>
      </c>
      <c r="R927" s="12">
        <f t="shared" si="532"/>
        <v>0</v>
      </c>
      <c r="S927" s="12">
        <f t="shared" si="533"/>
        <v>0</v>
      </c>
      <c r="T927" s="12">
        <f t="shared" si="519"/>
        <v>0</v>
      </c>
      <c r="U927" s="12">
        <f t="shared" si="520"/>
        <v>0</v>
      </c>
      <c r="V927" s="262"/>
      <c r="W927" s="262"/>
      <c r="X927" s="12">
        <f t="shared" si="534"/>
        <v>0</v>
      </c>
      <c r="Y927" s="12">
        <f t="shared" si="535"/>
        <v>0</v>
      </c>
      <c r="Z927" s="12">
        <f t="shared" si="536"/>
        <v>0</v>
      </c>
      <c r="AA927" s="12">
        <f t="shared" si="537"/>
        <v>0</v>
      </c>
      <c r="AB927" s="12">
        <f t="shared" si="521"/>
        <v>0</v>
      </c>
      <c r="AC927" s="12">
        <f t="shared" si="522"/>
        <v>0</v>
      </c>
      <c r="AD927" s="262"/>
      <c r="AE927" s="262"/>
      <c r="AF927" s="12">
        <f t="shared" si="538"/>
        <v>0</v>
      </c>
      <c r="AG927" s="12">
        <f t="shared" si="539"/>
        <v>0</v>
      </c>
      <c r="AH927" s="12">
        <f t="shared" si="540"/>
        <v>0</v>
      </c>
      <c r="AI927" s="12">
        <f t="shared" si="541"/>
        <v>0</v>
      </c>
      <c r="AJ927" s="12">
        <f t="shared" si="523"/>
        <v>0</v>
      </c>
      <c r="AK927" s="12">
        <f t="shared" si="524"/>
        <v>0</v>
      </c>
      <c r="AL927" s="262"/>
      <c r="AM927" s="262"/>
      <c r="AN927" s="12">
        <f t="shared" si="542"/>
        <v>0</v>
      </c>
      <c r="AO927" s="12">
        <f t="shared" si="543"/>
        <v>0</v>
      </c>
      <c r="AP927" s="12">
        <f t="shared" si="544"/>
        <v>0</v>
      </c>
      <c r="AQ927" s="12">
        <f t="shared" si="545"/>
        <v>0</v>
      </c>
      <c r="AR927" s="12">
        <f t="shared" si="546"/>
        <v>0</v>
      </c>
      <c r="AS927" s="12">
        <f t="shared" si="547"/>
        <v>0</v>
      </c>
      <c r="AT927" s="12">
        <f t="shared" si="548"/>
        <v>0</v>
      </c>
      <c r="AU927" s="12" t="str">
        <f t="shared" si="549"/>
        <v/>
      </c>
    </row>
    <row r="928" spans="1:47" x14ac:dyDescent="0.2">
      <c r="A928" s="173" t="str">
        <f t="shared" si="525"/>
        <v>7</v>
      </c>
      <c r="B928" s="173" t="str">
        <f t="shared" si="526"/>
        <v>79</v>
      </c>
      <c r="C928" s="173" t="str">
        <f t="shared" si="527"/>
        <v>790</v>
      </c>
      <c r="D928" s="11" t="s">
        <v>1461</v>
      </c>
      <c r="E928" s="12" t="s">
        <v>84</v>
      </c>
      <c r="F928" s="12">
        <f t="shared" si="515"/>
        <v>0</v>
      </c>
      <c r="G928" s="12">
        <f t="shared" si="516"/>
        <v>0</v>
      </c>
      <c r="H928" s="262"/>
      <c r="I928" s="262"/>
      <c r="J928" s="12">
        <f t="shared" si="528"/>
        <v>0</v>
      </c>
      <c r="K928" s="12">
        <f t="shared" si="529"/>
        <v>0</v>
      </c>
      <c r="L928" s="12">
        <f t="shared" si="517"/>
        <v>0</v>
      </c>
      <c r="M928" s="12">
        <f t="shared" si="518"/>
        <v>0</v>
      </c>
      <c r="N928" s="262"/>
      <c r="O928" s="262"/>
      <c r="P928" s="12">
        <f t="shared" si="530"/>
        <v>0</v>
      </c>
      <c r="Q928" s="12">
        <f t="shared" si="531"/>
        <v>0</v>
      </c>
      <c r="R928" s="12">
        <f t="shared" si="532"/>
        <v>0</v>
      </c>
      <c r="S928" s="12">
        <f t="shared" si="533"/>
        <v>0</v>
      </c>
      <c r="T928" s="12">
        <f t="shared" si="519"/>
        <v>0</v>
      </c>
      <c r="U928" s="12">
        <f t="shared" si="520"/>
        <v>0</v>
      </c>
      <c r="V928" s="262"/>
      <c r="W928" s="262"/>
      <c r="X928" s="12">
        <f t="shared" si="534"/>
        <v>0</v>
      </c>
      <c r="Y928" s="12">
        <f t="shared" si="535"/>
        <v>0</v>
      </c>
      <c r="Z928" s="12">
        <f t="shared" si="536"/>
        <v>0</v>
      </c>
      <c r="AA928" s="12">
        <f t="shared" si="537"/>
        <v>0</v>
      </c>
      <c r="AB928" s="12">
        <f t="shared" si="521"/>
        <v>0</v>
      </c>
      <c r="AC928" s="12">
        <f t="shared" si="522"/>
        <v>0</v>
      </c>
      <c r="AD928" s="262"/>
      <c r="AE928" s="262"/>
      <c r="AF928" s="12">
        <f t="shared" si="538"/>
        <v>0</v>
      </c>
      <c r="AG928" s="12">
        <f t="shared" si="539"/>
        <v>0</v>
      </c>
      <c r="AH928" s="12">
        <f t="shared" si="540"/>
        <v>0</v>
      </c>
      <c r="AI928" s="12">
        <f t="shared" si="541"/>
        <v>0</v>
      </c>
      <c r="AJ928" s="12">
        <f t="shared" si="523"/>
        <v>0</v>
      </c>
      <c r="AK928" s="12">
        <f t="shared" si="524"/>
        <v>0</v>
      </c>
      <c r="AL928" s="262"/>
      <c r="AM928" s="262"/>
      <c r="AN928" s="12">
        <f t="shared" si="542"/>
        <v>0</v>
      </c>
      <c r="AO928" s="12">
        <f t="shared" si="543"/>
        <v>0</v>
      </c>
      <c r="AP928" s="12">
        <f t="shared" si="544"/>
        <v>0</v>
      </c>
      <c r="AQ928" s="12">
        <f t="shared" si="545"/>
        <v>0</v>
      </c>
      <c r="AR928" s="12">
        <f t="shared" si="546"/>
        <v>0</v>
      </c>
      <c r="AS928" s="12">
        <f t="shared" si="547"/>
        <v>0</v>
      </c>
      <c r="AT928" s="12">
        <f t="shared" si="548"/>
        <v>0</v>
      </c>
      <c r="AU928" s="12" t="str">
        <f t="shared" si="549"/>
        <v/>
      </c>
    </row>
    <row r="929" spans="1:47" x14ac:dyDescent="0.2">
      <c r="A929" s="173" t="str">
        <f t="shared" si="525"/>
        <v>7</v>
      </c>
      <c r="B929" s="173" t="str">
        <f t="shared" si="526"/>
        <v>79</v>
      </c>
      <c r="C929" s="173" t="str">
        <f t="shared" si="527"/>
        <v>790</v>
      </c>
      <c r="D929" s="11" t="s">
        <v>1462</v>
      </c>
      <c r="E929" s="12" t="s">
        <v>84</v>
      </c>
      <c r="F929" s="12">
        <f t="shared" si="515"/>
        <v>0</v>
      </c>
      <c r="G929" s="12">
        <f t="shared" si="516"/>
        <v>0</v>
      </c>
      <c r="H929" s="262"/>
      <c r="I929" s="262"/>
      <c r="J929" s="12">
        <f t="shared" si="528"/>
        <v>0</v>
      </c>
      <c r="K929" s="12">
        <f t="shared" si="529"/>
        <v>0</v>
      </c>
      <c r="L929" s="12">
        <f t="shared" si="517"/>
        <v>0</v>
      </c>
      <c r="M929" s="12">
        <f t="shared" si="518"/>
        <v>0</v>
      </c>
      <c r="N929" s="262"/>
      <c r="O929" s="262"/>
      <c r="P929" s="12">
        <f t="shared" si="530"/>
        <v>0</v>
      </c>
      <c r="Q929" s="12">
        <f t="shared" si="531"/>
        <v>0</v>
      </c>
      <c r="R929" s="12">
        <f t="shared" si="532"/>
        <v>0</v>
      </c>
      <c r="S929" s="12">
        <f t="shared" si="533"/>
        <v>0</v>
      </c>
      <c r="T929" s="12">
        <f t="shared" si="519"/>
        <v>0</v>
      </c>
      <c r="U929" s="12">
        <f t="shared" si="520"/>
        <v>0</v>
      </c>
      <c r="V929" s="262"/>
      <c r="W929" s="262"/>
      <c r="X929" s="12">
        <f t="shared" si="534"/>
        <v>0</v>
      </c>
      <c r="Y929" s="12">
        <f t="shared" si="535"/>
        <v>0</v>
      </c>
      <c r="Z929" s="12">
        <f t="shared" si="536"/>
        <v>0</v>
      </c>
      <c r="AA929" s="12">
        <f t="shared" si="537"/>
        <v>0</v>
      </c>
      <c r="AB929" s="12">
        <f t="shared" si="521"/>
        <v>0</v>
      </c>
      <c r="AC929" s="12">
        <f t="shared" si="522"/>
        <v>0</v>
      </c>
      <c r="AD929" s="262"/>
      <c r="AE929" s="262"/>
      <c r="AF929" s="12">
        <f t="shared" si="538"/>
        <v>0</v>
      </c>
      <c r="AG929" s="12">
        <f t="shared" si="539"/>
        <v>0</v>
      </c>
      <c r="AH929" s="12">
        <f t="shared" si="540"/>
        <v>0</v>
      </c>
      <c r="AI929" s="12">
        <f t="shared" si="541"/>
        <v>0</v>
      </c>
      <c r="AJ929" s="12">
        <f t="shared" si="523"/>
        <v>0</v>
      </c>
      <c r="AK929" s="12">
        <f t="shared" si="524"/>
        <v>0</v>
      </c>
      <c r="AL929" s="262"/>
      <c r="AM929" s="262"/>
      <c r="AN929" s="12">
        <f t="shared" si="542"/>
        <v>0</v>
      </c>
      <c r="AO929" s="12">
        <f t="shared" si="543"/>
        <v>0</v>
      </c>
      <c r="AP929" s="12">
        <f t="shared" si="544"/>
        <v>0</v>
      </c>
      <c r="AQ929" s="12">
        <f t="shared" si="545"/>
        <v>0</v>
      </c>
      <c r="AR929" s="12">
        <f t="shared" si="546"/>
        <v>0</v>
      </c>
      <c r="AS929" s="12">
        <f t="shared" si="547"/>
        <v>0</v>
      </c>
      <c r="AT929" s="12">
        <f t="shared" si="548"/>
        <v>0</v>
      </c>
      <c r="AU929" s="12" t="str">
        <f t="shared" si="549"/>
        <v/>
      </c>
    </row>
    <row r="930" spans="1:47" x14ac:dyDescent="0.2">
      <c r="A930" s="173" t="str">
        <f t="shared" si="525"/>
        <v>7</v>
      </c>
      <c r="B930" s="173" t="str">
        <f t="shared" si="526"/>
        <v>79</v>
      </c>
      <c r="C930" s="173" t="str">
        <f t="shared" si="527"/>
        <v>790</v>
      </c>
      <c r="D930" s="11" t="s">
        <v>1463</v>
      </c>
      <c r="E930" s="12" t="s">
        <v>84</v>
      </c>
      <c r="F930" s="12">
        <f t="shared" si="515"/>
        <v>0</v>
      </c>
      <c r="G930" s="12">
        <f t="shared" si="516"/>
        <v>0</v>
      </c>
      <c r="H930" s="262"/>
      <c r="I930" s="262"/>
      <c r="J930" s="12">
        <f t="shared" si="528"/>
        <v>0</v>
      </c>
      <c r="K930" s="12">
        <f t="shared" si="529"/>
        <v>0</v>
      </c>
      <c r="L930" s="12">
        <f t="shared" si="517"/>
        <v>0</v>
      </c>
      <c r="M930" s="12">
        <f t="shared" si="518"/>
        <v>0</v>
      </c>
      <c r="N930" s="262"/>
      <c r="O930" s="262"/>
      <c r="P930" s="12">
        <f t="shared" si="530"/>
        <v>0</v>
      </c>
      <c r="Q930" s="12">
        <f t="shared" si="531"/>
        <v>0</v>
      </c>
      <c r="R930" s="12">
        <f t="shared" si="532"/>
        <v>0</v>
      </c>
      <c r="S930" s="12">
        <f t="shared" si="533"/>
        <v>0</v>
      </c>
      <c r="T930" s="12">
        <f t="shared" si="519"/>
        <v>0</v>
      </c>
      <c r="U930" s="12">
        <f t="shared" si="520"/>
        <v>0</v>
      </c>
      <c r="V930" s="262"/>
      <c r="W930" s="262"/>
      <c r="X930" s="12">
        <f t="shared" si="534"/>
        <v>0</v>
      </c>
      <c r="Y930" s="12">
        <f t="shared" si="535"/>
        <v>0</v>
      </c>
      <c r="Z930" s="12">
        <f t="shared" si="536"/>
        <v>0</v>
      </c>
      <c r="AA930" s="12">
        <f t="shared" si="537"/>
        <v>0</v>
      </c>
      <c r="AB930" s="12">
        <f t="shared" si="521"/>
        <v>0</v>
      </c>
      <c r="AC930" s="12">
        <f t="shared" si="522"/>
        <v>0</v>
      </c>
      <c r="AD930" s="262"/>
      <c r="AE930" s="262"/>
      <c r="AF930" s="12">
        <f t="shared" si="538"/>
        <v>0</v>
      </c>
      <c r="AG930" s="12">
        <f t="shared" si="539"/>
        <v>0</v>
      </c>
      <c r="AH930" s="12">
        <f t="shared" si="540"/>
        <v>0</v>
      </c>
      <c r="AI930" s="12">
        <f t="shared" si="541"/>
        <v>0</v>
      </c>
      <c r="AJ930" s="12">
        <f t="shared" si="523"/>
        <v>0</v>
      </c>
      <c r="AK930" s="12">
        <f t="shared" si="524"/>
        <v>0</v>
      </c>
      <c r="AL930" s="262"/>
      <c r="AM930" s="262"/>
      <c r="AN930" s="12">
        <f t="shared" si="542"/>
        <v>0</v>
      </c>
      <c r="AO930" s="12">
        <f t="shared" si="543"/>
        <v>0</v>
      </c>
      <c r="AP930" s="12">
        <f t="shared" si="544"/>
        <v>0</v>
      </c>
      <c r="AQ930" s="12">
        <f t="shared" si="545"/>
        <v>0</v>
      </c>
      <c r="AR930" s="12">
        <f t="shared" si="546"/>
        <v>0</v>
      </c>
      <c r="AS930" s="12">
        <f t="shared" si="547"/>
        <v>0</v>
      </c>
      <c r="AT930" s="12">
        <f t="shared" si="548"/>
        <v>0</v>
      </c>
      <c r="AU930" s="12" t="str">
        <f t="shared" si="549"/>
        <v/>
      </c>
    </row>
    <row r="931" spans="1:47" x14ac:dyDescent="0.2">
      <c r="A931" s="173" t="str">
        <f t="shared" si="525"/>
        <v>7</v>
      </c>
      <c r="B931" s="173" t="str">
        <f t="shared" si="526"/>
        <v>79</v>
      </c>
      <c r="C931" s="173" t="str">
        <f t="shared" si="527"/>
        <v>790</v>
      </c>
      <c r="D931" s="11" t="s">
        <v>1464</v>
      </c>
      <c r="E931" s="12" t="s">
        <v>1465</v>
      </c>
      <c r="F931" s="12">
        <f t="shared" si="515"/>
        <v>0</v>
      </c>
      <c r="G931" s="12">
        <f t="shared" si="516"/>
        <v>0</v>
      </c>
      <c r="H931" s="262"/>
      <c r="I931" s="262"/>
      <c r="J931" s="12">
        <f t="shared" si="528"/>
        <v>0</v>
      </c>
      <c r="K931" s="12">
        <f t="shared" si="529"/>
        <v>0</v>
      </c>
      <c r="L931" s="12">
        <f t="shared" si="517"/>
        <v>0</v>
      </c>
      <c r="M931" s="12">
        <f t="shared" si="518"/>
        <v>0</v>
      </c>
      <c r="N931" s="262"/>
      <c r="O931" s="262"/>
      <c r="P931" s="12">
        <f t="shared" si="530"/>
        <v>0</v>
      </c>
      <c r="Q931" s="12">
        <f t="shared" si="531"/>
        <v>0</v>
      </c>
      <c r="R931" s="12">
        <f t="shared" si="532"/>
        <v>0</v>
      </c>
      <c r="S931" s="12">
        <f t="shared" si="533"/>
        <v>0</v>
      </c>
      <c r="T931" s="12">
        <f t="shared" si="519"/>
        <v>0</v>
      </c>
      <c r="U931" s="12">
        <f t="shared" si="520"/>
        <v>0</v>
      </c>
      <c r="V931" s="262"/>
      <c r="W931" s="262"/>
      <c r="X931" s="12">
        <f t="shared" si="534"/>
        <v>0</v>
      </c>
      <c r="Y931" s="12">
        <f t="shared" si="535"/>
        <v>0</v>
      </c>
      <c r="Z931" s="12">
        <f t="shared" si="536"/>
        <v>0</v>
      </c>
      <c r="AA931" s="12">
        <f t="shared" si="537"/>
        <v>0</v>
      </c>
      <c r="AB931" s="12">
        <f t="shared" si="521"/>
        <v>0</v>
      </c>
      <c r="AC931" s="12">
        <f t="shared" si="522"/>
        <v>0</v>
      </c>
      <c r="AD931" s="262"/>
      <c r="AE931" s="262"/>
      <c r="AF931" s="12">
        <f t="shared" si="538"/>
        <v>0</v>
      </c>
      <c r="AG931" s="12">
        <f t="shared" si="539"/>
        <v>0</v>
      </c>
      <c r="AH931" s="12">
        <f t="shared" si="540"/>
        <v>0</v>
      </c>
      <c r="AI931" s="12">
        <f t="shared" si="541"/>
        <v>0</v>
      </c>
      <c r="AJ931" s="12">
        <f t="shared" si="523"/>
        <v>0</v>
      </c>
      <c r="AK931" s="12">
        <f t="shared" si="524"/>
        <v>0</v>
      </c>
      <c r="AL931" s="262"/>
      <c r="AM931" s="262"/>
      <c r="AN931" s="12">
        <f t="shared" si="542"/>
        <v>0</v>
      </c>
      <c r="AO931" s="12">
        <f t="shared" si="543"/>
        <v>0</v>
      </c>
      <c r="AP931" s="12">
        <f t="shared" si="544"/>
        <v>0</v>
      </c>
      <c r="AQ931" s="12">
        <f t="shared" si="545"/>
        <v>0</v>
      </c>
      <c r="AR931" s="12">
        <f t="shared" si="546"/>
        <v>0</v>
      </c>
      <c r="AS931" s="12">
        <f t="shared" si="547"/>
        <v>0</v>
      </c>
      <c r="AT931" s="12">
        <f t="shared" si="548"/>
        <v>0</v>
      </c>
      <c r="AU931" s="12" t="str">
        <f t="shared" si="549"/>
        <v/>
      </c>
    </row>
    <row r="932" spans="1:47" x14ac:dyDescent="0.2">
      <c r="A932" s="173" t="str">
        <f t="shared" si="525"/>
        <v>8</v>
      </c>
      <c r="B932" s="173" t="str">
        <f t="shared" si="526"/>
        <v>81</v>
      </c>
      <c r="C932" s="173" t="str">
        <f t="shared" si="527"/>
        <v>812</v>
      </c>
      <c r="D932" s="11" t="s">
        <v>529</v>
      </c>
      <c r="E932" s="12" t="s">
        <v>1466</v>
      </c>
      <c r="F932" s="12">
        <f t="shared" si="515"/>
        <v>0</v>
      </c>
      <c r="G932" s="12">
        <f t="shared" si="516"/>
        <v>0</v>
      </c>
      <c r="H932" s="262"/>
      <c r="I932" s="262"/>
      <c r="J932" s="12">
        <f t="shared" si="528"/>
        <v>0</v>
      </c>
      <c r="K932" s="12">
        <f t="shared" si="529"/>
        <v>0</v>
      </c>
      <c r="L932" s="12">
        <f t="shared" si="517"/>
        <v>0</v>
      </c>
      <c r="M932" s="12">
        <f t="shared" si="518"/>
        <v>0</v>
      </c>
      <c r="N932" s="262"/>
      <c r="O932" s="262"/>
      <c r="P932" s="12">
        <f t="shared" si="530"/>
        <v>0</v>
      </c>
      <c r="Q932" s="12">
        <f t="shared" si="531"/>
        <v>0</v>
      </c>
      <c r="R932" s="12">
        <f t="shared" si="532"/>
        <v>0</v>
      </c>
      <c r="S932" s="12">
        <f t="shared" si="533"/>
        <v>0</v>
      </c>
      <c r="T932" s="12">
        <f t="shared" si="519"/>
        <v>0</v>
      </c>
      <c r="U932" s="12">
        <f t="shared" si="520"/>
        <v>0</v>
      </c>
      <c r="V932" s="262"/>
      <c r="W932" s="262"/>
      <c r="X932" s="12">
        <f t="shared" si="534"/>
        <v>0</v>
      </c>
      <c r="Y932" s="12">
        <f t="shared" si="535"/>
        <v>0</v>
      </c>
      <c r="Z932" s="12">
        <f t="shared" si="536"/>
        <v>0</v>
      </c>
      <c r="AA932" s="12">
        <f t="shared" si="537"/>
        <v>0</v>
      </c>
      <c r="AB932" s="12">
        <f t="shared" si="521"/>
        <v>0</v>
      </c>
      <c r="AC932" s="12">
        <f t="shared" si="522"/>
        <v>0</v>
      </c>
      <c r="AD932" s="262"/>
      <c r="AE932" s="262"/>
      <c r="AF932" s="12">
        <f t="shared" si="538"/>
        <v>0</v>
      </c>
      <c r="AG932" s="12">
        <f t="shared" si="539"/>
        <v>0</v>
      </c>
      <c r="AH932" s="12">
        <f t="shared" si="540"/>
        <v>0</v>
      </c>
      <c r="AI932" s="12">
        <f t="shared" si="541"/>
        <v>0</v>
      </c>
      <c r="AJ932" s="12">
        <f t="shared" si="523"/>
        <v>0</v>
      </c>
      <c r="AK932" s="12">
        <f t="shared" si="524"/>
        <v>0</v>
      </c>
      <c r="AL932" s="262"/>
      <c r="AM932" s="262"/>
      <c r="AN932" s="12">
        <f t="shared" si="542"/>
        <v>0</v>
      </c>
      <c r="AO932" s="12">
        <f t="shared" si="543"/>
        <v>0</v>
      </c>
      <c r="AP932" s="12">
        <f t="shared" si="544"/>
        <v>0</v>
      </c>
      <c r="AQ932" s="12">
        <f t="shared" si="545"/>
        <v>0</v>
      </c>
      <c r="AR932" s="12">
        <f t="shared" si="546"/>
        <v>0</v>
      </c>
      <c r="AS932" s="12">
        <f t="shared" si="547"/>
        <v>0</v>
      </c>
      <c r="AT932" s="12">
        <f t="shared" si="548"/>
        <v>0</v>
      </c>
      <c r="AU932" s="12" t="str">
        <f t="shared" si="549"/>
        <v/>
      </c>
    </row>
    <row r="933" spans="1:47" x14ac:dyDescent="0.2">
      <c r="A933" s="173" t="str">
        <f t="shared" si="525"/>
        <v>8</v>
      </c>
      <c r="B933" s="173" t="str">
        <f t="shared" si="526"/>
        <v>81</v>
      </c>
      <c r="C933" s="173" t="str">
        <f t="shared" si="527"/>
        <v>812</v>
      </c>
      <c r="D933" s="11" t="s">
        <v>1467</v>
      </c>
      <c r="E933" s="12" t="s">
        <v>1466</v>
      </c>
      <c r="F933" s="12">
        <f t="shared" si="515"/>
        <v>0</v>
      </c>
      <c r="G933" s="12">
        <f t="shared" si="516"/>
        <v>0</v>
      </c>
      <c r="H933" s="262"/>
      <c r="I933" s="262"/>
      <c r="J933" s="12">
        <f t="shared" si="528"/>
        <v>0</v>
      </c>
      <c r="K933" s="12">
        <f t="shared" si="529"/>
        <v>0</v>
      </c>
      <c r="L933" s="12">
        <f t="shared" si="517"/>
        <v>0</v>
      </c>
      <c r="M933" s="12">
        <f t="shared" si="518"/>
        <v>0</v>
      </c>
      <c r="N933" s="262"/>
      <c r="O933" s="262"/>
      <c r="P933" s="12">
        <f t="shared" si="530"/>
        <v>0</v>
      </c>
      <c r="Q933" s="12">
        <f t="shared" si="531"/>
        <v>0</v>
      </c>
      <c r="R933" s="12">
        <f t="shared" si="532"/>
        <v>0</v>
      </c>
      <c r="S933" s="12">
        <f t="shared" si="533"/>
        <v>0</v>
      </c>
      <c r="T933" s="12">
        <f t="shared" si="519"/>
        <v>0</v>
      </c>
      <c r="U933" s="12">
        <f t="shared" si="520"/>
        <v>0</v>
      </c>
      <c r="V933" s="262"/>
      <c r="W933" s="262"/>
      <c r="X933" s="12">
        <f t="shared" si="534"/>
        <v>0</v>
      </c>
      <c r="Y933" s="12">
        <f t="shared" si="535"/>
        <v>0</v>
      </c>
      <c r="Z933" s="12">
        <f t="shared" si="536"/>
        <v>0</v>
      </c>
      <c r="AA933" s="12">
        <f t="shared" si="537"/>
        <v>0</v>
      </c>
      <c r="AB933" s="12">
        <f t="shared" si="521"/>
        <v>0</v>
      </c>
      <c r="AC933" s="12">
        <f t="shared" si="522"/>
        <v>0</v>
      </c>
      <c r="AD933" s="262"/>
      <c r="AE933" s="262"/>
      <c r="AF933" s="12">
        <f t="shared" si="538"/>
        <v>0</v>
      </c>
      <c r="AG933" s="12">
        <f t="shared" si="539"/>
        <v>0</v>
      </c>
      <c r="AH933" s="12">
        <f t="shared" si="540"/>
        <v>0</v>
      </c>
      <c r="AI933" s="12">
        <f t="shared" si="541"/>
        <v>0</v>
      </c>
      <c r="AJ933" s="12">
        <f t="shared" si="523"/>
        <v>0</v>
      </c>
      <c r="AK933" s="12">
        <f t="shared" si="524"/>
        <v>0</v>
      </c>
      <c r="AL933" s="262"/>
      <c r="AM933" s="262"/>
      <c r="AN933" s="12">
        <f t="shared" si="542"/>
        <v>0</v>
      </c>
      <c r="AO933" s="12">
        <f t="shared" si="543"/>
        <v>0</v>
      </c>
      <c r="AP933" s="12">
        <f t="shared" si="544"/>
        <v>0</v>
      </c>
      <c r="AQ933" s="12">
        <f t="shared" si="545"/>
        <v>0</v>
      </c>
      <c r="AR933" s="12">
        <f t="shared" si="546"/>
        <v>0</v>
      </c>
      <c r="AS933" s="12">
        <f t="shared" si="547"/>
        <v>0</v>
      </c>
      <c r="AT933" s="12">
        <f t="shared" si="548"/>
        <v>0</v>
      </c>
      <c r="AU933" s="12" t="str">
        <f t="shared" si="549"/>
        <v/>
      </c>
    </row>
    <row r="934" spans="1:47" x14ac:dyDescent="0.2">
      <c r="A934" s="173" t="str">
        <f t="shared" si="525"/>
        <v>8</v>
      </c>
      <c r="B934" s="173" t="str">
        <f t="shared" si="526"/>
        <v>81</v>
      </c>
      <c r="C934" s="173" t="str">
        <f t="shared" si="527"/>
        <v>812</v>
      </c>
      <c r="D934" s="11" t="s">
        <v>1468</v>
      </c>
      <c r="E934" s="12" t="s">
        <v>1466</v>
      </c>
      <c r="F934" s="12">
        <f t="shared" si="515"/>
        <v>0</v>
      </c>
      <c r="G934" s="12">
        <f t="shared" si="516"/>
        <v>0</v>
      </c>
      <c r="H934" s="262"/>
      <c r="I934" s="262"/>
      <c r="J934" s="12">
        <f t="shared" si="528"/>
        <v>0</v>
      </c>
      <c r="K934" s="12">
        <f t="shared" si="529"/>
        <v>0</v>
      </c>
      <c r="L934" s="12">
        <f t="shared" si="517"/>
        <v>0</v>
      </c>
      <c r="M934" s="12">
        <f t="shared" si="518"/>
        <v>0</v>
      </c>
      <c r="N934" s="262"/>
      <c r="O934" s="262"/>
      <c r="P934" s="12">
        <f t="shared" si="530"/>
        <v>0</v>
      </c>
      <c r="Q934" s="12">
        <f t="shared" si="531"/>
        <v>0</v>
      </c>
      <c r="R934" s="12">
        <f t="shared" si="532"/>
        <v>0</v>
      </c>
      <c r="S934" s="12">
        <f t="shared" si="533"/>
        <v>0</v>
      </c>
      <c r="T934" s="12">
        <f t="shared" si="519"/>
        <v>0</v>
      </c>
      <c r="U934" s="12">
        <f t="shared" si="520"/>
        <v>0</v>
      </c>
      <c r="V934" s="262"/>
      <c r="W934" s="262"/>
      <c r="X934" s="12">
        <f t="shared" si="534"/>
        <v>0</v>
      </c>
      <c r="Y934" s="12">
        <f t="shared" si="535"/>
        <v>0</v>
      </c>
      <c r="Z934" s="12">
        <f t="shared" si="536"/>
        <v>0</v>
      </c>
      <c r="AA934" s="12">
        <f t="shared" si="537"/>
        <v>0</v>
      </c>
      <c r="AB934" s="12">
        <f t="shared" si="521"/>
        <v>0</v>
      </c>
      <c r="AC934" s="12">
        <f t="shared" si="522"/>
        <v>0</v>
      </c>
      <c r="AD934" s="262"/>
      <c r="AE934" s="262"/>
      <c r="AF934" s="12">
        <f t="shared" si="538"/>
        <v>0</v>
      </c>
      <c r="AG934" s="12">
        <f t="shared" si="539"/>
        <v>0</v>
      </c>
      <c r="AH934" s="12">
        <f t="shared" si="540"/>
        <v>0</v>
      </c>
      <c r="AI934" s="12">
        <f t="shared" si="541"/>
        <v>0</v>
      </c>
      <c r="AJ934" s="12">
        <f t="shared" si="523"/>
        <v>0</v>
      </c>
      <c r="AK934" s="12">
        <f t="shared" si="524"/>
        <v>0</v>
      </c>
      <c r="AL934" s="262"/>
      <c r="AM934" s="262"/>
      <c r="AN934" s="12">
        <f t="shared" si="542"/>
        <v>0</v>
      </c>
      <c r="AO934" s="12">
        <f t="shared" si="543"/>
        <v>0</v>
      </c>
      <c r="AP934" s="12">
        <f t="shared" si="544"/>
        <v>0</v>
      </c>
      <c r="AQ934" s="12">
        <f t="shared" si="545"/>
        <v>0</v>
      </c>
      <c r="AR934" s="12">
        <f t="shared" si="546"/>
        <v>0</v>
      </c>
      <c r="AS934" s="12">
        <f t="shared" si="547"/>
        <v>0</v>
      </c>
      <c r="AT934" s="12">
        <f t="shared" si="548"/>
        <v>0</v>
      </c>
      <c r="AU934" s="12" t="str">
        <f t="shared" si="549"/>
        <v/>
      </c>
    </row>
    <row r="935" spans="1:47" x14ac:dyDescent="0.2">
      <c r="A935" s="173" t="str">
        <f t="shared" si="525"/>
        <v>8</v>
      </c>
      <c r="B935" s="173" t="str">
        <f t="shared" si="526"/>
        <v>81</v>
      </c>
      <c r="C935" s="173" t="str">
        <f t="shared" si="527"/>
        <v>812</v>
      </c>
      <c r="D935" s="11" t="s">
        <v>1469</v>
      </c>
      <c r="E935" s="12" t="s">
        <v>1466</v>
      </c>
      <c r="F935" s="12">
        <f t="shared" si="515"/>
        <v>0</v>
      </c>
      <c r="G935" s="12">
        <f t="shared" si="516"/>
        <v>0</v>
      </c>
      <c r="H935" s="262"/>
      <c r="I935" s="262"/>
      <c r="J935" s="12">
        <f t="shared" si="528"/>
        <v>0</v>
      </c>
      <c r="K935" s="12">
        <f t="shared" si="529"/>
        <v>0</v>
      </c>
      <c r="L935" s="12">
        <f t="shared" si="517"/>
        <v>0</v>
      </c>
      <c r="M935" s="12">
        <f t="shared" si="518"/>
        <v>0</v>
      </c>
      <c r="N935" s="262"/>
      <c r="O935" s="262"/>
      <c r="P935" s="12">
        <f t="shared" si="530"/>
        <v>0</v>
      </c>
      <c r="Q935" s="12">
        <f t="shared" si="531"/>
        <v>0</v>
      </c>
      <c r="R935" s="12">
        <f t="shared" si="532"/>
        <v>0</v>
      </c>
      <c r="S935" s="12">
        <f t="shared" si="533"/>
        <v>0</v>
      </c>
      <c r="T935" s="12">
        <f t="shared" si="519"/>
        <v>0</v>
      </c>
      <c r="U935" s="12">
        <f t="shared" si="520"/>
        <v>0</v>
      </c>
      <c r="V935" s="262"/>
      <c r="W935" s="262"/>
      <c r="X935" s="12">
        <f t="shared" si="534"/>
        <v>0</v>
      </c>
      <c r="Y935" s="12">
        <f t="shared" si="535"/>
        <v>0</v>
      </c>
      <c r="Z935" s="12">
        <f t="shared" si="536"/>
        <v>0</v>
      </c>
      <c r="AA935" s="12">
        <f t="shared" si="537"/>
        <v>0</v>
      </c>
      <c r="AB935" s="12">
        <f t="shared" si="521"/>
        <v>0</v>
      </c>
      <c r="AC935" s="12">
        <f t="shared" si="522"/>
        <v>0</v>
      </c>
      <c r="AD935" s="262"/>
      <c r="AE935" s="262"/>
      <c r="AF935" s="12">
        <f t="shared" si="538"/>
        <v>0</v>
      </c>
      <c r="AG935" s="12">
        <f t="shared" si="539"/>
        <v>0</v>
      </c>
      <c r="AH935" s="12">
        <f t="shared" si="540"/>
        <v>0</v>
      </c>
      <c r="AI935" s="12">
        <f t="shared" si="541"/>
        <v>0</v>
      </c>
      <c r="AJ935" s="12">
        <f t="shared" si="523"/>
        <v>0</v>
      </c>
      <c r="AK935" s="12">
        <f t="shared" si="524"/>
        <v>0</v>
      </c>
      <c r="AL935" s="262"/>
      <c r="AM935" s="262"/>
      <c r="AN935" s="12">
        <f t="shared" si="542"/>
        <v>0</v>
      </c>
      <c r="AO935" s="12">
        <f t="shared" si="543"/>
        <v>0</v>
      </c>
      <c r="AP935" s="12">
        <f t="shared" si="544"/>
        <v>0</v>
      </c>
      <c r="AQ935" s="12">
        <f t="shared" si="545"/>
        <v>0</v>
      </c>
      <c r="AR935" s="12">
        <f t="shared" si="546"/>
        <v>0</v>
      </c>
      <c r="AS935" s="12">
        <f t="shared" si="547"/>
        <v>0</v>
      </c>
      <c r="AT935" s="12">
        <f t="shared" si="548"/>
        <v>0</v>
      </c>
      <c r="AU935" s="12" t="str">
        <f t="shared" si="549"/>
        <v/>
      </c>
    </row>
    <row r="936" spans="1:47" x14ac:dyDescent="0.2">
      <c r="A936" s="173" t="str">
        <f t="shared" si="525"/>
        <v>8</v>
      </c>
      <c r="B936" s="173" t="str">
        <f t="shared" si="526"/>
        <v>81</v>
      </c>
      <c r="C936" s="173" t="str">
        <f t="shared" si="527"/>
        <v>812</v>
      </c>
      <c r="D936" s="11" t="s">
        <v>1470</v>
      </c>
      <c r="E936" s="12" t="s">
        <v>1466</v>
      </c>
      <c r="F936" s="12">
        <f t="shared" si="515"/>
        <v>0</v>
      </c>
      <c r="G936" s="12">
        <f t="shared" si="516"/>
        <v>0</v>
      </c>
      <c r="H936" s="262"/>
      <c r="I936" s="262"/>
      <c r="J936" s="12">
        <f t="shared" si="528"/>
        <v>0</v>
      </c>
      <c r="K936" s="12">
        <f t="shared" si="529"/>
        <v>0</v>
      </c>
      <c r="L936" s="12">
        <f t="shared" si="517"/>
        <v>0</v>
      </c>
      <c r="M936" s="12">
        <f t="shared" si="518"/>
        <v>0</v>
      </c>
      <c r="N936" s="262"/>
      <c r="O936" s="262"/>
      <c r="P936" s="12">
        <f t="shared" si="530"/>
        <v>0</v>
      </c>
      <c r="Q936" s="12">
        <f t="shared" si="531"/>
        <v>0</v>
      </c>
      <c r="R936" s="12">
        <f t="shared" si="532"/>
        <v>0</v>
      </c>
      <c r="S936" s="12">
        <f t="shared" si="533"/>
        <v>0</v>
      </c>
      <c r="T936" s="12">
        <f t="shared" si="519"/>
        <v>0</v>
      </c>
      <c r="U936" s="12">
        <f t="shared" si="520"/>
        <v>0</v>
      </c>
      <c r="V936" s="262"/>
      <c r="W936" s="262"/>
      <c r="X936" s="12">
        <f t="shared" si="534"/>
        <v>0</v>
      </c>
      <c r="Y936" s="12">
        <f t="shared" si="535"/>
        <v>0</v>
      </c>
      <c r="Z936" s="12">
        <f t="shared" si="536"/>
        <v>0</v>
      </c>
      <c r="AA936" s="12">
        <f t="shared" si="537"/>
        <v>0</v>
      </c>
      <c r="AB936" s="12">
        <f t="shared" si="521"/>
        <v>0</v>
      </c>
      <c r="AC936" s="12">
        <f t="shared" si="522"/>
        <v>0</v>
      </c>
      <c r="AD936" s="262"/>
      <c r="AE936" s="262"/>
      <c r="AF936" s="12">
        <f t="shared" si="538"/>
        <v>0</v>
      </c>
      <c r="AG936" s="12">
        <f t="shared" si="539"/>
        <v>0</v>
      </c>
      <c r="AH936" s="12">
        <f t="shared" si="540"/>
        <v>0</v>
      </c>
      <c r="AI936" s="12">
        <f t="shared" si="541"/>
        <v>0</v>
      </c>
      <c r="AJ936" s="12">
        <f t="shared" si="523"/>
        <v>0</v>
      </c>
      <c r="AK936" s="12">
        <f t="shared" si="524"/>
        <v>0</v>
      </c>
      <c r="AL936" s="262"/>
      <c r="AM936" s="262"/>
      <c r="AN936" s="12">
        <f t="shared" si="542"/>
        <v>0</v>
      </c>
      <c r="AO936" s="12">
        <f t="shared" si="543"/>
        <v>0</v>
      </c>
      <c r="AP936" s="12">
        <f t="shared" si="544"/>
        <v>0</v>
      </c>
      <c r="AQ936" s="12">
        <f t="shared" si="545"/>
        <v>0</v>
      </c>
      <c r="AR936" s="12">
        <f t="shared" si="546"/>
        <v>0</v>
      </c>
      <c r="AS936" s="12">
        <f t="shared" si="547"/>
        <v>0</v>
      </c>
      <c r="AT936" s="12">
        <f t="shared" si="548"/>
        <v>0</v>
      </c>
      <c r="AU936" s="12" t="str">
        <f t="shared" si="549"/>
        <v/>
      </c>
    </row>
    <row r="937" spans="1:47" x14ac:dyDescent="0.2">
      <c r="A937" s="173" t="str">
        <f t="shared" si="525"/>
        <v>8</v>
      </c>
      <c r="B937" s="173" t="str">
        <f t="shared" si="526"/>
        <v>81</v>
      </c>
      <c r="C937" s="173" t="str">
        <f t="shared" si="527"/>
        <v>812</v>
      </c>
      <c r="D937" s="11" t="s">
        <v>1471</v>
      </c>
      <c r="E937" s="12" t="s">
        <v>1466</v>
      </c>
      <c r="F937" s="12">
        <f t="shared" si="515"/>
        <v>0</v>
      </c>
      <c r="G937" s="12">
        <f t="shared" si="516"/>
        <v>0</v>
      </c>
      <c r="H937" s="262"/>
      <c r="I937" s="262"/>
      <c r="J937" s="12">
        <f t="shared" si="528"/>
        <v>0</v>
      </c>
      <c r="K937" s="12">
        <f t="shared" si="529"/>
        <v>0</v>
      </c>
      <c r="L937" s="12">
        <f t="shared" si="517"/>
        <v>0</v>
      </c>
      <c r="M937" s="12">
        <f t="shared" si="518"/>
        <v>0</v>
      </c>
      <c r="N937" s="262"/>
      <c r="O937" s="262"/>
      <c r="P937" s="12">
        <f t="shared" si="530"/>
        <v>0</v>
      </c>
      <c r="Q937" s="12">
        <f t="shared" si="531"/>
        <v>0</v>
      </c>
      <c r="R937" s="12">
        <f t="shared" si="532"/>
        <v>0</v>
      </c>
      <c r="S937" s="12">
        <f t="shared" si="533"/>
        <v>0</v>
      </c>
      <c r="T937" s="12">
        <f t="shared" si="519"/>
        <v>0</v>
      </c>
      <c r="U937" s="12">
        <f t="shared" si="520"/>
        <v>0</v>
      </c>
      <c r="V937" s="262"/>
      <c r="W937" s="262"/>
      <c r="X937" s="12">
        <f t="shared" si="534"/>
        <v>0</v>
      </c>
      <c r="Y937" s="12">
        <f t="shared" si="535"/>
        <v>0</v>
      </c>
      <c r="Z937" s="12">
        <f t="shared" si="536"/>
        <v>0</v>
      </c>
      <c r="AA937" s="12">
        <f t="shared" si="537"/>
        <v>0</v>
      </c>
      <c r="AB937" s="12">
        <f t="shared" si="521"/>
        <v>0</v>
      </c>
      <c r="AC937" s="12">
        <f t="shared" si="522"/>
        <v>0</v>
      </c>
      <c r="AD937" s="262"/>
      <c r="AE937" s="262"/>
      <c r="AF937" s="12">
        <f t="shared" si="538"/>
        <v>0</v>
      </c>
      <c r="AG937" s="12">
        <f t="shared" si="539"/>
        <v>0</v>
      </c>
      <c r="AH937" s="12">
        <f t="shared" si="540"/>
        <v>0</v>
      </c>
      <c r="AI937" s="12">
        <f t="shared" si="541"/>
        <v>0</v>
      </c>
      <c r="AJ937" s="12">
        <f t="shared" si="523"/>
        <v>0</v>
      </c>
      <c r="AK937" s="12">
        <f t="shared" si="524"/>
        <v>0</v>
      </c>
      <c r="AL937" s="262"/>
      <c r="AM937" s="262"/>
      <c r="AN937" s="12">
        <f t="shared" si="542"/>
        <v>0</v>
      </c>
      <c r="AO937" s="12">
        <f t="shared" si="543"/>
        <v>0</v>
      </c>
      <c r="AP937" s="12">
        <f t="shared" si="544"/>
        <v>0</v>
      </c>
      <c r="AQ937" s="12">
        <f t="shared" si="545"/>
        <v>0</v>
      </c>
      <c r="AR937" s="12">
        <f t="shared" si="546"/>
        <v>0</v>
      </c>
      <c r="AS937" s="12">
        <f t="shared" si="547"/>
        <v>0</v>
      </c>
      <c r="AT937" s="12">
        <f t="shared" si="548"/>
        <v>0</v>
      </c>
      <c r="AU937" s="12" t="str">
        <f t="shared" si="549"/>
        <v/>
      </c>
    </row>
    <row r="938" spans="1:47" x14ac:dyDescent="0.2">
      <c r="A938" s="173" t="str">
        <f t="shared" si="525"/>
        <v>8</v>
      </c>
      <c r="B938" s="173" t="str">
        <f t="shared" si="526"/>
        <v>81</v>
      </c>
      <c r="C938" s="173" t="str">
        <f t="shared" si="527"/>
        <v>812</v>
      </c>
      <c r="D938" s="11" t="s">
        <v>1472</v>
      </c>
      <c r="E938" s="12" t="s">
        <v>1466</v>
      </c>
      <c r="F938" s="12">
        <f t="shared" si="515"/>
        <v>0</v>
      </c>
      <c r="G938" s="12">
        <f t="shared" si="516"/>
        <v>0</v>
      </c>
      <c r="H938" s="262"/>
      <c r="I938" s="262"/>
      <c r="J938" s="12">
        <f t="shared" si="528"/>
        <v>0</v>
      </c>
      <c r="K938" s="12">
        <f t="shared" si="529"/>
        <v>0</v>
      </c>
      <c r="L938" s="12">
        <f t="shared" si="517"/>
        <v>0</v>
      </c>
      <c r="M938" s="12">
        <f t="shared" si="518"/>
        <v>0</v>
      </c>
      <c r="N938" s="262"/>
      <c r="O938" s="262"/>
      <c r="P938" s="12">
        <f t="shared" si="530"/>
        <v>0</v>
      </c>
      <c r="Q938" s="12">
        <f t="shared" si="531"/>
        <v>0</v>
      </c>
      <c r="R938" s="12">
        <f t="shared" si="532"/>
        <v>0</v>
      </c>
      <c r="S938" s="12">
        <f t="shared" si="533"/>
        <v>0</v>
      </c>
      <c r="T938" s="12">
        <f t="shared" si="519"/>
        <v>0</v>
      </c>
      <c r="U938" s="12">
        <f t="shared" si="520"/>
        <v>0</v>
      </c>
      <c r="V938" s="262"/>
      <c r="W938" s="262"/>
      <c r="X938" s="12">
        <f t="shared" si="534"/>
        <v>0</v>
      </c>
      <c r="Y938" s="12">
        <f t="shared" si="535"/>
        <v>0</v>
      </c>
      <c r="Z938" s="12">
        <f t="shared" si="536"/>
        <v>0</v>
      </c>
      <c r="AA938" s="12">
        <f t="shared" si="537"/>
        <v>0</v>
      </c>
      <c r="AB938" s="12">
        <f t="shared" si="521"/>
        <v>0</v>
      </c>
      <c r="AC938" s="12">
        <f t="shared" si="522"/>
        <v>0</v>
      </c>
      <c r="AD938" s="262"/>
      <c r="AE938" s="262"/>
      <c r="AF938" s="12">
        <f t="shared" si="538"/>
        <v>0</v>
      </c>
      <c r="AG938" s="12">
        <f t="shared" si="539"/>
        <v>0</v>
      </c>
      <c r="AH938" s="12">
        <f t="shared" si="540"/>
        <v>0</v>
      </c>
      <c r="AI938" s="12">
        <f t="shared" si="541"/>
        <v>0</v>
      </c>
      <c r="AJ938" s="12">
        <f t="shared" si="523"/>
        <v>0</v>
      </c>
      <c r="AK938" s="12">
        <f t="shared" si="524"/>
        <v>0</v>
      </c>
      <c r="AL938" s="262"/>
      <c r="AM938" s="262"/>
      <c r="AN938" s="12">
        <f t="shared" si="542"/>
        <v>0</v>
      </c>
      <c r="AO938" s="12">
        <f t="shared" si="543"/>
        <v>0</v>
      </c>
      <c r="AP938" s="12">
        <f t="shared" si="544"/>
        <v>0</v>
      </c>
      <c r="AQ938" s="12">
        <f t="shared" si="545"/>
        <v>0</v>
      </c>
      <c r="AR938" s="12">
        <f t="shared" si="546"/>
        <v>0</v>
      </c>
      <c r="AS938" s="12">
        <f t="shared" si="547"/>
        <v>0</v>
      </c>
      <c r="AT938" s="12">
        <f t="shared" si="548"/>
        <v>0</v>
      </c>
      <c r="AU938" s="12" t="str">
        <f t="shared" si="549"/>
        <v/>
      </c>
    </row>
    <row r="939" spans="1:47" x14ac:dyDescent="0.2">
      <c r="A939" s="173" t="str">
        <f t="shared" si="525"/>
        <v>8</v>
      </c>
      <c r="B939" s="173" t="str">
        <f t="shared" si="526"/>
        <v>81</v>
      </c>
      <c r="C939" s="173" t="str">
        <f t="shared" si="527"/>
        <v>812</v>
      </c>
      <c r="D939" s="11" t="s">
        <v>1473</v>
      </c>
      <c r="E939" s="12" t="s">
        <v>1466</v>
      </c>
      <c r="F939" s="12">
        <f t="shared" si="515"/>
        <v>0</v>
      </c>
      <c r="G939" s="12">
        <f t="shared" si="516"/>
        <v>0</v>
      </c>
      <c r="H939" s="262"/>
      <c r="I939" s="262"/>
      <c r="J939" s="12">
        <f t="shared" si="528"/>
        <v>0</v>
      </c>
      <c r="K939" s="12">
        <f t="shared" si="529"/>
        <v>0</v>
      </c>
      <c r="L939" s="12">
        <f t="shared" si="517"/>
        <v>0</v>
      </c>
      <c r="M939" s="12">
        <f t="shared" si="518"/>
        <v>0</v>
      </c>
      <c r="N939" s="262"/>
      <c r="O939" s="262"/>
      <c r="P939" s="12">
        <f t="shared" si="530"/>
        <v>0</v>
      </c>
      <c r="Q939" s="12">
        <f t="shared" si="531"/>
        <v>0</v>
      </c>
      <c r="R939" s="12">
        <f t="shared" si="532"/>
        <v>0</v>
      </c>
      <c r="S939" s="12">
        <f t="shared" si="533"/>
        <v>0</v>
      </c>
      <c r="T939" s="12">
        <f t="shared" si="519"/>
        <v>0</v>
      </c>
      <c r="U939" s="12">
        <f t="shared" si="520"/>
        <v>0</v>
      </c>
      <c r="V939" s="262"/>
      <c r="W939" s="262"/>
      <c r="X939" s="12">
        <f t="shared" si="534"/>
        <v>0</v>
      </c>
      <c r="Y939" s="12">
        <f t="shared" si="535"/>
        <v>0</v>
      </c>
      <c r="Z939" s="12">
        <f t="shared" si="536"/>
        <v>0</v>
      </c>
      <c r="AA939" s="12">
        <f t="shared" si="537"/>
        <v>0</v>
      </c>
      <c r="AB939" s="12">
        <f t="shared" si="521"/>
        <v>0</v>
      </c>
      <c r="AC939" s="12">
        <f t="shared" si="522"/>
        <v>0</v>
      </c>
      <c r="AD939" s="262"/>
      <c r="AE939" s="262"/>
      <c r="AF939" s="12">
        <f t="shared" si="538"/>
        <v>0</v>
      </c>
      <c r="AG939" s="12">
        <f t="shared" si="539"/>
        <v>0</v>
      </c>
      <c r="AH939" s="12">
        <f t="shared" si="540"/>
        <v>0</v>
      </c>
      <c r="AI939" s="12">
        <f t="shared" si="541"/>
        <v>0</v>
      </c>
      <c r="AJ939" s="12">
        <f t="shared" si="523"/>
        <v>0</v>
      </c>
      <c r="AK939" s="12">
        <f t="shared" si="524"/>
        <v>0</v>
      </c>
      <c r="AL939" s="262"/>
      <c r="AM939" s="262"/>
      <c r="AN939" s="12">
        <f t="shared" si="542"/>
        <v>0</v>
      </c>
      <c r="AO939" s="12">
        <f t="shared" si="543"/>
        <v>0</v>
      </c>
      <c r="AP939" s="12">
        <f t="shared" si="544"/>
        <v>0</v>
      </c>
      <c r="AQ939" s="12">
        <f t="shared" si="545"/>
        <v>0</v>
      </c>
      <c r="AR939" s="12">
        <f t="shared" si="546"/>
        <v>0</v>
      </c>
      <c r="AS939" s="12">
        <f t="shared" si="547"/>
        <v>0</v>
      </c>
      <c r="AT939" s="12">
        <f t="shared" si="548"/>
        <v>0</v>
      </c>
      <c r="AU939" s="12" t="str">
        <f t="shared" si="549"/>
        <v/>
      </c>
    </row>
    <row r="940" spans="1:47" x14ac:dyDescent="0.2">
      <c r="A940" s="173" t="str">
        <f t="shared" si="525"/>
        <v>8</v>
      </c>
      <c r="B940" s="173" t="str">
        <f t="shared" si="526"/>
        <v>81</v>
      </c>
      <c r="C940" s="173" t="str">
        <f t="shared" si="527"/>
        <v>812</v>
      </c>
      <c r="D940" s="11" t="s">
        <v>1474</v>
      </c>
      <c r="E940" s="12" t="s">
        <v>1466</v>
      </c>
      <c r="F940" s="12">
        <f t="shared" si="515"/>
        <v>0</v>
      </c>
      <c r="G940" s="12">
        <f t="shared" si="516"/>
        <v>0</v>
      </c>
      <c r="H940" s="262"/>
      <c r="I940" s="262"/>
      <c r="J940" s="12">
        <f t="shared" si="528"/>
        <v>0</v>
      </c>
      <c r="K940" s="12">
        <f t="shared" si="529"/>
        <v>0</v>
      </c>
      <c r="L940" s="12">
        <f t="shared" si="517"/>
        <v>0</v>
      </c>
      <c r="M940" s="12">
        <f t="shared" si="518"/>
        <v>0</v>
      </c>
      <c r="N940" s="262"/>
      <c r="O940" s="262"/>
      <c r="P940" s="12">
        <f t="shared" si="530"/>
        <v>0</v>
      </c>
      <c r="Q940" s="12">
        <f t="shared" si="531"/>
        <v>0</v>
      </c>
      <c r="R940" s="12">
        <f t="shared" si="532"/>
        <v>0</v>
      </c>
      <c r="S940" s="12">
        <f t="shared" si="533"/>
        <v>0</v>
      </c>
      <c r="T940" s="12">
        <f t="shared" si="519"/>
        <v>0</v>
      </c>
      <c r="U940" s="12">
        <f t="shared" si="520"/>
        <v>0</v>
      </c>
      <c r="V940" s="262"/>
      <c r="W940" s="262"/>
      <c r="X940" s="12">
        <f t="shared" si="534"/>
        <v>0</v>
      </c>
      <c r="Y940" s="12">
        <f t="shared" si="535"/>
        <v>0</v>
      </c>
      <c r="Z940" s="12">
        <f t="shared" si="536"/>
        <v>0</v>
      </c>
      <c r="AA940" s="12">
        <f t="shared" si="537"/>
        <v>0</v>
      </c>
      <c r="AB940" s="12">
        <f t="shared" si="521"/>
        <v>0</v>
      </c>
      <c r="AC940" s="12">
        <f t="shared" si="522"/>
        <v>0</v>
      </c>
      <c r="AD940" s="262"/>
      <c r="AE940" s="262"/>
      <c r="AF940" s="12">
        <f t="shared" si="538"/>
        <v>0</v>
      </c>
      <c r="AG940" s="12">
        <f t="shared" si="539"/>
        <v>0</v>
      </c>
      <c r="AH940" s="12">
        <f t="shared" si="540"/>
        <v>0</v>
      </c>
      <c r="AI940" s="12">
        <f t="shared" si="541"/>
        <v>0</v>
      </c>
      <c r="AJ940" s="12">
        <f t="shared" si="523"/>
        <v>0</v>
      </c>
      <c r="AK940" s="12">
        <f t="shared" si="524"/>
        <v>0</v>
      </c>
      <c r="AL940" s="262"/>
      <c r="AM940" s="262"/>
      <c r="AN940" s="12">
        <f t="shared" si="542"/>
        <v>0</v>
      </c>
      <c r="AO940" s="12">
        <f t="shared" si="543"/>
        <v>0</v>
      </c>
      <c r="AP940" s="12">
        <f t="shared" si="544"/>
        <v>0</v>
      </c>
      <c r="AQ940" s="12">
        <f t="shared" si="545"/>
        <v>0</v>
      </c>
      <c r="AR940" s="12">
        <f t="shared" si="546"/>
        <v>0</v>
      </c>
      <c r="AS940" s="12">
        <f t="shared" si="547"/>
        <v>0</v>
      </c>
      <c r="AT940" s="12">
        <f t="shared" si="548"/>
        <v>0</v>
      </c>
      <c r="AU940" s="12" t="str">
        <f t="shared" si="549"/>
        <v/>
      </c>
    </row>
    <row r="941" spans="1:47" x14ac:dyDescent="0.2">
      <c r="A941" s="173" t="str">
        <f t="shared" si="525"/>
        <v>8</v>
      </c>
      <c r="B941" s="173" t="str">
        <f t="shared" si="526"/>
        <v>81</v>
      </c>
      <c r="C941" s="173" t="str">
        <f t="shared" si="527"/>
        <v>812</v>
      </c>
      <c r="D941" s="11" t="s">
        <v>1475</v>
      </c>
      <c r="E941" s="12" t="s">
        <v>1466</v>
      </c>
      <c r="F941" s="12">
        <f t="shared" si="515"/>
        <v>0</v>
      </c>
      <c r="G941" s="12">
        <f t="shared" si="516"/>
        <v>0</v>
      </c>
      <c r="H941" s="262"/>
      <c r="I941" s="262"/>
      <c r="J941" s="12">
        <f t="shared" si="528"/>
        <v>0</v>
      </c>
      <c r="K941" s="12">
        <f t="shared" si="529"/>
        <v>0</v>
      </c>
      <c r="L941" s="12">
        <f t="shared" si="517"/>
        <v>0</v>
      </c>
      <c r="M941" s="12">
        <f t="shared" si="518"/>
        <v>0</v>
      </c>
      <c r="N941" s="262"/>
      <c r="O941" s="262"/>
      <c r="P941" s="12">
        <f t="shared" si="530"/>
        <v>0</v>
      </c>
      <c r="Q941" s="12">
        <f t="shared" si="531"/>
        <v>0</v>
      </c>
      <c r="R941" s="12">
        <f t="shared" si="532"/>
        <v>0</v>
      </c>
      <c r="S941" s="12">
        <f t="shared" si="533"/>
        <v>0</v>
      </c>
      <c r="T941" s="12">
        <f t="shared" si="519"/>
        <v>0</v>
      </c>
      <c r="U941" s="12">
        <f t="shared" si="520"/>
        <v>0</v>
      </c>
      <c r="V941" s="262"/>
      <c r="W941" s="262"/>
      <c r="X941" s="12">
        <f t="shared" si="534"/>
        <v>0</v>
      </c>
      <c r="Y941" s="12">
        <f t="shared" si="535"/>
        <v>0</v>
      </c>
      <c r="Z941" s="12">
        <f t="shared" si="536"/>
        <v>0</v>
      </c>
      <c r="AA941" s="12">
        <f t="shared" si="537"/>
        <v>0</v>
      </c>
      <c r="AB941" s="12">
        <f t="shared" si="521"/>
        <v>0</v>
      </c>
      <c r="AC941" s="12">
        <f t="shared" si="522"/>
        <v>0</v>
      </c>
      <c r="AD941" s="262"/>
      <c r="AE941" s="262"/>
      <c r="AF941" s="12">
        <f t="shared" si="538"/>
        <v>0</v>
      </c>
      <c r="AG941" s="12">
        <f t="shared" si="539"/>
        <v>0</v>
      </c>
      <c r="AH941" s="12">
        <f t="shared" si="540"/>
        <v>0</v>
      </c>
      <c r="AI941" s="12">
        <f t="shared" si="541"/>
        <v>0</v>
      </c>
      <c r="AJ941" s="12">
        <f t="shared" si="523"/>
        <v>0</v>
      </c>
      <c r="AK941" s="12">
        <f t="shared" si="524"/>
        <v>0</v>
      </c>
      <c r="AL941" s="262"/>
      <c r="AM941" s="262"/>
      <c r="AN941" s="12">
        <f t="shared" si="542"/>
        <v>0</v>
      </c>
      <c r="AO941" s="12">
        <f t="shared" si="543"/>
        <v>0</v>
      </c>
      <c r="AP941" s="12">
        <f t="shared" si="544"/>
        <v>0</v>
      </c>
      <c r="AQ941" s="12">
        <f t="shared" si="545"/>
        <v>0</v>
      </c>
      <c r="AR941" s="12">
        <f t="shared" si="546"/>
        <v>0</v>
      </c>
      <c r="AS941" s="12">
        <f t="shared" si="547"/>
        <v>0</v>
      </c>
      <c r="AT941" s="12">
        <f t="shared" si="548"/>
        <v>0</v>
      </c>
      <c r="AU941" s="12" t="str">
        <f t="shared" si="549"/>
        <v/>
      </c>
    </row>
    <row r="942" spans="1:47" x14ac:dyDescent="0.2">
      <c r="A942" s="173" t="str">
        <f t="shared" si="525"/>
        <v>8</v>
      </c>
      <c r="B942" s="173" t="str">
        <f t="shared" si="526"/>
        <v>81</v>
      </c>
      <c r="C942" s="173" t="str">
        <f t="shared" si="527"/>
        <v>813</v>
      </c>
      <c r="D942" s="11" t="s">
        <v>1476</v>
      </c>
      <c r="E942" s="12" t="s">
        <v>1477</v>
      </c>
      <c r="F942" s="12">
        <f t="shared" si="515"/>
        <v>0</v>
      </c>
      <c r="G942" s="12">
        <f t="shared" si="516"/>
        <v>0</v>
      </c>
      <c r="H942" s="262"/>
      <c r="I942" s="262"/>
      <c r="J942" s="12">
        <f t="shared" si="528"/>
        <v>0</v>
      </c>
      <c r="K942" s="12">
        <f t="shared" si="529"/>
        <v>0</v>
      </c>
      <c r="L942" s="12">
        <f t="shared" si="517"/>
        <v>0</v>
      </c>
      <c r="M942" s="12">
        <f t="shared" si="518"/>
        <v>0</v>
      </c>
      <c r="N942" s="262"/>
      <c r="O942" s="262"/>
      <c r="P942" s="12">
        <f t="shared" si="530"/>
        <v>0</v>
      </c>
      <c r="Q942" s="12">
        <f t="shared" si="531"/>
        <v>0</v>
      </c>
      <c r="R942" s="12">
        <f t="shared" si="532"/>
        <v>0</v>
      </c>
      <c r="S942" s="12">
        <f t="shared" si="533"/>
        <v>0</v>
      </c>
      <c r="T942" s="12">
        <f t="shared" si="519"/>
        <v>0</v>
      </c>
      <c r="U942" s="12">
        <f t="shared" si="520"/>
        <v>0</v>
      </c>
      <c r="V942" s="262"/>
      <c r="W942" s="262"/>
      <c r="X942" s="12">
        <f t="shared" si="534"/>
        <v>0</v>
      </c>
      <c r="Y942" s="12">
        <f t="shared" si="535"/>
        <v>0</v>
      </c>
      <c r="Z942" s="12">
        <f t="shared" si="536"/>
        <v>0</v>
      </c>
      <c r="AA942" s="12">
        <f t="shared" si="537"/>
        <v>0</v>
      </c>
      <c r="AB942" s="12">
        <f t="shared" si="521"/>
        <v>0</v>
      </c>
      <c r="AC942" s="12">
        <f t="shared" si="522"/>
        <v>0</v>
      </c>
      <c r="AD942" s="262"/>
      <c r="AE942" s="262"/>
      <c r="AF942" s="12">
        <f t="shared" si="538"/>
        <v>0</v>
      </c>
      <c r="AG942" s="12">
        <f t="shared" si="539"/>
        <v>0</v>
      </c>
      <c r="AH942" s="12">
        <f t="shared" si="540"/>
        <v>0</v>
      </c>
      <c r="AI942" s="12">
        <f t="shared" si="541"/>
        <v>0</v>
      </c>
      <c r="AJ942" s="12">
        <f t="shared" si="523"/>
        <v>0</v>
      </c>
      <c r="AK942" s="12">
        <f t="shared" si="524"/>
        <v>0</v>
      </c>
      <c r="AL942" s="262"/>
      <c r="AM942" s="262"/>
      <c r="AN942" s="12">
        <f t="shared" si="542"/>
        <v>0</v>
      </c>
      <c r="AO942" s="12">
        <f t="shared" si="543"/>
        <v>0</v>
      </c>
      <c r="AP942" s="12">
        <f t="shared" si="544"/>
        <v>0</v>
      </c>
      <c r="AQ942" s="12">
        <f t="shared" si="545"/>
        <v>0</v>
      </c>
      <c r="AR942" s="12">
        <f t="shared" si="546"/>
        <v>0</v>
      </c>
      <c r="AS942" s="12">
        <f t="shared" si="547"/>
        <v>0</v>
      </c>
      <c r="AT942" s="12">
        <f t="shared" si="548"/>
        <v>0</v>
      </c>
      <c r="AU942" s="12" t="str">
        <f t="shared" si="549"/>
        <v/>
      </c>
    </row>
    <row r="943" spans="1:47" x14ac:dyDescent="0.2">
      <c r="A943" s="173" t="str">
        <f t="shared" si="525"/>
        <v>8</v>
      </c>
      <c r="B943" s="173" t="str">
        <f t="shared" si="526"/>
        <v>81</v>
      </c>
      <c r="C943" s="173" t="str">
        <f t="shared" si="527"/>
        <v>813</v>
      </c>
      <c r="D943" s="11" t="s">
        <v>1478</v>
      </c>
      <c r="E943" s="12" t="s">
        <v>1477</v>
      </c>
      <c r="F943" s="12">
        <f t="shared" si="515"/>
        <v>0</v>
      </c>
      <c r="G943" s="12">
        <f t="shared" si="516"/>
        <v>0</v>
      </c>
      <c r="H943" s="262"/>
      <c r="I943" s="262"/>
      <c r="J943" s="12">
        <f t="shared" si="528"/>
        <v>0</v>
      </c>
      <c r="K943" s="12">
        <f t="shared" si="529"/>
        <v>0</v>
      </c>
      <c r="L943" s="12">
        <f t="shared" si="517"/>
        <v>0</v>
      </c>
      <c r="M943" s="12">
        <f t="shared" si="518"/>
        <v>0</v>
      </c>
      <c r="N943" s="262"/>
      <c r="O943" s="262"/>
      <c r="P943" s="12">
        <f t="shared" si="530"/>
        <v>0</v>
      </c>
      <c r="Q943" s="12">
        <f t="shared" si="531"/>
        <v>0</v>
      </c>
      <c r="R943" s="12">
        <f t="shared" si="532"/>
        <v>0</v>
      </c>
      <c r="S943" s="12">
        <f t="shared" si="533"/>
        <v>0</v>
      </c>
      <c r="T943" s="12">
        <f t="shared" si="519"/>
        <v>0</v>
      </c>
      <c r="U943" s="12">
        <f t="shared" si="520"/>
        <v>0</v>
      </c>
      <c r="V943" s="262"/>
      <c r="W943" s="262"/>
      <c r="X943" s="12">
        <f t="shared" si="534"/>
        <v>0</v>
      </c>
      <c r="Y943" s="12">
        <f t="shared" si="535"/>
        <v>0</v>
      </c>
      <c r="Z943" s="12">
        <f t="shared" si="536"/>
        <v>0</v>
      </c>
      <c r="AA943" s="12">
        <f t="shared" si="537"/>
        <v>0</v>
      </c>
      <c r="AB943" s="12">
        <f t="shared" si="521"/>
        <v>0</v>
      </c>
      <c r="AC943" s="12">
        <f t="shared" si="522"/>
        <v>0</v>
      </c>
      <c r="AD943" s="262"/>
      <c r="AE943" s="262"/>
      <c r="AF943" s="12">
        <f t="shared" si="538"/>
        <v>0</v>
      </c>
      <c r="AG943" s="12">
        <f t="shared" si="539"/>
        <v>0</v>
      </c>
      <c r="AH943" s="12">
        <f t="shared" si="540"/>
        <v>0</v>
      </c>
      <c r="AI943" s="12">
        <f t="shared" si="541"/>
        <v>0</v>
      </c>
      <c r="AJ943" s="12">
        <f t="shared" si="523"/>
        <v>0</v>
      </c>
      <c r="AK943" s="12">
        <f t="shared" si="524"/>
        <v>0</v>
      </c>
      <c r="AL943" s="262"/>
      <c r="AM943" s="262"/>
      <c r="AN943" s="12">
        <f t="shared" si="542"/>
        <v>0</v>
      </c>
      <c r="AO943" s="12">
        <f t="shared" si="543"/>
        <v>0</v>
      </c>
      <c r="AP943" s="12">
        <f t="shared" si="544"/>
        <v>0</v>
      </c>
      <c r="AQ943" s="12">
        <f t="shared" si="545"/>
        <v>0</v>
      </c>
      <c r="AR943" s="12">
        <f t="shared" si="546"/>
        <v>0</v>
      </c>
      <c r="AS943" s="12">
        <f t="shared" si="547"/>
        <v>0</v>
      </c>
      <c r="AT943" s="12">
        <f t="shared" si="548"/>
        <v>0</v>
      </c>
      <c r="AU943" s="12" t="str">
        <f t="shared" si="549"/>
        <v/>
      </c>
    </row>
    <row r="944" spans="1:47" x14ac:dyDescent="0.2">
      <c r="A944" s="173" t="str">
        <f t="shared" si="525"/>
        <v>8</v>
      </c>
      <c r="B944" s="173" t="str">
        <f t="shared" si="526"/>
        <v>81</v>
      </c>
      <c r="C944" s="173" t="str">
        <f t="shared" si="527"/>
        <v>813</v>
      </c>
      <c r="D944" s="11" t="s">
        <v>1479</v>
      </c>
      <c r="E944" s="12" t="s">
        <v>1477</v>
      </c>
      <c r="F944" s="12">
        <f t="shared" si="515"/>
        <v>0</v>
      </c>
      <c r="G944" s="12">
        <f t="shared" si="516"/>
        <v>0</v>
      </c>
      <c r="H944" s="262"/>
      <c r="I944" s="262"/>
      <c r="J944" s="12">
        <f t="shared" si="528"/>
        <v>0</v>
      </c>
      <c r="K944" s="12">
        <f t="shared" si="529"/>
        <v>0</v>
      </c>
      <c r="L944" s="12">
        <f t="shared" si="517"/>
        <v>0</v>
      </c>
      <c r="M944" s="12">
        <f t="shared" si="518"/>
        <v>0</v>
      </c>
      <c r="N944" s="262"/>
      <c r="O944" s="262"/>
      <c r="P944" s="12">
        <f t="shared" si="530"/>
        <v>0</v>
      </c>
      <c r="Q944" s="12">
        <f t="shared" si="531"/>
        <v>0</v>
      </c>
      <c r="R944" s="12">
        <f t="shared" si="532"/>
        <v>0</v>
      </c>
      <c r="S944" s="12">
        <f t="shared" si="533"/>
        <v>0</v>
      </c>
      <c r="T944" s="12">
        <f t="shared" si="519"/>
        <v>0</v>
      </c>
      <c r="U944" s="12">
        <f t="shared" si="520"/>
        <v>0</v>
      </c>
      <c r="V944" s="262"/>
      <c r="W944" s="262"/>
      <c r="X944" s="12">
        <f t="shared" si="534"/>
        <v>0</v>
      </c>
      <c r="Y944" s="12">
        <f t="shared" si="535"/>
        <v>0</v>
      </c>
      <c r="Z944" s="12">
        <f t="shared" si="536"/>
        <v>0</v>
      </c>
      <c r="AA944" s="12">
        <f t="shared" si="537"/>
        <v>0</v>
      </c>
      <c r="AB944" s="12">
        <f t="shared" si="521"/>
        <v>0</v>
      </c>
      <c r="AC944" s="12">
        <f t="shared" si="522"/>
        <v>0</v>
      </c>
      <c r="AD944" s="262"/>
      <c r="AE944" s="262"/>
      <c r="AF944" s="12">
        <f t="shared" si="538"/>
        <v>0</v>
      </c>
      <c r="AG944" s="12">
        <f t="shared" si="539"/>
        <v>0</v>
      </c>
      <c r="AH944" s="12">
        <f t="shared" si="540"/>
        <v>0</v>
      </c>
      <c r="AI944" s="12">
        <f t="shared" si="541"/>
        <v>0</v>
      </c>
      <c r="AJ944" s="12">
        <f t="shared" si="523"/>
        <v>0</v>
      </c>
      <c r="AK944" s="12">
        <f t="shared" si="524"/>
        <v>0</v>
      </c>
      <c r="AL944" s="262"/>
      <c r="AM944" s="262"/>
      <c r="AN944" s="12">
        <f t="shared" si="542"/>
        <v>0</v>
      </c>
      <c r="AO944" s="12">
        <f t="shared" si="543"/>
        <v>0</v>
      </c>
      <c r="AP944" s="12">
        <f t="shared" si="544"/>
        <v>0</v>
      </c>
      <c r="AQ944" s="12">
        <f t="shared" si="545"/>
        <v>0</v>
      </c>
      <c r="AR944" s="12">
        <f t="shared" si="546"/>
        <v>0</v>
      </c>
      <c r="AS944" s="12">
        <f t="shared" si="547"/>
        <v>0</v>
      </c>
      <c r="AT944" s="12">
        <f t="shared" si="548"/>
        <v>0</v>
      </c>
      <c r="AU944" s="12" t="str">
        <f t="shared" si="549"/>
        <v/>
      </c>
    </row>
    <row r="945" spans="1:47" x14ac:dyDescent="0.2">
      <c r="A945" s="173" t="str">
        <f t="shared" si="525"/>
        <v>8</v>
      </c>
      <c r="B945" s="173" t="str">
        <f t="shared" si="526"/>
        <v>81</v>
      </c>
      <c r="C945" s="173" t="str">
        <f t="shared" si="527"/>
        <v>813</v>
      </c>
      <c r="D945" s="11" t="s">
        <v>1480</v>
      </c>
      <c r="E945" s="12" t="s">
        <v>1477</v>
      </c>
      <c r="F945" s="12">
        <f t="shared" si="515"/>
        <v>0</v>
      </c>
      <c r="G945" s="12">
        <f t="shared" si="516"/>
        <v>0</v>
      </c>
      <c r="H945" s="262"/>
      <c r="I945" s="262"/>
      <c r="J945" s="12">
        <f t="shared" si="528"/>
        <v>0</v>
      </c>
      <c r="K945" s="12">
        <f t="shared" si="529"/>
        <v>0</v>
      </c>
      <c r="L945" s="12">
        <f t="shared" si="517"/>
        <v>0</v>
      </c>
      <c r="M945" s="12">
        <f t="shared" si="518"/>
        <v>0</v>
      </c>
      <c r="N945" s="262"/>
      <c r="O945" s="262"/>
      <c r="P945" s="12">
        <f t="shared" si="530"/>
        <v>0</v>
      </c>
      <c r="Q945" s="12">
        <f t="shared" si="531"/>
        <v>0</v>
      </c>
      <c r="R945" s="12">
        <f t="shared" si="532"/>
        <v>0</v>
      </c>
      <c r="S945" s="12">
        <f t="shared" si="533"/>
        <v>0</v>
      </c>
      <c r="T945" s="12">
        <f t="shared" si="519"/>
        <v>0</v>
      </c>
      <c r="U945" s="12">
        <f t="shared" si="520"/>
        <v>0</v>
      </c>
      <c r="V945" s="262"/>
      <c r="W945" s="262"/>
      <c r="X945" s="12">
        <f t="shared" si="534"/>
        <v>0</v>
      </c>
      <c r="Y945" s="12">
        <f t="shared" si="535"/>
        <v>0</v>
      </c>
      <c r="Z945" s="12">
        <f t="shared" si="536"/>
        <v>0</v>
      </c>
      <c r="AA945" s="12">
        <f t="shared" si="537"/>
        <v>0</v>
      </c>
      <c r="AB945" s="12">
        <f t="shared" si="521"/>
        <v>0</v>
      </c>
      <c r="AC945" s="12">
        <f t="shared" si="522"/>
        <v>0</v>
      </c>
      <c r="AD945" s="262"/>
      <c r="AE945" s="262"/>
      <c r="AF945" s="12">
        <f t="shared" si="538"/>
        <v>0</v>
      </c>
      <c r="AG945" s="12">
        <f t="shared" si="539"/>
        <v>0</v>
      </c>
      <c r="AH945" s="12">
        <f t="shared" si="540"/>
        <v>0</v>
      </c>
      <c r="AI945" s="12">
        <f t="shared" si="541"/>
        <v>0</v>
      </c>
      <c r="AJ945" s="12">
        <f t="shared" si="523"/>
        <v>0</v>
      </c>
      <c r="AK945" s="12">
        <f t="shared" si="524"/>
        <v>0</v>
      </c>
      <c r="AL945" s="262"/>
      <c r="AM945" s="262"/>
      <c r="AN945" s="12">
        <f t="shared" si="542"/>
        <v>0</v>
      </c>
      <c r="AO945" s="12">
        <f t="shared" si="543"/>
        <v>0</v>
      </c>
      <c r="AP945" s="12">
        <f t="shared" si="544"/>
        <v>0</v>
      </c>
      <c r="AQ945" s="12">
        <f t="shared" si="545"/>
        <v>0</v>
      </c>
      <c r="AR945" s="12">
        <f t="shared" si="546"/>
        <v>0</v>
      </c>
      <c r="AS945" s="12">
        <f t="shared" si="547"/>
        <v>0</v>
      </c>
      <c r="AT945" s="12">
        <f t="shared" si="548"/>
        <v>0</v>
      </c>
      <c r="AU945" s="12" t="str">
        <f t="shared" si="549"/>
        <v/>
      </c>
    </row>
    <row r="946" spans="1:47" x14ac:dyDescent="0.2">
      <c r="A946" s="173" t="str">
        <f t="shared" si="525"/>
        <v>8</v>
      </c>
      <c r="B946" s="173" t="str">
        <f t="shared" si="526"/>
        <v>81</v>
      </c>
      <c r="C946" s="173" t="str">
        <f t="shared" si="527"/>
        <v>813</v>
      </c>
      <c r="D946" s="11" t="s">
        <v>1481</v>
      </c>
      <c r="E946" s="12" t="s">
        <v>1477</v>
      </c>
      <c r="F946" s="12">
        <f t="shared" si="515"/>
        <v>0</v>
      </c>
      <c r="G946" s="12">
        <f t="shared" si="516"/>
        <v>0</v>
      </c>
      <c r="H946" s="262"/>
      <c r="I946" s="262"/>
      <c r="J946" s="12">
        <f t="shared" si="528"/>
        <v>0</v>
      </c>
      <c r="K946" s="12">
        <f t="shared" si="529"/>
        <v>0</v>
      </c>
      <c r="L946" s="12">
        <f t="shared" si="517"/>
        <v>0</v>
      </c>
      <c r="M946" s="12">
        <f t="shared" si="518"/>
        <v>0</v>
      </c>
      <c r="N946" s="262"/>
      <c r="O946" s="262"/>
      <c r="P946" s="12">
        <f t="shared" si="530"/>
        <v>0</v>
      </c>
      <c r="Q946" s="12">
        <f t="shared" si="531"/>
        <v>0</v>
      </c>
      <c r="R946" s="12">
        <f t="shared" si="532"/>
        <v>0</v>
      </c>
      <c r="S946" s="12">
        <f t="shared" si="533"/>
        <v>0</v>
      </c>
      <c r="T946" s="12">
        <f t="shared" si="519"/>
        <v>0</v>
      </c>
      <c r="U946" s="12">
        <f t="shared" si="520"/>
        <v>0</v>
      </c>
      <c r="V946" s="262"/>
      <c r="W946" s="262"/>
      <c r="X946" s="12">
        <f t="shared" si="534"/>
        <v>0</v>
      </c>
      <c r="Y946" s="12">
        <f t="shared" si="535"/>
        <v>0</v>
      </c>
      <c r="Z946" s="12">
        <f t="shared" si="536"/>
        <v>0</v>
      </c>
      <c r="AA946" s="12">
        <f t="shared" si="537"/>
        <v>0</v>
      </c>
      <c r="AB946" s="12">
        <f t="shared" si="521"/>
        <v>0</v>
      </c>
      <c r="AC946" s="12">
        <f t="shared" si="522"/>
        <v>0</v>
      </c>
      <c r="AD946" s="262"/>
      <c r="AE946" s="262"/>
      <c r="AF946" s="12">
        <f t="shared" si="538"/>
        <v>0</v>
      </c>
      <c r="AG946" s="12">
        <f t="shared" si="539"/>
        <v>0</v>
      </c>
      <c r="AH946" s="12">
        <f t="shared" si="540"/>
        <v>0</v>
      </c>
      <c r="AI946" s="12">
        <f t="shared" si="541"/>
        <v>0</v>
      </c>
      <c r="AJ946" s="12">
        <f t="shared" si="523"/>
        <v>0</v>
      </c>
      <c r="AK946" s="12">
        <f t="shared" si="524"/>
        <v>0</v>
      </c>
      <c r="AL946" s="262"/>
      <c r="AM946" s="262"/>
      <c r="AN946" s="12">
        <f t="shared" si="542"/>
        <v>0</v>
      </c>
      <c r="AO946" s="12">
        <f t="shared" si="543"/>
        <v>0</v>
      </c>
      <c r="AP946" s="12">
        <f t="shared" si="544"/>
        <v>0</v>
      </c>
      <c r="AQ946" s="12">
        <f t="shared" si="545"/>
        <v>0</v>
      </c>
      <c r="AR946" s="12">
        <f t="shared" si="546"/>
        <v>0</v>
      </c>
      <c r="AS946" s="12">
        <f t="shared" si="547"/>
        <v>0</v>
      </c>
      <c r="AT946" s="12">
        <f t="shared" si="548"/>
        <v>0</v>
      </c>
      <c r="AU946" s="12" t="str">
        <f t="shared" si="549"/>
        <v/>
      </c>
    </row>
    <row r="947" spans="1:47" x14ac:dyDescent="0.2">
      <c r="A947" s="173" t="str">
        <f t="shared" si="525"/>
        <v>8</v>
      </c>
      <c r="B947" s="173" t="str">
        <f t="shared" si="526"/>
        <v>81</v>
      </c>
      <c r="C947" s="173" t="str">
        <f t="shared" si="527"/>
        <v>813</v>
      </c>
      <c r="D947" s="11" t="s">
        <v>1482</v>
      </c>
      <c r="E947" s="12" t="s">
        <v>1477</v>
      </c>
      <c r="F947" s="12">
        <f t="shared" si="515"/>
        <v>0</v>
      </c>
      <c r="G947" s="12">
        <f t="shared" si="516"/>
        <v>0</v>
      </c>
      <c r="H947" s="262"/>
      <c r="I947" s="262"/>
      <c r="J947" s="12">
        <f t="shared" si="528"/>
        <v>0</v>
      </c>
      <c r="K947" s="12">
        <f t="shared" si="529"/>
        <v>0</v>
      </c>
      <c r="L947" s="12">
        <f t="shared" si="517"/>
        <v>0</v>
      </c>
      <c r="M947" s="12">
        <f t="shared" si="518"/>
        <v>0</v>
      </c>
      <c r="N947" s="262"/>
      <c r="O947" s="262"/>
      <c r="P947" s="12">
        <f t="shared" si="530"/>
        <v>0</v>
      </c>
      <c r="Q947" s="12">
        <f t="shared" si="531"/>
        <v>0</v>
      </c>
      <c r="R947" s="12">
        <f t="shared" si="532"/>
        <v>0</v>
      </c>
      <c r="S947" s="12">
        <f t="shared" si="533"/>
        <v>0</v>
      </c>
      <c r="T947" s="12">
        <f t="shared" si="519"/>
        <v>0</v>
      </c>
      <c r="U947" s="12">
        <f t="shared" si="520"/>
        <v>0</v>
      </c>
      <c r="V947" s="262"/>
      <c r="W947" s="262"/>
      <c r="X947" s="12">
        <f t="shared" si="534"/>
        <v>0</v>
      </c>
      <c r="Y947" s="12">
        <f t="shared" si="535"/>
        <v>0</v>
      </c>
      <c r="Z947" s="12">
        <f t="shared" si="536"/>
        <v>0</v>
      </c>
      <c r="AA947" s="12">
        <f t="shared" si="537"/>
        <v>0</v>
      </c>
      <c r="AB947" s="12">
        <f t="shared" si="521"/>
        <v>0</v>
      </c>
      <c r="AC947" s="12">
        <f t="shared" si="522"/>
        <v>0</v>
      </c>
      <c r="AD947" s="262"/>
      <c r="AE947" s="262"/>
      <c r="AF947" s="12">
        <f t="shared" si="538"/>
        <v>0</v>
      </c>
      <c r="AG947" s="12">
        <f t="shared" si="539"/>
        <v>0</v>
      </c>
      <c r="AH947" s="12">
        <f t="shared" si="540"/>
        <v>0</v>
      </c>
      <c r="AI947" s="12">
        <f t="shared" si="541"/>
        <v>0</v>
      </c>
      <c r="AJ947" s="12">
        <f t="shared" si="523"/>
        <v>0</v>
      </c>
      <c r="AK947" s="12">
        <f t="shared" si="524"/>
        <v>0</v>
      </c>
      <c r="AL947" s="262"/>
      <c r="AM947" s="262"/>
      <c r="AN947" s="12">
        <f t="shared" si="542"/>
        <v>0</v>
      </c>
      <c r="AO947" s="12">
        <f t="shared" si="543"/>
        <v>0</v>
      </c>
      <c r="AP947" s="12">
        <f t="shared" si="544"/>
        <v>0</v>
      </c>
      <c r="AQ947" s="12">
        <f t="shared" si="545"/>
        <v>0</v>
      </c>
      <c r="AR947" s="12">
        <f t="shared" si="546"/>
        <v>0</v>
      </c>
      <c r="AS947" s="12">
        <f t="shared" si="547"/>
        <v>0</v>
      </c>
      <c r="AT947" s="12">
        <f t="shared" si="548"/>
        <v>0</v>
      </c>
      <c r="AU947" s="12" t="str">
        <f t="shared" si="549"/>
        <v/>
      </c>
    </row>
    <row r="948" spans="1:47" x14ac:dyDescent="0.2">
      <c r="A948" s="173" t="str">
        <f t="shared" si="525"/>
        <v>8</v>
      </c>
      <c r="B948" s="173" t="str">
        <f t="shared" si="526"/>
        <v>81</v>
      </c>
      <c r="C948" s="173" t="str">
        <f t="shared" si="527"/>
        <v>813</v>
      </c>
      <c r="D948" s="11" t="s">
        <v>1483</v>
      </c>
      <c r="E948" s="12" t="s">
        <v>1477</v>
      </c>
      <c r="F948" s="12">
        <f t="shared" si="515"/>
        <v>0</v>
      </c>
      <c r="G948" s="12">
        <f t="shared" si="516"/>
        <v>0</v>
      </c>
      <c r="H948" s="262"/>
      <c r="I948" s="262"/>
      <c r="J948" s="12">
        <f t="shared" si="528"/>
        <v>0</v>
      </c>
      <c r="K948" s="12">
        <f t="shared" si="529"/>
        <v>0</v>
      </c>
      <c r="L948" s="12">
        <f t="shared" si="517"/>
        <v>0</v>
      </c>
      <c r="M948" s="12">
        <f t="shared" si="518"/>
        <v>0</v>
      </c>
      <c r="N948" s="262"/>
      <c r="O948" s="262"/>
      <c r="P948" s="12">
        <f t="shared" si="530"/>
        <v>0</v>
      </c>
      <c r="Q948" s="12">
        <f t="shared" si="531"/>
        <v>0</v>
      </c>
      <c r="R948" s="12">
        <f t="shared" si="532"/>
        <v>0</v>
      </c>
      <c r="S948" s="12">
        <f t="shared" si="533"/>
        <v>0</v>
      </c>
      <c r="T948" s="12">
        <f t="shared" si="519"/>
        <v>0</v>
      </c>
      <c r="U948" s="12">
        <f t="shared" si="520"/>
        <v>0</v>
      </c>
      <c r="V948" s="262"/>
      <c r="W948" s="262"/>
      <c r="X948" s="12">
        <f t="shared" si="534"/>
        <v>0</v>
      </c>
      <c r="Y948" s="12">
        <f t="shared" si="535"/>
        <v>0</v>
      </c>
      <c r="Z948" s="12">
        <f t="shared" si="536"/>
        <v>0</v>
      </c>
      <c r="AA948" s="12">
        <f t="shared" si="537"/>
        <v>0</v>
      </c>
      <c r="AB948" s="12">
        <f t="shared" si="521"/>
        <v>0</v>
      </c>
      <c r="AC948" s="12">
        <f t="shared" si="522"/>
        <v>0</v>
      </c>
      <c r="AD948" s="262"/>
      <c r="AE948" s="262"/>
      <c r="AF948" s="12">
        <f t="shared" si="538"/>
        <v>0</v>
      </c>
      <c r="AG948" s="12">
        <f t="shared" si="539"/>
        <v>0</v>
      </c>
      <c r="AH948" s="12">
        <f t="shared" si="540"/>
        <v>0</v>
      </c>
      <c r="AI948" s="12">
        <f t="shared" si="541"/>
        <v>0</v>
      </c>
      <c r="AJ948" s="12">
        <f t="shared" si="523"/>
        <v>0</v>
      </c>
      <c r="AK948" s="12">
        <f t="shared" si="524"/>
        <v>0</v>
      </c>
      <c r="AL948" s="262"/>
      <c r="AM948" s="262"/>
      <c r="AN948" s="12">
        <f t="shared" si="542"/>
        <v>0</v>
      </c>
      <c r="AO948" s="12">
        <f t="shared" si="543"/>
        <v>0</v>
      </c>
      <c r="AP948" s="12">
        <f t="shared" si="544"/>
        <v>0</v>
      </c>
      <c r="AQ948" s="12">
        <f t="shared" si="545"/>
        <v>0</v>
      </c>
      <c r="AR948" s="12">
        <f t="shared" si="546"/>
        <v>0</v>
      </c>
      <c r="AS948" s="12">
        <f t="shared" si="547"/>
        <v>0</v>
      </c>
      <c r="AT948" s="12">
        <f t="shared" si="548"/>
        <v>0</v>
      </c>
      <c r="AU948" s="12" t="str">
        <f t="shared" si="549"/>
        <v/>
      </c>
    </row>
    <row r="949" spans="1:47" x14ac:dyDescent="0.2">
      <c r="A949" s="173" t="str">
        <f t="shared" si="525"/>
        <v>8</v>
      </c>
      <c r="B949" s="173" t="str">
        <f t="shared" si="526"/>
        <v>81</v>
      </c>
      <c r="C949" s="173" t="str">
        <f t="shared" si="527"/>
        <v>813</v>
      </c>
      <c r="D949" s="11" t="s">
        <v>1484</v>
      </c>
      <c r="E949" s="12" t="s">
        <v>1477</v>
      </c>
      <c r="F949" s="12">
        <f t="shared" si="515"/>
        <v>0</v>
      </c>
      <c r="G949" s="12">
        <f t="shared" si="516"/>
        <v>0</v>
      </c>
      <c r="H949" s="262"/>
      <c r="I949" s="262"/>
      <c r="J949" s="12">
        <f t="shared" si="528"/>
        <v>0</v>
      </c>
      <c r="K949" s="12">
        <f t="shared" si="529"/>
        <v>0</v>
      </c>
      <c r="L949" s="12">
        <f t="shared" si="517"/>
        <v>0</v>
      </c>
      <c r="M949" s="12">
        <f t="shared" si="518"/>
        <v>0</v>
      </c>
      <c r="N949" s="262"/>
      <c r="O949" s="262"/>
      <c r="P949" s="12">
        <f t="shared" si="530"/>
        <v>0</v>
      </c>
      <c r="Q949" s="12">
        <f t="shared" si="531"/>
        <v>0</v>
      </c>
      <c r="R949" s="12">
        <f t="shared" si="532"/>
        <v>0</v>
      </c>
      <c r="S949" s="12">
        <f t="shared" si="533"/>
        <v>0</v>
      </c>
      <c r="T949" s="12">
        <f t="shared" si="519"/>
        <v>0</v>
      </c>
      <c r="U949" s="12">
        <f t="shared" si="520"/>
        <v>0</v>
      </c>
      <c r="V949" s="262"/>
      <c r="W949" s="262"/>
      <c r="X949" s="12">
        <f t="shared" si="534"/>
        <v>0</v>
      </c>
      <c r="Y949" s="12">
        <f t="shared" si="535"/>
        <v>0</v>
      </c>
      <c r="Z949" s="12">
        <f t="shared" si="536"/>
        <v>0</v>
      </c>
      <c r="AA949" s="12">
        <f t="shared" si="537"/>
        <v>0</v>
      </c>
      <c r="AB949" s="12">
        <f t="shared" si="521"/>
        <v>0</v>
      </c>
      <c r="AC949" s="12">
        <f t="shared" si="522"/>
        <v>0</v>
      </c>
      <c r="AD949" s="262"/>
      <c r="AE949" s="262"/>
      <c r="AF949" s="12">
        <f t="shared" si="538"/>
        <v>0</v>
      </c>
      <c r="AG949" s="12">
        <f t="shared" si="539"/>
        <v>0</v>
      </c>
      <c r="AH949" s="12">
        <f t="shared" si="540"/>
        <v>0</v>
      </c>
      <c r="AI949" s="12">
        <f t="shared" si="541"/>
        <v>0</v>
      </c>
      <c r="AJ949" s="12">
        <f t="shared" si="523"/>
        <v>0</v>
      </c>
      <c r="AK949" s="12">
        <f t="shared" si="524"/>
        <v>0</v>
      </c>
      <c r="AL949" s="262"/>
      <c r="AM949" s="262"/>
      <c r="AN949" s="12">
        <f t="shared" si="542"/>
        <v>0</v>
      </c>
      <c r="AO949" s="12">
        <f t="shared" si="543"/>
        <v>0</v>
      </c>
      <c r="AP949" s="12">
        <f t="shared" si="544"/>
        <v>0</v>
      </c>
      <c r="AQ949" s="12">
        <f t="shared" si="545"/>
        <v>0</v>
      </c>
      <c r="AR949" s="12">
        <f t="shared" si="546"/>
        <v>0</v>
      </c>
      <c r="AS949" s="12">
        <f t="shared" si="547"/>
        <v>0</v>
      </c>
      <c r="AT949" s="12">
        <f t="shared" si="548"/>
        <v>0</v>
      </c>
      <c r="AU949" s="12" t="str">
        <f t="shared" si="549"/>
        <v/>
      </c>
    </row>
    <row r="950" spans="1:47" x14ac:dyDescent="0.2">
      <c r="A950" s="173" t="str">
        <f t="shared" si="525"/>
        <v>8</v>
      </c>
      <c r="B950" s="173" t="str">
        <f t="shared" si="526"/>
        <v>81</v>
      </c>
      <c r="C950" s="173" t="str">
        <f t="shared" si="527"/>
        <v>813</v>
      </c>
      <c r="D950" s="11" t="s">
        <v>1485</v>
      </c>
      <c r="E950" s="12" t="s">
        <v>1477</v>
      </c>
      <c r="F950" s="12">
        <f t="shared" si="515"/>
        <v>0</v>
      </c>
      <c r="G950" s="12">
        <f t="shared" si="516"/>
        <v>0</v>
      </c>
      <c r="H950" s="262"/>
      <c r="I950" s="262"/>
      <c r="J950" s="12">
        <f t="shared" si="528"/>
        <v>0</v>
      </c>
      <c r="K950" s="12">
        <f t="shared" si="529"/>
        <v>0</v>
      </c>
      <c r="L950" s="12">
        <f t="shared" si="517"/>
        <v>0</v>
      </c>
      <c r="M950" s="12">
        <f t="shared" si="518"/>
        <v>0</v>
      </c>
      <c r="N950" s="262"/>
      <c r="O950" s="262"/>
      <c r="P950" s="12">
        <f t="shared" si="530"/>
        <v>0</v>
      </c>
      <c r="Q950" s="12">
        <f t="shared" si="531"/>
        <v>0</v>
      </c>
      <c r="R950" s="12">
        <f t="shared" si="532"/>
        <v>0</v>
      </c>
      <c r="S950" s="12">
        <f t="shared" si="533"/>
        <v>0</v>
      </c>
      <c r="T950" s="12">
        <f t="shared" si="519"/>
        <v>0</v>
      </c>
      <c r="U950" s="12">
        <f t="shared" si="520"/>
        <v>0</v>
      </c>
      <c r="V950" s="262"/>
      <c r="W950" s="262"/>
      <c r="X950" s="12">
        <f t="shared" si="534"/>
        <v>0</v>
      </c>
      <c r="Y950" s="12">
        <f t="shared" si="535"/>
        <v>0</v>
      </c>
      <c r="Z950" s="12">
        <f t="shared" si="536"/>
        <v>0</v>
      </c>
      <c r="AA950" s="12">
        <f t="shared" si="537"/>
        <v>0</v>
      </c>
      <c r="AB950" s="12">
        <f t="shared" si="521"/>
        <v>0</v>
      </c>
      <c r="AC950" s="12">
        <f t="shared" si="522"/>
        <v>0</v>
      </c>
      <c r="AD950" s="262"/>
      <c r="AE950" s="262"/>
      <c r="AF950" s="12">
        <f t="shared" si="538"/>
        <v>0</v>
      </c>
      <c r="AG950" s="12">
        <f t="shared" si="539"/>
        <v>0</v>
      </c>
      <c r="AH950" s="12">
        <f t="shared" si="540"/>
        <v>0</v>
      </c>
      <c r="AI950" s="12">
        <f t="shared" si="541"/>
        <v>0</v>
      </c>
      <c r="AJ950" s="12">
        <f t="shared" si="523"/>
        <v>0</v>
      </c>
      <c r="AK950" s="12">
        <f t="shared" si="524"/>
        <v>0</v>
      </c>
      <c r="AL950" s="262"/>
      <c r="AM950" s="262"/>
      <c r="AN950" s="12">
        <f t="shared" si="542"/>
        <v>0</v>
      </c>
      <c r="AO950" s="12">
        <f t="shared" si="543"/>
        <v>0</v>
      </c>
      <c r="AP950" s="12">
        <f t="shared" si="544"/>
        <v>0</v>
      </c>
      <c r="AQ950" s="12">
        <f t="shared" si="545"/>
        <v>0</v>
      </c>
      <c r="AR950" s="12">
        <f t="shared" si="546"/>
        <v>0</v>
      </c>
      <c r="AS950" s="12">
        <f t="shared" si="547"/>
        <v>0</v>
      </c>
      <c r="AT950" s="12">
        <f t="shared" si="548"/>
        <v>0</v>
      </c>
      <c r="AU950" s="12" t="str">
        <f t="shared" si="549"/>
        <v/>
      </c>
    </row>
    <row r="951" spans="1:47" x14ac:dyDescent="0.2">
      <c r="A951" s="173" t="str">
        <f t="shared" si="525"/>
        <v>8</v>
      </c>
      <c r="B951" s="173" t="str">
        <f t="shared" si="526"/>
        <v>81</v>
      </c>
      <c r="C951" s="173" t="str">
        <f t="shared" si="527"/>
        <v>813</v>
      </c>
      <c r="D951" s="11" t="s">
        <v>1486</v>
      </c>
      <c r="E951" s="12" t="s">
        <v>1477</v>
      </c>
      <c r="F951" s="12">
        <f t="shared" si="515"/>
        <v>0</v>
      </c>
      <c r="G951" s="12">
        <f t="shared" si="516"/>
        <v>0</v>
      </c>
      <c r="H951" s="262"/>
      <c r="I951" s="262"/>
      <c r="J951" s="12">
        <f t="shared" si="528"/>
        <v>0</v>
      </c>
      <c r="K951" s="12">
        <f t="shared" si="529"/>
        <v>0</v>
      </c>
      <c r="L951" s="12">
        <f t="shared" si="517"/>
        <v>0</v>
      </c>
      <c r="M951" s="12">
        <f t="shared" si="518"/>
        <v>0</v>
      </c>
      <c r="N951" s="262"/>
      <c r="O951" s="262"/>
      <c r="P951" s="12">
        <f t="shared" si="530"/>
        <v>0</v>
      </c>
      <c r="Q951" s="12">
        <f t="shared" si="531"/>
        <v>0</v>
      </c>
      <c r="R951" s="12">
        <f t="shared" si="532"/>
        <v>0</v>
      </c>
      <c r="S951" s="12">
        <f t="shared" si="533"/>
        <v>0</v>
      </c>
      <c r="T951" s="12">
        <f t="shared" si="519"/>
        <v>0</v>
      </c>
      <c r="U951" s="12">
        <f t="shared" si="520"/>
        <v>0</v>
      </c>
      <c r="V951" s="262"/>
      <c r="W951" s="262"/>
      <c r="X951" s="12">
        <f t="shared" si="534"/>
        <v>0</v>
      </c>
      <c r="Y951" s="12">
        <f t="shared" si="535"/>
        <v>0</v>
      </c>
      <c r="Z951" s="12">
        <f t="shared" si="536"/>
        <v>0</v>
      </c>
      <c r="AA951" s="12">
        <f t="shared" si="537"/>
        <v>0</v>
      </c>
      <c r="AB951" s="12">
        <f t="shared" si="521"/>
        <v>0</v>
      </c>
      <c r="AC951" s="12">
        <f t="shared" si="522"/>
        <v>0</v>
      </c>
      <c r="AD951" s="262"/>
      <c r="AE951" s="262"/>
      <c r="AF951" s="12">
        <f t="shared" si="538"/>
        <v>0</v>
      </c>
      <c r="AG951" s="12">
        <f t="shared" si="539"/>
        <v>0</v>
      </c>
      <c r="AH951" s="12">
        <f t="shared" si="540"/>
        <v>0</v>
      </c>
      <c r="AI951" s="12">
        <f t="shared" si="541"/>
        <v>0</v>
      </c>
      <c r="AJ951" s="12">
        <f t="shared" si="523"/>
        <v>0</v>
      </c>
      <c r="AK951" s="12">
        <f t="shared" si="524"/>
        <v>0</v>
      </c>
      <c r="AL951" s="262"/>
      <c r="AM951" s="262"/>
      <c r="AN951" s="12">
        <f t="shared" si="542"/>
        <v>0</v>
      </c>
      <c r="AO951" s="12">
        <f t="shared" si="543"/>
        <v>0</v>
      </c>
      <c r="AP951" s="12">
        <f t="shared" si="544"/>
        <v>0</v>
      </c>
      <c r="AQ951" s="12">
        <f t="shared" si="545"/>
        <v>0</v>
      </c>
      <c r="AR951" s="12">
        <f t="shared" si="546"/>
        <v>0</v>
      </c>
      <c r="AS951" s="12">
        <f t="shared" si="547"/>
        <v>0</v>
      </c>
      <c r="AT951" s="12">
        <f t="shared" si="548"/>
        <v>0</v>
      </c>
      <c r="AU951" s="12" t="str">
        <f t="shared" si="549"/>
        <v/>
      </c>
    </row>
    <row r="952" spans="1:47" x14ac:dyDescent="0.2">
      <c r="A952" s="173" t="str">
        <f t="shared" si="525"/>
        <v>8</v>
      </c>
      <c r="B952" s="173" t="str">
        <f t="shared" si="526"/>
        <v>81</v>
      </c>
      <c r="C952" s="173" t="str">
        <f t="shared" si="527"/>
        <v>814</v>
      </c>
      <c r="D952" s="11" t="s">
        <v>530</v>
      </c>
      <c r="E952" s="12" t="s">
        <v>1487</v>
      </c>
      <c r="F952" s="12">
        <f t="shared" si="515"/>
        <v>0</v>
      </c>
      <c r="G952" s="12">
        <f t="shared" si="516"/>
        <v>0</v>
      </c>
      <c r="H952" s="262"/>
      <c r="I952" s="262"/>
      <c r="J952" s="12">
        <f t="shared" si="528"/>
        <v>0</v>
      </c>
      <c r="K952" s="12">
        <f t="shared" si="529"/>
        <v>0</v>
      </c>
      <c r="L952" s="12">
        <f t="shared" si="517"/>
        <v>0</v>
      </c>
      <c r="M952" s="12">
        <f t="shared" si="518"/>
        <v>0</v>
      </c>
      <c r="N952" s="262"/>
      <c r="O952" s="262"/>
      <c r="P952" s="12">
        <f t="shared" si="530"/>
        <v>0</v>
      </c>
      <c r="Q952" s="12">
        <f t="shared" si="531"/>
        <v>0</v>
      </c>
      <c r="R952" s="12">
        <f t="shared" si="532"/>
        <v>0</v>
      </c>
      <c r="S952" s="12">
        <f t="shared" si="533"/>
        <v>0</v>
      </c>
      <c r="T952" s="12">
        <f t="shared" si="519"/>
        <v>0</v>
      </c>
      <c r="U952" s="12">
        <f t="shared" si="520"/>
        <v>0</v>
      </c>
      <c r="V952" s="262"/>
      <c r="W952" s="262"/>
      <c r="X952" s="12">
        <f t="shared" si="534"/>
        <v>0</v>
      </c>
      <c r="Y952" s="12">
        <f t="shared" si="535"/>
        <v>0</v>
      </c>
      <c r="Z952" s="12">
        <f t="shared" si="536"/>
        <v>0</v>
      </c>
      <c r="AA952" s="12">
        <f t="shared" si="537"/>
        <v>0</v>
      </c>
      <c r="AB952" s="12">
        <f t="shared" si="521"/>
        <v>0</v>
      </c>
      <c r="AC952" s="12">
        <f t="shared" si="522"/>
        <v>0</v>
      </c>
      <c r="AD952" s="262"/>
      <c r="AE952" s="262"/>
      <c r="AF952" s="12">
        <f t="shared" si="538"/>
        <v>0</v>
      </c>
      <c r="AG952" s="12">
        <f t="shared" si="539"/>
        <v>0</v>
      </c>
      <c r="AH952" s="12">
        <f t="shared" si="540"/>
        <v>0</v>
      </c>
      <c r="AI952" s="12">
        <f t="shared" si="541"/>
        <v>0</v>
      </c>
      <c r="AJ952" s="12">
        <f t="shared" si="523"/>
        <v>0</v>
      </c>
      <c r="AK952" s="12">
        <f t="shared" si="524"/>
        <v>0</v>
      </c>
      <c r="AL952" s="262"/>
      <c r="AM952" s="262"/>
      <c r="AN952" s="12">
        <f t="shared" si="542"/>
        <v>0</v>
      </c>
      <c r="AO952" s="12">
        <f t="shared" si="543"/>
        <v>0</v>
      </c>
      <c r="AP952" s="12">
        <f t="shared" si="544"/>
        <v>0</v>
      </c>
      <c r="AQ952" s="12">
        <f t="shared" si="545"/>
        <v>0</v>
      </c>
      <c r="AR952" s="12">
        <f t="shared" si="546"/>
        <v>0</v>
      </c>
      <c r="AS952" s="12">
        <f t="shared" si="547"/>
        <v>0</v>
      </c>
      <c r="AT952" s="12">
        <f t="shared" si="548"/>
        <v>0</v>
      </c>
      <c r="AU952" s="12" t="str">
        <f t="shared" si="549"/>
        <v/>
      </c>
    </row>
    <row r="953" spans="1:47" x14ac:dyDescent="0.2">
      <c r="A953" s="173" t="str">
        <f t="shared" si="525"/>
        <v>8</v>
      </c>
      <c r="B953" s="173" t="str">
        <f t="shared" si="526"/>
        <v>81</v>
      </c>
      <c r="C953" s="173" t="str">
        <f t="shared" si="527"/>
        <v>814</v>
      </c>
      <c r="D953" s="11" t="s">
        <v>1488</v>
      </c>
      <c r="E953" s="12" t="s">
        <v>1487</v>
      </c>
      <c r="F953" s="12">
        <f t="shared" si="515"/>
        <v>0</v>
      </c>
      <c r="G953" s="12">
        <f t="shared" si="516"/>
        <v>0</v>
      </c>
      <c r="H953" s="262"/>
      <c r="I953" s="262"/>
      <c r="J953" s="12">
        <f t="shared" si="528"/>
        <v>0</v>
      </c>
      <c r="K953" s="12">
        <f t="shared" si="529"/>
        <v>0</v>
      </c>
      <c r="L953" s="12">
        <f t="shared" si="517"/>
        <v>0</v>
      </c>
      <c r="M953" s="12">
        <f t="shared" si="518"/>
        <v>0</v>
      </c>
      <c r="N953" s="262"/>
      <c r="O953" s="262"/>
      <c r="P953" s="12">
        <f t="shared" si="530"/>
        <v>0</v>
      </c>
      <c r="Q953" s="12">
        <f t="shared" si="531"/>
        <v>0</v>
      </c>
      <c r="R953" s="12">
        <f t="shared" si="532"/>
        <v>0</v>
      </c>
      <c r="S953" s="12">
        <f t="shared" si="533"/>
        <v>0</v>
      </c>
      <c r="T953" s="12">
        <f t="shared" si="519"/>
        <v>0</v>
      </c>
      <c r="U953" s="12">
        <f t="shared" si="520"/>
        <v>0</v>
      </c>
      <c r="V953" s="262"/>
      <c r="W953" s="262"/>
      <c r="X953" s="12">
        <f t="shared" si="534"/>
        <v>0</v>
      </c>
      <c r="Y953" s="12">
        <f t="shared" si="535"/>
        <v>0</v>
      </c>
      <c r="Z953" s="12">
        <f t="shared" si="536"/>
        <v>0</v>
      </c>
      <c r="AA953" s="12">
        <f t="shared" si="537"/>
        <v>0</v>
      </c>
      <c r="AB953" s="12">
        <f t="shared" si="521"/>
        <v>0</v>
      </c>
      <c r="AC953" s="12">
        <f t="shared" si="522"/>
        <v>0</v>
      </c>
      <c r="AD953" s="262"/>
      <c r="AE953" s="262"/>
      <c r="AF953" s="12">
        <f t="shared" si="538"/>
        <v>0</v>
      </c>
      <c r="AG953" s="12">
        <f t="shared" si="539"/>
        <v>0</v>
      </c>
      <c r="AH953" s="12">
        <f t="shared" si="540"/>
        <v>0</v>
      </c>
      <c r="AI953" s="12">
        <f t="shared" si="541"/>
        <v>0</v>
      </c>
      <c r="AJ953" s="12">
        <f t="shared" si="523"/>
        <v>0</v>
      </c>
      <c r="AK953" s="12">
        <f t="shared" si="524"/>
        <v>0</v>
      </c>
      <c r="AL953" s="262"/>
      <c r="AM953" s="262"/>
      <c r="AN953" s="12">
        <f t="shared" si="542"/>
        <v>0</v>
      </c>
      <c r="AO953" s="12">
        <f t="shared" si="543"/>
        <v>0</v>
      </c>
      <c r="AP953" s="12">
        <f t="shared" si="544"/>
        <v>0</v>
      </c>
      <c r="AQ953" s="12">
        <f t="shared" si="545"/>
        <v>0</v>
      </c>
      <c r="AR953" s="12">
        <f t="shared" si="546"/>
        <v>0</v>
      </c>
      <c r="AS953" s="12">
        <f t="shared" si="547"/>
        <v>0</v>
      </c>
      <c r="AT953" s="12">
        <f t="shared" si="548"/>
        <v>0</v>
      </c>
      <c r="AU953" s="12" t="str">
        <f t="shared" si="549"/>
        <v/>
      </c>
    </row>
    <row r="954" spans="1:47" x14ac:dyDescent="0.2">
      <c r="A954" s="173" t="str">
        <f t="shared" si="525"/>
        <v>8</v>
      </c>
      <c r="B954" s="173" t="str">
        <f t="shared" si="526"/>
        <v>81</v>
      </c>
      <c r="C954" s="173" t="str">
        <f t="shared" si="527"/>
        <v>814</v>
      </c>
      <c r="D954" s="11" t="s">
        <v>1489</v>
      </c>
      <c r="E954" s="12" t="s">
        <v>1487</v>
      </c>
      <c r="F954" s="12">
        <f t="shared" si="515"/>
        <v>0</v>
      </c>
      <c r="G954" s="12">
        <f t="shared" si="516"/>
        <v>0</v>
      </c>
      <c r="H954" s="262"/>
      <c r="I954" s="262"/>
      <c r="J954" s="12">
        <f t="shared" si="528"/>
        <v>0</v>
      </c>
      <c r="K954" s="12">
        <f t="shared" si="529"/>
        <v>0</v>
      </c>
      <c r="L954" s="12">
        <f t="shared" si="517"/>
        <v>0</v>
      </c>
      <c r="M954" s="12">
        <f t="shared" si="518"/>
        <v>0</v>
      </c>
      <c r="N954" s="262"/>
      <c r="O954" s="262"/>
      <c r="P954" s="12">
        <f t="shared" si="530"/>
        <v>0</v>
      </c>
      <c r="Q954" s="12">
        <f t="shared" si="531"/>
        <v>0</v>
      </c>
      <c r="R954" s="12">
        <f t="shared" si="532"/>
        <v>0</v>
      </c>
      <c r="S954" s="12">
        <f t="shared" si="533"/>
        <v>0</v>
      </c>
      <c r="T954" s="12">
        <f t="shared" si="519"/>
        <v>0</v>
      </c>
      <c r="U954" s="12">
        <f t="shared" si="520"/>
        <v>0</v>
      </c>
      <c r="V954" s="262"/>
      <c r="W954" s="262"/>
      <c r="X954" s="12">
        <f t="shared" si="534"/>
        <v>0</v>
      </c>
      <c r="Y954" s="12">
        <f t="shared" si="535"/>
        <v>0</v>
      </c>
      <c r="Z954" s="12">
        <f t="shared" si="536"/>
        <v>0</v>
      </c>
      <c r="AA954" s="12">
        <f t="shared" si="537"/>
        <v>0</v>
      </c>
      <c r="AB954" s="12">
        <f t="shared" si="521"/>
        <v>0</v>
      </c>
      <c r="AC954" s="12">
        <f t="shared" si="522"/>
        <v>0</v>
      </c>
      <c r="AD954" s="262"/>
      <c r="AE954" s="262"/>
      <c r="AF954" s="12">
        <f t="shared" si="538"/>
        <v>0</v>
      </c>
      <c r="AG954" s="12">
        <f t="shared" si="539"/>
        <v>0</v>
      </c>
      <c r="AH954" s="12">
        <f t="shared" si="540"/>
        <v>0</v>
      </c>
      <c r="AI954" s="12">
        <f t="shared" si="541"/>
        <v>0</v>
      </c>
      <c r="AJ954" s="12">
        <f t="shared" si="523"/>
        <v>0</v>
      </c>
      <c r="AK954" s="12">
        <f t="shared" si="524"/>
        <v>0</v>
      </c>
      <c r="AL954" s="262"/>
      <c r="AM954" s="262"/>
      <c r="AN954" s="12">
        <f t="shared" si="542"/>
        <v>0</v>
      </c>
      <c r="AO954" s="12">
        <f t="shared" si="543"/>
        <v>0</v>
      </c>
      <c r="AP954" s="12">
        <f t="shared" si="544"/>
        <v>0</v>
      </c>
      <c r="AQ954" s="12">
        <f t="shared" si="545"/>
        <v>0</v>
      </c>
      <c r="AR954" s="12">
        <f t="shared" si="546"/>
        <v>0</v>
      </c>
      <c r="AS954" s="12">
        <f t="shared" si="547"/>
        <v>0</v>
      </c>
      <c r="AT954" s="12">
        <f t="shared" si="548"/>
        <v>0</v>
      </c>
      <c r="AU954" s="12" t="str">
        <f t="shared" si="549"/>
        <v/>
      </c>
    </row>
    <row r="955" spans="1:47" x14ac:dyDescent="0.2">
      <c r="A955" s="173" t="str">
        <f t="shared" si="525"/>
        <v>8</v>
      </c>
      <c r="B955" s="173" t="str">
        <f t="shared" si="526"/>
        <v>81</v>
      </c>
      <c r="C955" s="173" t="str">
        <f t="shared" si="527"/>
        <v>814</v>
      </c>
      <c r="D955" s="11" t="s">
        <v>1490</v>
      </c>
      <c r="E955" s="12" t="s">
        <v>1487</v>
      </c>
      <c r="F955" s="12">
        <f t="shared" si="515"/>
        <v>0</v>
      </c>
      <c r="G955" s="12">
        <f t="shared" si="516"/>
        <v>0</v>
      </c>
      <c r="H955" s="262"/>
      <c r="I955" s="262"/>
      <c r="J955" s="12">
        <f t="shared" si="528"/>
        <v>0</v>
      </c>
      <c r="K955" s="12">
        <f t="shared" si="529"/>
        <v>0</v>
      </c>
      <c r="L955" s="12">
        <f t="shared" si="517"/>
        <v>0</v>
      </c>
      <c r="M955" s="12">
        <f t="shared" si="518"/>
        <v>0</v>
      </c>
      <c r="N955" s="262"/>
      <c r="O955" s="262"/>
      <c r="P955" s="12">
        <f t="shared" si="530"/>
        <v>0</v>
      </c>
      <c r="Q955" s="12">
        <f t="shared" si="531"/>
        <v>0</v>
      </c>
      <c r="R955" s="12">
        <f t="shared" si="532"/>
        <v>0</v>
      </c>
      <c r="S955" s="12">
        <f t="shared" si="533"/>
        <v>0</v>
      </c>
      <c r="T955" s="12">
        <f t="shared" si="519"/>
        <v>0</v>
      </c>
      <c r="U955" s="12">
        <f t="shared" si="520"/>
        <v>0</v>
      </c>
      <c r="V955" s="262"/>
      <c r="W955" s="262"/>
      <c r="X955" s="12">
        <f t="shared" si="534"/>
        <v>0</v>
      </c>
      <c r="Y955" s="12">
        <f t="shared" si="535"/>
        <v>0</v>
      </c>
      <c r="Z955" s="12">
        <f t="shared" si="536"/>
        <v>0</v>
      </c>
      <c r="AA955" s="12">
        <f t="shared" si="537"/>
        <v>0</v>
      </c>
      <c r="AB955" s="12">
        <f t="shared" si="521"/>
        <v>0</v>
      </c>
      <c r="AC955" s="12">
        <f t="shared" si="522"/>
        <v>0</v>
      </c>
      <c r="AD955" s="262"/>
      <c r="AE955" s="262"/>
      <c r="AF955" s="12">
        <f t="shared" si="538"/>
        <v>0</v>
      </c>
      <c r="AG955" s="12">
        <f t="shared" si="539"/>
        <v>0</v>
      </c>
      <c r="AH955" s="12">
        <f t="shared" si="540"/>
        <v>0</v>
      </c>
      <c r="AI955" s="12">
        <f t="shared" si="541"/>
        <v>0</v>
      </c>
      <c r="AJ955" s="12">
        <f t="shared" si="523"/>
        <v>0</v>
      </c>
      <c r="AK955" s="12">
        <f t="shared" si="524"/>
        <v>0</v>
      </c>
      <c r="AL955" s="262"/>
      <c r="AM955" s="262"/>
      <c r="AN955" s="12">
        <f t="shared" si="542"/>
        <v>0</v>
      </c>
      <c r="AO955" s="12">
        <f t="shared" si="543"/>
        <v>0</v>
      </c>
      <c r="AP955" s="12">
        <f t="shared" si="544"/>
        <v>0</v>
      </c>
      <c r="AQ955" s="12">
        <f t="shared" si="545"/>
        <v>0</v>
      </c>
      <c r="AR955" s="12">
        <f t="shared" si="546"/>
        <v>0</v>
      </c>
      <c r="AS955" s="12">
        <f t="shared" si="547"/>
        <v>0</v>
      </c>
      <c r="AT955" s="12">
        <f t="shared" si="548"/>
        <v>0</v>
      </c>
      <c r="AU955" s="12" t="str">
        <f t="shared" si="549"/>
        <v/>
      </c>
    </row>
    <row r="956" spans="1:47" x14ac:dyDescent="0.2">
      <c r="A956" s="173" t="str">
        <f t="shared" si="525"/>
        <v>8</v>
      </c>
      <c r="B956" s="173" t="str">
        <f t="shared" si="526"/>
        <v>81</v>
      </c>
      <c r="C956" s="173" t="str">
        <f t="shared" si="527"/>
        <v>814</v>
      </c>
      <c r="D956" s="11" t="s">
        <v>1491</v>
      </c>
      <c r="E956" s="12" t="s">
        <v>1487</v>
      </c>
      <c r="F956" s="12">
        <f t="shared" si="515"/>
        <v>0</v>
      </c>
      <c r="G956" s="12">
        <f t="shared" si="516"/>
        <v>0</v>
      </c>
      <c r="H956" s="262"/>
      <c r="I956" s="262"/>
      <c r="J956" s="12">
        <f t="shared" si="528"/>
        <v>0</v>
      </c>
      <c r="K956" s="12">
        <f t="shared" si="529"/>
        <v>0</v>
      </c>
      <c r="L956" s="12">
        <f t="shared" si="517"/>
        <v>0</v>
      </c>
      <c r="M956" s="12">
        <f t="shared" si="518"/>
        <v>0</v>
      </c>
      <c r="N956" s="262"/>
      <c r="O956" s="262"/>
      <c r="P956" s="12">
        <f t="shared" si="530"/>
        <v>0</v>
      </c>
      <c r="Q956" s="12">
        <f t="shared" si="531"/>
        <v>0</v>
      </c>
      <c r="R956" s="12">
        <f t="shared" si="532"/>
        <v>0</v>
      </c>
      <c r="S956" s="12">
        <f t="shared" si="533"/>
        <v>0</v>
      </c>
      <c r="T956" s="12">
        <f t="shared" si="519"/>
        <v>0</v>
      </c>
      <c r="U956" s="12">
        <f t="shared" si="520"/>
        <v>0</v>
      </c>
      <c r="V956" s="262"/>
      <c r="W956" s="262"/>
      <c r="X956" s="12">
        <f t="shared" si="534"/>
        <v>0</v>
      </c>
      <c r="Y956" s="12">
        <f t="shared" si="535"/>
        <v>0</v>
      </c>
      <c r="Z956" s="12">
        <f t="shared" si="536"/>
        <v>0</v>
      </c>
      <c r="AA956" s="12">
        <f t="shared" si="537"/>
        <v>0</v>
      </c>
      <c r="AB956" s="12">
        <f t="shared" si="521"/>
        <v>0</v>
      </c>
      <c r="AC956" s="12">
        <f t="shared" si="522"/>
        <v>0</v>
      </c>
      <c r="AD956" s="262"/>
      <c r="AE956" s="262"/>
      <c r="AF956" s="12">
        <f t="shared" si="538"/>
        <v>0</v>
      </c>
      <c r="AG956" s="12">
        <f t="shared" si="539"/>
        <v>0</v>
      </c>
      <c r="AH956" s="12">
        <f t="shared" si="540"/>
        <v>0</v>
      </c>
      <c r="AI956" s="12">
        <f t="shared" si="541"/>
        <v>0</v>
      </c>
      <c r="AJ956" s="12">
        <f t="shared" si="523"/>
        <v>0</v>
      </c>
      <c r="AK956" s="12">
        <f t="shared" si="524"/>
        <v>0</v>
      </c>
      <c r="AL956" s="262"/>
      <c r="AM956" s="262"/>
      <c r="AN956" s="12">
        <f t="shared" si="542"/>
        <v>0</v>
      </c>
      <c r="AO956" s="12">
        <f t="shared" si="543"/>
        <v>0</v>
      </c>
      <c r="AP956" s="12">
        <f t="shared" si="544"/>
        <v>0</v>
      </c>
      <c r="AQ956" s="12">
        <f t="shared" si="545"/>
        <v>0</v>
      </c>
      <c r="AR956" s="12">
        <f t="shared" si="546"/>
        <v>0</v>
      </c>
      <c r="AS956" s="12">
        <f t="shared" si="547"/>
        <v>0</v>
      </c>
      <c r="AT956" s="12">
        <f t="shared" si="548"/>
        <v>0</v>
      </c>
      <c r="AU956" s="12" t="str">
        <f t="shared" si="549"/>
        <v/>
      </c>
    </row>
    <row r="957" spans="1:47" x14ac:dyDescent="0.2">
      <c r="A957" s="173" t="str">
        <f t="shared" si="525"/>
        <v>8</v>
      </c>
      <c r="B957" s="173" t="str">
        <f t="shared" si="526"/>
        <v>81</v>
      </c>
      <c r="C957" s="173" t="str">
        <f t="shared" si="527"/>
        <v>814</v>
      </c>
      <c r="D957" s="11" t="s">
        <v>1492</v>
      </c>
      <c r="E957" s="12" t="s">
        <v>1487</v>
      </c>
      <c r="F957" s="12">
        <f t="shared" si="515"/>
        <v>0</v>
      </c>
      <c r="G957" s="12">
        <f t="shared" si="516"/>
        <v>0</v>
      </c>
      <c r="H957" s="262"/>
      <c r="I957" s="262"/>
      <c r="J957" s="12">
        <f t="shared" si="528"/>
        <v>0</v>
      </c>
      <c r="K957" s="12">
        <f t="shared" si="529"/>
        <v>0</v>
      </c>
      <c r="L957" s="12">
        <f t="shared" si="517"/>
        <v>0</v>
      </c>
      <c r="M957" s="12">
        <f t="shared" si="518"/>
        <v>0</v>
      </c>
      <c r="N957" s="262"/>
      <c r="O957" s="262"/>
      <c r="P957" s="12">
        <f t="shared" si="530"/>
        <v>0</v>
      </c>
      <c r="Q957" s="12">
        <f t="shared" si="531"/>
        <v>0</v>
      </c>
      <c r="R957" s="12">
        <f t="shared" si="532"/>
        <v>0</v>
      </c>
      <c r="S957" s="12">
        <f t="shared" si="533"/>
        <v>0</v>
      </c>
      <c r="T957" s="12">
        <f t="shared" si="519"/>
        <v>0</v>
      </c>
      <c r="U957" s="12">
        <f t="shared" si="520"/>
        <v>0</v>
      </c>
      <c r="V957" s="262"/>
      <c r="W957" s="262"/>
      <c r="X957" s="12">
        <f t="shared" si="534"/>
        <v>0</v>
      </c>
      <c r="Y957" s="12">
        <f t="shared" si="535"/>
        <v>0</v>
      </c>
      <c r="Z957" s="12">
        <f t="shared" si="536"/>
        <v>0</v>
      </c>
      <c r="AA957" s="12">
        <f t="shared" si="537"/>
        <v>0</v>
      </c>
      <c r="AB957" s="12">
        <f t="shared" si="521"/>
        <v>0</v>
      </c>
      <c r="AC957" s="12">
        <f t="shared" si="522"/>
        <v>0</v>
      </c>
      <c r="AD957" s="262"/>
      <c r="AE957" s="262"/>
      <c r="AF957" s="12">
        <f t="shared" si="538"/>
        <v>0</v>
      </c>
      <c r="AG957" s="12">
        <f t="shared" si="539"/>
        <v>0</v>
      </c>
      <c r="AH957" s="12">
        <f t="shared" si="540"/>
        <v>0</v>
      </c>
      <c r="AI957" s="12">
        <f t="shared" si="541"/>
        <v>0</v>
      </c>
      <c r="AJ957" s="12">
        <f t="shared" si="523"/>
        <v>0</v>
      </c>
      <c r="AK957" s="12">
        <f t="shared" si="524"/>
        <v>0</v>
      </c>
      <c r="AL957" s="262"/>
      <c r="AM957" s="262"/>
      <c r="AN957" s="12">
        <f t="shared" si="542"/>
        <v>0</v>
      </c>
      <c r="AO957" s="12">
        <f t="shared" si="543"/>
        <v>0</v>
      </c>
      <c r="AP957" s="12">
        <f t="shared" si="544"/>
        <v>0</v>
      </c>
      <c r="AQ957" s="12">
        <f t="shared" si="545"/>
        <v>0</v>
      </c>
      <c r="AR957" s="12">
        <f t="shared" si="546"/>
        <v>0</v>
      </c>
      <c r="AS957" s="12">
        <f t="shared" si="547"/>
        <v>0</v>
      </c>
      <c r="AT957" s="12">
        <f t="shared" si="548"/>
        <v>0</v>
      </c>
      <c r="AU957" s="12" t="str">
        <f t="shared" si="549"/>
        <v/>
      </c>
    </row>
    <row r="958" spans="1:47" x14ac:dyDescent="0.2">
      <c r="A958" s="173" t="str">
        <f t="shared" si="525"/>
        <v>8</v>
      </c>
      <c r="B958" s="173" t="str">
        <f t="shared" si="526"/>
        <v>81</v>
      </c>
      <c r="C958" s="173" t="str">
        <f t="shared" si="527"/>
        <v>814</v>
      </c>
      <c r="D958" s="11" t="s">
        <v>1493</v>
      </c>
      <c r="E958" s="12" t="s">
        <v>1487</v>
      </c>
      <c r="F958" s="12">
        <f t="shared" si="515"/>
        <v>0</v>
      </c>
      <c r="G958" s="12">
        <f t="shared" si="516"/>
        <v>0</v>
      </c>
      <c r="H958" s="262"/>
      <c r="I958" s="262"/>
      <c r="J958" s="12">
        <f t="shared" si="528"/>
        <v>0</v>
      </c>
      <c r="K958" s="12">
        <f t="shared" si="529"/>
        <v>0</v>
      </c>
      <c r="L958" s="12">
        <f t="shared" si="517"/>
        <v>0</v>
      </c>
      <c r="M958" s="12">
        <f t="shared" si="518"/>
        <v>0</v>
      </c>
      <c r="N958" s="262"/>
      <c r="O958" s="262"/>
      <c r="P958" s="12">
        <f t="shared" si="530"/>
        <v>0</v>
      </c>
      <c r="Q958" s="12">
        <f t="shared" si="531"/>
        <v>0</v>
      </c>
      <c r="R958" s="12">
        <f t="shared" si="532"/>
        <v>0</v>
      </c>
      <c r="S958" s="12">
        <f t="shared" si="533"/>
        <v>0</v>
      </c>
      <c r="T958" s="12">
        <f t="shared" si="519"/>
        <v>0</v>
      </c>
      <c r="U958" s="12">
        <f t="shared" si="520"/>
        <v>0</v>
      </c>
      <c r="V958" s="262"/>
      <c r="W958" s="262"/>
      <c r="X958" s="12">
        <f t="shared" si="534"/>
        <v>0</v>
      </c>
      <c r="Y958" s="12">
        <f t="shared" si="535"/>
        <v>0</v>
      </c>
      <c r="Z958" s="12">
        <f t="shared" si="536"/>
        <v>0</v>
      </c>
      <c r="AA958" s="12">
        <f t="shared" si="537"/>
        <v>0</v>
      </c>
      <c r="AB958" s="12">
        <f t="shared" si="521"/>
        <v>0</v>
      </c>
      <c r="AC958" s="12">
        <f t="shared" si="522"/>
        <v>0</v>
      </c>
      <c r="AD958" s="262"/>
      <c r="AE958" s="262"/>
      <c r="AF958" s="12">
        <f t="shared" si="538"/>
        <v>0</v>
      </c>
      <c r="AG958" s="12">
        <f t="shared" si="539"/>
        <v>0</v>
      </c>
      <c r="AH958" s="12">
        <f t="shared" si="540"/>
        <v>0</v>
      </c>
      <c r="AI958" s="12">
        <f t="shared" si="541"/>
        <v>0</v>
      </c>
      <c r="AJ958" s="12">
        <f t="shared" si="523"/>
        <v>0</v>
      </c>
      <c r="AK958" s="12">
        <f t="shared" si="524"/>
        <v>0</v>
      </c>
      <c r="AL958" s="262"/>
      <c r="AM958" s="262"/>
      <c r="AN958" s="12">
        <f t="shared" si="542"/>
        <v>0</v>
      </c>
      <c r="AO958" s="12">
        <f t="shared" si="543"/>
        <v>0</v>
      </c>
      <c r="AP958" s="12">
        <f t="shared" si="544"/>
        <v>0</v>
      </c>
      <c r="AQ958" s="12">
        <f t="shared" si="545"/>
        <v>0</v>
      </c>
      <c r="AR958" s="12">
        <f t="shared" si="546"/>
        <v>0</v>
      </c>
      <c r="AS958" s="12">
        <f t="shared" si="547"/>
        <v>0</v>
      </c>
      <c r="AT958" s="12">
        <f t="shared" si="548"/>
        <v>0</v>
      </c>
      <c r="AU958" s="12" t="str">
        <f t="shared" si="549"/>
        <v/>
      </c>
    </row>
    <row r="959" spans="1:47" x14ac:dyDescent="0.2">
      <c r="A959" s="173" t="str">
        <f t="shared" si="525"/>
        <v>8</v>
      </c>
      <c r="B959" s="173" t="str">
        <f t="shared" si="526"/>
        <v>81</v>
      </c>
      <c r="C959" s="173" t="str">
        <f t="shared" si="527"/>
        <v>814</v>
      </c>
      <c r="D959" s="11" t="s">
        <v>1494</v>
      </c>
      <c r="E959" s="12" t="s">
        <v>1487</v>
      </c>
      <c r="F959" s="12">
        <f t="shared" si="515"/>
        <v>0</v>
      </c>
      <c r="G959" s="12">
        <f t="shared" si="516"/>
        <v>0</v>
      </c>
      <c r="H959" s="262"/>
      <c r="I959" s="262"/>
      <c r="J959" s="12">
        <f t="shared" si="528"/>
        <v>0</v>
      </c>
      <c r="K959" s="12">
        <f t="shared" si="529"/>
        <v>0</v>
      </c>
      <c r="L959" s="12">
        <f t="shared" si="517"/>
        <v>0</v>
      </c>
      <c r="M959" s="12">
        <f t="shared" si="518"/>
        <v>0</v>
      </c>
      <c r="N959" s="262"/>
      <c r="O959" s="262"/>
      <c r="P959" s="12">
        <f t="shared" si="530"/>
        <v>0</v>
      </c>
      <c r="Q959" s="12">
        <f t="shared" si="531"/>
        <v>0</v>
      </c>
      <c r="R959" s="12">
        <f t="shared" si="532"/>
        <v>0</v>
      </c>
      <c r="S959" s="12">
        <f t="shared" si="533"/>
        <v>0</v>
      </c>
      <c r="T959" s="12">
        <f t="shared" si="519"/>
        <v>0</v>
      </c>
      <c r="U959" s="12">
        <f t="shared" si="520"/>
        <v>0</v>
      </c>
      <c r="V959" s="262"/>
      <c r="W959" s="262"/>
      <c r="X959" s="12">
        <f t="shared" si="534"/>
        <v>0</v>
      </c>
      <c r="Y959" s="12">
        <f t="shared" si="535"/>
        <v>0</v>
      </c>
      <c r="Z959" s="12">
        <f t="shared" si="536"/>
        <v>0</v>
      </c>
      <c r="AA959" s="12">
        <f t="shared" si="537"/>
        <v>0</v>
      </c>
      <c r="AB959" s="12">
        <f t="shared" si="521"/>
        <v>0</v>
      </c>
      <c r="AC959" s="12">
        <f t="shared" si="522"/>
        <v>0</v>
      </c>
      <c r="AD959" s="262"/>
      <c r="AE959" s="262"/>
      <c r="AF959" s="12">
        <f t="shared" si="538"/>
        <v>0</v>
      </c>
      <c r="AG959" s="12">
        <f t="shared" si="539"/>
        <v>0</v>
      </c>
      <c r="AH959" s="12">
        <f t="shared" si="540"/>
        <v>0</v>
      </c>
      <c r="AI959" s="12">
        <f t="shared" si="541"/>
        <v>0</v>
      </c>
      <c r="AJ959" s="12">
        <f t="shared" si="523"/>
        <v>0</v>
      </c>
      <c r="AK959" s="12">
        <f t="shared" si="524"/>
        <v>0</v>
      </c>
      <c r="AL959" s="262"/>
      <c r="AM959" s="262"/>
      <c r="AN959" s="12">
        <f t="shared" si="542"/>
        <v>0</v>
      </c>
      <c r="AO959" s="12">
        <f t="shared" si="543"/>
        <v>0</v>
      </c>
      <c r="AP959" s="12">
        <f t="shared" si="544"/>
        <v>0</v>
      </c>
      <c r="AQ959" s="12">
        <f t="shared" si="545"/>
        <v>0</v>
      </c>
      <c r="AR959" s="12">
        <f t="shared" si="546"/>
        <v>0</v>
      </c>
      <c r="AS959" s="12">
        <f t="shared" si="547"/>
        <v>0</v>
      </c>
      <c r="AT959" s="12">
        <f t="shared" si="548"/>
        <v>0</v>
      </c>
      <c r="AU959" s="12" t="str">
        <f t="shared" si="549"/>
        <v/>
      </c>
    </row>
    <row r="960" spans="1:47" x14ac:dyDescent="0.2">
      <c r="A960" s="173" t="str">
        <f t="shared" si="525"/>
        <v>8</v>
      </c>
      <c r="B960" s="173" t="str">
        <f t="shared" si="526"/>
        <v>81</v>
      </c>
      <c r="C960" s="173" t="str">
        <f t="shared" si="527"/>
        <v>814</v>
      </c>
      <c r="D960" s="11" t="s">
        <v>1495</v>
      </c>
      <c r="E960" s="12" t="s">
        <v>1487</v>
      </c>
      <c r="F960" s="12">
        <f t="shared" si="515"/>
        <v>0</v>
      </c>
      <c r="G960" s="12">
        <f t="shared" si="516"/>
        <v>0</v>
      </c>
      <c r="H960" s="262"/>
      <c r="I960" s="262"/>
      <c r="J960" s="12">
        <f t="shared" si="528"/>
        <v>0</v>
      </c>
      <c r="K960" s="12">
        <f t="shared" si="529"/>
        <v>0</v>
      </c>
      <c r="L960" s="12">
        <f t="shared" si="517"/>
        <v>0</v>
      </c>
      <c r="M960" s="12">
        <f t="shared" si="518"/>
        <v>0</v>
      </c>
      <c r="N960" s="262"/>
      <c r="O960" s="262"/>
      <c r="P960" s="12">
        <f t="shared" si="530"/>
        <v>0</v>
      </c>
      <c r="Q960" s="12">
        <f t="shared" si="531"/>
        <v>0</v>
      </c>
      <c r="R960" s="12">
        <f t="shared" si="532"/>
        <v>0</v>
      </c>
      <c r="S960" s="12">
        <f t="shared" si="533"/>
        <v>0</v>
      </c>
      <c r="T960" s="12">
        <f t="shared" si="519"/>
        <v>0</v>
      </c>
      <c r="U960" s="12">
        <f t="shared" si="520"/>
        <v>0</v>
      </c>
      <c r="V960" s="262"/>
      <c r="W960" s="262"/>
      <c r="X960" s="12">
        <f t="shared" si="534"/>
        <v>0</v>
      </c>
      <c r="Y960" s="12">
        <f t="shared" si="535"/>
        <v>0</v>
      </c>
      <c r="Z960" s="12">
        <f t="shared" si="536"/>
        <v>0</v>
      </c>
      <c r="AA960" s="12">
        <f t="shared" si="537"/>
        <v>0</v>
      </c>
      <c r="AB960" s="12">
        <f t="shared" si="521"/>
        <v>0</v>
      </c>
      <c r="AC960" s="12">
        <f t="shared" si="522"/>
        <v>0</v>
      </c>
      <c r="AD960" s="262"/>
      <c r="AE960" s="262"/>
      <c r="AF960" s="12">
        <f t="shared" si="538"/>
        <v>0</v>
      </c>
      <c r="AG960" s="12">
        <f t="shared" si="539"/>
        <v>0</v>
      </c>
      <c r="AH960" s="12">
        <f t="shared" si="540"/>
        <v>0</v>
      </c>
      <c r="AI960" s="12">
        <f t="shared" si="541"/>
        <v>0</v>
      </c>
      <c r="AJ960" s="12">
        <f t="shared" si="523"/>
        <v>0</v>
      </c>
      <c r="AK960" s="12">
        <f t="shared" si="524"/>
        <v>0</v>
      </c>
      <c r="AL960" s="262"/>
      <c r="AM960" s="262"/>
      <c r="AN960" s="12">
        <f t="shared" si="542"/>
        <v>0</v>
      </c>
      <c r="AO960" s="12">
        <f t="shared" si="543"/>
        <v>0</v>
      </c>
      <c r="AP960" s="12">
        <f t="shared" si="544"/>
        <v>0</v>
      </c>
      <c r="AQ960" s="12">
        <f t="shared" si="545"/>
        <v>0</v>
      </c>
      <c r="AR960" s="12">
        <f t="shared" si="546"/>
        <v>0</v>
      </c>
      <c r="AS960" s="12">
        <f t="shared" si="547"/>
        <v>0</v>
      </c>
      <c r="AT960" s="12">
        <f t="shared" si="548"/>
        <v>0</v>
      </c>
      <c r="AU960" s="12" t="str">
        <f t="shared" si="549"/>
        <v/>
      </c>
    </row>
    <row r="961" spans="1:47" x14ac:dyDescent="0.2">
      <c r="A961" s="173" t="str">
        <f t="shared" si="525"/>
        <v>8</v>
      </c>
      <c r="B961" s="173" t="str">
        <f t="shared" si="526"/>
        <v>81</v>
      </c>
      <c r="C961" s="173" t="str">
        <f t="shared" si="527"/>
        <v>814</v>
      </c>
      <c r="D961" s="11" t="s">
        <v>1496</v>
      </c>
      <c r="E961" s="12" t="s">
        <v>1487</v>
      </c>
      <c r="F961" s="12">
        <f t="shared" si="515"/>
        <v>0</v>
      </c>
      <c r="G961" s="12">
        <f t="shared" si="516"/>
        <v>0</v>
      </c>
      <c r="H961" s="262"/>
      <c r="I961" s="262"/>
      <c r="J961" s="12">
        <f t="shared" si="528"/>
        <v>0</v>
      </c>
      <c r="K961" s="12">
        <f t="shared" si="529"/>
        <v>0</v>
      </c>
      <c r="L961" s="12">
        <f t="shared" si="517"/>
        <v>0</v>
      </c>
      <c r="M961" s="12">
        <f t="shared" si="518"/>
        <v>0</v>
      </c>
      <c r="N961" s="262"/>
      <c r="O961" s="262"/>
      <c r="P961" s="12">
        <f t="shared" si="530"/>
        <v>0</v>
      </c>
      <c r="Q961" s="12">
        <f t="shared" si="531"/>
        <v>0</v>
      </c>
      <c r="R961" s="12">
        <f t="shared" si="532"/>
        <v>0</v>
      </c>
      <c r="S961" s="12">
        <f t="shared" si="533"/>
        <v>0</v>
      </c>
      <c r="T961" s="12">
        <f t="shared" si="519"/>
        <v>0</v>
      </c>
      <c r="U961" s="12">
        <f t="shared" si="520"/>
        <v>0</v>
      </c>
      <c r="V961" s="262"/>
      <c r="W961" s="262"/>
      <c r="X961" s="12">
        <f t="shared" si="534"/>
        <v>0</v>
      </c>
      <c r="Y961" s="12">
        <f t="shared" si="535"/>
        <v>0</v>
      </c>
      <c r="Z961" s="12">
        <f t="shared" si="536"/>
        <v>0</v>
      </c>
      <c r="AA961" s="12">
        <f t="shared" si="537"/>
        <v>0</v>
      </c>
      <c r="AB961" s="12">
        <f t="shared" si="521"/>
        <v>0</v>
      </c>
      <c r="AC961" s="12">
        <f t="shared" si="522"/>
        <v>0</v>
      </c>
      <c r="AD961" s="262"/>
      <c r="AE961" s="262"/>
      <c r="AF961" s="12">
        <f t="shared" si="538"/>
        <v>0</v>
      </c>
      <c r="AG961" s="12">
        <f t="shared" si="539"/>
        <v>0</v>
      </c>
      <c r="AH961" s="12">
        <f t="shared" si="540"/>
        <v>0</v>
      </c>
      <c r="AI961" s="12">
        <f t="shared" si="541"/>
        <v>0</v>
      </c>
      <c r="AJ961" s="12">
        <f t="shared" si="523"/>
        <v>0</v>
      </c>
      <c r="AK961" s="12">
        <f t="shared" si="524"/>
        <v>0</v>
      </c>
      <c r="AL961" s="262"/>
      <c r="AM961" s="262"/>
      <c r="AN961" s="12">
        <f t="shared" si="542"/>
        <v>0</v>
      </c>
      <c r="AO961" s="12">
        <f t="shared" si="543"/>
        <v>0</v>
      </c>
      <c r="AP961" s="12">
        <f t="shared" si="544"/>
        <v>0</v>
      </c>
      <c r="AQ961" s="12">
        <f t="shared" si="545"/>
        <v>0</v>
      </c>
      <c r="AR961" s="12">
        <f t="shared" si="546"/>
        <v>0</v>
      </c>
      <c r="AS961" s="12">
        <f t="shared" si="547"/>
        <v>0</v>
      </c>
      <c r="AT961" s="12">
        <f t="shared" si="548"/>
        <v>0</v>
      </c>
      <c r="AU961" s="12" t="str">
        <f t="shared" si="549"/>
        <v/>
      </c>
    </row>
    <row r="962" spans="1:47" x14ac:dyDescent="0.2">
      <c r="A962" s="173" t="str">
        <f t="shared" si="525"/>
        <v>8</v>
      </c>
      <c r="B962" s="173" t="str">
        <f t="shared" si="526"/>
        <v>81</v>
      </c>
      <c r="C962" s="173" t="str">
        <f t="shared" si="527"/>
        <v>818</v>
      </c>
      <c r="D962" s="11" t="s">
        <v>1497</v>
      </c>
      <c r="E962" s="12" t="s">
        <v>1498</v>
      </c>
      <c r="F962" s="12">
        <f t="shared" si="515"/>
        <v>0</v>
      </c>
      <c r="G962" s="12">
        <f t="shared" si="516"/>
        <v>0</v>
      </c>
      <c r="H962" s="262"/>
      <c r="I962" s="262"/>
      <c r="J962" s="12">
        <f t="shared" si="528"/>
        <v>0</v>
      </c>
      <c r="K962" s="12">
        <f t="shared" si="529"/>
        <v>0</v>
      </c>
      <c r="L962" s="12">
        <f t="shared" si="517"/>
        <v>0</v>
      </c>
      <c r="M962" s="12">
        <f t="shared" si="518"/>
        <v>0</v>
      </c>
      <c r="N962" s="262"/>
      <c r="O962" s="262"/>
      <c r="P962" s="12">
        <f t="shared" si="530"/>
        <v>0</v>
      </c>
      <c r="Q962" s="12">
        <f t="shared" si="531"/>
        <v>0</v>
      </c>
      <c r="R962" s="12">
        <f t="shared" si="532"/>
        <v>0</v>
      </c>
      <c r="S962" s="12">
        <f t="shared" si="533"/>
        <v>0</v>
      </c>
      <c r="T962" s="12">
        <f t="shared" si="519"/>
        <v>0</v>
      </c>
      <c r="U962" s="12">
        <f t="shared" si="520"/>
        <v>0</v>
      </c>
      <c r="V962" s="262"/>
      <c r="W962" s="262"/>
      <c r="X962" s="12">
        <f t="shared" si="534"/>
        <v>0</v>
      </c>
      <c r="Y962" s="12">
        <f t="shared" si="535"/>
        <v>0</v>
      </c>
      <c r="Z962" s="12">
        <f t="shared" si="536"/>
        <v>0</v>
      </c>
      <c r="AA962" s="12">
        <f t="shared" si="537"/>
        <v>0</v>
      </c>
      <c r="AB962" s="12">
        <f t="shared" si="521"/>
        <v>0</v>
      </c>
      <c r="AC962" s="12">
        <f t="shared" si="522"/>
        <v>0</v>
      </c>
      <c r="AD962" s="262"/>
      <c r="AE962" s="262"/>
      <c r="AF962" s="12">
        <f t="shared" si="538"/>
        <v>0</v>
      </c>
      <c r="AG962" s="12">
        <f t="shared" si="539"/>
        <v>0</v>
      </c>
      <c r="AH962" s="12">
        <f t="shared" si="540"/>
        <v>0</v>
      </c>
      <c r="AI962" s="12">
        <f t="shared" si="541"/>
        <v>0</v>
      </c>
      <c r="AJ962" s="12">
        <f t="shared" si="523"/>
        <v>0</v>
      </c>
      <c r="AK962" s="12">
        <f t="shared" si="524"/>
        <v>0</v>
      </c>
      <c r="AL962" s="262"/>
      <c r="AM962" s="262"/>
      <c r="AN962" s="12">
        <f t="shared" si="542"/>
        <v>0</v>
      </c>
      <c r="AO962" s="12">
        <f t="shared" si="543"/>
        <v>0</v>
      </c>
      <c r="AP962" s="12">
        <f t="shared" si="544"/>
        <v>0</v>
      </c>
      <c r="AQ962" s="12">
        <f t="shared" si="545"/>
        <v>0</v>
      </c>
      <c r="AR962" s="12">
        <f t="shared" si="546"/>
        <v>0</v>
      </c>
      <c r="AS962" s="12">
        <f t="shared" si="547"/>
        <v>0</v>
      </c>
      <c r="AT962" s="12">
        <f t="shared" si="548"/>
        <v>0</v>
      </c>
      <c r="AU962" s="12" t="str">
        <f t="shared" si="549"/>
        <v/>
      </c>
    </row>
    <row r="963" spans="1:47" x14ac:dyDescent="0.2">
      <c r="A963" s="173" t="str">
        <f t="shared" si="525"/>
        <v>8</v>
      </c>
      <c r="B963" s="173" t="str">
        <f t="shared" si="526"/>
        <v>81</v>
      </c>
      <c r="C963" s="173" t="str">
        <f t="shared" si="527"/>
        <v>818</v>
      </c>
      <c r="D963" s="11" t="s">
        <v>1499</v>
      </c>
      <c r="E963" s="12" t="s">
        <v>1498</v>
      </c>
      <c r="F963" s="12">
        <f t="shared" si="515"/>
        <v>0</v>
      </c>
      <c r="G963" s="12">
        <f t="shared" si="516"/>
        <v>0</v>
      </c>
      <c r="H963" s="262"/>
      <c r="I963" s="262"/>
      <c r="J963" s="12">
        <f t="shared" si="528"/>
        <v>0</v>
      </c>
      <c r="K963" s="12">
        <f t="shared" si="529"/>
        <v>0</v>
      </c>
      <c r="L963" s="12">
        <f t="shared" si="517"/>
        <v>0</v>
      </c>
      <c r="M963" s="12">
        <f t="shared" si="518"/>
        <v>0</v>
      </c>
      <c r="N963" s="262"/>
      <c r="O963" s="262"/>
      <c r="P963" s="12">
        <f t="shared" si="530"/>
        <v>0</v>
      </c>
      <c r="Q963" s="12">
        <f t="shared" si="531"/>
        <v>0</v>
      </c>
      <c r="R963" s="12">
        <f t="shared" si="532"/>
        <v>0</v>
      </c>
      <c r="S963" s="12">
        <f t="shared" si="533"/>
        <v>0</v>
      </c>
      <c r="T963" s="12">
        <f t="shared" si="519"/>
        <v>0</v>
      </c>
      <c r="U963" s="12">
        <f t="shared" si="520"/>
        <v>0</v>
      </c>
      <c r="V963" s="262"/>
      <c r="W963" s="262"/>
      <c r="X963" s="12">
        <f t="shared" si="534"/>
        <v>0</v>
      </c>
      <c r="Y963" s="12">
        <f t="shared" si="535"/>
        <v>0</v>
      </c>
      <c r="Z963" s="12">
        <f t="shared" si="536"/>
        <v>0</v>
      </c>
      <c r="AA963" s="12">
        <f t="shared" si="537"/>
        <v>0</v>
      </c>
      <c r="AB963" s="12">
        <f t="shared" si="521"/>
        <v>0</v>
      </c>
      <c r="AC963" s="12">
        <f t="shared" si="522"/>
        <v>0</v>
      </c>
      <c r="AD963" s="262"/>
      <c r="AE963" s="262"/>
      <c r="AF963" s="12">
        <f t="shared" si="538"/>
        <v>0</v>
      </c>
      <c r="AG963" s="12">
        <f t="shared" si="539"/>
        <v>0</v>
      </c>
      <c r="AH963" s="12">
        <f t="shared" si="540"/>
        <v>0</v>
      </c>
      <c r="AI963" s="12">
        <f t="shared" si="541"/>
        <v>0</v>
      </c>
      <c r="AJ963" s="12">
        <f t="shared" si="523"/>
        <v>0</v>
      </c>
      <c r="AK963" s="12">
        <f t="shared" si="524"/>
        <v>0</v>
      </c>
      <c r="AL963" s="262"/>
      <c r="AM963" s="262"/>
      <c r="AN963" s="12">
        <f t="shared" si="542"/>
        <v>0</v>
      </c>
      <c r="AO963" s="12">
        <f t="shared" si="543"/>
        <v>0</v>
      </c>
      <c r="AP963" s="12">
        <f t="shared" si="544"/>
        <v>0</v>
      </c>
      <c r="AQ963" s="12">
        <f t="shared" si="545"/>
        <v>0</v>
      </c>
      <c r="AR963" s="12">
        <f t="shared" si="546"/>
        <v>0</v>
      </c>
      <c r="AS963" s="12">
        <f t="shared" si="547"/>
        <v>0</v>
      </c>
      <c r="AT963" s="12">
        <f t="shared" si="548"/>
        <v>0</v>
      </c>
      <c r="AU963" s="12" t="str">
        <f t="shared" si="549"/>
        <v/>
      </c>
    </row>
    <row r="964" spans="1:47" x14ac:dyDescent="0.2">
      <c r="A964" s="173" t="str">
        <f t="shared" si="525"/>
        <v>8</v>
      </c>
      <c r="B964" s="173" t="str">
        <f t="shared" si="526"/>
        <v>81</v>
      </c>
      <c r="C964" s="173" t="str">
        <f t="shared" si="527"/>
        <v>818</v>
      </c>
      <c r="D964" s="11" t="s">
        <v>1500</v>
      </c>
      <c r="E964" s="12" t="s">
        <v>1498</v>
      </c>
      <c r="F964" s="12">
        <f t="shared" si="515"/>
        <v>0</v>
      </c>
      <c r="G964" s="12">
        <f t="shared" si="516"/>
        <v>0</v>
      </c>
      <c r="H964" s="262"/>
      <c r="I964" s="262"/>
      <c r="J964" s="12">
        <f t="shared" si="528"/>
        <v>0</v>
      </c>
      <c r="K964" s="12">
        <f t="shared" si="529"/>
        <v>0</v>
      </c>
      <c r="L964" s="12">
        <f t="shared" si="517"/>
        <v>0</v>
      </c>
      <c r="M964" s="12">
        <f t="shared" si="518"/>
        <v>0</v>
      </c>
      <c r="N964" s="262"/>
      <c r="O964" s="262"/>
      <c r="P964" s="12">
        <f t="shared" si="530"/>
        <v>0</v>
      </c>
      <c r="Q964" s="12">
        <f t="shared" si="531"/>
        <v>0</v>
      </c>
      <c r="R964" s="12">
        <f t="shared" si="532"/>
        <v>0</v>
      </c>
      <c r="S964" s="12">
        <f t="shared" si="533"/>
        <v>0</v>
      </c>
      <c r="T964" s="12">
        <f t="shared" si="519"/>
        <v>0</v>
      </c>
      <c r="U964" s="12">
        <f t="shared" si="520"/>
        <v>0</v>
      </c>
      <c r="V964" s="262"/>
      <c r="W964" s="262"/>
      <c r="X964" s="12">
        <f t="shared" si="534"/>
        <v>0</v>
      </c>
      <c r="Y964" s="12">
        <f t="shared" si="535"/>
        <v>0</v>
      </c>
      <c r="Z964" s="12">
        <f t="shared" si="536"/>
        <v>0</v>
      </c>
      <c r="AA964" s="12">
        <f t="shared" si="537"/>
        <v>0</v>
      </c>
      <c r="AB964" s="12">
        <f t="shared" si="521"/>
        <v>0</v>
      </c>
      <c r="AC964" s="12">
        <f t="shared" si="522"/>
        <v>0</v>
      </c>
      <c r="AD964" s="262"/>
      <c r="AE964" s="262"/>
      <c r="AF964" s="12">
        <f t="shared" si="538"/>
        <v>0</v>
      </c>
      <c r="AG964" s="12">
        <f t="shared" si="539"/>
        <v>0</v>
      </c>
      <c r="AH964" s="12">
        <f t="shared" si="540"/>
        <v>0</v>
      </c>
      <c r="AI964" s="12">
        <f t="shared" si="541"/>
        <v>0</v>
      </c>
      <c r="AJ964" s="12">
        <f t="shared" si="523"/>
        <v>0</v>
      </c>
      <c r="AK964" s="12">
        <f t="shared" si="524"/>
        <v>0</v>
      </c>
      <c r="AL964" s="262"/>
      <c r="AM964" s="262"/>
      <c r="AN964" s="12">
        <f t="shared" si="542"/>
        <v>0</v>
      </c>
      <c r="AO964" s="12">
        <f t="shared" si="543"/>
        <v>0</v>
      </c>
      <c r="AP964" s="12">
        <f t="shared" si="544"/>
        <v>0</v>
      </c>
      <c r="AQ964" s="12">
        <f t="shared" si="545"/>
        <v>0</v>
      </c>
      <c r="AR964" s="12">
        <f t="shared" si="546"/>
        <v>0</v>
      </c>
      <c r="AS964" s="12">
        <f t="shared" si="547"/>
        <v>0</v>
      </c>
      <c r="AT964" s="12">
        <f t="shared" si="548"/>
        <v>0</v>
      </c>
      <c r="AU964" s="12" t="str">
        <f t="shared" si="549"/>
        <v/>
      </c>
    </row>
    <row r="965" spans="1:47" x14ac:dyDescent="0.2">
      <c r="A965" s="173" t="str">
        <f t="shared" si="525"/>
        <v>8</v>
      </c>
      <c r="B965" s="173" t="str">
        <f t="shared" si="526"/>
        <v>81</v>
      </c>
      <c r="C965" s="173" t="str">
        <f t="shared" si="527"/>
        <v>818</v>
      </c>
      <c r="D965" s="11" t="s">
        <v>1501</v>
      </c>
      <c r="E965" s="12" t="s">
        <v>1498</v>
      </c>
      <c r="F965" s="12">
        <f t="shared" si="515"/>
        <v>0</v>
      </c>
      <c r="G965" s="12">
        <f t="shared" si="516"/>
        <v>0</v>
      </c>
      <c r="H965" s="262"/>
      <c r="I965" s="262"/>
      <c r="J965" s="12">
        <f t="shared" si="528"/>
        <v>0</v>
      </c>
      <c r="K965" s="12">
        <f t="shared" si="529"/>
        <v>0</v>
      </c>
      <c r="L965" s="12">
        <f t="shared" si="517"/>
        <v>0</v>
      </c>
      <c r="M965" s="12">
        <f t="shared" si="518"/>
        <v>0</v>
      </c>
      <c r="N965" s="262"/>
      <c r="O965" s="262"/>
      <c r="P965" s="12">
        <f t="shared" si="530"/>
        <v>0</v>
      </c>
      <c r="Q965" s="12">
        <f t="shared" si="531"/>
        <v>0</v>
      </c>
      <c r="R965" s="12">
        <f t="shared" si="532"/>
        <v>0</v>
      </c>
      <c r="S965" s="12">
        <f t="shared" si="533"/>
        <v>0</v>
      </c>
      <c r="T965" s="12">
        <f t="shared" si="519"/>
        <v>0</v>
      </c>
      <c r="U965" s="12">
        <f t="shared" si="520"/>
        <v>0</v>
      </c>
      <c r="V965" s="262"/>
      <c r="W965" s="262"/>
      <c r="X965" s="12">
        <f t="shared" si="534"/>
        <v>0</v>
      </c>
      <c r="Y965" s="12">
        <f t="shared" si="535"/>
        <v>0</v>
      </c>
      <c r="Z965" s="12">
        <f t="shared" si="536"/>
        <v>0</v>
      </c>
      <c r="AA965" s="12">
        <f t="shared" si="537"/>
        <v>0</v>
      </c>
      <c r="AB965" s="12">
        <f t="shared" si="521"/>
        <v>0</v>
      </c>
      <c r="AC965" s="12">
        <f t="shared" si="522"/>
        <v>0</v>
      </c>
      <c r="AD965" s="262"/>
      <c r="AE965" s="262"/>
      <c r="AF965" s="12">
        <f t="shared" si="538"/>
        <v>0</v>
      </c>
      <c r="AG965" s="12">
        <f t="shared" si="539"/>
        <v>0</v>
      </c>
      <c r="AH965" s="12">
        <f t="shared" si="540"/>
        <v>0</v>
      </c>
      <c r="AI965" s="12">
        <f t="shared" si="541"/>
        <v>0</v>
      </c>
      <c r="AJ965" s="12">
        <f t="shared" si="523"/>
        <v>0</v>
      </c>
      <c r="AK965" s="12">
        <f t="shared" si="524"/>
        <v>0</v>
      </c>
      <c r="AL965" s="262"/>
      <c r="AM965" s="262"/>
      <c r="AN965" s="12">
        <f t="shared" si="542"/>
        <v>0</v>
      </c>
      <c r="AO965" s="12">
        <f t="shared" si="543"/>
        <v>0</v>
      </c>
      <c r="AP965" s="12">
        <f t="shared" si="544"/>
        <v>0</v>
      </c>
      <c r="AQ965" s="12">
        <f t="shared" si="545"/>
        <v>0</v>
      </c>
      <c r="AR965" s="12">
        <f t="shared" si="546"/>
        <v>0</v>
      </c>
      <c r="AS965" s="12">
        <f t="shared" si="547"/>
        <v>0</v>
      </c>
      <c r="AT965" s="12">
        <f t="shared" si="548"/>
        <v>0</v>
      </c>
      <c r="AU965" s="12" t="str">
        <f t="shared" si="549"/>
        <v/>
      </c>
    </row>
    <row r="966" spans="1:47" x14ac:dyDescent="0.2">
      <c r="A966" s="173" t="str">
        <f t="shared" si="525"/>
        <v>8</v>
      </c>
      <c r="B966" s="173" t="str">
        <f t="shared" si="526"/>
        <v>81</v>
      </c>
      <c r="C966" s="173" t="str">
        <f t="shared" si="527"/>
        <v>818</v>
      </c>
      <c r="D966" s="11" t="s">
        <v>1502</v>
      </c>
      <c r="E966" s="12" t="s">
        <v>1498</v>
      </c>
      <c r="F966" s="12">
        <f t="shared" si="515"/>
        <v>0</v>
      </c>
      <c r="G966" s="12">
        <f t="shared" si="516"/>
        <v>0</v>
      </c>
      <c r="H966" s="262"/>
      <c r="I966" s="262"/>
      <c r="J966" s="12">
        <f t="shared" si="528"/>
        <v>0</v>
      </c>
      <c r="K966" s="12">
        <f t="shared" si="529"/>
        <v>0</v>
      </c>
      <c r="L966" s="12">
        <f t="shared" si="517"/>
        <v>0</v>
      </c>
      <c r="M966" s="12">
        <f t="shared" si="518"/>
        <v>0</v>
      </c>
      <c r="N966" s="262"/>
      <c r="O966" s="262"/>
      <c r="P966" s="12">
        <f t="shared" si="530"/>
        <v>0</v>
      </c>
      <c r="Q966" s="12">
        <f t="shared" si="531"/>
        <v>0</v>
      </c>
      <c r="R966" s="12">
        <f t="shared" si="532"/>
        <v>0</v>
      </c>
      <c r="S966" s="12">
        <f t="shared" si="533"/>
        <v>0</v>
      </c>
      <c r="T966" s="12">
        <f t="shared" si="519"/>
        <v>0</v>
      </c>
      <c r="U966" s="12">
        <f t="shared" si="520"/>
        <v>0</v>
      </c>
      <c r="V966" s="262"/>
      <c r="W966" s="262"/>
      <c r="X966" s="12">
        <f t="shared" si="534"/>
        <v>0</v>
      </c>
      <c r="Y966" s="12">
        <f t="shared" si="535"/>
        <v>0</v>
      </c>
      <c r="Z966" s="12">
        <f t="shared" si="536"/>
        <v>0</v>
      </c>
      <c r="AA966" s="12">
        <f t="shared" si="537"/>
        <v>0</v>
      </c>
      <c r="AB966" s="12">
        <f t="shared" si="521"/>
        <v>0</v>
      </c>
      <c r="AC966" s="12">
        <f t="shared" si="522"/>
        <v>0</v>
      </c>
      <c r="AD966" s="262"/>
      <c r="AE966" s="262"/>
      <c r="AF966" s="12">
        <f t="shared" si="538"/>
        <v>0</v>
      </c>
      <c r="AG966" s="12">
        <f t="shared" si="539"/>
        <v>0</v>
      </c>
      <c r="AH966" s="12">
        <f t="shared" si="540"/>
        <v>0</v>
      </c>
      <c r="AI966" s="12">
        <f t="shared" si="541"/>
        <v>0</v>
      </c>
      <c r="AJ966" s="12">
        <f t="shared" si="523"/>
        <v>0</v>
      </c>
      <c r="AK966" s="12">
        <f t="shared" si="524"/>
        <v>0</v>
      </c>
      <c r="AL966" s="262"/>
      <c r="AM966" s="262"/>
      <c r="AN966" s="12">
        <f t="shared" si="542"/>
        <v>0</v>
      </c>
      <c r="AO966" s="12">
        <f t="shared" si="543"/>
        <v>0</v>
      </c>
      <c r="AP966" s="12">
        <f t="shared" si="544"/>
        <v>0</v>
      </c>
      <c r="AQ966" s="12">
        <f t="shared" si="545"/>
        <v>0</v>
      </c>
      <c r="AR966" s="12">
        <f t="shared" si="546"/>
        <v>0</v>
      </c>
      <c r="AS966" s="12">
        <f t="shared" si="547"/>
        <v>0</v>
      </c>
      <c r="AT966" s="12">
        <f t="shared" si="548"/>
        <v>0</v>
      </c>
      <c r="AU966" s="12" t="str">
        <f t="shared" si="549"/>
        <v/>
      </c>
    </row>
    <row r="967" spans="1:47" x14ac:dyDescent="0.2">
      <c r="A967" s="173" t="str">
        <f t="shared" si="525"/>
        <v>8</v>
      </c>
      <c r="B967" s="173" t="str">
        <f t="shared" si="526"/>
        <v>81</v>
      </c>
      <c r="C967" s="173" t="str">
        <f t="shared" si="527"/>
        <v>818</v>
      </c>
      <c r="D967" s="11" t="s">
        <v>1503</v>
      </c>
      <c r="E967" s="12" t="s">
        <v>1498</v>
      </c>
      <c r="F967" s="12">
        <f t="shared" si="515"/>
        <v>0</v>
      </c>
      <c r="G967" s="12">
        <f t="shared" si="516"/>
        <v>0</v>
      </c>
      <c r="H967" s="262"/>
      <c r="I967" s="262"/>
      <c r="J967" s="12">
        <f t="shared" si="528"/>
        <v>0</v>
      </c>
      <c r="K967" s="12">
        <f t="shared" si="529"/>
        <v>0</v>
      </c>
      <c r="L967" s="12">
        <f t="shared" si="517"/>
        <v>0</v>
      </c>
      <c r="M967" s="12">
        <f t="shared" si="518"/>
        <v>0</v>
      </c>
      <c r="N967" s="262"/>
      <c r="O967" s="262"/>
      <c r="P967" s="12">
        <f t="shared" si="530"/>
        <v>0</v>
      </c>
      <c r="Q967" s="12">
        <f t="shared" si="531"/>
        <v>0</v>
      </c>
      <c r="R967" s="12">
        <f t="shared" si="532"/>
        <v>0</v>
      </c>
      <c r="S967" s="12">
        <f t="shared" si="533"/>
        <v>0</v>
      </c>
      <c r="T967" s="12">
        <f t="shared" si="519"/>
        <v>0</v>
      </c>
      <c r="U967" s="12">
        <f t="shared" si="520"/>
        <v>0</v>
      </c>
      <c r="V967" s="262"/>
      <c r="W967" s="262"/>
      <c r="X967" s="12">
        <f t="shared" si="534"/>
        <v>0</v>
      </c>
      <c r="Y967" s="12">
        <f t="shared" si="535"/>
        <v>0</v>
      </c>
      <c r="Z967" s="12">
        <f t="shared" si="536"/>
        <v>0</v>
      </c>
      <c r="AA967" s="12">
        <f t="shared" si="537"/>
        <v>0</v>
      </c>
      <c r="AB967" s="12">
        <f t="shared" si="521"/>
        <v>0</v>
      </c>
      <c r="AC967" s="12">
        <f t="shared" si="522"/>
        <v>0</v>
      </c>
      <c r="AD967" s="262"/>
      <c r="AE967" s="262"/>
      <c r="AF967" s="12">
        <f t="shared" si="538"/>
        <v>0</v>
      </c>
      <c r="AG967" s="12">
        <f t="shared" si="539"/>
        <v>0</v>
      </c>
      <c r="AH967" s="12">
        <f t="shared" si="540"/>
        <v>0</v>
      </c>
      <c r="AI967" s="12">
        <f t="shared" si="541"/>
        <v>0</v>
      </c>
      <c r="AJ967" s="12">
        <f t="shared" si="523"/>
        <v>0</v>
      </c>
      <c r="AK967" s="12">
        <f t="shared" si="524"/>
        <v>0</v>
      </c>
      <c r="AL967" s="262"/>
      <c r="AM967" s="262"/>
      <c r="AN967" s="12">
        <f t="shared" si="542"/>
        <v>0</v>
      </c>
      <c r="AO967" s="12">
        <f t="shared" si="543"/>
        <v>0</v>
      </c>
      <c r="AP967" s="12">
        <f t="shared" si="544"/>
        <v>0</v>
      </c>
      <c r="AQ967" s="12">
        <f t="shared" si="545"/>
        <v>0</v>
      </c>
      <c r="AR967" s="12">
        <f t="shared" si="546"/>
        <v>0</v>
      </c>
      <c r="AS967" s="12">
        <f t="shared" si="547"/>
        <v>0</v>
      </c>
      <c r="AT967" s="12">
        <f t="shared" si="548"/>
        <v>0</v>
      </c>
      <c r="AU967" s="12" t="str">
        <f t="shared" si="549"/>
        <v/>
      </c>
    </row>
    <row r="968" spans="1:47" x14ac:dyDescent="0.2">
      <c r="A968" s="173" t="str">
        <f t="shared" si="525"/>
        <v>8</v>
      </c>
      <c r="B968" s="173" t="str">
        <f t="shared" si="526"/>
        <v>81</v>
      </c>
      <c r="C968" s="173" t="str">
        <f t="shared" si="527"/>
        <v>818</v>
      </c>
      <c r="D968" s="11" t="s">
        <v>1504</v>
      </c>
      <c r="E968" s="12" t="s">
        <v>1498</v>
      </c>
      <c r="F968" s="12">
        <f t="shared" si="515"/>
        <v>0</v>
      </c>
      <c r="G968" s="12">
        <f t="shared" si="516"/>
        <v>0</v>
      </c>
      <c r="H968" s="262"/>
      <c r="I968" s="262"/>
      <c r="J968" s="12">
        <f t="shared" si="528"/>
        <v>0</v>
      </c>
      <c r="K968" s="12">
        <f t="shared" si="529"/>
        <v>0</v>
      </c>
      <c r="L968" s="12">
        <f t="shared" si="517"/>
        <v>0</v>
      </c>
      <c r="M968" s="12">
        <f t="shared" si="518"/>
        <v>0</v>
      </c>
      <c r="N968" s="262"/>
      <c r="O968" s="262"/>
      <c r="P968" s="12">
        <f t="shared" si="530"/>
        <v>0</v>
      </c>
      <c r="Q968" s="12">
        <f t="shared" si="531"/>
        <v>0</v>
      </c>
      <c r="R968" s="12">
        <f t="shared" si="532"/>
        <v>0</v>
      </c>
      <c r="S968" s="12">
        <f t="shared" si="533"/>
        <v>0</v>
      </c>
      <c r="T968" s="12">
        <f t="shared" si="519"/>
        <v>0</v>
      </c>
      <c r="U968" s="12">
        <f t="shared" si="520"/>
        <v>0</v>
      </c>
      <c r="V968" s="262"/>
      <c r="W968" s="262"/>
      <c r="X968" s="12">
        <f t="shared" si="534"/>
        <v>0</v>
      </c>
      <c r="Y968" s="12">
        <f t="shared" si="535"/>
        <v>0</v>
      </c>
      <c r="Z968" s="12">
        <f t="shared" si="536"/>
        <v>0</v>
      </c>
      <c r="AA968" s="12">
        <f t="shared" si="537"/>
        <v>0</v>
      </c>
      <c r="AB968" s="12">
        <f t="shared" si="521"/>
        <v>0</v>
      </c>
      <c r="AC968" s="12">
        <f t="shared" si="522"/>
        <v>0</v>
      </c>
      <c r="AD968" s="262"/>
      <c r="AE968" s="262"/>
      <c r="AF968" s="12">
        <f t="shared" si="538"/>
        <v>0</v>
      </c>
      <c r="AG968" s="12">
        <f t="shared" si="539"/>
        <v>0</v>
      </c>
      <c r="AH968" s="12">
        <f t="shared" si="540"/>
        <v>0</v>
      </c>
      <c r="AI968" s="12">
        <f t="shared" si="541"/>
        <v>0</v>
      </c>
      <c r="AJ968" s="12">
        <f t="shared" si="523"/>
        <v>0</v>
      </c>
      <c r="AK968" s="12">
        <f t="shared" si="524"/>
        <v>0</v>
      </c>
      <c r="AL968" s="262"/>
      <c r="AM968" s="262"/>
      <c r="AN968" s="12">
        <f t="shared" si="542"/>
        <v>0</v>
      </c>
      <c r="AO968" s="12">
        <f t="shared" si="543"/>
        <v>0</v>
      </c>
      <c r="AP968" s="12">
        <f t="shared" si="544"/>
        <v>0</v>
      </c>
      <c r="AQ968" s="12">
        <f t="shared" si="545"/>
        <v>0</v>
      </c>
      <c r="AR968" s="12">
        <f t="shared" si="546"/>
        <v>0</v>
      </c>
      <c r="AS968" s="12">
        <f t="shared" si="547"/>
        <v>0</v>
      </c>
      <c r="AT968" s="12">
        <f t="shared" si="548"/>
        <v>0</v>
      </c>
      <c r="AU968" s="12" t="str">
        <f t="shared" si="549"/>
        <v/>
      </c>
    </row>
    <row r="969" spans="1:47" x14ac:dyDescent="0.2">
      <c r="A969" s="173" t="str">
        <f t="shared" si="525"/>
        <v>8</v>
      </c>
      <c r="B969" s="173" t="str">
        <f t="shared" si="526"/>
        <v>81</v>
      </c>
      <c r="C969" s="173" t="str">
        <f t="shared" si="527"/>
        <v>818</v>
      </c>
      <c r="D969" s="11" t="s">
        <v>1505</v>
      </c>
      <c r="E969" s="12" t="s">
        <v>1498</v>
      </c>
      <c r="F969" s="12">
        <f t="shared" si="515"/>
        <v>0</v>
      </c>
      <c r="G969" s="12">
        <f t="shared" si="516"/>
        <v>0</v>
      </c>
      <c r="H969" s="262"/>
      <c r="I969" s="262"/>
      <c r="J969" s="12">
        <f t="shared" si="528"/>
        <v>0</v>
      </c>
      <c r="K969" s="12">
        <f t="shared" si="529"/>
        <v>0</v>
      </c>
      <c r="L969" s="12">
        <f t="shared" si="517"/>
        <v>0</v>
      </c>
      <c r="M969" s="12">
        <f t="shared" si="518"/>
        <v>0</v>
      </c>
      <c r="N969" s="262"/>
      <c r="O969" s="262"/>
      <c r="P969" s="12">
        <f t="shared" si="530"/>
        <v>0</v>
      </c>
      <c r="Q969" s="12">
        <f t="shared" si="531"/>
        <v>0</v>
      </c>
      <c r="R969" s="12">
        <f t="shared" si="532"/>
        <v>0</v>
      </c>
      <c r="S969" s="12">
        <f t="shared" si="533"/>
        <v>0</v>
      </c>
      <c r="T969" s="12">
        <f t="shared" si="519"/>
        <v>0</v>
      </c>
      <c r="U969" s="12">
        <f t="shared" si="520"/>
        <v>0</v>
      </c>
      <c r="V969" s="262"/>
      <c r="W969" s="262"/>
      <c r="X969" s="12">
        <f t="shared" si="534"/>
        <v>0</v>
      </c>
      <c r="Y969" s="12">
        <f t="shared" si="535"/>
        <v>0</v>
      </c>
      <c r="Z969" s="12">
        <f t="shared" si="536"/>
        <v>0</v>
      </c>
      <c r="AA969" s="12">
        <f t="shared" si="537"/>
        <v>0</v>
      </c>
      <c r="AB969" s="12">
        <f t="shared" si="521"/>
        <v>0</v>
      </c>
      <c r="AC969" s="12">
        <f t="shared" si="522"/>
        <v>0</v>
      </c>
      <c r="AD969" s="262"/>
      <c r="AE969" s="262"/>
      <c r="AF969" s="12">
        <f t="shared" si="538"/>
        <v>0</v>
      </c>
      <c r="AG969" s="12">
        <f t="shared" si="539"/>
        <v>0</v>
      </c>
      <c r="AH969" s="12">
        <f t="shared" si="540"/>
        <v>0</v>
      </c>
      <c r="AI969" s="12">
        <f t="shared" si="541"/>
        <v>0</v>
      </c>
      <c r="AJ969" s="12">
        <f t="shared" si="523"/>
        <v>0</v>
      </c>
      <c r="AK969" s="12">
        <f t="shared" si="524"/>
        <v>0</v>
      </c>
      <c r="AL969" s="262"/>
      <c r="AM969" s="262"/>
      <c r="AN969" s="12">
        <f t="shared" si="542"/>
        <v>0</v>
      </c>
      <c r="AO969" s="12">
        <f t="shared" si="543"/>
        <v>0</v>
      </c>
      <c r="AP969" s="12">
        <f t="shared" si="544"/>
        <v>0</v>
      </c>
      <c r="AQ969" s="12">
        <f t="shared" si="545"/>
        <v>0</v>
      </c>
      <c r="AR969" s="12">
        <f t="shared" si="546"/>
        <v>0</v>
      </c>
      <c r="AS969" s="12">
        <f t="shared" si="547"/>
        <v>0</v>
      </c>
      <c r="AT969" s="12">
        <f t="shared" si="548"/>
        <v>0</v>
      </c>
      <c r="AU969" s="12" t="str">
        <f t="shared" si="549"/>
        <v/>
      </c>
    </row>
    <row r="970" spans="1:47" x14ac:dyDescent="0.2">
      <c r="A970" s="173" t="str">
        <f t="shared" si="525"/>
        <v>8</v>
      </c>
      <c r="B970" s="173" t="str">
        <f t="shared" si="526"/>
        <v>81</v>
      </c>
      <c r="C970" s="173" t="str">
        <f t="shared" si="527"/>
        <v>818</v>
      </c>
      <c r="D970" s="11" t="s">
        <v>1506</v>
      </c>
      <c r="E970" s="12" t="s">
        <v>1498</v>
      </c>
      <c r="F970" s="12">
        <f t="shared" si="515"/>
        <v>0</v>
      </c>
      <c r="G970" s="12">
        <f t="shared" si="516"/>
        <v>0</v>
      </c>
      <c r="H970" s="262"/>
      <c r="I970" s="262"/>
      <c r="J970" s="12">
        <f t="shared" si="528"/>
        <v>0</v>
      </c>
      <c r="K970" s="12">
        <f t="shared" si="529"/>
        <v>0</v>
      </c>
      <c r="L970" s="12">
        <f t="shared" si="517"/>
        <v>0</v>
      </c>
      <c r="M970" s="12">
        <f t="shared" si="518"/>
        <v>0</v>
      </c>
      <c r="N970" s="262"/>
      <c r="O970" s="262"/>
      <c r="P970" s="12">
        <f t="shared" si="530"/>
        <v>0</v>
      </c>
      <c r="Q970" s="12">
        <f t="shared" si="531"/>
        <v>0</v>
      </c>
      <c r="R970" s="12">
        <f t="shared" si="532"/>
        <v>0</v>
      </c>
      <c r="S970" s="12">
        <f t="shared" si="533"/>
        <v>0</v>
      </c>
      <c r="T970" s="12">
        <f t="shared" si="519"/>
        <v>0</v>
      </c>
      <c r="U970" s="12">
        <f t="shared" si="520"/>
        <v>0</v>
      </c>
      <c r="V970" s="262"/>
      <c r="W970" s="262"/>
      <c r="X970" s="12">
        <f t="shared" si="534"/>
        <v>0</v>
      </c>
      <c r="Y970" s="12">
        <f t="shared" si="535"/>
        <v>0</v>
      </c>
      <c r="Z970" s="12">
        <f t="shared" si="536"/>
        <v>0</v>
      </c>
      <c r="AA970" s="12">
        <f t="shared" si="537"/>
        <v>0</v>
      </c>
      <c r="AB970" s="12">
        <f t="shared" si="521"/>
        <v>0</v>
      </c>
      <c r="AC970" s="12">
        <f t="shared" si="522"/>
        <v>0</v>
      </c>
      <c r="AD970" s="262"/>
      <c r="AE970" s="262"/>
      <c r="AF970" s="12">
        <f t="shared" si="538"/>
        <v>0</v>
      </c>
      <c r="AG970" s="12">
        <f t="shared" si="539"/>
        <v>0</v>
      </c>
      <c r="AH970" s="12">
        <f t="shared" si="540"/>
        <v>0</v>
      </c>
      <c r="AI970" s="12">
        <f t="shared" si="541"/>
        <v>0</v>
      </c>
      <c r="AJ970" s="12">
        <f t="shared" si="523"/>
        <v>0</v>
      </c>
      <c r="AK970" s="12">
        <f t="shared" si="524"/>
        <v>0</v>
      </c>
      <c r="AL970" s="262"/>
      <c r="AM970" s="262"/>
      <c r="AN970" s="12">
        <f t="shared" si="542"/>
        <v>0</v>
      </c>
      <c r="AO970" s="12">
        <f t="shared" si="543"/>
        <v>0</v>
      </c>
      <c r="AP970" s="12">
        <f t="shared" si="544"/>
        <v>0</v>
      </c>
      <c r="AQ970" s="12">
        <f t="shared" si="545"/>
        <v>0</v>
      </c>
      <c r="AR970" s="12">
        <f t="shared" si="546"/>
        <v>0</v>
      </c>
      <c r="AS970" s="12">
        <f t="shared" si="547"/>
        <v>0</v>
      </c>
      <c r="AT970" s="12">
        <f t="shared" si="548"/>
        <v>0</v>
      </c>
      <c r="AU970" s="12" t="str">
        <f t="shared" si="549"/>
        <v/>
      </c>
    </row>
    <row r="971" spans="1:47" x14ac:dyDescent="0.2">
      <c r="A971" s="173" t="str">
        <f t="shared" si="525"/>
        <v>8</v>
      </c>
      <c r="B971" s="173" t="str">
        <f t="shared" si="526"/>
        <v>81</v>
      </c>
      <c r="C971" s="173" t="str">
        <f t="shared" si="527"/>
        <v>818</v>
      </c>
      <c r="D971" s="11" t="s">
        <v>1507</v>
      </c>
      <c r="E971" s="12" t="s">
        <v>1498</v>
      </c>
      <c r="F971" s="12">
        <f t="shared" si="515"/>
        <v>0</v>
      </c>
      <c r="G971" s="12">
        <f t="shared" si="516"/>
        <v>0</v>
      </c>
      <c r="H971" s="262"/>
      <c r="I971" s="262"/>
      <c r="J971" s="12">
        <f t="shared" si="528"/>
        <v>0</v>
      </c>
      <c r="K971" s="12">
        <f t="shared" si="529"/>
        <v>0</v>
      </c>
      <c r="L971" s="12">
        <f t="shared" si="517"/>
        <v>0</v>
      </c>
      <c r="M971" s="12">
        <f t="shared" si="518"/>
        <v>0</v>
      </c>
      <c r="N971" s="262"/>
      <c r="O971" s="262"/>
      <c r="P971" s="12">
        <f t="shared" si="530"/>
        <v>0</v>
      </c>
      <c r="Q971" s="12">
        <f t="shared" si="531"/>
        <v>0</v>
      </c>
      <c r="R971" s="12">
        <f t="shared" si="532"/>
        <v>0</v>
      </c>
      <c r="S971" s="12">
        <f t="shared" si="533"/>
        <v>0</v>
      </c>
      <c r="T971" s="12">
        <f t="shared" si="519"/>
        <v>0</v>
      </c>
      <c r="U971" s="12">
        <f t="shared" si="520"/>
        <v>0</v>
      </c>
      <c r="V971" s="262"/>
      <c r="W971" s="262"/>
      <c r="X971" s="12">
        <f t="shared" si="534"/>
        <v>0</v>
      </c>
      <c r="Y971" s="12">
        <f t="shared" si="535"/>
        <v>0</v>
      </c>
      <c r="Z971" s="12">
        <f t="shared" si="536"/>
        <v>0</v>
      </c>
      <c r="AA971" s="12">
        <f t="shared" si="537"/>
        <v>0</v>
      </c>
      <c r="AB971" s="12">
        <f t="shared" si="521"/>
        <v>0</v>
      </c>
      <c r="AC971" s="12">
        <f t="shared" si="522"/>
        <v>0</v>
      </c>
      <c r="AD971" s="262"/>
      <c r="AE971" s="262"/>
      <c r="AF971" s="12">
        <f t="shared" si="538"/>
        <v>0</v>
      </c>
      <c r="AG971" s="12">
        <f t="shared" si="539"/>
        <v>0</v>
      </c>
      <c r="AH971" s="12">
        <f t="shared" si="540"/>
        <v>0</v>
      </c>
      <c r="AI971" s="12">
        <f t="shared" si="541"/>
        <v>0</v>
      </c>
      <c r="AJ971" s="12">
        <f t="shared" si="523"/>
        <v>0</v>
      </c>
      <c r="AK971" s="12">
        <f t="shared" si="524"/>
        <v>0</v>
      </c>
      <c r="AL971" s="262"/>
      <c r="AM971" s="262"/>
      <c r="AN971" s="12">
        <f t="shared" si="542"/>
        <v>0</v>
      </c>
      <c r="AO971" s="12">
        <f t="shared" si="543"/>
        <v>0</v>
      </c>
      <c r="AP971" s="12">
        <f t="shared" si="544"/>
        <v>0</v>
      </c>
      <c r="AQ971" s="12">
        <f t="shared" si="545"/>
        <v>0</v>
      </c>
      <c r="AR971" s="12">
        <f t="shared" si="546"/>
        <v>0</v>
      </c>
      <c r="AS971" s="12">
        <f t="shared" si="547"/>
        <v>0</v>
      </c>
      <c r="AT971" s="12">
        <f t="shared" si="548"/>
        <v>0</v>
      </c>
      <c r="AU971" s="12" t="str">
        <f t="shared" si="549"/>
        <v/>
      </c>
    </row>
    <row r="972" spans="1:47" x14ac:dyDescent="0.2">
      <c r="A972" s="173" t="str">
        <f t="shared" si="525"/>
        <v>8</v>
      </c>
      <c r="B972" s="173" t="str">
        <f t="shared" si="526"/>
        <v>82</v>
      </c>
      <c r="C972" s="173" t="str">
        <f t="shared" si="527"/>
        <v>820</v>
      </c>
      <c r="D972" s="11" t="s">
        <v>532</v>
      </c>
      <c r="E972" s="12" t="s">
        <v>531</v>
      </c>
      <c r="F972" s="12">
        <f t="shared" si="515"/>
        <v>0</v>
      </c>
      <c r="G972" s="12">
        <f t="shared" si="516"/>
        <v>0</v>
      </c>
      <c r="H972" s="262"/>
      <c r="I972" s="262"/>
      <c r="J972" s="12">
        <f t="shared" si="528"/>
        <v>0</v>
      </c>
      <c r="K972" s="12">
        <f t="shared" si="529"/>
        <v>0</v>
      </c>
      <c r="L972" s="12">
        <f t="shared" si="517"/>
        <v>0</v>
      </c>
      <c r="M972" s="12">
        <f t="shared" si="518"/>
        <v>0</v>
      </c>
      <c r="N972" s="262"/>
      <c r="O972" s="262"/>
      <c r="P972" s="12">
        <f t="shared" si="530"/>
        <v>0</v>
      </c>
      <c r="Q972" s="12">
        <f t="shared" si="531"/>
        <v>0</v>
      </c>
      <c r="R972" s="12">
        <f t="shared" si="532"/>
        <v>0</v>
      </c>
      <c r="S972" s="12">
        <f t="shared" si="533"/>
        <v>0</v>
      </c>
      <c r="T972" s="12">
        <f t="shared" si="519"/>
        <v>0</v>
      </c>
      <c r="U972" s="12">
        <f t="shared" si="520"/>
        <v>0</v>
      </c>
      <c r="V972" s="262"/>
      <c r="W972" s="262"/>
      <c r="X972" s="12">
        <f t="shared" si="534"/>
        <v>0</v>
      </c>
      <c r="Y972" s="12">
        <f t="shared" si="535"/>
        <v>0</v>
      </c>
      <c r="Z972" s="12">
        <f t="shared" si="536"/>
        <v>0</v>
      </c>
      <c r="AA972" s="12">
        <f t="shared" si="537"/>
        <v>0</v>
      </c>
      <c r="AB972" s="12">
        <f t="shared" si="521"/>
        <v>0</v>
      </c>
      <c r="AC972" s="12">
        <f t="shared" si="522"/>
        <v>0</v>
      </c>
      <c r="AD972" s="262"/>
      <c r="AE972" s="262"/>
      <c r="AF972" s="12">
        <f t="shared" si="538"/>
        <v>0</v>
      </c>
      <c r="AG972" s="12">
        <f t="shared" si="539"/>
        <v>0</v>
      </c>
      <c r="AH972" s="12">
        <f t="shared" si="540"/>
        <v>0</v>
      </c>
      <c r="AI972" s="12">
        <f t="shared" si="541"/>
        <v>0</v>
      </c>
      <c r="AJ972" s="12">
        <f t="shared" si="523"/>
        <v>0</v>
      </c>
      <c r="AK972" s="12">
        <f t="shared" si="524"/>
        <v>0</v>
      </c>
      <c r="AL972" s="262"/>
      <c r="AM972" s="262"/>
      <c r="AN972" s="12">
        <f t="shared" si="542"/>
        <v>0</v>
      </c>
      <c r="AO972" s="12">
        <f t="shared" si="543"/>
        <v>0</v>
      </c>
      <c r="AP972" s="12">
        <f t="shared" si="544"/>
        <v>0</v>
      </c>
      <c r="AQ972" s="12">
        <f t="shared" si="545"/>
        <v>0</v>
      </c>
      <c r="AR972" s="12">
        <f t="shared" si="546"/>
        <v>0</v>
      </c>
      <c r="AS972" s="12">
        <f t="shared" si="547"/>
        <v>0</v>
      </c>
      <c r="AT972" s="12">
        <f t="shared" si="548"/>
        <v>0</v>
      </c>
      <c r="AU972" s="12" t="str">
        <f t="shared" si="549"/>
        <v/>
      </c>
    </row>
    <row r="973" spans="1:47" x14ac:dyDescent="0.2">
      <c r="A973" s="173" t="str">
        <f t="shared" si="525"/>
        <v>8</v>
      </c>
      <c r="B973" s="173" t="str">
        <f t="shared" si="526"/>
        <v>82</v>
      </c>
      <c r="C973" s="173" t="str">
        <f t="shared" si="527"/>
        <v>820</v>
      </c>
      <c r="D973" s="11" t="s">
        <v>1508</v>
      </c>
      <c r="E973" s="12" t="s">
        <v>531</v>
      </c>
      <c r="F973" s="12">
        <f t="shared" si="515"/>
        <v>0</v>
      </c>
      <c r="G973" s="12">
        <f t="shared" si="516"/>
        <v>0</v>
      </c>
      <c r="H973" s="262"/>
      <c r="I973" s="262"/>
      <c r="J973" s="12">
        <f t="shared" si="528"/>
        <v>0</v>
      </c>
      <c r="K973" s="12">
        <f t="shared" si="529"/>
        <v>0</v>
      </c>
      <c r="L973" s="12">
        <f t="shared" si="517"/>
        <v>0</v>
      </c>
      <c r="M973" s="12">
        <f t="shared" si="518"/>
        <v>0</v>
      </c>
      <c r="N973" s="262"/>
      <c r="O973" s="262"/>
      <c r="P973" s="12">
        <f t="shared" si="530"/>
        <v>0</v>
      </c>
      <c r="Q973" s="12">
        <f t="shared" si="531"/>
        <v>0</v>
      </c>
      <c r="R973" s="12">
        <f t="shared" si="532"/>
        <v>0</v>
      </c>
      <c r="S973" s="12">
        <f t="shared" si="533"/>
        <v>0</v>
      </c>
      <c r="T973" s="12">
        <f t="shared" si="519"/>
        <v>0</v>
      </c>
      <c r="U973" s="12">
        <f t="shared" si="520"/>
        <v>0</v>
      </c>
      <c r="V973" s="262"/>
      <c r="W973" s="262"/>
      <c r="X973" s="12">
        <f t="shared" si="534"/>
        <v>0</v>
      </c>
      <c r="Y973" s="12">
        <f t="shared" si="535"/>
        <v>0</v>
      </c>
      <c r="Z973" s="12">
        <f t="shared" si="536"/>
        <v>0</v>
      </c>
      <c r="AA973" s="12">
        <f t="shared" si="537"/>
        <v>0</v>
      </c>
      <c r="AB973" s="12">
        <f t="shared" si="521"/>
        <v>0</v>
      </c>
      <c r="AC973" s="12">
        <f t="shared" si="522"/>
        <v>0</v>
      </c>
      <c r="AD973" s="262"/>
      <c r="AE973" s="262"/>
      <c r="AF973" s="12">
        <f t="shared" si="538"/>
        <v>0</v>
      </c>
      <c r="AG973" s="12">
        <f t="shared" si="539"/>
        <v>0</v>
      </c>
      <c r="AH973" s="12">
        <f t="shared" si="540"/>
        <v>0</v>
      </c>
      <c r="AI973" s="12">
        <f t="shared" si="541"/>
        <v>0</v>
      </c>
      <c r="AJ973" s="12">
        <f t="shared" si="523"/>
        <v>0</v>
      </c>
      <c r="AK973" s="12">
        <f t="shared" si="524"/>
        <v>0</v>
      </c>
      <c r="AL973" s="262"/>
      <c r="AM973" s="262"/>
      <c r="AN973" s="12">
        <f t="shared" si="542"/>
        <v>0</v>
      </c>
      <c r="AO973" s="12">
        <f t="shared" si="543"/>
        <v>0</v>
      </c>
      <c r="AP973" s="12">
        <f t="shared" si="544"/>
        <v>0</v>
      </c>
      <c r="AQ973" s="12">
        <f t="shared" si="545"/>
        <v>0</v>
      </c>
      <c r="AR973" s="12">
        <f t="shared" si="546"/>
        <v>0</v>
      </c>
      <c r="AS973" s="12">
        <f t="shared" si="547"/>
        <v>0</v>
      </c>
      <c r="AT973" s="12">
        <f t="shared" si="548"/>
        <v>0</v>
      </c>
      <c r="AU973" s="12" t="str">
        <f t="shared" si="549"/>
        <v/>
      </c>
    </row>
    <row r="974" spans="1:47" x14ac:dyDescent="0.2">
      <c r="A974" s="173" t="str">
        <f t="shared" si="525"/>
        <v>8</v>
      </c>
      <c r="B974" s="173" t="str">
        <f t="shared" si="526"/>
        <v>82</v>
      </c>
      <c r="C974" s="173" t="str">
        <f t="shared" si="527"/>
        <v>820</v>
      </c>
      <c r="D974" s="11" t="s">
        <v>533</v>
      </c>
      <c r="E974" s="12" t="s">
        <v>531</v>
      </c>
      <c r="F974" s="12">
        <f t="shared" si="515"/>
        <v>0</v>
      </c>
      <c r="G974" s="12">
        <f t="shared" si="516"/>
        <v>0</v>
      </c>
      <c r="H974" s="262"/>
      <c r="I974" s="262"/>
      <c r="J974" s="12">
        <f t="shared" si="528"/>
        <v>0</v>
      </c>
      <c r="K974" s="12">
        <f t="shared" si="529"/>
        <v>0</v>
      </c>
      <c r="L974" s="12">
        <f t="shared" si="517"/>
        <v>0</v>
      </c>
      <c r="M974" s="12">
        <f t="shared" si="518"/>
        <v>0</v>
      </c>
      <c r="N974" s="262"/>
      <c r="O974" s="262"/>
      <c r="P974" s="12">
        <f t="shared" si="530"/>
        <v>0</v>
      </c>
      <c r="Q974" s="12">
        <f t="shared" si="531"/>
        <v>0</v>
      </c>
      <c r="R974" s="12">
        <f t="shared" si="532"/>
        <v>0</v>
      </c>
      <c r="S974" s="12">
        <f t="shared" si="533"/>
        <v>0</v>
      </c>
      <c r="T974" s="12">
        <f t="shared" si="519"/>
        <v>0</v>
      </c>
      <c r="U974" s="12">
        <f t="shared" si="520"/>
        <v>0</v>
      </c>
      <c r="V974" s="262"/>
      <c r="W974" s="262"/>
      <c r="X974" s="12">
        <f t="shared" si="534"/>
        <v>0</v>
      </c>
      <c r="Y974" s="12">
        <f t="shared" si="535"/>
        <v>0</v>
      </c>
      <c r="Z974" s="12">
        <f t="shared" si="536"/>
        <v>0</v>
      </c>
      <c r="AA974" s="12">
        <f t="shared" si="537"/>
        <v>0</v>
      </c>
      <c r="AB974" s="12">
        <f t="shared" si="521"/>
        <v>0</v>
      </c>
      <c r="AC974" s="12">
        <f t="shared" si="522"/>
        <v>0</v>
      </c>
      <c r="AD974" s="262"/>
      <c r="AE974" s="262"/>
      <c r="AF974" s="12">
        <f t="shared" si="538"/>
        <v>0</v>
      </c>
      <c r="AG974" s="12">
        <f t="shared" si="539"/>
        <v>0</v>
      </c>
      <c r="AH974" s="12">
        <f t="shared" si="540"/>
        <v>0</v>
      </c>
      <c r="AI974" s="12">
        <f t="shared" si="541"/>
        <v>0</v>
      </c>
      <c r="AJ974" s="12">
        <f t="shared" si="523"/>
        <v>0</v>
      </c>
      <c r="AK974" s="12">
        <f t="shared" si="524"/>
        <v>0</v>
      </c>
      <c r="AL974" s="262"/>
      <c r="AM974" s="262"/>
      <c r="AN974" s="12">
        <f t="shared" si="542"/>
        <v>0</v>
      </c>
      <c r="AO974" s="12">
        <f t="shared" si="543"/>
        <v>0</v>
      </c>
      <c r="AP974" s="12">
        <f t="shared" si="544"/>
        <v>0</v>
      </c>
      <c r="AQ974" s="12">
        <f t="shared" si="545"/>
        <v>0</v>
      </c>
      <c r="AR974" s="12">
        <f t="shared" si="546"/>
        <v>0</v>
      </c>
      <c r="AS974" s="12">
        <f t="shared" si="547"/>
        <v>0</v>
      </c>
      <c r="AT974" s="12">
        <f t="shared" si="548"/>
        <v>0</v>
      </c>
      <c r="AU974" s="12" t="str">
        <f t="shared" si="549"/>
        <v/>
      </c>
    </row>
    <row r="975" spans="1:47" x14ac:dyDescent="0.2">
      <c r="A975" s="173" t="str">
        <f t="shared" si="525"/>
        <v>8</v>
      </c>
      <c r="B975" s="173" t="str">
        <f t="shared" si="526"/>
        <v>82</v>
      </c>
      <c r="C975" s="173" t="str">
        <f t="shared" si="527"/>
        <v>820</v>
      </c>
      <c r="D975" s="11" t="s">
        <v>1509</v>
      </c>
      <c r="E975" s="12" t="s">
        <v>531</v>
      </c>
      <c r="F975" s="12">
        <f t="shared" si="515"/>
        <v>0</v>
      </c>
      <c r="G975" s="12">
        <f t="shared" si="516"/>
        <v>0</v>
      </c>
      <c r="H975" s="262"/>
      <c r="I975" s="262"/>
      <c r="J975" s="12">
        <f t="shared" si="528"/>
        <v>0</v>
      </c>
      <c r="K975" s="12">
        <f t="shared" si="529"/>
        <v>0</v>
      </c>
      <c r="L975" s="12">
        <f t="shared" si="517"/>
        <v>0</v>
      </c>
      <c r="M975" s="12">
        <f t="shared" si="518"/>
        <v>0</v>
      </c>
      <c r="N975" s="262"/>
      <c r="O975" s="262"/>
      <c r="P975" s="12">
        <f t="shared" si="530"/>
        <v>0</v>
      </c>
      <c r="Q975" s="12">
        <f t="shared" si="531"/>
        <v>0</v>
      </c>
      <c r="R975" s="12">
        <f t="shared" si="532"/>
        <v>0</v>
      </c>
      <c r="S975" s="12">
        <f t="shared" si="533"/>
        <v>0</v>
      </c>
      <c r="T975" s="12">
        <f t="shared" si="519"/>
        <v>0</v>
      </c>
      <c r="U975" s="12">
        <f t="shared" si="520"/>
        <v>0</v>
      </c>
      <c r="V975" s="262"/>
      <c r="W975" s="262"/>
      <c r="X975" s="12">
        <f t="shared" si="534"/>
        <v>0</v>
      </c>
      <c r="Y975" s="12">
        <f t="shared" si="535"/>
        <v>0</v>
      </c>
      <c r="Z975" s="12">
        <f t="shared" si="536"/>
        <v>0</v>
      </c>
      <c r="AA975" s="12">
        <f t="shared" si="537"/>
        <v>0</v>
      </c>
      <c r="AB975" s="12">
        <f t="shared" si="521"/>
        <v>0</v>
      </c>
      <c r="AC975" s="12">
        <f t="shared" si="522"/>
        <v>0</v>
      </c>
      <c r="AD975" s="262"/>
      <c r="AE975" s="262"/>
      <c r="AF975" s="12">
        <f t="shared" si="538"/>
        <v>0</v>
      </c>
      <c r="AG975" s="12">
        <f t="shared" si="539"/>
        <v>0</v>
      </c>
      <c r="AH975" s="12">
        <f t="shared" si="540"/>
        <v>0</v>
      </c>
      <c r="AI975" s="12">
        <f t="shared" si="541"/>
        <v>0</v>
      </c>
      <c r="AJ975" s="12">
        <f t="shared" si="523"/>
        <v>0</v>
      </c>
      <c r="AK975" s="12">
        <f t="shared" si="524"/>
        <v>0</v>
      </c>
      <c r="AL975" s="262"/>
      <c r="AM975" s="262"/>
      <c r="AN975" s="12">
        <f t="shared" si="542"/>
        <v>0</v>
      </c>
      <c r="AO975" s="12">
        <f t="shared" si="543"/>
        <v>0</v>
      </c>
      <c r="AP975" s="12">
        <f t="shared" si="544"/>
        <v>0</v>
      </c>
      <c r="AQ975" s="12">
        <f t="shared" si="545"/>
        <v>0</v>
      </c>
      <c r="AR975" s="12">
        <f t="shared" si="546"/>
        <v>0</v>
      </c>
      <c r="AS975" s="12">
        <f t="shared" si="547"/>
        <v>0</v>
      </c>
      <c r="AT975" s="12">
        <f t="shared" si="548"/>
        <v>0</v>
      </c>
      <c r="AU975" s="12" t="str">
        <f t="shared" si="549"/>
        <v/>
      </c>
    </row>
    <row r="976" spans="1:47" x14ac:dyDescent="0.2">
      <c r="A976" s="173" t="str">
        <f t="shared" si="525"/>
        <v>8</v>
      </c>
      <c r="B976" s="173" t="str">
        <f t="shared" si="526"/>
        <v>82</v>
      </c>
      <c r="C976" s="173" t="str">
        <f t="shared" si="527"/>
        <v>820</v>
      </c>
      <c r="D976" s="11" t="s">
        <v>1510</v>
      </c>
      <c r="E976" s="12" t="s">
        <v>531</v>
      </c>
      <c r="F976" s="12">
        <f t="shared" si="515"/>
        <v>0</v>
      </c>
      <c r="G976" s="12">
        <f t="shared" si="516"/>
        <v>0</v>
      </c>
      <c r="H976" s="262"/>
      <c r="I976" s="262"/>
      <c r="J976" s="12">
        <f t="shared" si="528"/>
        <v>0</v>
      </c>
      <c r="K976" s="12">
        <f t="shared" si="529"/>
        <v>0</v>
      </c>
      <c r="L976" s="12">
        <f t="shared" si="517"/>
        <v>0</v>
      </c>
      <c r="M976" s="12">
        <f t="shared" si="518"/>
        <v>0</v>
      </c>
      <c r="N976" s="262"/>
      <c r="O976" s="262"/>
      <c r="P976" s="12">
        <f t="shared" si="530"/>
        <v>0</v>
      </c>
      <c r="Q976" s="12">
        <f t="shared" si="531"/>
        <v>0</v>
      </c>
      <c r="R976" s="12">
        <f t="shared" si="532"/>
        <v>0</v>
      </c>
      <c r="S976" s="12">
        <f t="shared" si="533"/>
        <v>0</v>
      </c>
      <c r="T976" s="12">
        <f t="shared" si="519"/>
        <v>0</v>
      </c>
      <c r="U976" s="12">
        <f t="shared" si="520"/>
        <v>0</v>
      </c>
      <c r="V976" s="262"/>
      <c r="W976" s="262"/>
      <c r="X976" s="12">
        <f t="shared" si="534"/>
        <v>0</v>
      </c>
      <c r="Y976" s="12">
        <f t="shared" si="535"/>
        <v>0</v>
      </c>
      <c r="Z976" s="12">
        <f t="shared" si="536"/>
        <v>0</v>
      </c>
      <c r="AA976" s="12">
        <f t="shared" si="537"/>
        <v>0</v>
      </c>
      <c r="AB976" s="12">
        <f t="shared" si="521"/>
        <v>0</v>
      </c>
      <c r="AC976" s="12">
        <f t="shared" si="522"/>
        <v>0</v>
      </c>
      <c r="AD976" s="262"/>
      <c r="AE976" s="262"/>
      <c r="AF976" s="12">
        <f t="shared" si="538"/>
        <v>0</v>
      </c>
      <c r="AG976" s="12">
        <f t="shared" si="539"/>
        <v>0</v>
      </c>
      <c r="AH976" s="12">
        <f t="shared" si="540"/>
        <v>0</v>
      </c>
      <c r="AI976" s="12">
        <f t="shared" si="541"/>
        <v>0</v>
      </c>
      <c r="AJ976" s="12">
        <f t="shared" si="523"/>
        <v>0</v>
      </c>
      <c r="AK976" s="12">
        <f t="shared" si="524"/>
        <v>0</v>
      </c>
      <c r="AL976" s="262"/>
      <c r="AM976" s="262"/>
      <c r="AN976" s="12">
        <f t="shared" si="542"/>
        <v>0</v>
      </c>
      <c r="AO976" s="12">
        <f t="shared" si="543"/>
        <v>0</v>
      </c>
      <c r="AP976" s="12">
        <f t="shared" si="544"/>
        <v>0</v>
      </c>
      <c r="AQ976" s="12">
        <f t="shared" si="545"/>
        <v>0</v>
      </c>
      <c r="AR976" s="12">
        <f t="shared" si="546"/>
        <v>0</v>
      </c>
      <c r="AS976" s="12">
        <f t="shared" si="547"/>
        <v>0</v>
      </c>
      <c r="AT976" s="12">
        <f t="shared" si="548"/>
        <v>0</v>
      </c>
      <c r="AU976" s="12" t="str">
        <f t="shared" si="549"/>
        <v/>
      </c>
    </row>
    <row r="977" spans="1:47" x14ac:dyDescent="0.2">
      <c r="A977" s="173" t="str">
        <f t="shared" si="525"/>
        <v>8</v>
      </c>
      <c r="B977" s="173" t="str">
        <f t="shared" si="526"/>
        <v>82</v>
      </c>
      <c r="C977" s="173" t="str">
        <f t="shared" si="527"/>
        <v>820</v>
      </c>
      <c r="D977" s="11" t="s">
        <v>1511</v>
      </c>
      <c r="E977" s="12" t="s">
        <v>531</v>
      </c>
      <c r="F977" s="12">
        <f t="shared" si="515"/>
        <v>0</v>
      </c>
      <c r="G977" s="12">
        <f t="shared" si="516"/>
        <v>0</v>
      </c>
      <c r="H977" s="262"/>
      <c r="I977" s="262"/>
      <c r="J977" s="12">
        <f t="shared" si="528"/>
        <v>0</v>
      </c>
      <c r="K977" s="12">
        <f t="shared" si="529"/>
        <v>0</v>
      </c>
      <c r="L977" s="12">
        <f t="shared" si="517"/>
        <v>0</v>
      </c>
      <c r="M977" s="12">
        <f t="shared" si="518"/>
        <v>0</v>
      </c>
      <c r="N977" s="262"/>
      <c r="O977" s="262"/>
      <c r="P977" s="12">
        <f t="shared" si="530"/>
        <v>0</v>
      </c>
      <c r="Q977" s="12">
        <f t="shared" si="531"/>
        <v>0</v>
      </c>
      <c r="R977" s="12">
        <f t="shared" si="532"/>
        <v>0</v>
      </c>
      <c r="S977" s="12">
        <f t="shared" si="533"/>
        <v>0</v>
      </c>
      <c r="T977" s="12">
        <f t="shared" si="519"/>
        <v>0</v>
      </c>
      <c r="U977" s="12">
        <f t="shared" si="520"/>
        <v>0</v>
      </c>
      <c r="V977" s="262"/>
      <c r="W977" s="262"/>
      <c r="X977" s="12">
        <f t="shared" si="534"/>
        <v>0</v>
      </c>
      <c r="Y977" s="12">
        <f t="shared" si="535"/>
        <v>0</v>
      </c>
      <c r="Z977" s="12">
        <f t="shared" si="536"/>
        <v>0</v>
      </c>
      <c r="AA977" s="12">
        <f t="shared" si="537"/>
        <v>0</v>
      </c>
      <c r="AB977" s="12">
        <f t="shared" si="521"/>
        <v>0</v>
      </c>
      <c r="AC977" s="12">
        <f t="shared" si="522"/>
        <v>0</v>
      </c>
      <c r="AD977" s="262"/>
      <c r="AE977" s="262"/>
      <c r="AF977" s="12">
        <f t="shared" si="538"/>
        <v>0</v>
      </c>
      <c r="AG977" s="12">
        <f t="shared" si="539"/>
        <v>0</v>
      </c>
      <c r="AH977" s="12">
        <f t="shared" si="540"/>
        <v>0</v>
      </c>
      <c r="AI977" s="12">
        <f t="shared" si="541"/>
        <v>0</v>
      </c>
      <c r="AJ977" s="12">
        <f t="shared" si="523"/>
        <v>0</v>
      </c>
      <c r="AK977" s="12">
        <f t="shared" si="524"/>
        <v>0</v>
      </c>
      <c r="AL977" s="262"/>
      <c r="AM977" s="262"/>
      <c r="AN977" s="12">
        <f t="shared" si="542"/>
        <v>0</v>
      </c>
      <c r="AO977" s="12">
        <f t="shared" si="543"/>
        <v>0</v>
      </c>
      <c r="AP977" s="12">
        <f t="shared" si="544"/>
        <v>0</v>
      </c>
      <c r="AQ977" s="12">
        <f t="shared" si="545"/>
        <v>0</v>
      </c>
      <c r="AR977" s="12">
        <f t="shared" si="546"/>
        <v>0</v>
      </c>
      <c r="AS977" s="12">
        <f t="shared" si="547"/>
        <v>0</v>
      </c>
      <c r="AT977" s="12">
        <f t="shared" si="548"/>
        <v>0</v>
      </c>
      <c r="AU977" s="12" t="str">
        <f t="shared" si="549"/>
        <v/>
      </c>
    </row>
    <row r="978" spans="1:47" x14ac:dyDescent="0.2">
      <c r="A978" s="173" t="str">
        <f t="shared" si="525"/>
        <v>8</v>
      </c>
      <c r="B978" s="173" t="str">
        <f t="shared" si="526"/>
        <v>82</v>
      </c>
      <c r="C978" s="173" t="str">
        <f t="shared" si="527"/>
        <v>820</v>
      </c>
      <c r="D978" s="11" t="s">
        <v>1512</v>
      </c>
      <c r="E978" s="12" t="s">
        <v>531</v>
      </c>
      <c r="F978" s="12">
        <f t="shared" si="515"/>
        <v>0</v>
      </c>
      <c r="G978" s="12">
        <f t="shared" si="516"/>
        <v>0</v>
      </c>
      <c r="H978" s="262"/>
      <c r="I978" s="262"/>
      <c r="J978" s="12">
        <f t="shared" si="528"/>
        <v>0</v>
      </c>
      <c r="K978" s="12">
        <f t="shared" si="529"/>
        <v>0</v>
      </c>
      <c r="L978" s="12">
        <f t="shared" si="517"/>
        <v>0</v>
      </c>
      <c r="M978" s="12">
        <f t="shared" si="518"/>
        <v>0</v>
      </c>
      <c r="N978" s="262"/>
      <c r="O978" s="262"/>
      <c r="P978" s="12">
        <f t="shared" si="530"/>
        <v>0</v>
      </c>
      <c r="Q978" s="12">
        <f t="shared" si="531"/>
        <v>0</v>
      </c>
      <c r="R978" s="12">
        <f t="shared" si="532"/>
        <v>0</v>
      </c>
      <c r="S978" s="12">
        <f t="shared" si="533"/>
        <v>0</v>
      </c>
      <c r="T978" s="12">
        <f t="shared" si="519"/>
        <v>0</v>
      </c>
      <c r="U978" s="12">
        <f t="shared" si="520"/>
        <v>0</v>
      </c>
      <c r="V978" s="262"/>
      <c r="W978" s="262"/>
      <c r="X978" s="12">
        <f t="shared" si="534"/>
        <v>0</v>
      </c>
      <c r="Y978" s="12">
        <f t="shared" si="535"/>
        <v>0</v>
      </c>
      <c r="Z978" s="12">
        <f t="shared" si="536"/>
        <v>0</v>
      </c>
      <c r="AA978" s="12">
        <f t="shared" si="537"/>
        <v>0</v>
      </c>
      <c r="AB978" s="12">
        <f t="shared" si="521"/>
        <v>0</v>
      </c>
      <c r="AC978" s="12">
        <f t="shared" si="522"/>
        <v>0</v>
      </c>
      <c r="AD978" s="262"/>
      <c r="AE978" s="262"/>
      <c r="AF978" s="12">
        <f t="shared" si="538"/>
        <v>0</v>
      </c>
      <c r="AG978" s="12">
        <f t="shared" si="539"/>
        <v>0</v>
      </c>
      <c r="AH978" s="12">
        <f t="shared" si="540"/>
        <v>0</v>
      </c>
      <c r="AI978" s="12">
        <f t="shared" si="541"/>
        <v>0</v>
      </c>
      <c r="AJ978" s="12">
        <f t="shared" si="523"/>
        <v>0</v>
      </c>
      <c r="AK978" s="12">
        <f t="shared" si="524"/>
        <v>0</v>
      </c>
      <c r="AL978" s="262"/>
      <c r="AM978" s="262"/>
      <c r="AN978" s="12">
        <f t="shared" si="542"/>
        <v>0</v>
      </c>
      <c r="AO978" s="12">
        <f t="shared" si="543"/>
        <v>0</v>
      </c>
      <c r="AP978" s="12">
        <f t="shared" si="544"/>
        <v>0</v>
      </c>
      <c r="AQ978" s="12">
        <f t="shared" si="545"/>
        <v>0</v>
      </c>
      <c r="AR978" s="12">
        <f t="shared" si="546"/>
        <v>0</v>
      </c>
      <c r="AS978" s="12">
        <f t="shared" si="547"/>
        <v>0</v>
      </c>
      <c r="AT978" s="12">
        <f t="shared" si="548"/>
        <v>0</v>
      </c>
      <c r="AU978" s="12" t="str">
        <f t="shared" si="549"/>
        <v/>
      </c>
    </row>
    <row r="979" spans="1:47" x14ac:dyDescent="0.2">
      <c r="A979" s="173" t="str">
        <f t="shared" si="525"/>
        <v>8</v>
      </c>
      <c r="B979" s="173" t="str">
        <f t="shared" si="526"/>
        <v>82</v>
      </c>
      <c r="C979" s="173" t="str">
        <f t="shared" si="527"/>
        <v>820</v>
      </c>
      <c r="D979" s="11" t="s">
        <v>1513</v>
      </c>
      <c r="E979" s="12" t="s">
        <v>531</v>
      </c>
      <c r="F979" s="12">
        <f t="shared" si="515"/>
        <v>0</v>
      </c>
      <c r="G979" s="12">
        <f t="shared" si="516"/>
        <v>0</v>
      </c>
      <c r="H979" s="262"/>
      <c r="I979" s="262"/>
      <c r="J979" s="12">
        <f t="shared" si="528"/>
        <v>0</v>
      </c>
      <c r="K979" s="12">
        <f t="shared" si="529"/>
        <v>0</v>
      </c>
      <c r="L979" s="12">
        <f t="shared" si="517"/>
        <v>0</v>
      </c>
      <c r="M979" s="12">
        <f t="shared" si="518"/>
        <v>0</v>
      </c>
      <c r="N979" s="262"/>
      <c r="O979" s="262"/>
      <c r="P979" s="12">
        <f t="shared" si="530"/>
        <v>0</v>
      </c>
      <c r="Q979" s="12">
        <f t="shared" si="531"/>
        <v>0</v>
      </c>
      <c r="R979" s="12">
        <f t="shared" si="532"/>
        <v>0</v>
      </c>
      <c r="S979" s="12">
        <f t="shared" si="533"/>
        <v>0</v>
      </c>
      <c r="T979" s="12">
        <f t="shared" si="519"/>
        <v>0</v>
      </c>
      <c r="U979" s="12">
        <f t="shared" si="520"/>
        <v>0</v>
      </c>
      <c r="V979" s="262"/>
      <c r="W979" s="262"/>
      <c r="X979" s="12">
        <f t="shared" si="534"/>
        <v>0</v>
      </c>
      <c r="Y979" s="12">
        <f t="shared" si="535"/>
        <v>0</v>
      </c>
      <c r="Z979" s="12">
        <f t="shared" si="536"/>
        <v>0</v>
      </c>
      <c r="AA979" s="12">
        <f t="shared" si="537"/>
        <v>0</v>
      </c>
      <c r="AB979" s="12">
        <f t="shared" si="521"/>
        <v>0</v>
      </c>
      <c r="AC979" s="12">
        <f t="shared" si="522"/>
        <v>0</v>
      </c>
      <c r="AD979" s="262"/>
      <c r="AE979" s="262"/>
      <c r="AF979" s="12">
        <f t="shared" si="538"/>
        <v>0</v>
      </c>
      <c r="AG979" s="12">
        <f t="shared" si="539"/>
        <v>0</v>
      </c>
      <c r="AH979" s="12">
        <f t="shared" si="540"/>
        <v>0</v>
      </c>
      <c r="AI979" s="12">
        <f t="shared" si="541"/>
        <v>0</v>
      </c>
      <c r="AJ979" s="12">
        <f t="shared" si="523"/>
        <v>0</v>
      </c>
      <c r="AK979" s="12">
        <f t="shared" si="524"/>
        <v>0</v>
      </c>
      <c r="AL979" s="262"/>
      <c r="AM979" s="262"/>
      <c r="AN979" s="12">
        <f t="shared" si="542"/>
        <v>0</v>
      </c>
      <c r="AO979" s="12">
        <f t="shared" si="543"/>
        <v>0</v>
      </c>
      <c r="AP979" s="12">
        <f t="shared" si="544"/>
        <v>0</v>
      </c>
      <c r="AQ979" s="12">
        <f t="shared" si="545"/>
        <v>0</v>
      </c>
      <c r="AR979" s="12">
        <f t="shared" si="546"/>
        <v>0</v>
      </c>
      <c r="AS979" s="12">
        <f t="shared" si="547"/>
        <v>0</v>
      </c>
      <c r="AT979" s="12">
        <f t="shared" si="548"/>
        <v>0</v>
      </c>
      <c r="AU979" s="12" t="str">
        <f t="shared" si="549"/>
        <v/>
      </c>
    </row>
    <row r="980" spans="1:47" x14ac:dyDescent="0.2">
      <c r="A980" s="173" t="str">
        <f t="shared" si="525"/>
        <v>8</v>
      </c>
      <c r="B980" s="173" t="str">
        <f t="shared" si="526"/>
        <v>82</v>
      </c>
      <c r="C980" s="173" t="str">
        <f t="shared" si="527"/>
        <v>820</v>
      </c>
      <c r="D980" s="11" t="s">
        <v>1514</v>
      </c>
      <c r="E980" s="12" t="s">
        <v>531</v>
      </c>
      <c r="F980" s="12">
        <f t="shared" ref="F980:F1043" si="550">SUMIF(DatenERPGFkt,$D980,DatenERPGAufwand)</f>
        <v>0</v>
      </c>
      <c r="G980" s="12">
        <f t="shared" ref="G980:G1043" si="551">SUMIF(DatenERPGFkt,$D980,DatenERPGErtrag)</f>
        <v>0</v>
      </c>
      <c r="H980" s="262"/>
      <c r="I980" s="262"/>
      <c r="J980" s="12">
        <f t="shared" si="528"/>
        <v>0</v>
      </c>
      <c r="K980" s="12">
        <f t="shared" si="529"/>
        <v>0</v>
      </c>
      <c r="L980" s="12">
        <f t="shared" ref="L980:L1043" si="552">SUMIF(DatenERPSG1Fkt,$D980,DatenERPSG1Aufwand)</f>
        <v>0</v>
      </c>
      <c r="M980" s="12">
        <f t="shared" ref="M980:M1043" si="553">SUMIF(DatenERPSG1Fkt,$D980,DatenERPSG1Ertrag)</f>
        <v>0</v>
      </c>
      <c r="N980" s="262"/>
      <c r="O980" s="262"/>
      <c r="P980" s="12">
        <f t="shared" si="530"/>
        <v>0</v>
      </c>
      <c r="Q980" s="12">
        <f t="shared" si="531"/>
        <v>0</v>
      </c>
      <c r="R980" s="12">
        <f t="shared" si="532"/>
        <v>0</v>
      </c>
      <c r="S980" s="12">
        <f t="shared" si="533"/>
        <v>0</v>
      </c>
      <c r="T980" s="12">
        <f t="shared" ref="T980:T1043" si="554">SUMIF(DatenERPSG2Fkt,$D980,DatenERPSG2Aufwand)</f>
        <v>0</v>
      </c>
      <c r="U980" s="12">
        <f t="shared" ref="U980:U1043" si="555">SUMIF(DatenERPSG2Fkt,$D980,DatenERPSG2Ertrag)</f>
        <v>0</v>
      </c>
      <c r="V980" s="262"/>
      <c r="W980" s="262"/>
      <c r="X980" s="12">
        <f t="shared" si="534"/>
        <v>0</v>
      </c>
      <c r="Y980" s="12">
        <f t="shared" si="535"/>
        <v>0</v>
      </c>
      <c r="Z980" s="12">
        <f t="shared" si="536"/>
        <v>0</v>
      </c>
      <c r="AA980" s="12">
        <f t="shared" si="537"/>
        <v>0</v>
      </c>
      <c r="AB980" s="12">
        <f t="shared" ref="AB980:AB1043" si="556">SUMIF(DatenEROS1Fkt,$D980,DatenEROS1Aufwand)</f>
        <v>0</v>
      </c>
      <c r="AC980" s="12">
        <f t="shared" ref="AC980:AC1043" si="557">SUMIF(DatenEROS1Fkt,$D980,DatenEROS1Ertrag)</f>
        <v>0</v>
      </c>
      <c r="AD980" s="262"/>
      <c r="AE980" s="262"/>
      <c r="AF980" s="12">
        <f t="shared" si="538"/>
        <v>0</v>
      </c>
      <c r="AG980" s="12">
        <f t="shared" si="539"/>
        <v>0</v>
      </c>
      <c r="AH980" s="12">
        <f t="shared" si="540"/>
        <v>0</v>
      </c>
      <c r="AI980" s="12">
        <f t="shared" si="541"/>
        <v>0</v>
      </c>
      <c r="AJ980" s="12">
        <f t="shared" ref="AJ980:AJ1043" si="558">SUMIF(DatenEROS2Fkt,$D980,DatenEROS2Aufwand)</f>
        <v>0</v>
      </c>
      <c r="AK980" s="12">
        <f t="shared" ref="AK980:AK1043" si="559">SUMIF(DatenEROS2Fkt,$D980,DatenEROS2Ertrag)</f>
        <v>0</v>
      </c>
      <c r="AL980" s="262"/>
      <c r="AM980" s="262"/>
      <c r="AN980" s="12">
        <f t="shared" si="542"/>
        <v>0</v>
      </c>
      <c r="AO980" s="12">
        <f t="shared" si="543"/>
        <v>0</v>
      </c>
      <c r="AP980" s="12">
        <f t="shared" si="544"/>
        <v>0</v>
      </c>
      <c r="AQ980" s="12">
        <f t="shared" si="545"/>
        <v>0</v>
      </c>
      <c r="AR980" s="12">
        <f t="shared" si="546"/>
        <v>0</v>
      </c>
      <c r="AS980" s="12">
        <f t="shared" si="547"/>
        <v>0</v>
      </c>
      <c r="AT980" s="12">
        <f t="shared" si="548"/>
        <v>0</v>
      </c>
      <c r="AU980" s="12" t="str">
        <f t="shared" si="549"/>
        <v/>
      </c>
    </row>
    <row r="981" spans="1:47" x14ac:dyDescent="0.2">
      <c r="A981" s="173" t="str">
        <f t="shared" ref="A981:A1044" si="560">LEFT($D981,1)</f>
        <v>8</v>
      </c>
      <c r="B981" s="173" t="str">
        <f t="shared" ref="B981:B1044" si="561">LEFT($D981,2)</f>
        <v>82</v>
      </c>
      <c r="C981" s="173" t="str">
        <f t="shared" ref="C981:C1044" si="562">LEFT($D981,3)</f>
        <v>820</v>
      </c>
      <c r="D981" s="11" t="s">
        <v>1515</v>
      </c>
      <c r="E981" s="12" t="s">
        <v>531</v>
      </c>
      <c r="F981" s="12">
        <f t="shared" si="550"/>
        <v>0</v>
      </c>
      <c r="G981" s="12">
        <f t="shared" si="551"/>
        <v>0</v>
      </c>
      <c r="H981" s="262"/>
      <c r="I981" s="262"/>
      <c r="J981" s="12">
        <f t="shared" ref="J981:J1044" si="563">F981+H981</f>
        <v>0</v>
      </c>
      <c r="K981" s="12">
        <f t="shared" ref="K981:K1044" si="564">G981+I981</f>
        <v>0</v>
      </c>
      <c r="L981" s="12">
        <f t="shared" si="552"/>
        <v>0</v>
      </c>
      <c r="M981" s="12">
        <f t="shared" si="553"/>
        <v>0</v>
      </c>
      <c r="N981" s="262"/>
      <c r="O981" s="262"/>
      <c r="P981" s="12">
        <f t="shared" ref="P981:P1044" si="565">L981+N981</f>
        <v>0</v>
      </c>
      <c r="Q981" s="12">
        <f t="shared" ref="Q981:Q1044" si="566">M981+O981</f>
        <v>0</v>
      </c>
      <c r="R981" s="12">
        <f t="shared" ref="R981:R1044" si="567">P981*S$3</f>
        <v>0</v>
      </c>
      <c r="S981" s="12">
        <f t="shared" ref="S981:S1044" si="568">Q981*S$3</f>
        <v>0</v>
      </c>
      <c r="T981" s="12">
        <f t="shared" si="554"/>
        <v>0</v>
      </c>
      <c r="U981" s="12">
        <f t="shared" si="555"/>
        <v>0</v>
      </c>
      <c r="V981" s="262"/>
      <c r="W981" s="262"/>
      <c r="X981" s="12">
        <f t="shared" ref="X981:X1044" si="569">T981+V981</f>
        <v>0</v>
      </c>
      <c r="Y981" s="12">
        <f t="shared" ref="Y981:Y1044" si="570">U981+W981</f>
        <v>0</v>
      </c>
      <c r="Z981" s="12">
        <f t="shared" ref="Z981:Z1044" si="571">X981*AA$3</f>
        <v>0</v>
      </c>
      <c r="AA981" s="12">
        <f t="shared" ref="AA981:AA1044" si="572">Y981*AA$3</f>
        <v>0</v>
      </c>
      <c r="AB981" s="12">
        <f t="shared" si="556"/>
        <v>0</v>
      </c>
      <c r="AC981" s="12">
        <f t="shared" si="557"/>
        <v>0</v>
      </c>
      <c r="AD981" s="262"/>
      <c r="AE981" s="262"/>
      <c r="AF981" s="12">
        <f t="shared" ref="AF981:AF1044" si="573">AB981+AD981</f>
        <v>0</v>
      </c>
      <c r="AG981" s="12">
        <f t="shared" ref="AG981:AG1044" si="574">AC981+AE981</f>
        <v>0</v>
      </c>
      <c r="AH981" s="12">
        <f t="shared" ref="AH981:AH1044" si="575">AF981*AI$3</f>
        <v>0</v>
      </c>
      <c r="AI981" s="12">
        <f t="shared" ref="AI981:AI1044" si="576">AG981*AI$3</f>
        <v>0</v>
      </c>
      <c r="AJ981" s="12">
        <f t="shared" si="558"/>
        <v>0</v>
      </c>
      <c r="AK981" s="12">
        <f t="shared" si="559"/>
        <v>0</v>
      </c>
      <c r="AL981" s="262"/>
      <c r="AM981" s="262"/>
      <c r="AN981" s="12">
        <f t="shared" ref="AN981:AN1044" si="577">AJ981+AL981</f>
        <v>0</v>
      </c>
      <c r="AO981" s="12">
        <f t="shared" ref="AO981:AO1044" si="578">AK981+AM981</f>
        <v>0</v>
      </c>
      <c r="AP981" s="12">
        <f t="shared" ref="AP981:AP1044" si="579">AN981*AQ$3</f>
        <v>0</v>
      </c>
      <c r="AQ981" s="12">
        <f t="shared" ref="AQ981:AQ1044" si="580">AO981*AQ$3</f>
        <v>0</v>
      </c>
      <c r="AR981" s="12">
        <f t="shared" ref="AR981:AR1044" si="581">J981+R981+Z981+AH981+AP981</f>
        <v>0</v>
      </c>
      <c r="AS981" s="12">
        <f t="shared" ref="AS981:AS1044" si="582">K981+S981+AA981+AI981+AQ981</f>
        <v>0</v>
      </c>
      <c r="AT981" s="12">
        <f t="shared" ref="AT981:AT1044" si="583">AR981-AS981</f>
        <v>0</v>
      </c>
      <c r="AU981" s="12" t="str">
        <f t="shared" ref="AU981:AU1044" si="584">IF($AU$3&gt;0,AT981/$AU$3,"")</f>
        <v/>
      </c>
    </row>
    <row r="982" spans="1:47" x14ac:dyDescent="0.2">
      <c r="A982" s="173" t="str">
        <f t="shared" si="560"/>
        <v>8</v>
      </c>
      <c r="B982" s="173" t="str">
        <f t="shared" si="561"/>
        <v>83</v>
      </c>
      <c r="C982" s="173" t="str">
        <f t="shared" si="562"/>
        <v>830</v>
      </c>
      <c r="D982" s="11" t="s">
        <v>534</v>
      </c>
      <c r="E982" s="12" t="s">
        <v>62</v>
      </c>
      <c r="F982" s="12">
        <f t="shared" si="550"/>
        <v>0</v>
      </c>
      <c r="G982" s="12">
        <f t="shared" si="551"/>
        <v>0</v>
      </c>
      <c r="H982" s="262"/>
      <c r="I982" s="262"/>
      <c r="J982" s="12">
        <f t="shared" si="563"/>
        <v>0</v>
      </c>
      <c r="K982" s="12">
        <f t="shared" si="564"/>
        <v>0</v>
      </c>
      <c r="L982" s="12">
        <f t="shared" si="552"/>
        <v>0</v>
      </c>
      <c r="M982" s="12">
        <f t="shared" si="553"/>
        <v>0</v>
      </c>
      <c r="N982" s="262"/>
      <c r="O982" s="262"/>
      <c r="P982" s="12">
        <f t="shared" si="565"/>
        <v>0</v>
      </c>
      <c r="Q982" s="12">
        <f t="shared" si="566"/>
        <v>0</v>
      </c>
      <c r="R982" s="12">
        <f t="shared" si="567"/>
        <v>0</v>
      </c>
      <c r="S982" s="12">
        <f t="shared" si="568"/>
        <v>0</v>
      </c>
      <c r="T982" s="12">
        <f t="shared" si="554"/>
        <v>0</v>
      </c>
      <c r="U982" s="12">
        <f t="shared" si="555"/>
        <v>0</v>
      </c>
      <c r="V982" s="262"/>
      <c r="W982" s="262"/>
      <c r="X982" s="12">
        <f t="shared" si="569"/>
        <v>0</v>
      </c>
      <c r="Y982" s="12">
        <f t="shared" si="570"/>
        <v>0</v>
      </c>
      <c r="Z982" s="12">
        <f t="shared" si="571"/>
        <v>0</v>
      </c>
      <c r="AA982" s="12">
        <f t="shared" si="572"/>
        <v>0</v>
      </c>
      <c r="AB982" s="12">
        <f t="shared" si="556"/>
        <v>0</v>
      </c>
      <c r="AC982" s="12">
        <f t="shared" si="557"/>
        <v>0</v>
      </c>
      <c r="AD982" s="262"/>
      <c r="AE982" s="262"/>
      <c r="AF982" s="12">
        <f t="shared" si="573"/>
        <v>0</v>
      </c>
      <c r="AG982" s="12">
        <f t="shared" si="574"/>
        <v>0</v>
      </c>
      <c r="AH982" s="12">
        <f t="shared" si="575"/>
        <v>0</v>
      </c>
      <c r="AI982" s="12">
        <f t="shared" si="576"/>
        <v>0</v>
      </c>
      <c r="AJ982" s="12">
        <f t="shared" si="558"/>
        <v>0</v>
      </c>
      <c r="AK982" s="12">
        <f t="shared" si="559"/>
        <v>0</v>
      </c>
      <c r="AL982" s="262"/>
      <c r="AM982" s="262"/>
      <c r="AN982" s="12">
        <f t="shared" si="577"/>
        <v>0</v>
      </c>
      <c r="AO982" s="12">
        <f t="shared" si="578"/>
        <v>0</v>
      </c>
      <c r="AP982" s="12">
        <f t="shared" si="579"/>
        <v>0</v>
      </c>
      <c r="AQ982" s="12">
        <f t="shared" si="580"/>
        <v>0</v>
      </c>
      <c r="AR982" s="12">
        <f t="shared" si="581"/>
        <v>0</v>
      </c>
      <c r="AS982" s="12">
        <f t="shared" si="582"/>
        <v>0</v>
      </c>
      <c r="AT982" s="12">
        <f t="shared" si="583"/>
        <v>0</v>
      </c>
      <c r="AU982" s="12" t="str">
        <f t="shared" si="584"/>
        <v/>
      </c>
    </row>
    <row r="983" spans="1:47" x14ac:dyDescent="0.2">
      <c r="A983" s="173" t="str">
        <f t="shared" si="560"/>
        <v>8</v>
      </c>
      <c r="B983" s="173" t="str">
        <f t="shared" si="561"/>
        <v>83</v>
      </c>
      <c r="C983" s="173" t="str">
        <f t="shared" si="562"/>
        <v>830</v>
      </c>
      <c r="D983" s="11" t="s">
        <v>1516</v>
      </c>
      <c r="E983" s="12" t="s">
        <v>62</v>
      </c>
      <c r="F983" s="12">
        <f t="shared" si="550"/>
        <v>0</v>
      </c>
      <c r="G983" s="12">
        <f t="shared" si="551"/>
        <v>0</v>
      </c>
      <c r="H983" s="262"/>
      <c r="I983" s="262"/>
      <c r="J983" s="12">
        <f t="shared" si="563"/>
        <v>0</v>
      </c>
      <c r="K983" s="12">
        <f t="shared" si="564"/>
        <v>0</v>
      </c>
      <c r="L983" s="12">
        <f t="shared" si="552"/>
        <v>0</v>
      </c>
      <c r="M983" s="12">
        <f t="shared" si="553"/>
        <v>0</v>
      </c>
      <c r="N983" s="262"/>
      <c r="O983" s="262"/>
      <c r="P983" s="12">
        <f t="shared" si="565"/>
        <v>0</v>
      </c>
      <c r="Q983" s="12">
        <f t="shared" si="566"/>
        <v>0</v>
      </c>
      <c r="R983" s="12">
        <f t="shared" si="567"/>
        <v>0</v>
      </c>
      <c r="S983" s="12">
        <f t="shared" si="568"/>
        <v>0</v>
      </c>
      <c r="T983" s="12">
        <f t="shared" si="554"/>
        <v>0</v>
      </c>
      <c r="U983" s="12">
        <f t="shared" si="555"/>
        <v>0</v>
      </c>
      <c r="V983" s="262"/>
      <c r="W983" s="262"/>
      <c r="X983" s="12">
        <f t="shared" si="569"/>
        <v>0</v>
      </c>
      <c r="Y983" s="12">
        <f t="shared" si="570"/>
        <v>0</v>
      </c>
      <c r="Z983" s="12">
        <f t="shared" si="571"/>
        <v>0</v>
      </c>
      <c r="AA983" s="12">
        <f t="shared" si="572"/>
        <v>0</v>
      </c>
      <c r="AB983" s="12">
        <f t="shared" si="556"/>
        <v>0</v>
      </c>
      <c r="AC983" s="12">
        <f t="shared" si="557"/>
        <v>0</v>
      </c>
      <c r="AD983" s="262"/>
      <c r="AE983" s="262"/>
      <c r="AF983" s="12">
        <f t="shared" si="573"/>
        <v>0</v>
      </c>
      <c r="AG983" s="12">
        <f t="shared" si="574"/>
        <v>0</v>
      </c>
      <c r="AH983" s="12">
        <f t="shared" si="575"/>
        <v>0</v>
      </c>
      <c r="AI983" s="12">
        <f t="shared" si="576"/>
        <v>0</v>
      </c>
      <c r="AJ983" s="12">
        <f t="shared" si="558"/>
        <v>0</v>
      </c>
      <c r="AK983" s="12">
        <f t="shared" si="559"/>
        <v>0</v>
      </c>
      <c r="AL983" s="262"/>
      <c r="AM983" s="262"/>
      <c r="AN983" s="12">
        <f t="shared" si="577"/>
        <v>0</v>
      </c>
      <c r="AO983" s="12">
        <f t="shared" si="578"/>
        <v>0</v>
      </c>
      <c r="AP983" s="12">
        <f t="shared" si="579"/>
        <v>0</v>
      </c>
      <c r="AQ983" s="12">
        <f t="shared" si="580"/>
        <v>0</v>
      </c>
      <c r="AR983" s="12">
        <f t="shared" si="581"/>
        <v>0</v>
      </c>
      <c r="AS983" s="12">
        <f t="shared" si="582"/>
        <v>0</v>
      </c>
      <c r="AT983" s="12">
        <f t="shared" si="583"/>
        <v>0</v>
      </c>
      <c r="AU983" s="12" t="str">
        <f t="shared" si="584"/>
        <v/>
      </c>
    </row>
    <row r="984" spans="1:47" x14ac:dyDescent="0.2">
      <c r="A984" s="173" t="str">
        <f t="shared" si="560"/>
        <v>8</v>
      </c>
      <c r="B984" s="173" t="str">
        <f t="shared" si="561"/>
        <v>83</v>
      </c>
      <c r="C984" s="173" t="str">
        <f t="shared" si="562"/>
        <v>830</v>
      </c>
      <c r="D984" s="11" t="s">
        <v>1517</v>
      </c>
      <c r="E984" s="12" t="s">
        <v>62</v>
      </c>
      <c r="F984" s="12">
        <f t="shared" si="550"/>
        <v>0</v>
      </c>
      <c r="G984" s="12">
        <f t="shared" si="551"/>
        <v>0</v>
      </c>
      <c r="H984" s="262"/>
      <c r="I984" s="262"/>
      <c r="J984" s="12">
        <f t="shared" si="563"/>
        <v>0</v>
      </c>
      <c r="K984" s="12">
        <f t="shared" si="564"/>
        <v>0</v>
      </c>
      <c r="L984" s="12">
        <f t="shared" si="552"/>
        <v>0</v>
      </c>
      <c r="M984" s="12">
        <f t="shared" si="553"/>
        <v>0</v>
      </c>
      <c r="N984" s="262"/>
      <c r="O984" s="262"/>
      <c r="P984" s="12">
        <f t="shared" si="565"/>
        <v>0</v>
      </c>
      <c r="Q984" s="12">
        <f t="shared" si="566"/>
        <v>0</v>
      </c>
      <c r="R984" s="12">
        <f t="shared" si="567"/>
        <v>0</v>
      </c>
      <c r="S984" s="12">
        <f t="shared" si="568"/>
        <v>0</v>
      </c>
      <c r="T984" s="12">
        <f t="shared" si="554"/>
        <v>0</v>
      </c>
      <c r="U984" s="12">
        <f t="shared" si="555"/>
        <v>0</v>
      </c>
      <c r="V984" s="262"/>
      <c r="W984" s="262"/>
      <c r="X984" s="12">
        <f t="shared" si="569"/>
        <v>0</v>
      </c>
      <c r="Y984" s="12">
        <f t="shared" si="570"/>
        <v>0</v>
      </c>
      <c r="Z984" s="12">
        <f t="shared" si="571"/>
        <v>0</v>
      </c>
      <c r="AA984" s="12">
        <f t="shared" si="572"/>
        <v>0</v>
      </c>
      <c r="AB984" s="12">
        <f t="shared" si="556"/>
        <v>0</v>
      </c>
      <c r="AC984" s="12">
        <f t="shared" si="557"/>
        <v>0</v>
      </c>
      <c r="AD984" s="262"/>
      <c r="AE984" s="262"/>
      <c r="AF984" s="12">
        <f t="shared" si="573"/>
        <v>0</v>
      </c>
      <c r="AG984" s="12">
        <f t="shared" si="574"/>
        <v>0</v>
      </c>
      <c r="AH984" s="12">
        <f t="shared" si="575"/>
        <v>0</v>
      </c>
      <c r="AI984" s="12">
        <f t="shared" si="576"/>
        <v>0</v>
      </c>
      <c r="AJ984" s="12">
        <f t="shared" si="558"/>
        <v>0</v>
      </c>
      <c r="AK984" s="12">
        <f t="shared" si="559"/>
        <v>0</v>
      </c>
      <c r="AL984" s="262"/>
      <c r="AM984" s="262"/>
      <c r="AN984" s="12">
        <f t="shared" si="577"/>
        <v>0</v>
      </c>
      <c r="AO984" s="12">
        <f t="shared" si="578"/>
        <v>0</v>
      </c>
      <c r="AP984" s="12">
        <f t="shared" si="579"/>
        <v>0</v>
      </c>
      <c r="AQ984" s="12">
        <f t="shared" si="580"/>
        <v>0</v>
      </c>
      <c r="AR984" s="12">
        <f t="shared" si="581"/>
        <v>0</v>
      </c>
      <c r="AS984" s="12">
        <f t="shared" si="582"/>
        <v>0</v>
      </c>
      <c r="AT984" s="12">
        <f t="shared" si="583"/>
        <v>0</v>
      </c>
      <c r="AU984" s="12" t="str">
        <f t="shared" si="584"/>
        <v/>
      </c>
    </row>
    <row r="985" spans="1:47" x14ac:dyDescent="0.2">
      <c r="A985" s="173" t="str">
        <f t="shared" si="560"/>
        <v>8</v>
      </c>
      <c r="B985" s="173" t="str">
        <f t="shared" si="561"/>
        <v>83</v>
      </c>
      <c r="C985" s="173" t="str">
        <f t="shared" si="562"/>
        <v>830</v>
      </c>
      <c r="D985" s="11" t="s">
        <v>1518</v>
      </c>
      <c r="E985" s="12" t="s">
        <v>62</v>
      </c>
      <c r="F985" s="12">
        <f t="shared" si="550"/>
        <v>0</v>
      </c>
      <c r="G985" s="12">
        <f t="shared" si="551"/>
        <v>0</v>
      </c>
      <c r="H985" s="262"/>
      <c r="I985" s="262"/>
      <c r="J985" s="12">
        <f t="shared" si="563"/>
        <v>0</v>
      </c>
      <c r="K985" s="12">
        <f t="shared" si="564"/>
        <v>0</v>
      </c>
      <c r="L985" s="12">
        <f t="shared" si="552"/>
        <v>0</v>
      </c>
      <c r="M985" s="12">
        <f t="shared" si="553"/>
        <v>0</v>
      </c>
      <c r="N985" s="262"/>
      <c r="O985" s="262"/>
      <c r="P985" s="12">
        <f t="shared" si="565"/>
        <v>0</v>
      </c>
      <c r="Q985" s="12">
        <f t="shared" si="566"/>
        <v>0</v>
      </c>
      <c r="R985" s="12">
        <f t="shared" si="567"/>
        <v>0</v>
      </c>
      <c r="S985" s="12">
        <f t="shared" si="568"/>
        <v>0</v>
      </c>
      <c r="T985" s="12">
        <f t="shared" si="554"/>
        <v>0</v>
      </c>
      <c r="U985" s="12">
        <f t="shared" si="555"/>
        <v>0</v>
      </c>
      <c r="V985" s="262"/>
      <c r="W985" s="262"/>
      <c r="X985" s="12">
        <f t="shared" si="569"/>
        <v>0</v>
      </c>
      <c r="Y985" s="12">
        <f t="shared" si="570"/>
        <v>0</v>
      </c>
      <c r="Z985" s="12">
        <f t="shared" si="571"/>
        <v>0</v>
      </c>
      <c r="AA985" s="12">
        <f t="shared" si="572"/>
        <v>0</v>
      </c>
      <c r="AB985" s="12">
        <f t="shared" si="556"/>
        <v>0</v>
      </c>
      <c r="AC985" s="12">
        <f t="shared" si="557"/>
        <v>0</v>
      </c>
      <c r="AD985" s="262"/>
      <c r="AE985" s="262"/>
      <c r="AF985" s="12">
        <f t="shared" si="573"/>
        <v>0</v>
      </c>
      <c r="AG985" s="12">
        <f t="shared" si="574"/>
        <v>0</v>
      </c>
      <c r="AH985" s="12">
        <f t="shared" si="575"/>
        <v>0</v>
      </c>
      <c r="AI985" s="12">
        <f t="shared" si="576"/>
        <v>0</v>
      </c>
      <c r="AJ985" s="12">
        <f t="shared" si="558"/>
        <v>0</v>
      </c>
      <c r="AK985" s="12">
        <f t="shared" si="559"/>
        <v>0</v>
      </c>
      <c r="AL985" s="262"/>
      <c r="AM985" s="262"/>
      <c r="AN985" s="12">
        <f t="shared" si="577"/>
        <v>0</v>
      </c>
      <c r="AO985" s="12">
        <f t="shared" si="578"/>
        <v>0</v>
      </c>
      <c r="AP985" s="12">
        <f t="shared" si="579"/>
        <v>0</v>
      </c>
      <c r="AQ985" s="12">
        <f t="shared" si="580"/>
        <v>0</v>
      </c>
      <c r="AR985" s="12">
        <f t="shared" si="581"/>
        <v>0</v>
      </c>
      <c r="AS985" s="12">
        <f t="shared" si="582"/>
        <v>0</v>
      </c>
      <c r="AT985" s="12">
        <f t="shared" si="583"/>
        <v>0</v>
      </c>
      <c r="AU985" s="12" t="str">
        <f t="shared" si="584"/>
        <v/>
      </c>
    </row>
    <row r="986" spans="1:47" x14ac:dyDescent="0.2">
      <c r="A986" s="173" t="str">
        <f t="shared" si="560"/>
        <v>8</v>
      </c>
      <c r="B986" s="173" t="str">
        <f t="shared" si="561"/>
        <v>83</v>
      </c>
      <c r="C986" s="173" t="str">
        <f t="shared" si="562"/>
        <v>830</v>
      </c>
      <c r="D986" s="11" t="s">
        <v>1519</v>
      </c>
      <c r="E986" s="12" t="s">
        <v>62</v>
      </c>
      <c r="F986" s="12">
        <f t="shared" si="550"/>
        <v>0</v>
      </c>
      <c r="G986" s="12">
        <f t="shared" si="551"/>
        <v>0</v>
      </c>
      <c r="H986" s="262"/>
      <c r="I986" s="262"/>
      <c r="J986" s="12">
        <f t="shared" si="563"/>
        <v>0</v>
      </c>
      <c r="K986" s="12">
        <f t="shared" si="564"/>
        <v>0</v>
      </c>
      <c r="L986" s="12">
        <f t="shared" si="552"/>
        <v>0</v>
      </c>
      <c r="M986" s="12">
        <f t="shared" si="553"/>
        <v>0</v>
      </c>
      <c r="N986" s="262"/>
      <c r="O986" s="262"/>
      <c r="P986" s="12">
        <f t="shared" si="565"/>
        <v>0</v>
      </c>
      <c r="Q986" s="12">
        <f t="shared" si="566"/>
        <v>0</v>
      </c>
      <c r="R986" s="12">
        <f t="shared" si="567"/>
        <v>0</v>
      </c>
      <c r="S986" s="12">
        <f t="shared" si="568"/>
        <v>0</v>
      </c>
      <c r="T986" s="12">
        <f t="shared" si="554"/>
        <v>0</v>
      </c>
      <c r="U986" s="12">
        <f t="shared" si="555"/>
        <v>0</v>
      </c>
      <c r="V986" s="262"/>
      <c r="W986" s="262"/>
      <c r="X986" s="12">
        <f t="shared" si="569"/>
        <v>0</v>
      </c>
      <c r="Y986" s="12">
        <f t="shared" si="570"/>
        <v>0</v>
      </c>
      <c r="Z986" s="12">
        <f t="shared" si="571"/>
        <v>0</v>
      </c>
      <c r="AA986" s="12">
        <f t="shared" si="572"/>
        <v>0</v>
      </c>
      <c r="AB986" s="12">
        <f t="shared" si="556"/>
        <v>0</v>
      </c>
      <c r="AC986" s="12">
        <f t="shared" si="557"/>
        <v>0</v>
      </c>
      <c r="AD986" s="262"/>
      <c r="AE986" s="262"/>
      <c r="AF986" s="12">
        <f t="shared" si="573"/>
        <v>0</v>
      </c>
      <c r="AG986" s="12">
        <f t="shared" si="574"/>
        <v>0</v>
      </c>
      <c r="AH986" s="12">
        <f t="shared" si="575"/>
        <v>0</v>
      </c>
      <c r="AI986" s="12">
        <f t="shared" si="576"/>
        <v>0</v>
      </c>
      <c r="AJ986" s="12">
        <f t="shared" si="558"/>
        <v>0</v>
      </c>
      <c r="AK986" s="12">
        <f t="shared" si="559"/>
        <v>0</v>
      </c>
      <c r="AL986" s="262"/>
      <c r="AM986" s="262"/>
      <c r="AN986" s="12">
        <f t="shared" si="577"/>
        <v>0</v>
      </c>
      <c r="AO986" s="12">
        <f t="shared" si="578"/>
        <v>0</v>
      </c>
      <c r="AP986" s="12">
        <f t="shared" si="579"/>
        <v>0</v>
      </c>
      <c r="AQ986" s="12">
        <f t="shared" si="580"/>
        <v>0</v>
      </c>
      <c r="AR986" s="12">
        <f t="shared" si="581"/>
        <v>0</v>
      </c>
      <c r="AS986" s="12">
        <f t="shared" si="582"/>
        <v>0</v>
      </c>
      <c r="AT986" s="12">
        <f t="shared" si="583"/>
        <v>0</v>
      </c>
      <c r="AU986" s="12" t="str">
        <f t="shared" si="584"/>
        <v/>
      </c>
    </row>
    <row r="987" spans="1:47" x14ac:dyDescent="0.2">
      <c r="A987" s="173" t="str">
        <f t="shared" si="560"/>
        <v>8</v>
      </c>
      <c r="B987" s="173" t="str">
        <f t="shared" si="561"/>
        <v>83</v>
      </c>
      <c r="C987" s="173" t="str">
        <f t="shared" si="562"/>
        <v>830</v>
      </c>
      <c r="D987" s="11" t="s">
        <v>1520</v>
      </c>
      <c r="E987" s="12" t="s">
        <v>62</v>
      </c>
      <c r="F987" s="12">
        <f t="shared" si="550"/>
        <v>0</v>
      </c>
      <c r="G987" s="12">
        <f t="shared" si="551"/>
        <v>0</v>
      </c>
      <c r="H987" s="262"/>
      <c r="I987" s="262"/>
      <c r="J987" s="12">
        <f t="shared" si="563"/>
        <v>0</v>
      </c>
      <c r="K987" s="12">
        <f t="shared" si="564"/>
        <v>0</v>
      </c>
      <c r="L987" s="12">
        <f t="shared" si="552"/>
        <v>0</v>
      </c>
      <c r="M987" s="12">
        <f t="shared" si="553"/>
        <v>0</v>
      </c>
      <c r="N987" s="262"/>
      <c r="O987" s="262"/>
      <c r="P987" s="12">
        <f t="shared" si="565"/>
        <v>0</v>
      </c>
      <c r="Q987" s="12">
        <f t="shared" si="566"/>
        <v>0</v>
      </c>
      <c r="R987" s="12">
        <f t="shared" si="567"/>
        <v>0</v>
      </c>
      <c r="S987" s="12">
        <f t="shared" si="568"/>
        <v>0</v>
      </c>
      <c r="T987" s="12">
        <f t="shared" si="554"/>
        <v>0</v>
      </c>
      <c r="U987" s="12">
        <f t="shared" si="555"/>
        <v>0</v>
      </c>
      <c r="V987" s="262"/>
      <c r="W987" s="262"/>
      <c r="X987" s="12">
        <f t="shared" si="569"/>
        <v>0</v>
      </c>
      <c r="Y987" s="12">
        <f t="shared" si="570"/>
        <v>0</v>
      </c>
      <c r="Z987" s="12">
        <f t="shared" si="571"/>
        <v>0</v>
      </c>
      <c r="AA987" s="12">
        <f t="shared" si="572"/>
        <v>0</v>
      </c>
      <c r="AB987" s="12">
        <f t="shared" si="556"/>
        <v>0</v>
      </c>
      <c r="AC987" s="12">
        <f t="shared" si="557"/>
        <v>0</v>
      </c>
      <c r="AD987" s="262"/>
      <c r="AE987" s="262"/>
      <c r="AF987" s="12">
        <f t="shared" si="573"/>
        <v>0</v>
      </c>
      <c r="AG987" s="12">
        <f t="shared" si="574"/>
        <v>0</v>
      </c>
      <c r="AH987" s="12">
        <f t="shared" si="575"/>
        <v>0</v>
      </c>
      <c r="AI987" s="12">
        <f t="shared" si="576"/>
        <v>0</v>
      </c>
      <c r="AJ987" s="12">
        <f t="shared" si="558"/>
        <v>0</v>
      </c>
      <c r="AK987" s="12">
        <f t="shared" si="559"/>
        <v>0</v>
      </c>
      <c r="AL987" s="262"/>
      <c r="AM987" s="262"/>
      <c r="AN987" s="12">
        <f t="shared" si="577"/>
        <v>0</v>
      </c>
      <c r="AO987" s="12">
        <f t="shared" si="578"/>
        <v>0</v>
      </c>
      <c r="AP987" s="12">
        <f t="shared" si="579"/>
        <v>0</v>
      </c>
      <c r="AQ987" s="12">
        <f t="shared" si="580"/>
        <v>0</v>
      </c>
      <c r="AR987" s="12">
        <f t="shared" si="581"/>
        <v>0</v>
      </c>
      <c r="AS987" s="12">
        <f t="shared" si="582"/>
        <v>0</v>
      </c>
      <c r="AT987" s="12">
        <f t="shared" si="583"/>
        <v>0</v>
      </c>
      <c r="AU987" s="12" t="str">
        <f t="shared" si="584"/>
        <v/>
      </c>
    </row>
    <row r="988" spans="1:47" x14ac:dyDescent="0.2">
      <c r="A988" s="173" t="str">
        <f t="shared" si="560"/>
        <v>8</v>
      </c>
      <c r="B988" s="173" t="str">
        <f t="shared" si="561"/>
        <v>83</v>
      </c>
      <c r="C988" s="173" t="str">
        <f t="shared" si="562"/>
        <v>830</v>
      </c>
      <c r="D988" s="11" t="s">
        <v>1521</v>
      </c>
      <c r="E988" s="12" t="s">
        <v>62</v>
      </c>
      <c r="F988" s="12">
        <f t="shared" si="550"/>
        <v>0</v>
      </c>
      <c r="G988" s="12">
        <f t="shared" si="551"/>
        <v>0</v>
      </c>
      <c r="H988" s="262"/>
      <c r="I988" s="262"/>
      <c r="J988" s="12">
        <f t="shared" si="563"/>
        <v>0</v>
      </c>
      <c r="K988" s="12">
        <f t="shared" si="564"/>
        <v>0</v>
      </c>
      <c r="L988" s="12">
        <f t="shared" si="552"/>
        <v>0</v>
      </c>
      <c r="M988" s="12">
        <f t="shared" si="553"/>
        <v>0</v>
      </c>
      <c r="N988" s="262"/>
      <c r="O988" s="262"/>
      <c r="P988" s="12">
        <f t="shared" si="565"/>
        <v>0</v>
      </c>
      <c r="Q988" s="12">
        <f t="shared" si="566"/>
        <v>0</v>
      </c>
      <c r="R988" s="12">
        <f t="shared" si="567"/>
        <v>0</v>
      </c>
      <c r="S988" s="12">
        <f t="shared" si="568"/>
        <v>0</v>
      </c>
      <c r="T988" s="12">
        <f t="shared" si="554"/>
        <v>0</v>
      </c>
      <c r="U988" s="12">
        <f t="shared" si="555"/>
        <v>0</v>
      </c>
      <c r="V988" s="262"/>
      <c r="W988" s="262"/>
      <c r="X988" s="12">
        <f t="shared" si="569"/>
        <v>0</v>
      </c>
      <c r="Y988" s="12">
        <f t="shared" si="570"/>
        <v>0</v>
      </c>
      <c r="Z988" s="12">
        <f t="shared" si="571"/>
        <v>0</v>
      </c>
      <c r="AA988" s="12">
        <f t="shared" si="572"/>
        <v>0</v>
      </c>
      <c r="AB988" s="12">
        <f t="shared" si="556"/>
        <v>0</v>
      </c>
      <c r="AC988" s="12">
        <f t="shared" si="557"/>
        <v>0</v>
      </c>
      <c r="AD988" s="262"/>
      <c r="AE988" s="262"/>
      <c r="AF988" s="12">
        <f t="shared" si="573"/>
        <v>0</v>
      </c>
      <c r="AG988" s="12">
        <f t="shared" si="574"/>
        <v>0</v>
      </c>
      <c r="AH988" s="12">
        <f t="shared" si="575"/>
        <v>0</v>
      </c>
      <c r="AI988" s="12">
        <f t="shared" si="576"/>
        <v>0</v>
      </c>
      <c r="AJ988" s="12">
        <f t="shared" si="558"/>
        <v>0</v>
      </c>
      <c r="AK988" s="12">
        <f t="shared" si="559"/>
        <v>0</v>
      </c>
      <c r="AL988" s="262"/>
      <c r="AM988" s="262"/>
      <c r="AN988" s="12">
        <f t="shared" si="577"/>
        <v>0</v>
      </c>
      <c r="AO988" s="12">
        <f t="shared" si="578"/>
        <v>0</v>
      </c>
      <c r="AP988" s="12">
        <f t="shared" si="579"/>
        <v>0</v>
      </c>
      <c r="AQ988" s="12">
        <f t="shared" si="580"/>
        <v>0</v>
      </c>
      <c r="AR988" s="12">
        <f t="shared" si="581"/>
        <v>0</v>
      </c>
      <c r="AS988" s="12">
        <f t="shared" si="582"/>
        <v>0</v>
      </c>
      <c r="AT988" s="12">
        <f t="shared" si="583"/>
        <v>0</v>
      </c>
      <c r="AU988" s="12" t="str">
        <f t="shared" si="584"/>
        <v/>
      </c>
    </row>
    <row r="989" spans="1:47" x14ac:dyDescent="0.2">
      <c r="A989" s="173" t="str">
        <f t="shared" si="560"/>
        <v>8</v>
      </c>
      <c r="B989" s="173" t="str">
        <f t="shared" si="561"/>
        <v>83</v>
      </c>
      <c r="C989" s="173" t="str">
        <f t="shared" si="562"/>
        <v>830</v>
      </c>
      <c r="D989" s="11" t="s">
        <v>1522</v>
      </c>
      <c r="E989" s="12" t="s">
        <v>62</v>
      </c>
      <c r="F989" s="12">
        <f t="shared" si="550"/>
        <v>0</v>
      </c>
      <c r="G989" s="12">
        <f t="shared" si="551"/>
        <v>0</v>
      </c>
      <c r="H989" s="262"/>
      <c r="I989" s="262"/>
      <c r="J989" s="12">
        <f t="shared" si="563"/>
        <v>0</v>
      </c>
      <c r="K989" s="12">
        <f t="shared" si="564"/>
        <v>0</v>
      </c>
      <c r="L989" s="12">
        <f t="shared" si="552"/>
        <v>0</v>
      </c>
      <c r="M989" s="12">
        <f t="shared" si="553"/>
        <v>0</v>
      </c>
      <c r="N989" s="262"/>
      <c r="O989" s="262"/>
      <c r="P989" s="12">
        <f t="shared" si="565"/>
        <v>0</v>
      </c>
      <c r="Q989" s="12">
        <f t="shared" si="566"/>
        <v>0</v>
      </c>
      <c r="R989" s="12">
        <f t="shared" si="567"/>
        <v>0</v>
      </c>
      <c r="S989" s="12">
        <f t="shared" si="568"/>
        <v>0</v>
      </c>
      <c r="T989" s="12">
        <f t="shared" si="554"/>
        <v>0</v>
      </c>
      <c r="U989" s="12">
        <f t="shared" si="555"/>
        <v>0</v>
      </c>
      <c r="V989" s="262"/>
      <c r="W989" s="262"/>
      <c r="X989" s="12">
        <f t="shared" si="569"/>
        <v>0</v>
      </c>
      <c r="Y989" s="12">
        <f t="shared" si="570"/>
        <v>0</v>
      </c>
      <c r="Z989" s="12">
        <f t="shared" si="571"/>
        <v>0</v>
      </c>
      <c r="AA989" s="12">
        <f t="shared" si="572"/>
        <v>0</v>
      </c>
      <c r="AB989" s="12">
        <f t="shared" si="556"/>
        <v>0</v>
      </c>
      <c r="AC989" s="12">
        <f t="shared" si="557"/>
        <v>0</v>
      </c>
      <c r="AD989" s="262"/>
      <c r="AE989" s="262"/>
      <c r="AF989" s="12">
        <f t="shared" si="573"/>
        <v>0</v>
      </c>
      <c r="AG989" s="12">
        <f t="shared" si="574"/>
        <v>0</v>
      </c>
      <c r="AH989" s="12">
        <f t="shared" si="575"/>
        <v>0</v>
      </c>
      <c r="AI989" s="12">
        <f t="shared" si="576"/>
        <v>0</v>
      </c>
      <c r="AJ989" s="12">
        <f t="shared" si="558"/>
        <v>0</v>
      </c>
      <c r="AK989" s="12">
        <f t="shared" si="559"/>
        <v>0</v>
      </c>
      <c r="AL989" s="262"/>
      <c r="AM989" s="262"/>
      <c r="AN989" s="12">
        <f t="shared" si="577"/>
        <v>0</v>
      </c>
      <c r="AO989" s="12">
        <f t="shared" si="578"/>
        <v>0</v>
      </c>
      <c r="AP989" s="12">
        <f t="shared" si="579"/>
        <v>0</v>
      </c>
      <c r="AQ989" s="12">
        <f t="shared" si="580"/>
        <v>0</v>
      </c>
      <c r="AR989" s="12">
        <f t="shared" si="581"/>
        <v>0</v>
      </c>
      <c r="AS989" s="12">
        <f t="shared" si="582"/>
        <v>0</v>
      </c>
      <c r="AT989" s="12">
        <f t="shared" si="583"/>
        <v>0</v>
      </c>
      <c r="AU989" s="12" t="str">
        <f t="shared" si="584"/>
        <v/>
      </c>
    </row>
    <row r="990" spans="1:47" x14ac:dyDescent="0.2">
      <c r="A990" s="173" t="str">
        <f t="shared" si="560"/>
        <v>8</v>
      </c>
      <c r="B990" s="173" t="str">
        <f t="shared" si="561"/>
        <v>83</v>
      </c>
      <c r="C990" s="173" t="str">
        <f t="shared" si="562"/>
        <v>830</v>
      </c>
      <c r="D990" s="11" t="s">
        <v>1523</v>
      </c>
      <c r="E990" s="12" t="s">
        <v>62</v>
      </c>
      <c r="F990" s="12">
        <f t="shared" si="550"/>
        <v>0</v>
      </c>
      <c r="G990" s="12">
        <f t="shared" si="551"/>
        <v>0</v>
      </c>
      <c r="H990" s="262"/>
      <c r="I990" s="262"/>
      <c r="J990" s="12">
        <f t="shared" si="563"/>
        <v>0</v>
      </c>
      <c r="K990" s="12">
        <f t="shared" si="564"/>
        <v>0</v>
      </c>
      <c r="L990" s="12">
        <f t="shared" si="552"/>
        <v>0</v>
      </c>
      <c r="M990" s="12">
        <f t="shared" si="553"/>
        <v>0</v>
      </c>
      <c r="N990" s="262"/>
      <c r="O990" s="262"/>
      <c r="P990" s="12">
        <f t="shared" si="565"/>
        <v>0</v>
      </c>
      <c r="Q990" s="12">
        <f t="shared" si="566"/>
        <v>0</v>
      </c>
      <c r="R990" s="12">
        <f t="shared" si="567"/>
        <v>0</v>
      </c>
      <c r="S990" s="12">
        <f t="shared" si="568"/>
        <v>0</v>
      </c>
      <c r="T990" s="12">
        <f t="shared" si="554"/>
        <v>0</v>
      </c>
      <c r="U990" s="12">
        <f t="shared" si="555"/>
        <v>0</v>
      </c>
      <c r="V990" s="262"/>
      <c r="W990" s="262"/>
      <c r="X990" s="12">
        <f t="shared" si="569"/>
        <v>0</v>
      </c>
      <c r="Y990" s="12">
        <f t="shared" si="570"/>
        <v>0</v>
      </c>
      <c r="Z990" s="12">
        <f t="shared" si="571"/>
        <v>0</v>
      </c>
      <c r="AA990" s="12">
        <f t="shared" si="572"/>
        <v>0</v>
      </c>
      <c r="AB990" s="12">
        <f t="shared" si="556"/>
        <v>0</v>
      </c>
      <c r="AC990" s="12">
        <f t="shared" si="557"/>
        <v>0</v>
      </c>
      <c r="AD990" s="262"/>
      <c r="AE990" s="262"/>
      <c r="AF990" s="12">
        <f t="shared" si="573"/>
        <v>0</v>
      </c>
      <c r="AG990" s="12">
        <f t="shared" si="574"/>
        <v>0</v>
      </c>
      <c r="AH990" s="12">
        <f t="shared" si="575"/>
        <v>0</v>
      </c>
      <c r="AI990" s="12">
        <f t="shared" si="576"/>
        <v>0</v>
      </c>
      <c r="AJ990" s="12">
        <f t="shared" si="558"/>
        <v>0</v>
      </c>
      <c r="AK990" s="12">
        <f t="shared" si="559"/>
        <v>0</v>
      </c>
      <c r="AL990" s="262"/>
      <c r="AM990" s="262"/>
      <c r="AN990" s="12">
        <f t="shared" si="577"/>
        <v>0</v>
      </c>
      <c r="AO990" s="12">
        <f t="shared" si="578"/>
        <v>0</v>
      </c>
      <c r="AP990" s="12">
        <f t="shared" si="579"/>
        <v>0</v>
      </c>
      <c r="AQ990" s="12">
        <f t="shared" si="580"/>
        <v>0</v>
      </c>
      <c r="AR990" s="12">
        <f t="shared" si="581"/>
        <v>0</v>
      </c>
      <c r="AS990" s="12">
        <f t="shared" si="582"/>
        <v>0</v>
      </c>
      <c r="AT990" s="12">
        <f t="shared" si="583"/>
        <v>0</v>
      </c>
      <c r="AU990" s="12" t="str">
        <f t="shared" si="584"/>
        <v/>
      </c>
    </row>
    <row r="991" spans="1:47" x14ac:dyDescent="0.2">
      <c r="A991" s="173" t="str">
        <f t="shared" si="560"/>
        <v>8</v>
      </c>
      <c r="B991" s="173" t="str">
        <f t="shared" si="561"/>
        <v>83</v>
      </c>
      <c r="C991" s="173" t="str">
        <f t="shared" si="562"/>
        <v>830</v>
      </c>
      <c r="D991" s="11" t="s">
        <v>1524</v>
      </c>
      <c r="E991" s="12" t="s">
        <v>62</v>
      </c>
      <c r="F991" s="12">
        <f t="shared" si="550"/>
        <v>0</v>
      </c>
      <c r="G991" s="12">
        <f t="shared" si="551"/>
        <v>0</v>
      </c>
      <c r="H991" s="262"/>
      <c r="I991" s="262"/>
      <c r="J991" s="12">
        <f t="shared" si="563"/>
        <v>0</v>
      </c>
      <c r="K991" s="12">
        <f t="shared" si="564"/>
        <v>0</v>
      </c>
      <c r="L991" s="12">
        <f t="shared" si="552"/>
        <v>0</v>
      </c>
      <c r="M991" s="12">
        <f t="shared" si="553"/>
        <v>0</v>
      </c>
      <c r="N991" s="262"/>
      <c r="O991" s="262"/>
      <c r="P991" s="12">
        <f t="shared" si="565"/>
        <v>0</v>
      </c>
      <c r="Q991" s="12">
        <f t="shared" si="566"/>
        <v>0</v>
      </c>
      <c r="R991" s="12">
        <f t="shared" si="567"/>
        <v>0</v>
      </c>
      <c r="S991" s="12">
        <f t="shared" si="568"/>
        <v>0</v>
      </c>
      <c r="T991" s="12">
        <f t="shared" si="554"/>
        <v>0</v>
      </c>
      <c r="U991" s="12">
        <f t="shared" si="555"/>
        <v>0</v>
      </c>
      <c r="V991" s="262"/>
      <c r="W991" s="262"/>
      <c r="X991" s="12">
        <f t="shared" si="569"/>
        <v>0</v>
      </c>
      <c r="Y991" s="12">
        <f t="shared" si="570"/>
        <v>0</v>
      </c>
      <c r="Z991" s="12">
        <f t="shared" si="571"/>
        <v>0</v>
      </c>
      <c r="AA991" s="12">
        <f t="shared" si="572"/>
        <v>0</v>
      </c>
      <c r="AB991" s="12">
        <f t="shared" si="556"/>
        <v>0</v>
      </c>
      <c r="AC991" s="12">
        <f t="shared" si="557"/>
        <v>0</v>
      </c>
      <c r="AD991" s="262"/>
      <c r="AE991" s="262"/>
      <c r="AF991" s="12">
        <f t="shared" si="573"/>
        <v>0</v>
      </c>
      <c r="AG991" s="12">
        <f t="shared" si="574"/>
        <v>0</v>
      </c>
      <c r="AH991" s="12">
        <f t="shared" si="575"/>
        <v>0</v>
      </c>
      <c r="AI991" s="12">
        <f t="shared" si="576"/>
        <v>0</v>
      </c>
      <c r="AJ991" s="12">
        <f t="shared" si="558"/>
        <v>0</v>
      </c>
      <c r="AK991" s="12">
        <f t="shared" si="559"/>
        <v>0</v>
      </c>
      <c r="AL991" s="262"/>
      <c r="AM991" s="262"/>
      <c r="AN991" s="12">
        <f t="shared" si="577"/>
        <v>0</v>
      </c>
      <c r="AO991" s="12">
        <f t="shared" si="578"/>
        <v>0</v>
      </c>
      <c r="AP991" s="12">
        <f t="shared" si="579"/>
        <v>0</v>
      </c>
      <c r="AQ991" s="12">
        <f t="shared" si="580"/>
        <v>0</v>
      </c>
      <c r="AR991" s="12">
        <f t="shared" si="581"/>
        <v>0</v>
      </c>
      <c r="AS991" s="12">
        <f t="shared" si="582"/>
        <v>0</v>
      </c>
      <c r="AT991" s="12">
        <f t="shared" si="583"/>
        <v>0</v>
      </c>
      <c r="AU991" s="12" t="str">
        <f t="shared" si="584"/>
        <v/>
      </c>
    </row>
    <row r="992" spans="1:47" x14ac:dyDescent="0.2">
      <c r="A992" s="173" t="str">
        <f t="shared" si="560"/>
        <v>8</v>
      </c>
      <c r="B992" s="173" t="str">
        <f t="shared" si="561"/>
        <v>84</v>
      </c>
      <c r="C992" s="173" t="str">
        <f t="shared" si="562"/>
        <v>840</v>
      </c>
      <c r="D992" s="11" t="s">
        <v>1525</v>
      </c>
      <c r="E992" s="12" t="s">
        <v>1526</v>
      </c>
      <c r="F992" s="12">
        <f t="shared" si="550"/>
        <v>0</v>
      </c>
      <c r="G992" s="12">
        <f t="shared" si="551"/>
        <v>0</v>
      </c>
      <c r="H992" s="262"/>
      <c r="I992" s="262"/>
      <c r="J992" s="12">
        <f t="shared" si="563"/>
        <v>0</v>
      </c>
      <c r="K992" s="12">
        <f t="shared" si="564"/>
        <v>0</v>
      </c>
      <c r="L992" s="12">
        <f t="shared" si="552"/>
        <v>0</v>
      </c>
      <c r="M992" s="12">
        <f t="shared" si="553"/>
        <v>0</v>
      </c>
      <c r="N992" s="262"/>
      <c r="O992" s="262"/>
      <c r="P992" s="12">
        <f t="shared" si="565"/>
        <v>0</v>
      </c>
      <c r="Q992" s="12">
        <f t="shared" si="566"/>
        <v>0</v>
      </c>
      <c r="R992" s="12">
        <f t="shared" si="567"/>
        <v>0</v>
      </c>
      <c r="S992" s="12">
        <f t="shared" si="568"/>
        <v>0</v>
      </c>
      <c r="T992" s="12">
        <f t="shared" si="554"/>
        <v>0</v>
      </c>
      <c r="U992" s="12">
        <f t="shared" si="555"/>
        <v>0</v>
      </c>
      <c r="V992" s="262"/>
      <c r="W992" s="262"/>
      <c r="X992" s="12">
        <f t="shared" si="569"/>
        <v>0</v>
      </c>
      <c r="Y992" s="12">
        <f t="shared" si="570"/>
        <v>0</v>
      </c>
      <c r="Z992" s="12">
        <f t="shared" si="571"/>
        <v>0</v>
      </c>
      <c r="AA992" s="12">
        <f t="shared" si="572"/>
        <v>0</v>
      </c>
      <c r="AB992" s="12">
        <f t="shared" si="556"/>
        <v>0</v>
      </c>
      <c r="AC992" s="12">
        <f t="shared" si="557"/>
        <v>0</v>
      </c>
      <c r="AD992" s="262"/>
      <c r="AE992" s="262"/>
      <c r="AF992" s="12">
        <f t="shared" si="573"/>
        <v>0</v>
      </c>
      <c r="AG992" s="12">
        <f t="shared" si="574"/>
        <v>0</v>
      </c>
      <c r="AH992" s="12">
        <f t="shared" si="575"/>
        <v>0</v>
      </c>
      <c r="AI992" s="12">
        <f t="shared" si="576"/>
        <v>0</v>
      </c>
      <c r="AJ992" s="12">
        <f t="shared" si="558"/>
        <v>0</v>
      </c>
      <c r="AK992" s="12">
        <f t="shared" si="559"/>
        <v>0</v>
      </c>
      <c r="AL992" s="262"/>
      <c r="AM992" s="262"/>
      <c r="AN992" s="12">
        <f t="shared" si="577"/>
        <v>0</v>
      </c>
      <c r="AO992" s="12">
        <f t="shared" si="578"/>
        <v>0</v>
      </c>
      <c r="AP992" s="12">
        <f t="shared" si="579"/>
        <v>0</v>
      </c>
      <c r="AQ992" s="12">
        <f t="shared" si="580"/>
        <v>0</v>
      </c>
      <c r="AR992" s="12">
        <f t="shared" si="581"/>
        <v>0</v>
      </c>
      <c r="AS992" s="12">
        <f t="shared" si="582"/>
        <v>0</v>
      </c>
      <c r="AT992" s="12">
        <f t="shared" si="583"/>
        <v>0</v>
      </c>
      <c r="AU992" s="12" t="str">
        <f t="shared" si="584"/>
        <v/>
      </c>
    </row>
    <row r="993" spans="1:47" x14ac:dyDescent="0.2">
      <c r="A993" s="173" t="str">
        <f t="shared" si="560"/>
        <v>8</v>
      </c>
      <c r="B993" s="173" t="str">
        <f t="shared" si="561"/>
        <v>84</v>
      </c>
      <c r="C993" s="173" t="str">
        <f t="shared" si="562"/>
        <v>840</v>
      </c>
      <c r="D993" s="11" t="s">
        <v>1527</v>
      </c>
      <c r="E993" s="12" t="s">
        <v>1526</v>
      </c>
      <c r="F993" s="12">
        <f t="shared" si="550"/>
        <v>0</v>
      </c>
      <c r="G993" s="12">
        <f t="shared" si="551"/>
        <v>0</v>
      </c>
      <c r="H993" s="262"/>
      <c r="I993" s="262"/>
      <c r="J993" s="12">
        <f t="shared" si="563"/>
        <v>0</v>
      </c>
      <c r="K993" s="12">
        <f t="shared" si="564"/>
        <v>0</v>
      </c>
      <c r="L993" s="12">
        <f t="shared" si="552"/>
        <v>0</v>
      </c>
      <c r="M993" s="12">
        <f t="shared" si="553"/>
        <v>0</v>
      </c>
      <c r="N993" s="262"/>
      <c r="O993" s="262"/>
      <c r="P993" s="12">
        <f t="shared" si="565"/>
        <v>0</v>
      </c>
      <c r="Q993" s="12">
        <f t="shared" si="566"/>
        <v>0</v>
      </c>
      <c r="R993" s="12">
        <f t="shared" si="567"/>
        <v>0</v>
      </c>
      <c r="S993" s="12">
        <f t="shared" si="568"/>
        <v>0</v>
      </c>
      <c r="T993" s="12">
        <f t="shared" si="554"/>
        <v>0</v>
      </c>
      <c r="U993" s="12">
        <f t="shared" si="555"/>
        <v>0</v>
      </c>
      <c r="V993" s="262"/>
      <c r="W993" s="262"/>
      <c r="X993" s="12">
        <f t="shared" si="569"/>
        <v>0</v>
      </c>
      <c r="Y993" s="12">
        <f t="shared" si="570"/>
        <v>0</v>
      </c>
      <c r="Z993" s="12">
        <f t="shared" si="571"/>
        <v>0</v>
      </c>
      <c r="AA993" s="12">
        <f t="shared" si="572"/>
        <v>0</v>
      </c>
      <c r="AB993" s="12">
        <f t="shared" si="556"/>
        <v>0</v>
      </c>
      <c r="AC993" s="12">
        <f t="shared" si="557"/>
        <v>0</v>
      </c>
      <c r="AD993" s="262"/>
      <c r="AE993" s="262"/>
      <c r="AF993" s="12">
        <f t="shared" si="573"/>
        <v>0</v>
      </c>
      <c r="AG993" s="12">
        <f t="shared" si="574"/>
        <v>0</v>
      </c>
      <c r="AH993" s="12">
        <f t="shared" si="575"/>
        <v>0</v>
      </c>
      <c r="AI993" s="12">
        <f t="shared" si="576"/>
        <v>0</v>
      </c>
      <c r="AJ993" s="12">
        <f t="shared" si="558"/>
        <v>0</v>
      </c>
      <c r="AK993" s="12">
        <f t="shared" si="559"/>
        <v>0</v>
      </c>
      <c r="AL993" s="262"/>
      <c r="AM993" s="262"/>
      <c r="AN993" s="12">
        <f t="shared" si="577"/>
        <v>0</v>
      </c>
      <c r="AO993" s="12">
        <f t="shared" si="578"/>
        <v>0</v>
      </c>
      <c r="AP993" s="12">
        <f t="shared" si="579"/>
        <v>0</v>
      </c>
      <c r="AQ993" s="12">
        <f t="shared" si="580"/>
        <v>0</v>
      </c>
      <c r="AR993" s="12">
        <f t="shared" si="581"/>
        <v>0</v>
      </c>
      <c r="AS993" s="12">
        <f t="shared" si="582"/>
        <v>0</v>
      </c>
      <c r="AT993" s="12">
        <f t="shared" si="583"/>
        <v>0</v>
      </c>
      <c r="AU993" s="12" t="str">
        <f t="shared" si="584"/>
        <v/>
      </c>
    </row>
    <row r="994" spans="1:47" x14ac:dyDescent="0.2">
      <c r="A994" s="173" t="str">
        <f t="shared" si="560"/>
        <v>8</v>
      </c>
      <c r="B994" s="173" t="str">
        <f t="shared" si="561"/>
        <v>84</v>
      </c>
      <c r="C994" s="173" t="str">
        <f t="shared" si="562"/>
        <v>840</v>
      </c>
      <c r="D994" s="11" t="s">
        <v>1528</v>
      </c>
      <c r="E994" s="12" t="s">
        <v>1526</v>
      </c>
      <c r="F994" s="12">
        <f t="shared" si="550"/>
        <v>0</v>
      </c>
      <c r="G994" s="12">
        <f t="shared" si="551"/>
        <v>0</v>
      </c>
      <c r="H994" s="262"/>
      <c r="I994" s="262"/>
      <c r="J994" s="12">
        <f t="shared" si="563"/>
        <v>0</v>
      </c>
      <c r="K994" s="12">
        <f t="shared" si="564"/>
        <v>0</v>
      </c>
      <c r="L994" s="12">
        <f t="shared" si="552"/>
        <v>0</v>
      </c>
      <c r="M994" s="12">
        <f t="shared" si="553"/>
        <v>0</v>
      </c>
      <c r="N994" s="262"/>
      <c r="O994" s="262"/>
      <c r="P994" s="12">
        <f t="shared" si="565"/>
        <v>0</v>
      </c>
      <c r="Q994" s="12">
        <f t="shared" si="566"/>
        <v>0</v>
      </c>
      <c r="R994" s="12">
        <f t="shared" si="567"/>
        <v>0</v>
      </c>
      <c r="S994" s="12">
        <f t="shared" si="568"/>
        <v>0</v>
      </c>
      <c r="T994" s="12">
        <f t="shared" si="554"/>
        <v>0</v>
      </c>
      <c r="U994" s="12">
        <f t="shared" si="555"/>
        <v>0</v>
      </c>
      <c r="V994" s="262"/>
      <c r="W994" s="262"/>
      <c r="X994" s="12">
        <f t="shared" si="569"/>
        <v>0</v>
      </c>
      <c r="Y994" s="12">
        <f t="shared" si="570"/>
        <v>0</v>
      </c>
      <c r="Z994" s="12">
        <f t="shared" si="571"/>
        <v>0</v>
      </c>
      <c r="AA994" s="12">
        <f t="shared" si="572"/>
        <v>0</v>
      </c>
      <c r="AB994" s="12">
        <f t="shared" si="556"/>
        <v>0</v>
      </c>
      <c r="AC994" s="12">
        <f t="shared" si="557"/>
        <v>0</v>
      </c>
      <c r="AD994" s="262"/>
      <c r="AE994" s="262"/>
      <c r="AF994" s="12">
        <f t="shared" si="573"/>
        <v>0</v>
      </c>
      <c r="AG994" s="12">
        <f t="shared" si="574"/>
        <v>0</v>
      </c>
      <c r="AH994" s="12">
        <f t="shared" si="575"/>
        <v>0</v>
      </c>
      <c r="AI994" s="12">
        <f t="shared" si="576"/>
        <v>0</v>
      </c>
      <c r="AJ994" s="12">
        <f t="shared" si="558"/>
        <v>0</v>
      </c>
      <c r="AK994" s="12">
        <f t="shared" si="559"/>
        <v>0</v>
      </c>
      <c r="AL994" s="262"/>
      <c r="AM994" s="262"/>
      <c r="AN994" s="12">
        <f t="shared" si="577"/>
        <v>0</v>
      </c>
      <c r="AO994" s="12">
        <f t="shared" si="578"/>
        <v>0</v>
      </c>
      <c r="AP994" s="12">
        <f t="shared" si="579"/>
        <v>0</v>
      </c>
      <c r="AQ994" s="12">
        <f t="shared" si="580"/>
        <v>0</v>
      </c>
      <c r="AR994" s="12">
        <f t="shared" si="581"/>
        <v>0</v>
      </c>
      <c r="AS994" s="12">
        <f t="shared" si="582"/>
        <v>0</v>
      </c>
      <c r="AT994" s="12">
        <f t="shared" si="583"/>
        <v>0</v>
      </c>
      <c r="AU994" s="12" t="str">
        <f t="shared" si="584"/>
        <v/>
      </c>
    </row>
    <row r="995" spans="1:47" x14ac:dyDescent="0.2">
      <c r="A995" s="173" t="str">
        <f t="shared" si="560"/>
        <v>8</v>
      </c>
      <c r="B995" s="173" t="str">
        <f t="shared" si="561"/>
        <v>84</v>
      </c>
      <c r="C995" s="173" t="str">
        <f t="shared" si="562"/>
        <v>840</v>
      </c>
      <c r="D995" s="11" t="s">
        <v>1529</v>
      </c>
      <c r="E995" s="12" t="s">
        <v>1526</v>
      </c>
      <c r="F995" s="12">
        <f t="shared" si="550"/>
        <v>0</v>
      </c>
      <c r="G995" s="12">
        <f t="shared" si="551"/>
        <v>0</v>
      </c>
      <c r="H995" s="262"/>
      <c r="I995" s="262"/>
      <c r="J995" s="12">
        <f t="shared" si="563"/>
        <v>0</v>
      </c>
      <c r="K995" s="12">
        <f t="shared" si="564"/>
        <v>0</v>
      </c>
      <c r="L995" s="12">
        <f t="shared" si="552"/>
        <v>0</v>
      </c>
      <c r="M995" s="12">
        <f t="shared" si="553"/>
        <v>0</v>
      </c>
      <c r="N995" s="262"/>
      <c r="O995" s="262"/>
      <c r="P995" s="12">
        <f t="shared" si="565"/>
        <v>0</v>
      </c>
      <c r="Q995" s="12">
        <f t="shared" si="566"/>
        <v>0</v>
      </c>
      <c r="R995" s="12">
        <f t="shared" si="567"/>
        <v>0</v>
      </c>
      <c r="S995" s="12">
        <f t="shared" si="568"/>
        <v>0</v>
      </c>
      <c r="T995" s="12">
        <f t="shared" si="554"/>
        <v>0</v>
      </c>
      <c r="U995" s="12">
        <f t="shared" si="555"/>
        <v>0</v>
      </c>
      <c r="V995" s="262"/>
      <c r="W995" s="262"/>
      <c r="X995" s="12">
        <f t="shared" si="569"/>
        <v>0</v>
      </c>
      <c r="Y995" s="12">
        <f t="shared" si="570"/>
        <v>0</v>
      </c>
      <c r="Z995" s="12">
        <f t="shared" si="571"/>
        <v>0</v>
      </c>
      <c r="AA995" s="12">
        <f t="shared" si="572"/>
        <v>0</v>
      </c>
      <c r="AB995" s="12">
        <f t="shared" si="556"/>
        <v>0</v>
      </c>
      <c r="AC995" s="12">
        <f t="shared" si="557"/>
        <v>0</v>
      </c>
      <c r="AD995" s="262"/>
      <c r="AE995" s="262"/>
      <c r="AF995" s="12">
        <f t="shared" si="573"/>
        <v>0</v>
      </c>
      <c r="AG995" s="12">
        <f t="shared" si="574"/>
        <v>0</v>
      </c>
      <c r="AH995" s="12">
        <f t="shared" si="575"/>
        <v>0</v>
      </c>
      <c r="AI995" s="12">
        <f t="shared" si="576"/>
        <v>0</v>
      </c>
      <c r="AJ995" s="12">
        <f t="shared" si="558"/>
        <v>0</v>
      </c>
      <c r="AK995" s="12">
        <f t="shared" si="559"/>
        <v>0</v>
      </c>
      <c r="AL995" s="262"/>
      <c r="AM995" s="262"/>
      <c r="AN995" s="12">
        <f t="shared" si="577"/>
        <v>0</v>
      </c>
      <c r="AO995" s="12">
        <f t="shared" si="578"/>
        <v>0</v>
      </c>
      <c r="AP995" s="12">
        <f t="shared" si="579"/>
        <v>0</v>
      </c>
      <c r="AQ995" s="12">
        <f t="shared" si="580"/>
        <v>0</v>
      </c>
      <c r="AR995" s="12">
        <f t="shared" si="581"/>
        <v>0</v>
      </c>
      <c r="AS995" s="12">
        <f t="shared" si="582"/>
        <v>0</v>
      </c>
      <c r="AT995" s="12">
        <f t="shared" si="583"/>
        <v>0</v>
      </c>
      <c r="AU995" s="12" t="str">
        <f t="shared" si="584"/>
        <v/>
      </c>
    </row>
    <row r="996" spans="1:47" x14ac:dyDescent="0.2">
      <c r="A996" s="173" t="str">
        <f t="shared" si="560"/>
        <v>8</v>
      </c>
      <c r="B996" s="173" t="str">
        <f t="shared" si="561"/>
        <v>84</v>
      </c>
      <c r="C996" s="173" t="str">
        <f t="shared" si="562"/>
        <v>840</v>
      </c>
      <c r="D996" s="11" t="s">
        <v>1530</v>
      </c>
      <c r="E996" s="12" t="s">
        <v>1526</v>
      </c>
      <c r="F996" s="12">
        <f t="shared" si="550"/>
        <v>0</v>
      </c>
      <c r="G996" s="12">
        <f t="shared" si="551"/>
        <v>0</v>
      </c>
      <c r="H996" s="262"/>
      <c r="I996" s="262"/>
      <c r="J996" s="12">
        <f t="shared" si="563"/>
        <v>0</v>
      </c>
      <c r="K996" s="12">
        <f t="shared" si="564"/>
        <v>0</v>
      </c>
      <c r="L996" s="12">
        <f t="shared" si="552"/>
        <v>0</v>
      </c>
      <c r="M996" s="12">
        <f t="shared" si="553"/>
        <v>0</v>
      </c>
      <c r="N996" s="262"/>
      <c r="O996" s="262"/>
      <c r="P996" s="12">
        <f t="shared" si="565"/>
        <v>0</v>
      </c>
      <c r="Q996" s="12">
        <f t="shared" si="566"/>
        <v>0</v>
      </c>
      <c r="R996" s="12">
        <f t="shared" si="567"/>
        <v>0</v>
      </c>
      <c r="S996" s="12">
        <f t="shared" si="568"/>
        <v>0</v>
      </c>
      <c r="T996" s="12">
        <f t="shared" si="554"/>
        <v>0</v>
      </c>
      <c r="U996" s="12">
        <f t="shared" si="555"/>
        <v>0</v>
      </c>
      <c r="V996" s="262"/>
      <c r="W996" s="262"/>
      <c r="X996" s="12">
        <f t="shared" si="569"/>
        <v>0</v>
      </c>
      <c r="Y996" s="12">
        <f t="shared" si="570"/>
        <v>0</v>
      </c>
      <c r="Z996" s="12">
        <f t="shared" si="571"/>
        <v>0</v>
      </c>
      <c r="AA996" s="12">
        <f t="shared" si="572"/>
        <v>0</v>
      </c>
      <c r="AB996" s="12">
        <f t="shared" si="556"/>
        <v>0</v>
      </c>
      <c r="AC996" s="12">
        <f t="shared" si="557"/>
        <v>0</v>
      </c>
      <c r="AD996" s="262"/>
      <c r="AE996" s="262"/>
      <c r="AF996" s="12">
        <f t="shared" si="573"/>
        <v>0</v>
      </c>
      <c r="AG996" s="12">
        <f t="shared" si="574"/>
        <v>0</v>
      </c>
      <c r="AH996" s="12">
        <f t="shared" si="575"/>
        <v>0</v>
      </c>
      <c r="AI996" s="12">
        <f t="shared" si="576"/>
        <v>0</v>
      </c>
      <c r="AJ996" s="12">
        <f t="shared" si="558"/>
        <v>0</v>
      </c>
      <c r="AK996" s="12">
        <f t="shared" si="559"/>
        <v>0</v>
      </c>
      <c r="AL996" s="262"/>
      <c r="AM996" s="262"/>
      <c r="AN996" s="12">
        <f t="shared" si="577"/>
        <v>0</v>
      </c>
      <c r="AO996" s="12">
        <f t="shared" si="578"/>
        <v>0</v>
      </c>
      <c r="AP996" s="12">
        <f t="shared" si="579"/>
        <v>0</v>
      </c>
      <c r="AQ996" s="12">
        <f t="shared" si="580"/>
        <v>0</v>
      </c>
      <c r="AR996" s="12">
        <f t="shared" si="581"/>
        <v>0</v>
      </c>
      <c r="AS996" s="12">
        <f t="shared" si="582"/>
        <v>0</v>
      </c>
      <c r="AT996" s="12">
        <f t="shared" si="583"/>
        <v>0</v>
      </c>
      <c r="AU996" s="12" t="str">
        <f t="shared" si="584"/>
        <v/>
      </c>
    </row>
    <row r="997" spans="1:47" x14ac:dyDescent="0.2">
      <c r="A997" s="173" t="str">
        <f t="shared" si="560"/>
        <v>8</v>
      </c>
      <c r="B997" s="173" t="str">
        <f t="shared" si="561"/>
        <v>84</v>
      </c>
      <c r="C997" s="173" t="str">
        <f t="shared" si="562"/>
        <v>840</v>
      </c>
      <c r="D997" s="11" t="s">
        <v>1531</v>
      </c>
      <c r="E997" s="12" t="s">
        <v>1526</v>
      </c>
      <c r="F997" s="12">
        <f t="shared" si="550"/>
        <v>0</v>
      </c>
      <c r="G997" s="12">
        <f t="shared" si="551"/>
        <v>0</v>
      </c>
      <c r="H997" s="262"/>
      <c r="I997" s="262"/>
      <c r="J997" s="12">
        <f t="shared" si="563"/>
        <v>0</v>
      </c>
      <c r="K997" s="12">
        <f t="shared" si="564"/>
        <v>0</v>
      </c>
      <c r="L997" s="12">
        <f t="shared" si="552"/>
        <v>0</v>
      </c>
      <c r="M997" s="12">
        <f t="shared" si="553"/>
        <v>0</v>
      </c>
      <c r="N997" s="262"/>
      <c r="O997" s="262"/>
      <c r="P997" s="12">
        <f t="shared" si="565"/>
        <v>0</v>
      </c>
      <c r="Q997" s="12">
        <f t="shared" si="566"/>
        <v>0</v>
      </c>
      <c r="R997" s="12">
        <f t="shared" si="567"/>
        <v>0</v>
      </c>
      <c r="S997" s="12">
        <f t="shared" si="568"/>
        <v>0</v>
      </c>
      <c r="T997" s="12">
        <f t="shared" si="554"/>
        <v>0</v>
      </c>
      <c r="U997" s="12">
        <f t="shared" si="555"/>
        <v>0</v>
      </c>
      <c r="V997" s="262"/>
      <c r="W997" s="262"/>
      <c r="X997" s="12">
        <f t="shared" si="569"/>
        <v>0</v>
      </c>
      <c r="Y997" s="12">
        <f t="shared" si="570"/>
        <v>0</v>
      </c>
      <c r="Z997" s="12">
        <f t="shared" si="571"/>
        <v>0</v>
      </c>
      <c r="AA997" s="12">
        <f t="shared" si="572"/>
        <v>0</v>
      </c>
      <c r="AB997" s="12">
        <f t="shared" si="556"/>
        <v>0</v>
      </c>
      <c r="AC997" s="12">
        <f t="shared" si="557"/>
        <v>0</v>
      </c>
      <c r="AD997" s="262"/>
      <c r="AE997" s="262"/>
      <c r="AF997" s="12">
        <f t="shared" si="573"/>
        <v>0</v>
      </c>
      <c r="AG997" s="12">
        <f t="shared" si="574"/>
        <v>0</v>
      </c>
      <c r="AH997" s="12">
        <f t="shared" si="575"/>
        <v>0</v>
      </c>
      <c r="AI997" s="12">
        <f t="shared" si="576"/>
        <v>0</v>
      </c>
      <c r="AJ997" s="12">
        <f t="shared" si="558"/>
        <v>0</v>
      </c>
      <c r="AK997" s="12">
        <f t="shared" si="559"/>
        <v>0</v>
      </c>
      <c r="AL997" s="262"/>
      <c r="AM997" s="262"/>
      <c r="AN997" s="12">
        <f t="shared" si="577"/>
        <v>0</v>
      </c>
      <c r="AO997" s="12">
        <f t="shared" si="578"/>
        <v>0</v>
      </c>
      <c r="AP997" s="12">
        <f t="shared" si="579"/>
        <v>0</v>
      </c>
      <c r="AQ997" s="12">
        <f t="shared" si="580"/>
        <v>0</v>
      </c>
      <c r="AR997" s="12">
        <f t="shared" si="581"/>
        <v>0</v>
      </c>
      <c r="AS997" s="12">
        <f t="shared" si="582"/>
        <v>0</v>
      </c>
      <c r="AT997" s="12">
        <f t="shared" si="583"/>
        <v>0</v>
      </c>
      <c r="AU997" s="12" t="str">
        <f t="shared" si="584"/>
        <v/>
      </c>
    </row>
    <row r="998" spans="1:47" x14ac:dyDescent="0.2">
      <c r="A998" s="173" t="str">
        <f t="shared" si="560"/>
        <v>8</v>
      </c>
      <c r="B998" s="173" t="str">
        <f t="shared" si="561"/>
        <v>84</v>
      </c>
      <c r="C998" s="173" t="str">
        <f t="shared" si="562"/>
        <v>840</v>
      </c>
      <c r="D998" s="11" t="s">
        <v>1532</v>
      </c>
      <c r="E998" s="12" t="s">
        <v>1526</v>
      </c>
      <c r="F998" s="12">
        <f t="shared" si="550"/>
        <v>0</v>
      </c>
      <c r="G998" s="12">
        <f t="shared" si="551"/>
        <v>0</v>
      </c>
      <c r="H998" s="262"/>
      <c r="I998" s="262"/>
      <c r="J998" s="12">
        <f t="shared" si="563"/>
        <v>0</v>
      </c>
      <c r="K998" s="12">
        <f t="shared" si="564"/>
        <v>0</v>
      </c>
      <c r="L998" s="12">
        <f t="shared" si="552"/>
        <v>0</v>
      </c>
      <c r="M998" s="12">
        <f t="shared" si="553"/>
        <v>0</v>
      </c>
      <c r="N998" s="262"/>
      <c r="O998" s="262"/>
      <c r="P998" s="12">
        <f t="shared" si="565"/>
        <v>0</v>
      </c>
      <c r="Q998" s="12">
        <f t="shared" si="566"/>
        <v>0</v>
      </c>
      <c r="R998" s="12">
        <f t="shared" si="567"/>
        <v>0</v>
      </c>
      <c r="S998" s="12">
        <f t="shared" si="568"/>
        <v>0</v>
      </c>
      <c r="T998" s="12">
        <f t="shared" si="554"/>
        <v>0</v>
      </c>
      <c r="U998" s="12">
        <f t="shared" si="555"/>
        <v>0</v>
      </c>
      <c r="V998" s="262"/>
      <c r="W998" s="262"/>
      <c r="X998" s="12">
        <f t="shared" si="569"/>
        <v>0</v>
      </c>
      <c r="Y998" s="12">
        <f t="shared" si="570"/>
        <v>0</v>
      </c>
      <c r="Z998" s="12">
        <f t="shared" si="571"/>
        <v>0</v>
      </c>
      <c r="AA998" s="12">
        <f t="shared" si="572"/>
        <v>0</v>
      </c>
      <c r="AB998" s="12">
        <f t="shared" si="556"/>
        <v>0</v>
      </c>
      <c r="AC998" s="12">
        <f t="shared" si="557"/>
        <v>0</v>
      </c>
      <c r="AD998" s="262"/>
      <c r="AE998" s="262"/>
      <c r="AF998" s="12">
        <f t="shared" si="573"/>
        <v>0</v>
      </c>
      <c r="AG998" s="12">
        <f t="shared" si="574"/>
        <v>0</v>
      </c>
      <c r="AH998" s="12">
        <f t="shared" si="575"/>
        <v>0</v>
      </c>
      <c r="AI998" s="12">
        <f t="shared" si="576"/>
        <v>0</v>
      </c>
      <c r="AJ998" s="12">
        <f t="shared" si="558"/>
        <v>0</v>
      </c>
      <c r="AK998" s="12">
        <f t="shared" si="559"/>
        <v>0</v>
      </c>
      <c r="AL998" s="262"/>
      <c r="AM998" s="262"/>
      <c r="AN998" s="12">
        <f t="shared" si="577"/>
        <v>0</v>
      </c>
      <c r="AO998" s="12">
        <f t="shared" si="578"/>
        <v>0</v>
      </c>
      <c r="AP998" s="12">
        <f t="shared" si="579"/>
        <v>0</v>
      </c>
      <c r="AQ998" s="12">
        <f t="shared" si="580"/>
        <v>0</v>
      </c>
      <c r="AR998" s="12">
        <f t="shared" si="581"/>
        <v>0</v>
      </c>
      <c r="AS998" s="12">
        <f t="shared" si="582"/>
        <v>0</v>
      </c>
      <c r="AT998" s="12">
        <f t="shared" si="583"/>
        <v>0</v>
      </c>
      <c r="AU998" s="12" t="str">
        <f t="shared" si="584"/>
        <v/>
      </c>
    </row>
    <row r="999" spans="1:47" x14ac:dyDescent="0.2">
      <c r="A999" s="173" t="str">
        <f t="shared" si="560"/>
        <v>8</v>
      </c>
      <c r="B999" s="173" t="str">
        <f t="shared" si="561"/>
        <v>84</v>
      </c>
      <c r="C999" s="173" t="str">
        <f t="shared" si="562"/>
        <v>840</v>
      </c>
      <c r="D999" s="11" t="s">
        <v>1533</v>
      </c>
      <c r="E999" s="12" t="s">
        <v>1526</v>
      </c>
      <c r="F999" s="12">
        <f t="shared" si="550"/>
        <v>0</v>
      </c>
      <c r="G999" s="12">
        <f t="shared" si="551"/>
        <v>0</v>
      </c>
      <c r="H999" s="262"/>
      <c r="I999" s="262"/>
      <c r="J999" s="12">
        <f t="shared" si="563"/>
        <v>0</v>
      </c>
      <c r="K999" s="12">
        <f t="shared" si="564"/>
        <v>0</v>
      </c>
      <c r="L999" s="12">
        <f t="shared" si="552"/>
        <v>0</v>
      </c>
      <c r="M999" s="12">
        <f t="shared" si="553"/>
        <v>0</v>
      </c>
      <c r="N999" s="262"/>
      <c r="O999" s="262"/>
      <c r="P999" s="12">
        <f t="shared" si="565"/>
        <v>0</v>
      </c>
      <c r="Q999" s="12">
        <f t="shared" si="566"/>
        <v>0</v>
      </c>
      <c r="R999" s="12">
        <f t="shared" si="567"/>
        <v>0</v>
      </c>
      <c r="S999" s="12">
        <f t="shared" si="568"/>
        <v>0</v>
      </c>
      <c r="T999" s="12">
        <f t="shared" si="554"/>
        <v>0</v>
      </c>
      <c r="U999" s="12">
        <f t="shared" si="555"/>
        <v>0</v>
      </c>
      <c r="V999" s="262"/>
      <c r="W999" s="262"/>
      <c r="X999" s="12">
        <f t="shared" si="569"/>
        <v>0</v>
      </c>
      <c r="Y999" s="12">
        <f t="shared" si="570"/>
        <v>0</v>
      </c>
      <c r="Z999" s="12">
        <f t="shared" si="571"/>
        <v>0</v>
      </c>
      <c r="AA999" s="12">
        <f t="shared" si="572"/>
        <v>0</v>
      </c>
      <c r="AB999" s="12">
        <f t="shared" si="556"/>
        <v>0</v>
      </c>
      <c r="AC999" s="12">
        <f t="shared" si="557"/>
        <v>0</v>
      </c>
      <c r="AD999" s="262"/>
      <c r="AE999" s="262"/>
      <c r="AF999" s="12">
        <f t="shared" si="573"/>
        <v>0</v>
      </c>
      <c r="AG999" s="12">
        <f t="shared" si="574"/>
        <v>0</v>
      </c>
      <c r="AH999" s="12">
        <f t="shared" si="575"/>
        <v>0</v>
      </c>
      <c r="AI999" s="12">
        <f t="shared" si="576"/>
        <v>0</v>
      </c>
      <c r="AJ999" s="12">
        <f t="shared" si="558"/>
        <v>0</v>
      </c>
      <c r="AK999" s="12">
        <f t="shared" si="559"/>
        <v>0</v>
      </c>
      <c r="AL999" s="262"/>
      <c r="AM999" s="262"/>
      <c r="AN999" s="12">
        <f t="shared" si="577"/>
        <v>0</v>
      </c>
      <c r="AO999" s="12">
        <f t="shared" si="578"/>
        <v>0</v>
      </c>
      <c r="AP999" s="12">
        <f t="shared" si="579"/>
        <v>0</v>
      </c>
      <c r="AQ999" s="12">
        <f t="shared" si="580"/>
        <v>0</v>
      </c>
      <c r="AR999" s="12">
        <f t="shared" si="581"/>
        <v>0</v>
      </c>
      <c r="AS999" s="12">
        <f t="shared" si="582"/>
        <v>0</v>
      </c>
      <c r="AT999" s="12">
        <f t="shared" si="583"/>
        <v>0</v>
      </c>
      <c r="AU999" s="12" t="str">
        <f t="shared" si="584"/>
        <v/>
      </c>
    </row>
    <row r="1000" spans="1:47" x14ac:dyDescent="0.2">
      <c r="A1000" s="173" t="str">
        <f t="shared" si="560"/>
        <v>8</v>
      </c>
      <c r="B1000" s="173" t="str">
        <f t="shared" si="561"/>
        <v>84</v>
      </c>
      <c r="C1000" s="173" t="str">
        <f t="shared" si="562"/>
        <v>840</v>
      </c>
      <c r="D1000" s="11" t="s">
        <v>1534</v>
      </c>
      <c r="E1000" s="12" t="s">
        <v>1526</v>
      </c>
      <c r="F1000" s="12">
        <f t="shared" si="550"/>
        <v>0</v>
      </c>
      <c r="G1000" s="12">
        <f t="shared" si="551"/>
        <v>0</v>
      </c>
      <c r="H1000" s="262"/>
      <c r="I1000" s="262"/>
      <c r="J1000" s="12">
        <f t="shared" si="563"/>
        <v>0</v>
      </c>
      <c r="K1000" s="12">
        <f t="shared" si="564"/>
        <v>0</v>
      </c>
      <c r="L1000" s="12">
        <f t="shared" si="552"/>
        <v>0</v>
      </c>
      <c r="M1000" s="12">
        <f t="shared" si="553"/>
        <v>0</v>
      </c>
      <c r="N1000" s="262"/>
      <c r="O1000" s="262"/>
      <c r="P1000" s="12">
        <f t="shared" si="565"/>
        <v>0</v>
      </c>
      <c r="Q1000" s="12">
        <f t="shared" si="566"/>
        <v>0</v>
      </c>
      <c r="R1000" s="12">
        <f t="shared" si="567"/>
        <v>0</v>
      </c>
      <c r="S1000" s="12">
        <f t="shared" si="568"/>
        <v>0</v>
      </c>
      <c r="T1000" s="12">
        <f t="shared" si="554"/>
        <v>0</v>
      </c>
      <c r="U1000" s="12">
        <f t="shared" si="555"/>
        <v>0</v>
      </c>
      <c r="V1000" s="262"/>
      <c r="W1000" s="262"/>
      <c r="X1000" s="12">
        <f t="shared" si="569"/>
        <v>0</v>
      </c>
      <c r="Y1000" s="12">
        <f t="shared" si="570"/>
        <v>0</v>
      </c>
      <c r="Z1000" s="12">
        <f t="shared" si="571"/>
        <v>0</v>
      </c>
      <c r="AA1000" s="12">
        <f t="shared" si="572"/>
        <v>0</v>
      </c>
      <c r="AB1000" s="12">
        <f t="shared" si="556"/>
        <v>0</v>
      </c>
      <c r="AC1000" s="12">
        <f t="shared" si="557"/>
        <v>0</v>
      </c>
      <c r="AD1000" s="262"/>
      <c r="AE1000" s="262"/>
      <c r="AF1000" s="12">
        <f t="shared" si="573"/>
        <v>0</v>
      </c>
      <c r="AG1000" s="12">
        <f t="shared" si="574"/>
        <v>0</v>
      </c>
      <c r="AH1000" s="12">
        <f t="shared" si="575"/>
        <v>0</v>
      </c>
      <c r="AI1000" s="12">
        <f t="shared" si="576"/>
        <v>0</v>
      </c>
      <c r="AJ1000" s="12">
        <f t="shared" si="558"/>
        <v>0</v>
      </c>
      <c r="AK1000" s="12">
        <f t="shared" si="559"/>
        <v>0</v>
      </c>
      <c r="AL1000" s="262"/>
      <c r="AM1000" s="262"/>
      <c r="AN1000" s="12">
        <f t="shared" si="577"/>
        <v>0</v>
      </c>
      <c r="AO1000" s="12">
        <f t="shared" si="578"/>
        <v>0</v>
      </c>
      <c r="AP1000" s="12">
        <f t="shared" si="579"/>
        <v>0</v>
      </c>
      <c r="AQ1000" s="12">
        <f t="shared" si="580"/>
        <v>0</v>
      </c>
      <c r="AR1000" s="12">
        <f t="shared" si="581"/>
        <v>0</v>
      </c>
      <c r="AS1000" s="12">
        <f t="shared" si="582"/>
        <v>0</v>
      </c>
      <c r="AT1000" s="12">
        <f t="shared" si="583"/>
        <v>0</v>
      </c>
      <c r="AU1000" s="12" t="str">
        <f t="shared" si="584"/>
        <v/>
      </c>
    </row>
    <row r="1001" spans="1:47" x14ac:dyDescent="0.2">
      <c r="A1001" s="173" t="str">
        <f t="shared" si="560"/>
        <v>8</v>
      </c>
      <c r="B1001" s="173" t="str">
        <f t="shared" si="561"/>
        <v>84</v>
      </c>
      <c r="C1001" s="173" t="str">
        <f t="shared" si="562"/>
        <v>840</v>
      </c>
      <c r="D1001" s="11" t="s">
        <v>1535</v>
      </c>
      <c r="E1001" s="12" t="s">
        <v>1526</v>
      </c>
      <c r="F1001" s="12">
        <f t="shared" si="550"/>
        <v>0</v>
      </c>
      <c r="G1001" s="12">
        <f t="shared" si="551"/>
        <v>0</v>
      </c>
      <c r="H1001" s="262"/>
      <c r="I1001" s="262"/>
      <c r="J1001" s="12">
        <f t="shared" si="563"/>
        <v>0</v>
      </c>
      <c r="K1001" s="12">
        <f t="shared" si="564"/>
        <v>0</v>
      </c>
      <c r="L1001" s="12">
        <f t="shared" si="552"/>
        <v>0</v>
      </c>
      <c r="M1001" s="12">
        <f t="shared" si="553"/>
        <v>0</v>
      </c>
      <c r="N1001" s="262"/>
      <c r="O1001" s="262"/>
      <c r="P1001" s="12">
        <f t="shared" si="565"/>
        <v>0</v>
      </c>
      <c r="Q1001" s="12">
        <f t="shared" si="566"/>
        <v>0</v>
      </c>
      <c r="R1001" s="12">
        <f t="shared" si="567"/>
        <v>0</v>
      </c>
      <c r="S1001" s="12">
        <f t="shared" si="568"/>
        <v>0</v>
      </c>
      <c r="T1001" s="12">
        <f t="shared" si="554"/>
        <v>0</v>
      </c>
      <c r="U1001" s="12">
        <f t="shared" si="555"/>
        <v>0</v>
      </c>
      <c r="V1001" s="262"/>
      <c r="W1001" s="262"/>
      <c r="X1001" s="12">
        <f t="shared" si="569"/>
        <v>0</v>
      </c>
      <c r="Y1001" s="12">
        <f t="shared" si="570"/>
        <v>0</v>
      </c>
      <c r="Z1001" s="12">
        <f t="shared" si="571"/>
        <v>0</v>
      </c>
      <c r="AA1001" s="12">
        <f t="shared" si="572"/>
        <v>0</v>
      </c>
      <c r="AB1001" s="12">
        <f t="shared" si="556"/>
        <v>0</v>
      </c>
      <c r="AC1001" s="12">
        <f t="shared" si="557"/>
        <v>0</v>
      </c>
      <c r="AD1001" s="262"/>
      <c r="AE1001" s="262"/>
      <c r="AF1001" s="12">
        <f t="shared" si="573"/>
        <v>0</v>
      </c>
      <c r="AG1001" s="12">
        <f t="shared" si="574"/>
        <v>0</v>
      </c>
      <c r="AH1001" s="12">
        <f t="shared" si="575"/>
        <v>0</v>
      </c>
      <c r="AI1001" s="12">
        <f t="shared" si="576"/>
        <v>0</v>
      </c>
      <c r="AJ1001" s="12">
        <f t="shared" si="558"/>
        <v>0</v>
      </c>
      <c r="AK1001" s="12">
        <f t="shared" si="559"/>
        <v>0</v>
      </c>
      <c r="AL1001" s="262"/>
      <c r="AM1001" s="262"/>
      <c r="AN1001" s="12">
        <f t="shared" si="577"/>
        <v>0</v>
      </c>
      <c r="AO1001" s="12">
        <f t="shared" si="578"/>
        <v>0</v>
      </c>
      <c r="AP1001" s="12">
        <f t="shared" si="579"/>
        <v>0</v>
      </c>
      <c r="AQ1001" s="12">
        <f t="shared" si="580"/>
        <v>0</v>
      </c>
      <c r="AR1001" s="12">
        <f t="shared" si="581"/>
        <v>0</v>
      </c>
      <c r="AS1001" s="12">
        <f t="shared" si="582"/>
        <v>0</v>
      </c>
      <c r="AT1001" s="12">
        <f t="shared" si="583"/>
        <v>0</v>
      </c>
      <c r="AU1001" s="12" t="str">
        <f t="shared" si="584"/>
        <v/>
      </c>
    </row>
    <row r="1002" spans="1:47" x14ac:dyDescent="0.2">
      <c r="A1002" s="173" t="str">
        <f t="shared" si="560"/>
        <v>8</v>
      </c>
      <c r="B1002" s="173" t="str">
        <f t="shared" si="561"/>
        <v>85</v>
      </c>
      <c r="C1002" s="173" t="str">
        <f t="shared" si="562"/>
        <v>850</v>
      </c>
      <c r="D1002" s="11" t="s">
        <v>1536</v>
      </c>
      <c r="E1002" s="12" t="s">
        <v>1537</v>
      </c>
      <c r="F1002" s="12">
        <f t="shared" si="550"/>
        <v>0</v>
      </c>
      <c r="G1002" s="12">
        <f t="shared" si="551"/>
        <v>0</v>
      </c>
      <c r="H1002" s="262"/>
      <c r="I1002" s="262"/>
      <c r="J1002" s="12">
        <f t="shared" si="563"/>
        <v>0</v>
      </c>
      <c r="K1002" s="12">
        <f t="shared" si="564"/>
        <v>0</v>
      </c>
      <c r="L1002" s="12">
        <f t="shared" si="552"/>
        <v>0</v>
      </c>
      <c r="M1002" s="12">
        <f t="shared" si="553"/>
        <v>0</v>
      </c>
      <c r="N1002" s="262"/>
      <c r="O1002" s="262"/>
      <c r="P1002" s="12">
        <f t="shared" si="565"/>
        <v>0</v>
      </c>
      <c r="Q1002" s="12">
        <f t="shared" si="566"/>
        <v>0</v>
      </c>
      <c r="R1002" s="12">
        <f t="shared" si="567"/>
        <v>0</v>
      </c>
      <c r="S1002" s="12">
        <f t="shared" si="568"/>
        <v>0</v>
      </c>
      <c r="T1002" s="12">
        <f t="shared" si="554"/>
        <v>0</v>
      </c>
      <c r="U1002" s="12">
        <f t="shared" si="555"/>
        <v>0</v>
      </c>
      <c r="V1002" s="262"/>
      <c r="W1002" s="262"/>
      <c r="X1002" s="12">
        <f t="shared" si="569"/>
        <v>0</v>
      </c>
      <c r="Y1002" s="12">
        <f t="shared" si="570"/>
        <v>0</v>
      </c>
      <c r="Z1002" s="12">
        <f t="shared" si="571"/>
        <v>0</v>
      </c>
      <c r="AA1002" s="12">
        <f t="shared" si="572"/>
        <v>0</v>
      </c>
      <c r="AB1002" s="12">
        <f t="shared" si="556"/>
        <v>0</v>
      </c>
      <c r="AC1002" s="12">
        <f t="shared" si="557"/>
        <v>0</v>
      </c>
      <c r="AD1002" s="262"/>
      <c r="AE1002" s="262"/>
      <c r="AF1002" s="12">
        <f t="shared" si="573"/>
        <v>0</v>
      </c>
      <c r="AG1002" s="12">
        <f t="shared" si="574"/>
        <v>0</v>
      </c>
      <c r="AH1002" s="12">
        <f t="shared" si="575"/>
        <v>0</v>
      </c>
      <c r="AI1002" s="12">
        <f t="shared" si="576"/>
        <v>0</v>
      </c>
      <c r="AJ1002" s="12">
        <f t="shared" si="558"/>
        <v>0</v>
      </c>
      <c r="AK1002" s="12">
        <f t="shared" si="559"/>
        <v>0</v>
      </c>
      <c r="AL1002" s="262"/>
      <c r="AM1002" s="262"/>
      <c r="AN1002" s="12">
        <f t="shared" si="577"/>
        <v>0</v>
      </c>
      <c r="AO1002" s="12">
        <f t="shared" si="578"/>
        <v>0</v>
      </c>
      <c r="AP1002" s="12">
        <f t="shared" si="579"/>
        <v>0</v>
      </c>
      <c r="AQ1002" s="12">
        <f t="shared" si="580"/>
        <v>0</v>
      </c>
      <c r="AR1002" s="12">
        <f t="shared" si="581"/>
        <v>0</v>
      </c>
      <c r="AS1002" s="12">
        <f t="shared" si="582"/>
        <v>0</v>
      </c>
      <c r="AT1002" s="12">
        <f t="shared" si="583"/>
        <v>0</v>
      </c>
      <c r="AU1002" s="12" t="str">
        <f t="shared" si="584"/>
        <v/>
      </c>
    </row>
    <row r="1003" spans="1:47" x14ac:dyDescent="0.2">
      <c r="A1003" s="173" t="str">
        <f t="shared" si="560"/>
        <v>8</v>
      </c>
      <c r="B1003" s="173" t="str">
        <f t="shared" si="561"/>
        <v>85</v>
      </c>
      <c r="C1003" s="173" t="str">
        <f t="shared" si="562"/>
        <v>850</v>
      </c>
      <c r="D1003" s="11" t="s">
        <v>1538</v>
      </c>
      <c r="E1003" s="12" t="s">
        <v>1537</v>
      </c>
      <c r="F1003" s="12">
        <f t="shared" si="550"/>
        <v>0</v>
      </c>
      <c r="G1003" s="12">
        <f t="shared" si="551"/>
        <v>0</v>
      </c>
      <c r="H1003" s="262"/>
      <c r="I1003" s="262"/>
      <c r="J1003" s="12">
        <f t="shared" si="563"/>
        <v>0</v>
      </c>
      <c r="K1003" s="12">
        <f t="shared" si="564"/>
        <v>0</v>
      </c>
      <c r="L1003" s="12">
        <f t="shared" si="552"/>
        <v>0</v>
      </c>
      <c r="M1003" s="12">
        <f t="shared" si="553"/>
        <v>0</v>
      </c>
      <c r="N1003" s="262"/>
      <c r="O1003" s="262"/>
      <c r="P1003" s="12">
        <f t="shared" si="565"/>
        <v>0</v>
      </c>
      <c r="Q1003" s="12">
        <f t="shared" si="566"/>
        <v>0</v>
      </c>
      <c r="R1003" s="12">
        <f t="shared" si="567"/>
        <v>0</v>
      </c>
      <c r="S1003" s="12">
        <f t="shared" si="568"/>
        <v>0</v>
      </c>
      <c r="T1003" s="12">
        <f t="shared" si="554"/>
        <v>0</v>
      </c>
      <c r="U1003" s="12">
        <f t="shared" si="555"/>
        <v>0</v>
      </c>
      <c r="V1003" s="262"/>
      <c r="W1003" s="262"/>
      <c r="X1003" s="12">
        <f t="shared" si="569"/>
        <v>0</v>
      </c>
      <c r="Y1003" s="12">
        <f t="shared" si="570"/>
        <v>0</v>
      </c>
      <c r="Z1003" s="12">
        <f t="shared" si="571"/>
        <v>0</v>
      </c>
      <c r="AA1003" s="12">
        <f t="shared" si="572"/>
        <v>0</v>
      </c>
      <c r="AB1003" s="12">
        <f t="shared" si="556"/>
        <v>0</v>
      </c>
      <c r="AC1003" s="12">
        <f t="shared" si="557"/>
        <v>0</v>
      </c>
      <c r="AD1003" s="262"/>
      <c r="AE1003" s="262"/>
      <c r="AF1003" s="12">
        <f t="shared" si="573"/>
        <v>0</v>
      </c>
      <c r="AG1003" s="12">
        <f t="shared" si="574"/>
        <v>0</v>
      </c>
      <c r="AH1003" s="12">
        <f t="shared" si="575"/>
        <v>0</v>
      </c>
      <c r="AI1003" s="12">
        <f t="shared" si="576"/>
        <v>0</v>
      </c>
      <c r="AJ1003" s="12">
        <f t="shared" si="558"/>
        <v>0</v>
      </c>
      <c r="AK1003" s="12">
        <f t="shared" si="559"/>
        <v>0</v>
      </c>
      <c r="AL1003" s="262"/>
      <c r="AM1003" s="262"/>
      <c r="AN1003" s="12">
        <f t="shared" si="577"/>
        <v>0</v>
      </c>
      <c r="AO1003" s="12">
        <f t="shared" si="578"/>
        <v>0</v>
      </c>
      <c r="AP1003" s="12">
        <f t="shared" si="579"/>
        <v>0</v>
      </c>
      <c r="AQ1003" s="12">
        <f t="shared" si="580"/>
        <v>0</v>
      </c>
      <c r="AR1003" s="12">
        <f t="shared" si="581"/>
        <v>0</v>
      </c>
      <c r="AS1003" s="12">
        <f t="shared" si="582"/>
        <v>0</v>
      </c>
      <c r="AT1003" s="12">
        <f t="shared" si="583"/>
        <v>0</v>
      </c>
      <c r="AU1003" s="12" t="str">
        <f t="shared" si="584"/>
        <v/>
      </c>
    </row>
    <row r="1004" spans="1:47" x14ac:dyDescent="0.2">
      <c r="A1004" s="173" t="str">
        <f t="shared" si="560"/>
        <v>8</v>
      </c>
      <c r="B1004" s="173" t="str">
        <f t="shared" si="561"/>
        <v>85</v>
      </c>
      <c r="C1004" s="173" t="str">
        <f t="shared" si="562"/>
        <v>850</v>
      </c>
      <c r="D1004" s="11" t="s">
        <v>1539</v>
      </c>
      <c r="E1004" s="12" t="s">
        <v>1537</v>
      </c>
      <c r="F1004" s="12">
        <f t="shared" si="550"/>
        <v>0</v>
      </c>
      <c r="G1004" s="12">
        <f t="shared" si="551"/>
        <v>0</v>
      </c>
      <c r="H1004" s="262"/>
      <c r="I1004" s="262"/>
      <c r="J1004" s="12">
        <f t="shared" si="563"/>
        <v>0</v>
      </c>
      <c r="K1004" s="12">
        <f t="shared" si="564"/>
        <v>0</v>
      </c>
      <c r="L1004" s="12">
        <f t="shared" si="552"/>
        <v>0</v>
      </c>
      <c r="M1004" s="12">
        <f t="shared" si="553"/>
        <v>0</v>
      </c>
      <c r="N1004" s="262"/>
      <c r="O1004" s="262"/>
      <c r="P1004" s="12">
        <f t="shared" si="565"/>
        <v>0</v>
      </c>
      <c r="Q1004" s="12">
        <f t="shared" si="566"/>
        <v>0</v>
      </c>
      <c r="R1004" s="12">
        <f t="shared" si="567"/>
        <v>0</v>
      </c>
      <c r="S1004" s="12">
        <f t="shared" si="568"/>
        <v>0</v>
      </c>
      <c r="T1004" s="12">
        <f t="shared" si="554"/>
        <v>0</v>
      </c>
      <c r="U1004" s="12">
        <f t="shared" si="555"/>
        <v>0</v>
      </c>
      <c r="V1004" s="262"/>
      <c r="W1004" s="262"/>
      <c r="X1004" s="12">
        <f t="shared" si="569"/>
        <v>0</v>
      </c>
      <c r="Y1004" s="12">
        <f t="shared" si="570"/>
        <v>0</v>
      </c>
      <c r="Z1004" s="12">
        <f t="shared" si="571"/>
        <v>0</v>
      </c>
      <c r="AA1004" s="12">
        <f t="shared" si="572"/>
        <v>0</v>
      </c>
      <c r="AB1004" s="12">
        <f t="shared" si="556"/>
        <v>0</v>
      </c>
      <c r="AC1004" s="12">
        <f t="shared" si="557"/>
        <v>0</v>
      </c>
      <c r="AD1004" s="262"/>
      <c r="AE1004" s="262"/>
      <c r="AF1004" s="12">
        <f t="shared" si="573"/>
        <v>0</v>
      </c>
      <c r="AG1004" s="12">
        <f t="shared" si="574"/>
        <v>0</v>
      </c>
      <c r="AH1004" s="12">
        <f t="shared" si="575"/>
        <v>0</v>
      </c>
      <c r="AI1004" s="12">
        <f t="shared" si="576"/>
        <v>0</v>
      </c>
      <c r="AJ1004" s="12">
        <f t="shared" si="558"/>
        <v>0</v>
      </c>
      <c r="AK1004" s="12">
        <f t="shared" si="559"/>
        <v>0</v>
      </c>
      <c r="AL1004" s="262"/>
      <c r="AM1004" s="262"/>
      <c r="AN1004" s="12">
        <f t="shared" si="577"/>
        <v>0</v>
      </c>
      <c r="AO1004" s="12">
        <f t="shared" si="578"/>
        <v>0</v>
      </c>
      <c r="AP1004" s="12">
        <f t="shared" si="579"/>
        <v>0</v>
      </c>
      <c r="AQ1004" s="12">
        <f t="shared" si="580"/>
        <v>0</v>
      </c>
      <c r="AR1004" s="12">
        <f t="shared" si="581"/>
        <v>0</v>
      </c>
      <c r="AS1004" s="12">
        <f t="shared" si="582"/>
        <v>0</v>
      </c>
      <c r="AT1004" s="12">
        <f t="shared" si="583"/>
        <v>0</v>
      </c>
      <c r="AU1004" s="12" t="str">
        <f t="shared" si="584"/>
        <v/>
      </c>
    </row>
    <row r="1005" spans="1:47" x14ac:dyDescent="0.2">
      <c r="A1005" s="173" t="str">
        <f t="shared" si="560"/>
        <v>8</v>
      </c>
      <c r="B1005" s="173" t="str">
        <f t="shared" si="561"/>
        <v>85</v>
      </c>
      <c r="C1005" s="173" t="str">
        <f t="shared" si="562"/>
        <v>850</v>
      </c>
      <c r="D1005" s="11" t="s">
        <v>1540</v>
      </c>
      <c r="E1005" s="12" t="s">
        <v>1537</v>
      </c>
      <c r="F1005" s="12">
        <f t="shared" si="550"/>
        <v>0</v>
      </c>
      <c r="G1005" s="12">
        <f t="shared" si="551"/>
        <v>0</v>
      </c>
      <c r="H1005" s="262"/>
      <c r="I1005" s="262"/>
      <c r="J1005" s="12">
        <f t="shared" si="563"/>
        <v>0</v>
      </c>
      <c r="K1005" s="12">
        <f t="shared" si="564"/>
        <v>0</v>
      </c>
      <c r="L1005" s="12">
        <f t="shared" si="552"/>
        <v>0</v>
      </c>
      <c r="M1005" s="12">
        <f t="shared" si="553"/>
        <v>0</v>
      </c>
      <c r="N1005" s="262"/>
      <c r="O1005" s="262"/>
      <c r="P1005" s="12">
        <f t="shared" si="565"/>
        <v>0</v>
      </c>
      <c r="Q1005" s="12">
        <f t="shared" si="566"/>
        <v>0</v>
      </c>
      <c r="R1005" s="12">
        <f t="shared" si="567"/>
        <v>0</v>
      </c>
      <c r="S1005" s="12">
        <f t="shared" si="568"/>
        <v>0</v>
      </c>
      <c r="T1005" s="12">
        <f t="shared" si="554"/>
        <v>0</v>
      </c>
      <c r="U1005" s="12">
        <f t="shared" si="555"/>
        <v>0</v>
      </c>
      <c r="V1005" s="262"/>
      <c r="W1005" s="262"/>
      <c r="X1005" s="12">
        <f t="shared" si="569"/>
        <v>0</v>
      </c>
      <c r="Y1005" s="12">
        <f t="shared" si="570"/>
        <v>0</v>
      </c>
      <c r="Z1005" s="12">
        <f t="shared" si="571"/>
        <v>0</v>
      </c>
      <c r="AA1005" s="12">
        <f t="shared" si="572"/>
        <v>0</v>
      </c>
      <c r="AB1005" s="12">
        <f t="shared" si="556"/>
        <v>0</v>
      </c>
      <c r="AC1005" s="12">
        <f t="shared" si="557"/>
        <v>0</v>
      </c>
      <c r="AD1005" s="262"/>
      <c r="AE1005" s="262"/>
      <c r="AF1005" s="12">
        <f t="shared" si="573"/>
        <v>0</v>
      </c>
      <c r="AG1005" s="12">
        <f t="shared" si="574"/>
        <v>0</v>
      </c>
      <c r="AH1005" s="12">
        <f t="shared" si="575"/>
        <v>0</v>
      </c>
      <c r="AI1005" s="12">
        <f t="shared" si="576"/>
        <v>0</v>
      </c>
      <c r="AJ1005" s="12">
        <f t="shared" si="558"/>
        <v>0</v>
      </c>
      <c r="AK1005" s="12">
        <f t="shared" si="559"/>
        <v>0</v>
      </c>
      <c r="AL1005" s="262"/>
      <c r="AM1005" s="262"/>
      <c r="AN1005" s="12">
        <f t="shared" si="577"/>
        <v>0</v>
      </c>
      <c r="AO1005" s="12">
        <f t="shared" si="578"/>
        <v>0</v>
      </c>
      <c r="AP1005" s="12">
        <f t="shared" si="579"/>
        <v>0</v>
      </c>
      <c r="AQ1005" s="12">
        <f t="shared" si="580"/>
        <v>0</v>
      </c>
      <c r="AR1005" s="12">
        <f t="shared" si="581"/>
        <v>0</v>
      </c>
      <c r="AS1005" s="12">
        <f t="shared" si="582"/>
        <v>0</v>
      </c>
      <c r="AT1005" s="12">
        <f t="shared" si="583"/>
        <v>0</v>
      </c>
      <c r="AU1005" s="12" t="str">
        <f t="shared" si="584"/>
        <v/>
      </c>
    </row>
    <row r="1006" spans="1:47" x14ac:dyDescent="0.2">
      <c r="A1006" s="173" t="str">
        <f t="shared" si="560"/>
        <v>8</v>
      </c>
      <c r="B1006" s="173" t="str">
        <f t="shared" si="561"/>
        <v>85</v>
      </c>
      <c r="C1006" s="173" t="str">
        <f t="shared" si="562"/>
        <v>850</v>
      </c>
      <c r="D1006" s="11" t="s">
        <v>1541</v>
      </c>
      <c r="E1006" s="12" t="s">
        <v>1537</v>
      </c>
      <c r="F1006" s="12">
        <f t="shared" si="550"/>
        <v>0</v>
      </c>
      <c r="G1006" s="12">
        <f t="shared" si="551"/>
        <v>0</v>
      </c>
      <c r="H1006" s="262"/>
      <c r="I1006" s="262"/>
      <c r="J1006" s="12">
        <f t="shared" si="563"/>
        <v>0</v>
      </c>
      <c r="K1006" s="12">
        <f t="shared" si="564"/>
        <v>0</v>
      </c>
      <c r="L1006" s="12">
        <f t="shared" si="552"/>
        <v>0</v>
      </c>
      <c r="M1006" s="12">
        <f t="shared" si="553"/>
        <v>0</v>
      </c>
      <c r="N1006" s="262"/>
      <c r="O1006" s="262"/>
      <c r="P1006" s="12">
        <f t="shared" si="565"/>
        <v>0</v>
      </c>
      <c r="Q1006" s="12">
        <f t="shared" si="566"/>
        <v>0</v>
      </c>
      <c r="R1006" s="12">
        <f t="shared" si="567"/>
        <v>0</v>
      </c>
      <c r="S1006" s="12">
        <f t="shared" si="568"/>
        <v>0</v>
      </c>
      <c r="T1006" s="12">
        <f t="shared" si="554"/>
        <v>0</v>
      </c>
      <c r="U1006" s="12">
        <f t="shared" si="555"/>
        <v>0</v>
      </c>
      <c r="V1006" s="262"/>
      <c r="W1006" s="262"/>
      <c r="X1006" s="12">
        <f t="shared" si="569"/>
        <v>0</v>
      </c>
      <c r="Y1006" s="12">
        <f t="shared" si="570"/>
        <v>0</v>
      </c>
      <c r="Z1006" s="12">
        <f t="shared" si="571"/>
        <v>0</v>
      </c>
      <c r="AA1006" s="12">
        <f t="shared" si="572"/>
        <v>0</v>
      </c>
      <c r="AB1006" s="12">
        <f t="shared" si="556"/>
        <v>0</v>
      </c>
      <c r="AC1006" s="12">
        <f t="shared" si="557"/>
        <v>0</v>
      </c>
      <c r="AD1006" s="262"/>
      <c r="AE1006" s="262"/>
      <c r="AF1006" s="12">
        <f t="shared" si="573"/>
        <v>0</v>
      </c>
      <c r="AG1006" s="12">
        <f t="shared" si="574"/>
        <v>0</v>
      </c>
      <c r="AH1006" s="12">
        <f t="shared" si="575"/>
        <v>0</v>
      </c>
      <c r="AI1006" s="12">
        <f t="shared" si="576"/>
        <v>0</v>
      </c>
      <c r="AJ1006" s="12">
        <f t="shared" si="558"/>
        <v>0</v>
      </c>
      <c r="AK1006" s="12">
        <f t="shared" si="559"/>
        <v>0</v>
      </c>
      <c r="AL1006" s="262"/>
      <c r="AM1006" s="262"/>
      <c r="AN1006" s="12">
        <f t="shared" si="577"/>
        <v>0</v>
      </c>
      <c r="AO1006" s="12">
        <f t="shared" si="578"/>
        <v>0</v>
      </c>
      <c r="AP1006" s="12">
        <f t="shared" si="579"/>
        <v>0</v>
      </c>
      <c r="AQ1006" s="12">
        <f t="shared" si="580"/>
        <v>0</v>
      </c>
      <c r="AR1006" s="12">
        <f t="shared" si="581"/>
        <v>0</v>
      </c>
      <c r="AS1006" s="12">
        <f t="shared" si="582"/>
        <v>0</v>
      </c>
      <c r="AT1006" s="12">
        <f t="shared" si="583"/>
        <v>0</v>
      </c>
      <c r="AU1006" s="12" t="str">
        <f t="shared" si="584"/>
        <v/>
      </c>
    </row>
    <row r="1007" spans="1:47" x14ac:dyDescent="0.2">
      <c r="A1007" s="173" t="str">
        <f t="shared" si="560"/>
        <v>8</v>
      </c>
      <c r="B1007" s="173" t="str">
        <f t="shared" si="561"/>
        <v>85</v>
      </c>
      <c r="C1007" s="173" t="str">
        <f t="shared" si="562"/>
        <v>850</v>
      </c>
      <c r="D1007" s="11" t="s">
        <v>1542</v>
      </c>
      <c r="E1007" s="12" t="s">
        <v>1537</v>
      </c>
      <c r="F1007" s="12">
        <f t="shared" si="550"/>
        <v>0</v>
      </c>
      <c r="G1007" s="12">
        <f t="shared" si="551"/>
        <v>0</v>
      </c>
      <c r="H1007" s="262"/>
      <c r="I1007" s="262"/>
      <c r="J1007" s="12">
        <f t="shared" si="563"/>
        <v>0</v>
      </c>
      <c r="K1007" s="12">
        <f t="shared" si="564"/>
        <v>0</v>
      </c>
      <c r="L1007" s="12">
        <f t="shared" si="552"/>
        <v>0</v>
      </c>
      <c r="M1007" s="12">
        <f t="shared" si="553"/>
        <v>0</v>
      </c>
      <c r="N1007" s="262"/>
      <c r="O1007" s="262"/>
      <c r="P1007" s="12">
        <f t="shared" si="565"/>
        <v>0</v>
      </c>
      <c r="Q1007" s="12">
        <f t="shared" si="566"/>
        <v>0</v>
      </c>
      <c r="R1007" s="12">
        <f t="shared" si="567"/>
        <v>0</v>
      </c>
      <c r="S1007" s="12">
        <f t="shared" si="568"/>
        <v>0</v>
      </c>
      <c r="T1007" s="12">
        <f t="shared" si="554"/>
        <v>0</v>
      </c>
      <c r="U1007" s="12">
        <f t="shared" si="555"/>
        <v>0</v>
      </c>
      <c r="V1007" s="262"/>
      <c r="W1007" s="262"/>
      <c r="X1007" s="12">
        <f t="shared" si="569"/>
        <v>0</v>
      </c>
      <c r="Y1007" s="12">
        <f t="shared" si="570"/>
        <v>0</v>
      </c>
      <c r="Z1007" s="12">
        <f t="shared" si="571"/>
        <v>0</v>
      </c>
      <c r="AA1007" s="12">
        <f t="shared" si="572"/>
        <v>0</v>
      </c>
      <c r="AB1007" s="12">
        <f t="shared" si="556"/>
        <v>0</v>
      </c>
      <c r="AC1007" s="12">
        <f t="shared" si="557"/>
        <v>0</v>
      </c>
      <c r="AD1007" s="262"/>
      <c r="AE1007" s="262"/>
      <c r="AF1007" s="12">
        <f t="shared" si="573"/>
        <v>0</v>
      </c>
      <c r="AG1007" s="12">
        <f t="shared" si="574"/>
        <v>0</v>
      </c>
      <c r="AH1007" s="12">
        <f t="shared" si="575"/>
        <v>0</v>
      </c>
      <c r="AI1007" s="12">
        <f t="shared" si="576"/>
        <v>0</v>
      </c>
      <c r="AJ1007" s="12">
        <f t="shared" si="558"/>
        <v>0</v>
      </c>
      <c r="AK1007" s="12">
        <f t="shared" si="559"/>
        <v>0</v>
      </c>
      <c r="AL1007" s="262"/>
      <c r="AM1007" s="262"/>
      <c r="AN1007" s="12">
        <f t="shared" si="577"/>
        <v>0</v>
      </c>
      <c r="AO1007" s="12">
        <f t="shared" si="578"/>
        <v>0</v>
      </c>
      <c r="AP1007" s="12">
        <f t="shared" si="579"/>
        <v>0</v>
      </c>
      <c r="AQ1007" s="12">
        <f t="shared" si="580"/>
        <v>0</v>
      </c>
      <c r="AR1007" s="12">
        <f t="shared" si="581"/>
        <v>0</v>
      </c>
      <c r="AS1007" s="12">
        <f t="shared" si="582"/>
        <v>0</v>
      </c>
      <c r="AT1007" s="12">
        <f t="shared" si="583"/>
        <v>0</v>
      </c>
      <c r="AU1007" s="12" t="str">
        <f t="shared" si="584"/>
        <v/>
      </c>
    </row>
    <row r="1008" spans="1:47" x14ac:dyDescent="0.2">
      <c r="A1008" s="173" t="str">
        <f t="shared" si="560"/>
        <v>8</v>
      </c>
      <c r="B1008" s="173" t="str">
        <f t="shared" si="561"/>
        <v>85</v>
      </c>
      <c r="C1008" s="173" t="str">
        <f t="shared" si="562"/>
        <v>850</v>
      </c>
      <c r="D1008" s="11" t="s">
        <v>1543</v>
      </c>
      <c r="E1008" s="12" t="s">
        <v>1537</v>
      </c>
      <c r="F1008" s="12">
        <f t="shared" si="550"/>
        <v>0</v>
      </c>
      <c r="G1008" s="12">
        <f t="shared" si="551"/>
        <v>0</v>
      </c>
      <c r="H1008" s="262"/>
      <c r="I1008" s="262"/>
      <c r="J1008" s="12">
        <f t="shared" si="563"/>
        <v>0</v>
      </c>
      <c r="K1008" s="12">
        <f t="shared" si="564"/>
        <v>0</v>
      </c>
      <c r="L1008" s="12">
        <f t="shared" si="552"/>
        <v>0</v>
      </c>
      <c r="M1008" s="12">
        <f t="shared" si="553"/>
        <v>0</v>
      </c>
      <c r="N1008" s="262"/>
      <c r="O1008" s="262"/>
      <c r="P1008" s="12">
        <f t="shared" si="565"/>
        <v>0</v>
      </c>
      <c r="Q1008" s="12">
        <f t="shared" si="566"/>
        <v>0</v>
      </c>
      <c r="R1008" s="12">
        <f t="shared" si="567"/>
        <v>0</v>
      </c>
      <c r="S1008" s="12">
        <f t="shared" si="568"/>
        <v>0</v>
      </c>
      <c r="T1008" s="12">
        <f t="shared" si="554"/>
        <v>0</v>
      </c>
      <c r="U1008" s="12">
        <f t="shared" si="555"/>
        <v>0</v>
      </c>
      <c r="V1008" s="262"/>
      <c r="W1008" s="262"/>
      <c r="X1008" s="12">
        <f t="shared" si="569"/>
        <v>0</v>
      </c>
      <c r="Y1008" s="12">
        <f t="shared" si="570"/>
        <v>0</v>
      </c>
      <c r="Z1008" s="12">
        <f t="shared" si="571"/>
        <v>0</v>
      </c>
      <c r="AA1008" s="12">
        <f t="shared" si="572"/>
        <v>0</v>
      </c>
      <c r="AB1008" s="12">
        <f t="shared" si="556"/>
        <v>0</v>
      </c>
      <c r="AC1008" s="12">
        <f t="shared" si="557"/>
        <v>0</v>
      </c>
      <c r="AD1008" s="262"/>
      <c r="AE1008" s="262"/>
      <c r="AF1008" s="12">
        <f t="shared" si="573"/>
        <v>0</v>
      </c>
      <c r="AG1008" s="12">
        <f t="shared" si="574"/>
        <v>0</v>
      </c>
      <c r="AH1008" s="12">
        <f t="shared" si="575"/>
        <v>0</v>
      </c>
      <c r="AI1008" s="12">
        <f t="shared" si="576"/>
        <v>0</v>
      </c>
      <c r="AJ1008" s="12">
        <f t="shared" si="558"/>
        <v>0</v>
      </c>
      <c r="AK1008" s="12">
        <f t="shared" si="559"/>
        <v>0</v>
      </c>
      <c r="AL1008" s="262"/>
      <c r="AM1008" s="262"/>
      <c r="AN1008" s="12">
        <f t="shared" si="577"/>
        <v>0</v>
      </c>
      <c r="AO1008" s="12">
        <f t="shared" si="578"/>
        <v>0</v>
      </c>
      <c r="AP1008" s="12">
        <f t="shared" si="579"/>
        <v>0</v>
      </c>
      <c r="AQ1008" s="12">
        <f t="shared" si="580"/>
        <v>0</v>
      </c>
      <c r="AR1008" s="12">
        <f t="shared" si="581"/>
        <v>0</v>
      </c>
      <c r="AS1008" s="12">
        <f t="shared" si="582"/>
        <v>0</v>
      </c>
      <c r="AT1008" s="12">
        <f t="shared" si="583"/>
        <v>0</v>
      </c>
      <c r="AU1008" s="12" t="str">
        <f t="shared" si="584"/>
        <v/>
      </c>
    </row>
    <row r="1009" spans="1:47" x14ac:dyDescent="0.2">
      <c r="A1009" s="173" t="str">
        <f t="shared" si="560"/>
        <v>8</v>
      </c>
      <c r="B1009" s="173" t="str">
        <f t="shared" si="561"/>
        <v>85</v>
      </c>
      <c r="C1009" s="173" t="str">
        <f t="shared" si="562"/>
        <v>850</v>
      </c>
      <c r="D1009" s="11" t="s">
        <v>1544</v>
      </c>
      <c r="E1009" s="12" t="s">
        <v>1537</v>
      </c>
      <c r="F1009" s="12">
        <f t="shared" si="550"/>
        <v>0</v>
      </c>
      <c r="G1009" s="12">
        <f t="shared" si="551"/>
        <v>0</v>
      </c>
      <c r="H1009" s="262"/>
      <c r="I1009" s="262"/>
      <c r="J1009" s="12">
        <f t="shared" si="563"/>
        <v>0</v>
      </c>
      <c r="K1009" s="12">
        <f t="shared" si="564"/>
        <v>0</v>
      </c>
      <c r="L1009" s="12">
        <f t="shared" si="552"/>
        <v>0</v>
      </c>
      <c r="M1009" s="12">
        <f t="shared" si="553"/>
        <v>0</v>
      </c>
      <c r="N1009" s="262"/>
      <c r="O1009" s="262"/>
      <c r="P1009" s="12">
        <f t="shared" si="565"/>
        <v>0</v>
      </c>
      <c r="Q1009" s="12">
        <f t="shared" si="566"/>
        <v>0</v>
      </c>
      <c r="R1009" s="12">
        <f t="shared" si="567"/>
        <v>0</v>
      </c>
      <c r="S1009" s="12">
        <f t="shared" si="568"/>
        <v>0</v>
      </c>
      <c r="T1009" s="12">
        <f t="shared" si="554"/>
        <v>0</v>
      </c>
      <c r="U1009" s="12">
        <f t="shared" si="555"/>
        <v>0</v>
      </c>
      <c r="V1009" s="262"/>
      <c r="W1009" s="262"/>
      <c r="X1009" s="12">
        <f t="shared" si="569"/>
        <v>0</v>
      </c>
      <c r="Y1009" s="12">
        <f t="shared" si="570"/>
        <v>0</v>
      </c>
      <c r="Z1009" s="12">
        <f t="shared" si="571"/>
        <v>0</v>
      </c>
      <c r="AA1009" s="12">
        <f t="shared" si="572"/>
        <v>0</v>
      </c>
      <c r="AB1009" s="12">
        <f t="shared" si="556"/>
        <v>0</v>
      </c>
      <c r="AC1009" s="12">
        <f t="shared" si="557"/>
        <v>0</v>
      </c>
      <c r="AD1009" s="262"/>
      <c r="AE1009" s="262"/>
      <c r="AF1009" s="12">
        <f t="shared" si="573"/>
        <v>0</v>
      </c>
      <c r="AG1009" s="12">
        <f t="shared" si="574"/>
        <v>0</v>
      </c>
      <c r="AH1009" s="12">
        <f t="shared" si="575"/>
        <v>0</v>
      </c>
      <c r="AI1009" s="12">
        <f t="shared" si="576"/>
        <v>0</v>
      </c>
      <c r="AJ1009" s="12">
        <f t="shared" si="558"/>
        <v>0</v>
      </c>
      <c r="AK1009" s="12">
        <f t="shared" si="559"/>
        <v>0</v>
      </c>
      <c r="AL1009" s="262"/>
      <c r="AM1009" s="262"/>
      <c r="AN1009" s="12">
        <f t="shared" si="577"/>
        <v>0</v>
      </c>
      <c r="AO1009" s="12">
        <f t="shared" si="578"/>
        <v>0</v>
      </c>
      <c r="AP1009" s="12">
        <f t="shared" si="579"/>
        <v>0</v>
      </c>
      <c r="AQ1009" s="12">
        <f t="shared" si="580"/>
        <v>0</v>
      </c>
      <c r="AR1009" s="12">
        <f t="shared" si="581"/>
        <v>0</v>
      </c>
      <c r="AS1009" s="12">
        <f t="shared" si="582"/>
        <v>0</v>
      </c>
      <c r="AT1009" s="12">
        <f t="shared" si="583"/>
        <v>0</v>
      </c>
      <c r="AU1009" s="12" t="str">
        <f t="shared" si="584"/>
        <v/>
      </c>
    </row>
    <row r="1010" spans="1:47" x14ac:dyDescent="0.2">
      <c r="A1010" s="173" t="str">
        <f t="shared" si="560"/>
        <v>8</v>
      </c>
      <c r="B1010" s="173" t="str">
        <f t="shared" si="561"/>
        <v>85</v>
      </c>
      <c r="C1010" s="173" t="str">
        <f t="shared" si="562"/>
        <v>850</v>
      </c>
      <c r="D1010" s="11" t="s">
        <v>1545</v>
      </c>
      <c r="E1010" s="12" t="s">
        <v>1537</v>
      </c>
      <c r="F1010" s="12">
        <f t="shared" si="550"/>
        <v>0</v>
      </c>
      <c r="G1010" s="12">
        <f t="shared" si="551"/>
        <v>0</v>
      </c>
      <c r="H1010" s="262"/>
      <c r="I1010" s="262"/>
      <c r="J1010" s="12">
        <f t="shared" si="563"/>
        <v>0</v>
      </c>
      <c r="K1010" s="12">
        <f t="shared" si="564"/>
        <v>0</v>
      </c>
      <c r="L1010" s="12">
        <f t="shared" si="552"/>
        <v>0</v>
      </c>
      <c r="M1010" s="12">
        <f t="shared" si="553"/>
        <v>0</v>
      </c>
      <c r="N1010" s="262"/>
      <c r="O1010" s="262"/>
      <c r="P1010" s="12">
        <f t="shared" si="565"/>
        <v>0</v>
      </c>
      <c r="Q1010" s="12">
        <f t="shared" si="566"/>
        <v>0</v>
      </c>
      <c r="R1010" s="12">
        <f t="shared" si="567"/>
        <v>0</v>
      </c>
      <c r="S1010" s="12">
        <f t="shared" si="568"/>
        <v>0</v>
      </c>
      <c r="T1010" s="12">
        <f t="shared" si="554"/>
        <v>0</v>
      </c>
      <c r="U1010" s="12">
        <f t="shared" si="555"/>
        <v>0</v>
      </c>
      <c r="V1010" s="262"/>
      <c r="W1010" s="262"/>
      <c r="X1010" s="12">
        <f t="shared" si="569"/>
        <v>0</v>
      </c>
      <c r="Y1010" s="12">
        <f t="shared" si="570"/>
        <v>0</v>
      </c>
      <c r="Z1010" s="12">
        <f t="shared" si="571"/>
        <v>0</v>
      </c>
      <c r="AA1010" s="12">
        <f t="shared" si="572"/>
        <v>0</v>
      </c>
      <c r="AB1010" s="12">
        <f t="shared" si="556"/>
        <v>0</v>
      </c>
      <c r="AC1010" s="12">
        <f t="shared" si="557"/>
        <v>0</v>
      </c>
      <c r="AD1010" s="262"/>
      <c r="AE1010" s="262"/>
      <c r="AF1010" s="12">
        <f t="shared" si="573"/>
        <v>0</v>
      </c>
      <c r="AG1010" s="12">
        <f t="shared" si="574"/>
        <v>0</v>
      </c>
      <c r="AH1010" s="12">
        <f t="shared" si="575"/>
        <v>0</v>
      </c>
      <c r="AI1010" s="12">
        <f t="shared" si="576"/>
        <v>0</v>
      </c>
      <c r="AJ1010" s="12">
        <f t="shared" si="558"/>
        <v>0</v>
      </c>
      <c r="AK1010" s="12">
        <f t="shared" si="559"/>
        <v>0</v>
      </c>
      <c r="AL1010" s="262"/>
      <c r="AM1010" s="262"/>
      <c r="AN1010" s="12">
        <f t="shared" si="577"/>
        <v>0</v>
      </c>
      <c r="AO1010" s="12">
        <f t="shared" si="578"/>
        <v>0</v>
      </c>
      <c r="AP1010" s="12">
        <f t="shared" si="579"/>
        <v>0</v>
      </c>
      <c r="AQ1010" s="12">
        <f t="shared" si="580"/>
        <v>0</v>
      </c>
      <c r="AR1010" s="12">
        <f t="shared" si="581"/>
        <v>0</v>
      </c>
      <c r="AS1010" s="12">
        <f t="shared" si="582"/>
        <v>0</v>
      </c>
      <c r="AT1010" s="12">
        <f t="shared" si="583"/>
        <v>0</v>
      </c>
      <c r="AU1010" s="12" t="str">
        <f t="shared" si="584"/>
        <v/>
      </c>
    </row>
    <row r="1011" spans="1:47" x14ac:dyDescent="0.2">
      <c r="A1011" s="173" t="str">
        <f t="shared" si="560"/>
        <v>8</v>
      </c>
      <c r="B1011" s="173" t="str">
        <f t="shared" si="561"/>
        <v>85</v>
      </c>
      <c r="C1011" s="173" t="str">
        <f t="shared" si="562"/>
        <v>850</v>
      </c>
      <c r="D1011" s="11" t="s">
        <v>1546</v>
      </c>
      <c r="E1011" s="12" t="s">
        <v>1537</v>
      </c>
      <c r="F1011" s="12">
        <f t="shared" si="550"/>
        <v>0</v>
      </c>
      <c r="G1011" s="12">
        <f t="shared" si="551"/>
        <v>0</v>
      </c>
      <c r="H1011" s="262"/>
      <c r="I1011" s="262"/>
      <c r="J1011" s="12">
        <f t="shared" si="563"/>
        <v>0</v>
      </c>
      <c r="K1011" s="12">
        <f t="shared" si="564"/>
        <v>0</v>
      </c>
      <c r="L1011" s="12">
        <f t="shared" si="552"/>
        <v>0</v>
      </c>
      <c r="M1011" s="12">
        <f t="shared" si="553"/>
        <v>0</v>
      </c>
      <c r="N1011" s="262"/>
      <c r="O1011" s="262"/>
      <c r="P1011" s="12">
        <f t="shared" si="565"/>
        <v>0</v>
      </c>
      <c r="Q1011" s="12">
        <f t="shared" si="566"/>
        <v>0</v>
      </c>
      <c r="R1011" s="12">
        <f t="shared" si="567"/>
        <v>0</v>
      </c>
      <c r="S1011" s="12">
        <f t="shared" si="568"/>
        <v>0</v>
      </c>
      <c r="T1011" s="12">
        <f t="shared" si="554"/>
        <v>0</v>
      </c>
      <c r="U1011" s="12">
        <f t="shared" si="555"/>
        <v>0</v>
      </c>
      <c r="V1011" s="262"/>
      <c r="W1011" s="262"/>
      <c r="X1011" s="12">
        <f t="shared" si="569"/>
        <v>0</v>
      </c>
      <c r="Y1011" s="12">
        <f t="shared" si="570"/>
        <v>0</v>
      </c>
      <c r="Z1011" s="12">
        <f t="shared" si="571"/>
        <v>0</v>
      </c>
      <c r="AA1011" s="12">
        <f t="shared" si="572"/>
        <v>0</v>
      </c>
      <c r="AB1011" s="12">
        <f t="shared" si="556"/>
        <v>0</v>
      </c>
      <c r="AC1011" s="12">
        <f t="shared" si="557"/>
        <v>0</v>
      </c>
      <c r="AD1011" s="262"/>
      <c r="AE1011" s="262"/>
      <c r="AF1011" s="12">
        <f t="shared" si="573"/>
        <v>0</v>
      </c>
      <c r="AG1011" s="12">
        <f t="shared" si="574"/>
        <v>0</v>
      </c>
      <c r="AH1011" s="12">
        <f t="shared" si="575"/>
        <v>0</v>
      </c>
      <c r="AI1011" s="12">
        <f t="shared" si="576"/>
        <v>0</v>
      </c>
      <c r="AJ1011" s="12">
        <f t="shared" si="558"/>
        <v>0</v>
      </c>
      <c r="AK1011" s="12">
        <f t="shared" si="559"/>
        <v>0</v>
      </c>
      <c r="AL1011" s="262"/>
      <c r="AM1011" s="262"/>
      <c r="AN1011" s="12">
        <f t="shared" si="577"/>
        <v>0</v>
      </c>
      <c r="AO1011" s="12">
        <f t="shared" si="578"/>
        <v>0</v>
      </c>
      <c r="AP1011" s="12">
        <f t="shared" si="579"/>
        <v>0</v>
      </c>
      <c r="AQ1011" s="12">
        <f t="shared" si="580"/>
        <v>0</v>
      </c>
      <c r="AR1011" s="12">
        <f t="shared" si="581"/>
        <v>0</v>
      </c>
      <c r="AS1011" s="12">
        <f t="shared" si="582"/>
        <v>0</v>
      </c>
      <c r="AT1011" s="12">
        <f t="shared" si="583"/>
        <v>0</v>
      </c>
      <c r="AU1011" s="12" t="str">
        <f t="shared" si="584"/>
        <v/>
      </c>
    </row>
    <row r="1012" spans="1:47" x14ac:dyDescent="0.2">
      <c r="A1012" s="173" t="str">
        <f t="shared" si="560"/>
        <v>8</v>
      </c>
      <c r="B1012" s="173" t="str">
        <f t="shared" si="561"/>
        <v>86</v>
      </c>
      <c r="C1012" s="173" t="str">
        <f t="shared" si="562"/>
        <v>860</v>
      </c>
      <c r="D1012" s="11" t="s">
        <v>536</v>
      </c>
      <c r="E1012" s="12" t="s">
        <v>535</v>
      </c>
      <c r="F1012" s="12">
        <f t="shared" si="550"/>
        <v>0</v>
      </c>
      <c r="G1012" s="12">
        <f t="shared" si="551"/>
        <v>0</v>
      </c>
      <c r="H1012" s="262"/>
      <c r="I1012" s="262"/>
      <c r="J1012" s="12">
        <f t="shared" si="563"/>
        <v>0</v>
      </c>
      <c r="K1012" s="12">
        <f t="shared" si="564"/>
        <v>0</v>
      </c>
      <c r="L1012" s="12">
        <f t="shared" si="552"/>
        <v>0</v>
      </c>
      <c r="M1012" s="12">
        <f t="shared" si="553"/>
        <v>0</v>
      </c>
      <c r="N1012" s="262"/>
      <c r="O1012" s="262"/>
      <c r="P1012" s="12">
        <f t="shared" si="565"/>
        <v>0</v>
      </c>
      <c r="Q1012" s="12">
        <f t="shared" si="566"/>
        <v>0</v>
      </c>
      <c r="R1012" s="12">
        <f t="shared" si="567"/>
        <v>0</v>
      </c>
      <c r="S1012" s="12">
        <f t="shared" si="568"/>
        <v>0</v>
      </c>
      <c r="T1012" s="12">
        <f t="shared" si="554"/>
        <v>0</v>
      </c>
      <c r="U1012" s="12">
        <f t="shared" si="555"/>
        <v>0</v>
      </c>
      <c r="V1012" s="262"/>
      <c r="W1012" s="262"/>
      <c r="X1012" s="12">
        <f t="shared" si="569"/>
        <v>0</v>
      </c>
      <c r="Y1012" s="12">
        <f t="shared" si="570"/>
        <v>0</v>
      </c>
      <c r="Z1012" s="12">
        <f t="shared" si="571"/>
        <v>0</v>
      </c>
      <c r="AA1012" s="12">
        <f t="shared" si="572"/>
        <v>0</v>
      </c>
      <c r="AB1012" s="12">
        <f t="shared" si="556"/>
        <v>0</v>
      </c>
      <c r="AC1012" s="12">
        <f t="shared" si="557"/>
        <v>0</v>
      </c>
      <c r="AD1012" s="262"/>
      <c r="AE1012" s="262"/>
      <c r="AF1012" s="12">
        <f t="shared" si="573"/>
        <v>0</v>
      </c>
      <c r="AG1012" s="12">
        <f t="shared" si="574"/>
        <v>0</v>
      </c>
      <c r="AH1012" s="12">
        <f t="shared" si="575"/>
        <v>0</v>
      </c>
      <c r="AI1012" s="12">
        <f t="shared" si="576"/>
        <v>0</v>
      </c>
      <c r="AJ1012" s="12">
        <f t="shared" si="558"/>
        <v>0</v>
      </c>
      <c r="AK1012" s="12">
        <f t="shared" si="559"/>
        <v>0</v>
      </c>
      <c r="AL1012" s="262"/>
      <c r="AM1012" s="262"/>
      <c r="AN1012" s="12">
        <f t="shared" si="577"/>
        <v>0</v>
      </c>
      <c r="AO1012" s="12">
        <f t="shared" si="578"/>
        <v>0</v>
      </c>
      <c r="AP1012" s="12">
        <f t="shared" si="579"/>
        <v>0</v>
      </c>
      <c r="AQ1012" s="12">
        <f t="shared" si="580"/>
        <v>0</v>
      </c>
      <c r="AR1012" s="12">
        <f t="shared" si="581"/>
        <v>0</v>
      </c>
      <c r="AS1012" s="12">
        <f t="shared" si="582"/>
        <v>0</v>
      </c>
      <c r="AT1012" s="12">
        <f t="shared" si="583"/>
        <v>0</v>
      </c>
      <c r="AU1012" s="12" t="str">
        <f t="shared" si="584"/>
        <v/>
      </c>
    </row>
    <row r="1013" spans="1:47" x14ac:dyDescent="0.2">
      <c r="A1013" s="173" t="str">
        <f t="shared" si="560"/>
        <v>8</v>
      </c>
      <c r="B1013" s="173" t="str">
        <f t="shared" si="561"/>
        <v>86</v>
      </c>
      <c r="C1013" s="173" t="str">
        <f t="shared" si="562"/>
        <v>860</v>
      </c>
      <c r="D1013" s="11" t="s">
        <v>1547</v>
      </c>
      <c r="E1013" s="12" t="s">
        <v>535</v>
      </c>
      <c r="F1013" s="12">
        <f t="shared" si="550"/>
        <v>0</v>
      </c>
      <c r="G1013" s="12">
        <f t="shared" si="551"/>
        <v>0</v>
      </c>
      <c r="H1013" s="262"/>
      <c r="I1013" s="262"/>
      <c r="J1013" s="12">
        <f t="shared" si="563"/>
        <v>0</v>
      </c>
      <c r="K1013" s="12">
        <f t="shared" si="564"/>
        <v>0</v>
      </c>
      <c r="L1013" s="12">
        <f t="shared" si="552"/>
        <v>0</v>
      </c>
      <c r="M1013" s="12">
        <f t="shared" si="553"/>
        <v>0</v>
      </c>
      <c r="N1013" s="262"/>
      <c r="O1013" s="262"/>
      <c r="P1013" s="12">
        <f t="shared" si="565"/>
        <v>0</v>
      </c>
      <c r="Q1013" s="12">
        <f t="shared" si="566"/>
        <v>0</v>
      </c>
      <c r="R1013" s="12">
        <f t="shared" si="567"/>
        <v>0</v>
      </c>
      <c r="S1013" s="12">
        <f t="shared" si="568"/>
        <v>0</v>
      </c>
      <c r="T1013" s="12">
        <f t="shared" si="554"/>
        <v>0</v>
      </c>
      <c r="U1013" s="12">
        <f t="shared" si="555"/>
        <v>0</v>
      </c>
      <c r="V1013" s="262"/>
      <c r="W1013" s="262"/>
      <c r="X1013" s="12">
        <f t="shared" si="569"/>
        <v>0</v>
      </c>
      <c r="Y1013" s="12">
        <f t="shared" si="570"/>
        <v>0</v>
      </c>
      <c r="Z1013" s="12">
        <f t="shared" si="571"/>
        <v>0</v>
      </c>
      <c r="AA1013" s="12">
        <f t="shared" si="572"/>
        <v>0</v>
      </c>
      <c r="AB1013" s="12">
        <f t="shared" si="556"/>
        <v>0</v>
      </c>
      <c r="AC1013" s="12">
        <f t="shared" si="557"/>
        <v>0</v>
      </c>
      <c r="AD1013" s="262"/>
      <c r="AE1013" s="262"/>
      <c r="AF1013" s="12">
        <f t="shared" si="573"/>
        <v>0</v>
      </c>
      <c r="AG1013" s="12">
        <f t="shared" si="574"/>
        <v>0</v>
      </c>
      <c r="AH1013" s="12">
        <f t="shared" si="575"/>
        <v>0</v>
      </c>
      <c r="AI1013" s="12">
        <f t="shared" si="576"/>
        <v>0</v>
      </c>
      <c r="AJ1013" s="12">
        <f t="shared" si="558"/>
        <v>0</v>
      </c>
      <c r="AK1013" s="12">
        <f t="shared" si="559"/>
        <v>0</v>
      </c>
      <c r="AL1013" s="262"/>
      <c r="AM1013" s="262"/>
      <c r="AN1013" s="12">
        <f t="shared" si="577"/>
        <v>0</v>
      </c>
      <c r="AO1013" s="12">
        <f t="shared" si="578"/>
        <v>0</v>
      </c>
      <c r="AP1013" s="12">
        <f t="shared" si="579"/>
        <v>0</v>
      </c>
      <c r="AQ1013" s="12">
        <f t="shared" si="580"/>
        <v>0</v>
      </c>
      <c r="AR1013" s="12">
        <f t="shared" si="581"/>
        <v>0</v>
      </c>
      <c r="AS1013" s="12">
        <f t="shared" si="582"/>
        <v>0</v>
      </c>
      <c r="AT1013" s="12">
        <f t="shared" si="583"/>
        <v>0</v>
      </c>
      <c r="AU1013" s="12" t="str">
        <f t="shared" si="584"/>
        <v/>
      </c>
    </row>
    <row r="1014" spans="1:47" x14ac:dyDescent="0.2">
      <c r="A1014" s="173" t="str">
        <f t="shared" si="560"/>
        <v>8</v>
      </c>
      <c r="B1014" s="173" t="str">
        <f t="shared" si="561"/>
        <v>86</v>
      </c>
      <c r="C1014" s="173" t="str">
        <f t="shared" si="562"/>
        <v>860</v>
      </c>
      <c r="D1014" s="11" t="s">
        <v>1548</v>
      </c>
      <c r="E1014" s="12" t="s">
        <v>535</v>
      </c>
      <c r="F1014" s="12">
        <f t="shared" si="550"/>
        <v>0</v>
      </c>
      <c r="G1014" s="12">
        <f t="shared" si="551"/>
        <v>0</v>
      </c>
      <c r="H1014" s="262"/>
      <c r="I1014" s="262"/>
      <c r="J1014" s="12">
        <f t="shared" si="563"/>
        <v>0</v>
      </c>
      <c r="K1014" s="12">
        <f t="shared" si="564"/>
        <v>0</v>
      </c>
      <c r="L1014" s="12">
        <f t="shared" si="552"/>
        <v>0</v>
      </c>
      <c r="M1014" s="12">
        <f t="shared" si="553"/>
        <v>0</v>
      </c>
      <c r="N1014" s="262"/>
      <c r="O1014" s="262"/>
      <c r="P1014" s="12">
        <f t="shared" si="565"/>
        <v>0</v>
      </c>
      <c r="Q1014" s="12">
        <f t="shared" si="566"/>
        <v>0</v>
      </c>
      <c r="R1014" s="12">
        <f t="shared" si="567"/>
        <v>0</v>
      </c>
      <c r="S1014" s="12">
        <f t="shared" si="568"/>
        <v>0</v>
      </c>
      <c r="T1014" s="12">
        <f t="shared" si="554"/>
        <v>0</v>
      </c>
      <c r="U1014" s="12">
        <f t="shared" si="555"/>
        <v>0</v>
      </c>
      <c r="V1014" s="262"/>
      <c r="W1014" s="262"/>
      <c r="X1014" s="12">
        <f t="shared" si="569"/>
        <v>0</v>
      </c>
      <c r="Y1014" s="12">
        <f t="shared" si="570"/>
        <v>0</v>
      </c>
      <c r="Z1014" s="12">
        <f t="shared" si="571"/>
        <v>0</v>
      </c>
      <c r="AA1014" s="12">
        <f t="shared" si="572"/>
        <v>0</v>
      </c>
      <c r="AB1014" s="12">
        <f t="shared" si="556"/>
        <v>0</v>
      </c>
      <c r="AC1014" s="12">
        <f t="shared" si="557"/>
        <v>0</v>
      </c>
      <c r="AD1014" s="262"/>
      <c r="AE1014" s="262"/>
      <c r="AF1014" s="12">
        <f t="shared" si="573"/>
        <v>0</v>
      </c>
      <c r="AG1014" s="12">
        <f t="shared" si="574"/>
        <v>0</v>
      </c>
      <c r="AH1014" s="12">
        <f t="shared" si="575"/>
        <v>0</v>
      </c>
      <c r="AI1014" s="12">
        <f t="shared" si="576"/>
        <v>0</v>
      </c>
      <c r="AJ1014" s="12">
        <f t="shared" si="558"/>
        <v>0</v>
      </c>
      <c r="AK1014" s="12">
        <f t="shared" si="559"/>
        <v>0</v>
      </c>
      <c r="AL1014" s="262"/>
      <c r="AM1014" s="262"/>
      <c r="AN1014" s="12">
        <f t="shared" si="577"/>
        <v>0</v>
      </c>
      <c r="AO1014" s="12">
        <f t="shared" si="578"/>
        <v>0</v>
      </c>
      <c r="AP1014" s="12">
        <f t="shared" si="579"/>
        <v>0</v>
      </c>
      <c r="AQ1014" s="12">
        <f t="shared" si="580"/>
        <v>0</v>
      </c>
      <c r="AR1014" s="12">
        <f t="shared" si="581"/>
        <v>0</v>
      </c>
      <c r="AS1014" s="12">
        <f t="shared" si="582"/>
        <v>0</v>
      </c>
      <c r="AT1014" s="12">
        <f t="shared" si="583"/>
        <v>0</v>
      </c>
      <c r="AU1014" s="12" t="str">
        <f t="shared" si="584"/>
        <v/>
      </c>
    </row>
    <row r="1015" spans="1:47" x14ac:dyDescent="0.2">
      <c r="A1015" s="173" t="str">
        <f t="shared" si="560"/>
        <v>8</v>
      </c>
      <c r="B1015" s="173" t="str">
        <f t="shared" si="561"/>
        <v>86</v>
      </c>
      <c r="C1015" s="173" t="str">
        <f t="shared" si="562"/>
        <v>860</v>
      </c>
      <c r="D1015" s="11" t="s">
        <v>1549</v>
      </c>
      <c r="E1015" s="12" t="s">
        <v>535</v>
      </c>
      <c r="F1015" s="12">
        <f t="shared" si="550"/>
        <v>0</v>
      </c>
      <c r="G1015" s="12">
        <f t="shared" si="551"/>
        <v>0</v>
      </c>
      <c r="H1015" s="262"/>
      <c r="I1015" s="262"/>
      <c r="J1015" s="12">
        <f t="shared" si="563"/>
        <v>0</v>
      </c>
      <c r="K1015" s="12">
        <f t="shared" si="564"/>
        <v>0</v>
      </c>
      <c r="L1015" s="12">
        <f t="shared" si="552"/>
        <v>0</v>
      </c>
      <c r="M1015" s="12">
        <f t="shared" si="553"/>
        <v>0</v>
      </c>
      <c r="N1015" s="262"/>
      <c r="O1015" s="262"/>
      <c r="P1015" s="12">
        <f t="shared" si="565"/>
        <v>0</v>
      </c>
      <c r="Q1015" s="12">
        <f t="shared" si="566"/>
        <v>0</v>
      </c>
      <c r="R1015" s="12">
        <f t="shared" si="567"/>
        <v>0</v>
      </c>
      <c r="S1015" s="12">
        <f t="shared" si="568"/>
        <v>0</v>
      </c>
      <c r="T1015" s="12">
        <f t="shared" si="554"/>
        <v>0</v>
      </c>
      <c r="U1015" s="12">
        <f t="shared" si="555"/>
        <v>0</v>
      </c>
      <c r="V1015" s="262"/>
      <c r="W1015" s="262"/>
      <c r="X1015" s="12">
        <f t="shared" si="569"/>
        <v>0</v>
      </c>
      <c r="Y1015" s="12">
        <f t="shared" si="570"/>
        <v>0</v>
      </c>
      <c r="Z1015" s="12">
        <f t="shared" si="571"/>
        <v>0</v>
      </c>
      <c r="AA1015" s="12">
        <f t="shared" si="572"/>
        <v>0</v>
      </c>
      <c r="AB1015" s="12">
        <f t="shared" si="556"/>
        <v>0</v>
      </c>
      <c r="AC1015" s="12">
        <f t="shared" si="557"/>
        <v>0</v>
      </c>
      <c r="AD1015" s="262"/>
      <c r="AE1015" s="262"/>
      <c r="AF1015" s="12">
        <f t="shared" si="573"/>
        <v>0</v>
      </c>
      <c r="AG1015" s="12">
        <f t="shared" si="574"/>
        <v>0</v>
      </c>
      <c r="AH1015" s="12">
        <f t="shared" si="575"/>
        <v>0</v>
      </c>
      <c r="AI1015" s="12">
        <f t="shared" si="576"/>
        <v>0</v>
      </c>
      <c r="AJ1015" s="12">
        <f t="shared" si="558"/>
        <v>0</v>
      </c>
      <c r="AK1015" s="12">
        <f t="shared" si="559"/>
        <v>0</v>
      </c>
      <c r="AL1015" s="262"/>
      <c r="AM1015" s="262"/>
      <c r="AN1015" s="12">
        <f t="shared" si="577"/>
        <v>0</v>
      </c>
      <c r="AO1015" s="12">
        <f t="shared" si="578"/>
        <v>0</v>
      </c>
      <c r="AP1015" s="12">
        <f t="shared" si="579"/>
        <v>0</v>
      </c>
      <c r="AQ1015" s="12">
        <f t="shared" si="580"/>
        <v>0</v>
      </c>
      <c r="AR1015" s="12">
        <f t="shared" si="581"/>
        <v>0</v>
      </c>
      <c r="AS1015" s="12">
        <f t="shared" si="582"/>
        <v>0</v>
      </c>
      <c r="AT1015" s="12">
        <f t="shared" si="583"/>
        <v>0</v>
      </c>
      <c r="AU1015" s="12" t="str">
        <f t="shared" si="584"/>
        <v/>
      </c>
    </row>
    <row r="1016" spans="1:47" x14ac:dyDescent="0.2">
      <c r="A1016" s="173" t="str">
        <f t="shared" si="560"/>
        <v>8</v>
      </c>
      <c r="B1016" s="173" t="str">
        <f t="shared" si="561"/>
        <v>86</v>
      </c>
      <c r="C1016" s="173" t="str">
        <f t="shared" si="562"/>
        <v>860</v>
      </c>
      <c r="D1016" s="11" t="s">
        <v>1550</v>
      </c>
      <c r="E1016" s="12" t="s">
        <v>535</v>
      </c>
      <c r="F1016" s="12">
        <f t="shared" si="550"/>
        <v>0</v>
      </c>
      <c r="G1016" s="12">
        <f t="shared" si="551"/>
        <v>0</v>
      </c>
      <c r="H1016" s="262"/>
      <c r="I1016" s="262"/>
      <c r="J1016" s="12">
        <f t="shared" si="563"/>
        <v>0</v>
      </c>
      <c r="K1016" s="12">
        <f t="shared" si="564"/>
        <v>0</v>
      </c>
      <c r="L1016" s="12">
        <f t="shared" si="552"/>
        <v>0</v>
      </c>
      <c r="M1016" s="12">
        <f t="shared" si="553"/>
        <v>0</v>
      </c>
      <c r="N1016" s="262"/>
      <c r="O1016" s="262"/>
      <c r="P1016" s="12">
        <f t="shared" si="565"/>
        <v>0</v>
      </c>
      <c r="Q1016" s="12">
        <f t="shared" si="566"/>
        <v>0</v>
      </c>
      <c r="R1016" s="12">
        <f t="shared" si="567"/>
        <v>0</v>
      </c>
      <c r="S1016" s="12">
        <f t="shared" si="568"/>
        <v>0</v>
      </c>
      <c r="T1016" s="12">
        <f t="shared" si="554"/>
        <v>0</v>
      </c>
      <c r="U1016" s="12">
        <f t="shared" si="555"/>
        <v>0</v>
      </c>
      <c r="V1016" s="262"/>
      <c r="W1016" s="262"/>
      <c r="X1016" s="12">
        <f t="shared" si="569"/>
        <v>0</v>
      </c>
      <c r="Y1016" s="12">
        <f t="shared" si="570"/>
        <v>0</v>
      </c>
      <c r="Z1016" s="12">
        <f t="shared" si="571"/>
        <v>0</v>
      </c>
      <c r="AA1016" s="12">
        <f t="shared" si="572"/>
        <v>0</v>
      </c>
      <c r="AB1016" s="12">
        <f t="shared" si="556"/>
        <v>0</v>
      </c>
      <c r="AC1016" s="12">
        <f t="shared" si="557"/>
        <v>0</v>
      </c>
      <c r="AD1016" s="262"/>
      <c r="AE1016" s="262"/>
      <c r="AF1016" s="12">
        <f t="shared" si="573"/>
        <v>0</v>
      </c>
      <c r="AG1016" s="12">
        <f t="shared" si="574"/>
        <v>0</v>
      </c>
      <c r="AH1016" s="12">
        <f t="shared" si="575"/>
        <v>0</v>
      </c>
      <c r="AI1016" s="12">
        <f t="shared" si="576"/>
        <v>0</v>
      </c>
      <c r="AJ1016" s="12">
        <f t="shared" si="558"/>
        <v>0</v>
      </c>
      <c r="AK1016" s="12">
        <f t="shared" si="559"/>
        <v>0</v>
      </c>
      <c r="AL1016" s="262"/>
      <c r="AM1016" s="262"/>
      <c r="AN1016" s="12">
        <f t="shared" si="577"/>
        <v>0</v>
      </c>
      <c r="AO1016" s="12">
        <f t="shared" si="578"/>
        <v>0</v>
      </c>
      <c r="AP1016" s="12">
        <f t="shared" si="579"/>
        <v>0</v>
      </c>
      <c r="AQ1016" s="12">
        <f t="shared" si="580"/>
        <v>0</v>
      </c>
      <c r="AR1016" s="12">
        <f t="shared" si="581"/>
        <v>0</v>
      </c>
      <c r="AS1016" s="12">
        <f t="shared" si="582"/>
        <v>0</v>
      </c>
      <c r="AT1016" s="12">
        <f t="shared" si="583"/>
        <v>0</v>
      </c>
      <c r="AU1016" s="12" t="str">
        <f t="shared" si="584"/>
        <v/>
      </c>
    </row>
    <row r="1017" spans="1:47" x14ac:dyDescent="0.2">
      <c r="A1017" s="173" t="str">
        <f t="shared" si="560"/>
        <v>8</v>
      </c>
      <c r="B1017" s="173" t="str">
        <f t="shared" si="561"/>
        <v>86</v>
      </c>
      <c r="C1017" s="173" t="str">
        <f t="shared" si="562"/>
        <v>860</v>
      </c>
      <c r="D1017" s="11" t="s">
        <v>1551</v>
      </c>
      <c r="E1017" s="12" t="s">
        <v>535</v>
      </c>
      <c r="F1017" s="12">
        <f t="shared" si="550"/>
        <v>0</v>
      </c>
      <c r="G1017" s="12">
        <f t="shared" si="551"/>
        <v>0</v>
      </c>
      <c r="H1017" s="262"/>
      <c r="I1017" s="262"/>
      <c r="J1017" s="12">
        <f t="shared" si="563"/>
        <v>0</v>
      </c>
      <c r="K1017" s="12">
        <f t="shared" si="564"/>
        <v>0</v>
      </c>
      <c r="L1017" s="12">
        <f t="shared" si="552"/>
        <v>0</v>
      </c>
      <c r="M1017" s="12">
        <f t="shared" si="553"/>
        <v>0</v>
      </c>
      <c r="N1017" s="262"/>
      <c r="O1017" s="262"/>
      <c r="P1017" s="12">
        <f t="shared" si="565"/>
        <v>0</v>
      </c>
      <c r="Q1017" s="12">
        <f t="shared" si="566"/>
        <v>0</v>
      </c>
      <c r="R1017" s="12">
        <f t="shared" si="567"/>
        <v>0</v>
      </c>
      <c r="S1017" s="12">
        <f t="shared" si="568"/>
        <v>0</v>
      </c>
      <c r="T1017" s="12">
        <f t="shared" si="554"/>
        <v>0</v>
      </c>
      <c r="U1017" s="12">
        <f t="shared" si="555"/>
        <v>0</v>
      </c>
      <c r="V1017" s="262"/>
      <c r="W1017" s="262"/>
      <c r="X1017" s="12">
        <f t="shared" si="569"/>
        <v>0</v>
      </c>
      <c r="Y1017" s="12">
        <f t="shared" si="570"/>
        <v>0</v>
      </c>
      <c r="Z1017" s="12">
        <f t="shared" si="571"/>
        <v>0</v>
      </c>
      <c r="AA1017" s="12">
        <f t="shared" si="572"/>
        <v>0</v>
      </c>
      <c r="AB1017" s="12">
        <f t="shared" si="556"/>
        <v>0</v>
      </c>
      <c r="AC1017" s="12">
        <f t="shared" si="557"/>
        <v>0</v>
      </c>
      <c r="AD1017" s="262"/>
      <c r="AE1017" s="262"/>
      <c r="AF1017" s="12">
        <f t="shared" si="573"/>
        <v>0</v>
      </c>
      <c r="AG1017" s="12">
        <f t="shared" si="574"/>
        <v>0</v>
      </c>
      <c r="AH1017" s="12">
        <f t="shared" si="575"/>
        <v>0</v>
      </c>
      <c r="AI1017" s="12">
        <f t="shared" si="576"/>
        <v>0</v>
      </c>
      <c r="AJ1017" s="12">
        <f t="shared" si="558"/>
        <v>0</v>
      </c>
      <c r="AK1017" s="12">
        <f t="shared" si="559"/>
        <v>0</v>
      </c>
      <c r="AL1017" s="262"/>
      <c r="AM1017" s="262"/>
      <c r="AN1017" s="12">
        <f t="shared" si="577"/>
        <v>0</v>
      </c>
      <c r="AO1017" s="12">
        <f t="shared" si="578"/>
        <v>0</v>
      </c>
      <c r="AP1017" s="12">
        <f t="shared" si="579"/>
        <v>0</v>
      </c>
      <c r="AQ1017" s="12">
        <f t="shared" si="580"/>
        <v>0</v>
      </c>
      <c r="AR1017" s="12">
        <f t="shared" si="581"/>
        <v>0</v>
      </c>
      <c r="AS1017" s="12">
        <f t="shared" si="582"/>
        <v>0</v>
      </c>
      <c r="AT1017" s="12">
        <f t="shared" si="583"/>
        <v>0</v>
      </c>
      <c r="AU1017" s="12" t="str">
        <f t="shared" si="584"/>
        <v/>
      </c>
    </row>
    <row r="1018" spans="1:47" x14ac:dyDescent="0.2">
      <c r="A1018" s="173" t="str">
        <f t="shared" si="560"/>
        <v>8</v>
      </c>
      <c r="B1018" s="173" t="str">
        <f t="shared" si="561"/>
        <v>86</v>
      </c>
      <c r="C1018" s="173" t="str">
        <f t="shared" si="562"/>
        <v>860</v>
      </c>
      <c r="D1018" s="11" t="s">
        <v>1552</v>
      </c>
      <c r="E1018" s="12" t="s">
        <v>535</v>
      </c>
      <c r="F1018" s="12">
        <f t="shared" si="550"/>
        <v>0</v>
      </c>
      <c r="G1018" s="12">
        <f t="shared" si="551"/>
        <v>0</v>
      </c>
      <c r="H1018" s="262"/>
      <c r="I1018" s="262"/>
      <c r="J1018" s="12">
        <f t="shared" si="563"/>
        <v>0</v>
      </c>
      <c r="K1018" s="12">
        <f t="shared" si="564"/>
        <v>0</v>
      </c>
      <c r="L1018" s="12">
        <f t="shared" si="552"/>
        <v>0</v>
      </c>
      <c r="M1018" s="12">
        <f t="shared" si="553"/>
        <v>0</v>
      </c>
      <c r="N1018" s="262"/>
      <c r="O1018" s="262"/>
      <c r="P1018" s="12">
        <f t="shared" si="565"/>
        <v>0</v>
      </c>
      <c r="Q1018" s="12">
        <f t="shared" si="566"/>
        <v>0</v>
      </c>
      <c r="R1018" s="12">
        <f t="shared" si="567"/>
        <v>0</v>
      </c>
      <c r="S1018" s="12">
        <f t="shared" si="568"/>
        <v>0</v>
      </c>
      <c r="T1018" s="12">
        <f t="shared" si="554"/>
        <v>0</v>
      </c>
      <c r="U1018" s="12">
        <f t="shared" si="555"/>
        <v>0</v>
      </c>
      <c r="V1018" s="262"/>
      <c r="W1018" s="262"/>
      <c r="X1018" s="12">
        <f t="shared" si="569"/>
        <v>0</v>
      </c>
      <c r="Y1018" s="12">
        <f t="shared" si="570"/>
        <v>0</v>
      </c>
      <c r="Z1018" s="12">
        <f t="shared" si="571"/>
        <v>0</v>
      </c>
      <c r="AA1018" s="12">
        <f t="shared" si="572"/>
        <v>0</v>
      </c>
      <c r="AB1018" s="12">
        <f t="shared" si="556"/>
        <v>0</v>
      </c>
      <c r="AC1018" s="12">
        <f t="shared" si="557"/>
        <v>0</v>
      </c>
      <c r="AD1018" s="262"/>
      <c r="AE1018" s="262"/>
      <c r="AF1018" s="12">
        <f t="shared" si="573"/>
        <v>0</v>
      </c>
      <c r="AG1018" s="12">
        <f t="shared" si="574"/>
        <v>0</v>
      </c>
      <c r="AH1018" s="12">
        <f t="shared" si="575"/>
        <v>0</v>
      </c>
      <c r="AI1018" s="12">
        <f t="shared" si="576"/>
        <v>0</v>
      </c>
      <c r="AJ1018" s="12">
        <f t="shared" si="558"/>
        <v>0</v>
      </c>
      <c r="AK1018" s="12">
        <f t="shared" si="559"/>
        <v>0</v>
      </c>
      <c r="AL1018" s="262"/>
      <c r="AM1018" s="262"/>
      <c r="AN1018" s="12">
        <f t="shared" si="577"/>
        <v>0</v>
      </c>
      <c r="AO1018" s="12">
        <f t="shared" si="578"/>
        <v>0</v>
      </c>
      <c r="AP1018" s="12">
        <f t="shared" si="579"/>
        <v>0</v>
      </c>
      <c r="AQ1018" s="12">
        <f t="shared" si="580"/>
        <v>0</v>
      </c>
      <c r="AR1018" s="12">
        <f t="shared" si="581"/>
        <v>0</v>
      </c>
      <c r="AS1018" s="12">
        <f t="shared" si="582"/>
        <v>0</v>
      </c>
      <c r="AT1018" s="12">
        <f t="shared" si="583"/>
        <v>0</v>
      </c>
      <c r="AU1018" s="12" t="str">
        <f t="shared" si="584"/>
        <v/>
      </c>
    </row>
    <row r="1019" spans="1:47" x14ac:dyDescent="0.2">
      <c r="A1019" s="173" t="str">
        <f t="shared" si="560"/>
        <v>8</v>
      </c>
      <c r="B1019" s="173" t="str">
        <f t="shared" si="561"/>
        <v>86</v>
      </c>
      <c r="C1019" s="173" t="str">
        <f t="shared" si="562"/>
        <v>860</v>
      </c>
      <c r="D1019" s="11" t="s">
        <v>1553</v>
      </c>
      <c r="E1019" s="12" t="s">
        <v>535</v>
      </c>
      <c r="F1019" s="12">
        <f t="shared" si="550"/>
        <v>0</v>
      </c>
      <c r="G1019" s="12">
        <f t="shared" si="551"/>
        <v>0</v>
      </c>
      <c r="H1019" s="262"/>
      <c r="I1019" s="262"/>
      <c r="J1019" s="12">
        <f t="shared" si="563"/>
        <v>0</v>
      </c>
      <c r="K1019" s="12">
        <f t="shared" si="564"/>
        <v>0</v>
      </c>
      <c r="L1019" s="12">
        <f t="shared" si="552"/>
        <v>0</v>
      </c>
      <c r="M1019" s="12">
        <f t="shared" si="553"/>
        <v>0</v>
      </c>
      <c r="N1019" s="262"/>
      <c r="O1019" s="262"/>
      <c r="P1019" s="12">
        <f t="shared" si="565"/>
        <v>0</v>
      </c>
      <c r="Q1019" s="12">
        <f t="shared" si="566"/>
        <v>0</v>
      </c>
      <c r="R1019" s="12">
        <f t="shared" si="567"/>
        <v>0</v>
      </c>
      <c r="S1019" s="12">
        <f t="shared" si="568"/>
        <v>0</v>
      </c>
      <c r="T1019" s="12">
        <f t="shared" si="554"/>
        <v>0</v>
      </c>
      <c r="U1019" s="12">
        <f t="shared" si="555"/>
        <v>0</v>
      </c>
      <c r="V1019" s="262"/>
      <c r="W1019" s="262"/>
      <c r="X1019" s="12">
        <f t="shared" si="569"/>
        <v>0</v>
      </c>
      <c r="Y1019" s="12">
        <f t="shared" si="570"/>
        <v>0</v>
      </c>
      <c r="Z1019" s="12">
        <f t="shared" si="571"/>
        <v>0</v>
      </c>
      <c r="AA1019" s="12">
        <f t="shared" si="572"/>
        <v>0</v>
      </c>
      <c r="AB1019" s="12">
        <f t="shared" si="556"/>
        <v>0</v>
      </c>
      <c r="AC1019" s="12">
        <f t="shared" si="557"/>
        <v>0</v>
      </c>
      <c r="AD1019" s="262"/>
      <c r="AE1019" s="262"/>
      <c r="AF1019" s="12">
        <f t="shared" si="573"/>
        <v>0</v>
      </c>
      <c r="AG1019" s="12">
        <f t="shared" si="574"/>
        <v>0</v>
      </c>
      <c r="AH1019" s="12">
        <f t="shared" si="575"/>
        <v>0</v>
      </c>
      <c r="AI1019" s="12">
        <f t="shared" si="576"/>
        <v>0</v>
      </c>
      <c r="AJ1019" s="12">
        <f t="shared" si="558"/>
        <v>0</v>
      </c>
      <c r="AK1019" s="12">
        <f t="shared" si="559"/>
        <v>0</v>
      </c>
      <c r="AL1019" s="262"/>
      <c r="AM1019" s="262"/>
      <c r="AN1019" s="12">
        <f t="shared" si="577"/>
        <v>0</v>
      </c>
      <c r="AO1019" s="12">
        <f t="shared" si="578"/>
        <v>0</v>
      </c>
      <c r="AP1019" s="12">
        <f t="shared" si="579"/>
        <v>0</v>
      </c>
      <c r="AQ1019" s="12">
        <f t="shared" si="580"/>
        <v>0</v>
      </c>
      <c r="AR1019" s="12">
        <f t="shared" si="581"/>
        <v>0</v>
      </c>
      <c r="AS1019" s="12">
        <f t="shared" si="582"/>
        <v>0</v>
      </c>
      <c r="AT1019" s="12">
        <f t="shared" si="583"/>
        <v>0</v>
      </c>
      <c r="AU1019" s="12" t="str">
        <f t="shared" si="584"/>
        <v/>
      </c>
    </row>
    <row r="1020" spans="1:47" x14ac:dyDescent="0.2">
      <c r="A1020" s="173" t="str">
        <f t="shared" si="560"/>
        <v>8</v>
      </c>
      <c r="B1020" s="173" t="str">
        <f t="shared" si="561"/>
        <v>86</v>
      </c>
      <c r="C1020" s="173" t="str">
        <f t="shared" si="562"/>
        <v>860</v>
      </c>
      <c r="D1020" s="11" t="s">
        <v>1554</v>
      </c>
      <c r="E1020" s="12" t="s">
        <v>535</v>
      </c>
      <c r="F1020" s="12">
        <f t="shared" si="550"/>
        <v>0</v>
      </c>
      <c r="G1020" s="12">
        <f t="shared" si="551"/>
        <v>0</v>
      </c>
      <c r="H1020" s="262"/>
      <c r="I1020" s="262"/>
      <c r="J1020" s="12">
        <f t="shared" si="563"/>
        <v>0</v>
      </c>
      <c r="K1020" s="12">
        <f t="shared" si="564"/>
        <v>0</v>
      </c>
      <c r="L1020" s="12">
        <f t="shared" si="552"/>
        <v>0</v>
      </c>
      <c r="M1020" s="12">
        <f t="shared" si="553"/>
        <v>0</v>
      </c>
      <c r="N1020" s="262"/>
      <c r="O1020" s="262"/>
      <c r="P1020" s="12">
        <f t="shared" si="565"/>
        <v>0</v>
      </c>
      <c r="Q1020" s="12">
        <f t="shared" si="566"/>
        <v>0</v>
      </c>
      <c r="R1020" s="12">
        <f t="shared" si="567"/>
        <v>0</v>
      </c>
      <c r="S1020" s="12">
        <f t="shared" si="568"/>
        <v>0</v>
      </c>
      <c r="T1020" s="12">
        <f t="shared" si="554"/>
        <v>0</v>
      </c>
      <c r="U1020" s="12">
        <f t="shared" si="555"/>
        <v>0</v>
      </c>
      <c r="V1020" s="262"/>
      <c r="W1020" s="262"/>
      <c r="X1020" s="12">
        <f t="shared" si="569"/>
        <v>0</v>
      </c>
      <c r="Y1020" s="12">
        <f t="shared" si="570"/>
        <v>0</v>
      </c>
      <c r="Z1020" s="12">
        <f t="shared" si="571"/>
        <v>0</v>
      </c>
      <c r="AA1020" s="12">
        <f t="shared" si="572"/>
        <v>0</v>
      </c>
      <c r="AB1020" s="12">
        <f t="shared" si="556"/>
        <v>0</v>
      </c>
      <c r="AC1020" s="12">
        <f t="shared" si="557"/>
        <v>0</v>
      </c>
      <c r="AD1020" s="262"/>
      <c r="AE1020" s="262"/>
      <c r="AF1020" s="12">
        <f t="shared" si="573"/>
        <v>0</v>
      </c>
      <c r="AG1020" s="12">
        <f t="shared" si="574"/>
        <v>0</v>
      </c>
      <c r="AH1020" s="12">
        <f t="shared" si="575"/>
        <v>0</v>
      </c>
      <c r="AI1020" s="12">
        <f t="shared" si="576"/>
        <v>0</v>
      </c>
      <c r="AJ1020" s="12">
        <f t="shared" si="558"/>
        <v>0</v>
      </c>
      <c r="AK1020" s="12">
        <f t="shared" si="559"/>
        <v>0</v>
      </c>
      <c r="AL1020" s="262"/>
      <c r="AM1020" s="262"/>
      <c r="AN1020" s="12">
        <f t="shared" si="577"/>
        <v>0</v>
      </c>
      <c r="AO1020" s="12">
        <f t="shared" si="578"/>
        <v>0</v>
      </c>
      <c r="AP1020" s="12">
        <f t="shared" si="579"/>
        <v>0</v>
      </c>
      <c r="AQ1020" s="12">
        <f t="shared" si="580"/>
        <v>0</v>
      </c>
      <c r="AR1020" s="12">
        <f t="shared" si="581"/>
        <v>0</v>
      </c>
      <c r="AS1020" s="12">
        <f t="shared" si="582"/>
        <v>0</v>
      </c>
      <c r="AT1020" s="12">
        <f t="shared" si="583"/>
        <v>0</v>
      </c>
      <c r="AU1020" s="12" t="str">
        <f t="shared" si="584"/>
        <v/>
      </c>
    </row>
    <row r="1021" spans="1:47" x14ac:dyDescent="0.2">
      <c r="A1021" s="173" t="str">
        <f t="shared" si="560"/>
        <v>8</v>
      </c>
      <c r="B1021" s="173" t="str">
        <f t="shared" si="561"/>
        <v>86</v>
      </c>
      <c r="C1021" s="173" t="str">
        <f t="shared" si="562"/>
        <v>860</v>
      </c>
      <c r="D1021" s="11" t="s">
        <v>1555</v>
      </c>
      <c r="E1021" s="12" t="s">
        <v>535</v>
      </c>
      <c r="F1021" s="12">
        <f t="shared" si="550"/>
        <v>0</v>
      </c>
      <c r="G1021" s="12">
        <f t="shared" si="551"/>
        <v>0</v>
      </c>
      <c r="H1021" s="262"/>
      <c r="I1021" s="262"/>
      <c r="J1021" s="12">
        <f t="shared" si="563"/>
        <v>0</v>
      </c>
      <c r="K1021" s="12">
        <f t="shared" si="564"/>
        <v>0</v>
      </c>
      <c r="L1021" s="12">
        <f t="shared" si="552"/>
        <v>0</v>
      </c>
      <c r="M1021" s="12">
        <f t="shared" si="553"/>
        <v>0</v>
      </c>
      <c r="N1021" s="262"/>
      <c r="O1021" s="262"/>
      <c r="P1021" s="12">
        <f t="shared" si="565"/>
        <v>0</v>
      </c>
      <c r="Q1021" s="12">
        <f t="shared" si="566"/>
        <v>0</v>
      </c>
      <c r="R1021" s="12">
        <f t="shared" si="567"/>
        <v>0</v>
      </c>
      <c r="S1021" s="12">
        <f t="shared" si="568"/>
        <v>0</v>
      </c>
      <c r="T1021" s="12">
        <f t="shared" si="554"/>
        <v>0</v>
      </c>
      <c r="U1021" s="12">
        <f t="shared" si="555"/>
        <v>0</v>
      </c>
      <c r="V1021" s="262"/>
      <c r="W1021" s="262"/>
      <c r="X1021" s="12">
        <f t="shared" si="569"/>
        <v>0</v>
      </c>
      <c r="Y1021" s="12">
        <f t="shared" si="570"/>
        <v>0</v>
      </c>
      <c r="Z1021" s="12">
        <f t="shared" si="571"/>
        <v>0</v>
      </c>
      <c r="AA1021" s="12">
        <f t="shared" si="572"/>
        <v>0</v>
      </c>
      <c r="AB1021" s="12">
        <f t="shared" si="556"/>
        <v>0</v>
      </c>
      <c r="AC1021" s="12">
        <f t="shared" si="557"/>
        <v>0</v>
      </c>
      <c r="AD1021" s="262"/>
      <c r="AE1021" s="262"/>
      <c r="AF1021" s="12">
        <f t="shared" si="573"/>
        <v>0</v>
      </c>
      <c r="AG1021" s="12">
        <f t="shared" si="574"/>
        <v>0</v>
      </c>
      <c r="AH1021" s="12">
        <f t="shared" si="575"/>
        <v>0</v>
      </c>
      <c r="AI1021" s="12">
        <f t="shared" si="576"/>
        <v>0</v>
      </c>
      <c r="AJ1021" s="12">
        <f t="shared" si="558"/>
        <v>0</v>
      </c>
      <c r="AK1021" s="12">
        <f t="shared" si="559"/>
        <v>0</v>
      </c>
      <c r="AL1021" s="262"/>
      <c r="AM1021" s="262"/>
      <c r="AN1021" s="12">
        <f t="shared" si="577"/>
        <v>0</v>
      </c>
      <c r="AO1021" s="12">
        <f t="shared" si="578"/>
        <v>0</v>
      </c>
      <c r="AP1021" s="12">
        <f t="shared" si="579"/>
        <v>0</v>
      </c>
      <c r="AQ1021" s="12">
        <f t="shared" si="580"/>
        <v>0</v>
      </c>
      <c r="AR1021" s="12">
        <f t="shared" si="581"/>
        <v>0</v>
      </c>
      <c r="AS1021" s="12">
        <f t="shared" si="582"/>
        <v>0</v>
      </c>
      <c r="AT1021" s="12">
        <f t="shared" si="583"/>
        <v>0</v>
      </c>
      <c r="AU1021" s="12" t="str">
        <f t="shared" si="584"/>
        <v/>
      </c>
    </row>
    <row r="1022" spans="1:47" x14ac:dyDescent="0.2">
      <c r="A1022" s="173" t="str">
        <f t="shared" si="560"/>
        <v>8</v>
      </c>
      <c r="B1022" s="173" t="str">
        <f t="shared" si="561"/>
        <v>87</v>
      </c>
      <c r="C1022" s="173" t="str">
        <f t="shared" si="562"/>
        <v>871</v>
      </c>
      <c r="D1022" s="11" t="s">
        <v>537</v>
      </c>
      <c r="E1022" s="12" t="s">
        <v>1556</v>
      </c>
      <c r="F1022" s="12">
        <f t="shared" si="550"/>
        <v>0</v>
      </c>
      <c r="G1022" s="12">
        <f t="shared" si="551"/>
        <v>0</v>
      </c>
      <c r="H1022" s="262"/>
      <c r="I1022" s="262"/>
      <c r="J1022" s="12">
        <f t="shared" si="563"/>
        <v>0</v>
      </c>
      <c r="K1022" s="12">
        <f t="shared" si="564"/>
        <v>0</v>
      </c>
      <c r="L1022" s="12">
        <f t="shared" si="552"/>
        <v>0</v>
      </c>
      <c r="M1022" s="12">
        <f t="shared" si="553"/>
        <v>0</v>
      </c>
      <c r="N1022" s="262"/>
      <c r="O1022" s="262"/>
      <c r="P1022" s="12">
        <f t="shared" si="565"/>
        <v>0</v>
      </c>
      <c r="Q1022" s="12">
        <f t="shared" si="566"/>
        <v>0</v>
      </c>
      <c r="R1022" s="12">
        <f t="shared" si="567"/>
        <v>0</v>
      </c>
      <c r="S1022" s="12">
        <f t="shared" si="568"/>
        <v>0</v>
      </c>
      <c r="T1022" s="12">
        <f t="shared" si="554"/>
        <v>0</v>
      </c>
      <c r="U1022" s="12">
        <f t="shared" si="555"/>
        <v>0</v>
      </c>
      <c r="V1022" s="262"/>
      <c r="W1022" s="262"/>
      <c r="X1022" s="12">
        <f t="shared" si="569"/>
        <v>0</v>
      </c>
      <c r="Y1022" s="12">
        <f t="shared" si="570"/>
        <v>0</v>
      </c>
      <c r="Z1022" s="12">
        <f t="shared" si="571"/>
        <v>0</v>
      </c>
      <c r="AA1022" s="12">
        <f t="shared" si="572"/>
        <v>0</v>
      </c>
      <c r="AB1022" s="12">
        <f t="shared" si="556"/>
        <v>0</v>
      </c>
      <c r="AC1022" s="12">
        <f t="shared" si="557"/>
        <v>0</v>
      </c>
      <c r="AD1022" s="262"/>
      <c r="AE1022" s="262"/>
      <c r="AF1022" s="12">
        <f t="shared" si="573"/>
        <v>0</v>
      </c>
      <c r="AG1022" s="12">
        <f t="shared" si="574"/>
        <v>0</v>
      </c>
      <c r="AH1022" s="12">
        <f t="shared" si="575"/>
        <v>0</v>
      </c>
      <c r="AI1022" s="12">
        <f t="shared" si="576"/>
        <v>0</v>
      </c>
      <c r="AJ1022" s="12">
        <f t="shared" si="558"/>
        <v>0</v>
      </c>
      <c r="AK1022" s="12">
        <f t="shared" si="559"/>
        <v>0</v>
      </c>
      <c r="AL1022" s="262"/>
      <c r="AM1022" s="262"/>
      <c r="AN1022" s="12">
        <f t="shared" si="577"/>
        <v>0</v>
      </c>
      <c r="AO1022" s="12">
        <f t="shared" si="578"/>
        <v>0</v>
      </c>
      <c r="AP1022" s="12">
        <f t="shared" si="579"/>
        <v>0</v>
      </c>
      <c r="AQ1022" s="12">
        <f t="shared" si="580"/>
        <v>0</v>
      </c>
      <c r="AR1022" s="12">
        <f t="shared" si="581"/>
        <v>0</v>
      </c>
      <c r="AS1022" s="12">
        <f t="shared" si="582"/>
        <v>0</v>
      </c>
      <c r="AT1022" s="12">
        <f t="shared" si="583"/>
        <v>0</v>
      </c>
      <c r="AU1022" s="12" t="str">
        <f t="shared" si="584"/>
        <v/>
      </c>
    </row>
    <row r="1023" spans="1:47" x14ac:dyDescent="0.2">
      <c r="A1023" s="173" t="str">
        <f t="shared" si="560"/>
        <v>8</v>
      </c>
      <c r="B1023" s="173" t="str">
        <f t="shared" si="561"/>
        <v>87</v>
      </c>
      <c r="C1023" s="173" t="str">
        <f t="shared" si="562"/>
        <v>871</v>
      </c>
      <c r="D1023" s="11" t="s">
        <v>1557</v>
      </c>
      <c r="E1023" s="12" t="s">
        <v>1558</v>
      </c>
      <c r="F1023" s="12">
        <f t="shared" si="550"/>
        <v>0</v>
      </c>
      <c r="G1023" s="12">
        <f t="shared" si="551"/>
        <v>0</v>
      </c>
      <c r="H1023" s="262"/>
      <c r="I1023" s="262"/>
      <c r="J1023" s="12">
        <f t="shared" si="563"/>
        <v>0</v>
      </c>
      <c r="K1023" s="12">
        <f t="shared" si="564"/>
        <v>0</v>
      </c>
      <c r="L1023" s="12">
        <f t="shared" si="552"/>
        <v>0</v>
      </c>
      <c r="M1023" s="12">
        <f t="shared" si="553"/>
        <v>0</v>
      </c>
      <c r="N1023" s="262"/>
      <c r="O1023" s="262"/>
      <c r="P1023" s="12">
        <f t="shared" si="565"/>
        <v>0</v>
      </c>
      <c r="Q1023" s="12">
        <f t="shared" si="566"/>
        <v>0</v>
      </c>
      <c r="R1023" s="12">
        <f t="shared" si="567"/>
        <v>0</v>
      </c>
      <c r="S1023" s="12">
        <f t="shared" si="568"/>
        <v>0</v>
      </c>
      <c r="T1023" s="12">
        <f t="shared" si="554"/>
        <v>0</v>
      </c>
      <c r="U1023" s="12">
        <f t="shared" si="555"/>
        <v>0</v>
      </c>
      <c r="V1023" s="262"/>
      <c r="W1023" s="262"/>
      <c r="X1023" s="12">
        <f t="shared" si="569"/>
        <v>0</v>
      </c>
      <c r="Y1023" s="12">
        <f t="shared" si="570"/>
        <v>0</v>
      </c>
      <c r="Z1023" s="12">
        <f t="shared" si="571"/>
        <v>0</v>
      </c>
      <c r="AA1023" s="12">
        <f t="shared" si="572"/>
        <v>0</v>
      </c>
      <c r="AB1023" s="12">
        <f t="shared" si="556"/>
        <v>0</v>
      </c>
      <c r="AC1023" s="12">
        <f t="shared" si="557"/>
        <v>0</v>
      </c>
      <c r="AD1023" s="262"/>
      <c r="AE1023" s="262"/>
      <c r="AF1023" s="12">
        <f t="shared" si="573"/>
        <v>0</v>
      </c>
      <c r="AG1023" s="12">
        <f t="shared" si="574"/>
        <v>0</v>
      </c>
      <c r="AH1023" s="12">
        <f t="shared" si="575"/>
        <v>0</v>
      </c>
      <c r="AI1023" s="12">
        <f t="shared" si="576"/>
        <v>0</v>
      </c>
      <c r="AJ1023" s="12">
        <f t="shared" si="558"/>
        <v>0</v>
      </c>
      <c r="AK1023" s="12">
        <f t="shared" si="559"/>
        <v>0</v>
      </c>
      <c r="AL1023" s="262"/>
      <c r="AM1023" s="262"/>
      <c r="AN1023" s="12">
        <f t="shared" si="577"/>
        <v>0</v>
      </c>
      <c r="AO1023" s="12">
        <f t="shared" si="578"/>
        <v>0</v>
      </c>
      <c r="AP1023" s="12">
        <f t="shared" si="579"/>
        <v>0</v>
      </c>
      <c r="AQ1023" s="12">
        <f t="shared" si="580"/>
        <v>0</v>
      </c>
      <c r="AR1023" s="12">
        <f t="shared" si="581"/>
        <v>0</v>
      </c>
      <c r="AS1023" s="12">
        <f t="shared" si="582"/>
        <v>0</v>
      </c>
      <c r="AT1023" s="12">
        <f t="shared" si="583"/>
        <v>0</v>
      </c>
      <c r="AU1023" s="12" t="str">
        <f t="shared" si="584"/>
        <v/>
      </c>
    </row>
    <row r="1024" spans="1:47" x14ac:dyDescent="0.2">
      <c r="A1024" s="173" t="str">
        <f t="shared" si="560"/>
        <v>8</v>
      </c>
      <c r="B1024" s="173" t="str">
        <f t="shared" si="561"/>
        <v>87</v>
      </c>
      <c r="C1024" s="173" t="str">
        <f t="shared" si="562"/>
        <v>871</v>
      </c>
      <c r="D1024" s="11" t="s">
        <v>1559</v>
      </c>
      <c r="E1024" s="12" t="s">
        <v>1560</v>
      </c>
      <c r="F1024" s="12">
        <f t="shared" si="550"/>
        <v>0</v>
      </c>
      <c r="G1024" s="12">
        <f t="shared" si="551"/>
        <v>0</v>
      </c>
      <c r="H1024" s="262"/>
      <c r="I1024" s="262"/>
      <c r="J1024" s="12">
        <f t="shared" si="563"/>
        <v>0</v>
      </c>
      <c r="K1024" s="12">
        <f t="shared" si="564"/>
        <v>0</v>
      </c>
      <c r="L1024" s="12">
        <f t="shared" si="552"/>
        <v>0</v>
      </c>
      <c r="M1024" s="12">
        <f t="shared" si="553"/>
        <v>0</v>
      </c>
      <c r="N1024" s="262"/>
      <c r="O1024" s="262"/>
      <c r="P1024" s="12">
        <f t="shared" si="565"/>
        <v>0</v>
      </c>
      <c r="Q1024" s="12">
        <f t="shared" si="566"/>
        <v>0</v>
      </c>
      <c r="R1024" s="12">
        <f t="shared" si="567"/>
        <v>0</v>
      </c>
      <c r="S1024" s="12">
        <f t="shared" si="568"/>
        <v>0</v>
      </c>
      <c r="T1024" s="12">
        <f t="shared" si="554"/>
        <v>0</v>
      </c>
      <c r="U1024" s="12">
        <f t="shared" si="555"/>
        <v>0</v>
      </c>
      <c r="V1024" s="262"/>
      <c r="W1024" s="262"/>
      <c r="X1024" s="12">
        <f t="shared" si="569"/>
        <v>0</v>
      </c>
      <c r="Y1024" s="12">
        <f t="shared" si="570"/>
        <v>0</v>
      </c>
      <c r="Z1024" s="12">
        <f t="shared" si="571"/>
        <v>0</v>
      </c>
      <c r="AA1024" s="12">
        <f t="shared" si="572"/>
        <v>0</v>
      </c>
      <c r="AB1024" s="12">
        <f t="shared" si="556"/>
        <v>0</v>
      </c>
      <c r="AC1024" s="12">
        <f t="shared" si="557"/>
        <v>0</v>
      </c>
      <c r="AD1024" s="262"/>
      <c r="AE1024" s="262"/>
      <c r="AF1024" s="12">
        <f t="shared" si="573"/>
        <v>0</v>
      </c>
      <c r="AG1024" s="12">
        <f t="shared" si="574"/>
        <v>0</v>
      </c>
      <c r="AH1024" s="12">
        <f t="shared" si="575"/>
        <v>0</v>
      </c>
      <c r="AI1024" s="12">
        <f t="shared" si="576"/>
        <v>0</v>
      </c>
      <c r="AJ1024" s="12">
        <f t="shared" si="558"/>
        <v>0</v>
      </c>
      <c r="AK1024" s="12">
        <f t="shared" si="559"/>
        <v>0</v>
      </c>
      <c r="AL1024" s="262"/>
      <c r="AM1024" s="262"/>
      <c r="AN1024" s="12">
        <f t="shared" si="577"/>
        <v>0</v>
      </c>
      <c r="AO1024" s="12">
        <f t="shared" si="578"/>
        <v>0</v>
      </c>
      <c r="AP1024" s="12">
        <f t="shared" si="579"/>
        <v>0</v>
      </c>
      <c r="AQ1024" s="12">
        <f t="shared" si="580"/>
        <v>0</v>
      </c>
      <c r="AR1024" s="12">
        <f t="shared" si="581"/>
        <v>0</v>
      </c>
      <c r="AS1024" s="12">
        <f t="shared" si="582"/>
        <v>0</v>
      </c>
      <c r="AT1024" s="12">
        <f t="shared" si="583"/>
        <v>0</v>
      </c>
      <c r="AU1024" s="12" t="str">
        <f t="shared" si="584"/>
        <v/>
      </c>
    </row>
    <row r="1025" spans="1:47" x14ac:dyDescent="0.2">
      <c r="A1025" s="173" t="str">
        <f t="shared" si="560"/>
        <v>8</v>
      </c>
      <c r="B1025" s="173" t="str">
        <f t="shared" si="561"/>
        <v>87</v>
      </c>
      <c r="C1025" s="173" t="str">
        <f t="shared" si="562"/>
        <v>871</v>
      </c>
      <c r="D1025" s="11" t="s">
        <v>1561</v>
      </c>
      <c r="E1025" s="12" t="s">
        <v>1562</v>
      </c>
      <c r="F1025" s="12">
        <f t="shared" si="550"/>
        <v>0</v>
      </c>
      <c r="G1025" s="12">
        <f t="shared" si="551"/>
        <v>0</v>
      </c>
      <c r="H1025" s="262"/>
      <c r="I1025" s="262"/>
      <c r="J1025" s="12">
        <f t="shared" si="563"/>
        <v>0</v>
      </c>
      <c r="K1025" s="12">
        <f t="shared" si="564"/>
        <v>0</v>
      </c>
      <c r="L1025" s="12">
        <f t="shared" si="552"/>
        <v>0</v>
      </c>
      <c r="M1025" s="12">
        <f t="shared" si="553"/>
        <v>0</v>
      </c>
      <c r="N1025" s="262"/>
      <c r="O1025" s="262"/>
      <c r="P1025" s="12">
        <f t="shared" si="565"/>
        <v>0</v>
      </c>
      <c r="Q1025" s="12">
        <f t="shared" si="566"/>
        <v>0</v>
      </c>
      <c r="R1025" s="12">
        <f t="shared" si="567"/>
        <v>0</v>
      </c>
      <c r="S1025" s="12">
        <f t="shared" si="568"/>
        <v>0</v>
      </c>
      <c r="T1025" s="12">
        <f t="shared" si="554"/>
        <v>0</v>
      </c>
      <c r="U1025" s="12">
        <f t="shared" si="555"/>
        <v>0</v>
      </c>
      <c r="V1025" s="262"/>
      <c r="W1025" s="262"/>
      <c r="X1025" s="12">
        <f t="shared" si="569"/>
        <v>0</v>
      </c>
      <c r="Y1025" s="12">
        <f t="shared" si="570"/>
        <v>0</v>
      </c>
      <c r="Z1025" s="12">
        <f t="shared" si="571"/>
        <v>0</v>
      </c>
      <c r="AA1025" s="12">
        <f t="shared" si="572"/>
        <v>0</v>
      </c>
      <c r="AB1025" s="12">
        <f t="shared" si="556"/>
        <v>0</v>
      </c>
      <c r="AC1025" s="12">
        <f t="shared" si="557"/>
        <v>0</v>
      </c>
      <c r="AD1025" s="262"/>
      <c r="AE1025" s="262"/>
      <c r="AF1025" s="12">
        <f t="shared" si="573"/>
        <v>0</v>
      </c>
      <c r="AG1025" s="12">
        <f t="shared" si="574"/>
        <v>0</v>
      </c>
      <c r="AH1025" s="12">
        <f t="shared" si="575"/>
        <v>0</v>
      </c>
      <c r="AI1025" s="12">
        <f t="shared" si="576"/>
        <v>0</v>
      </c>
      <c r="AJ1025" s="12">
        <f t="shared" si="558"/>
        <v>0</v>
      </c>
      <c r="AK1025" s="12">
        <f t="shared" si="559"/>
        <v>0</v>
      </c>
      <c r="AL1025" s="262"/>
      <c r="AM1025" s="262"/>
      <c r="AN1025" s="12">
        <f t="shared" si="577"/>
        <v>0</v>
      </c>
      <c r="AO1025" s="12">
        <f t="shared" si="578"/>
        <v>0</v>
      </c>
      <c r="AP1025" s="12">
        <f t="shared" si="579"/>
        <v>0</v>
      </c>
      <c r="AQ1025" s="12">
        <f t="shared" si="580"/>
        <v>0</v>
      </c>
      <c r="AR1025" s="12">
        <f t="shared" si="581"/>
        <v>0</v>
      </c>
      <c r="AS1025" s="12">
        <f t="shared" si="582"/>
        <v>0</v>
      </c>
      <c r="AT1025" s="12">
        <f t="shared" si="583"/>
        <v>0</v>
      </c>
      <c r="AU1025" s="12" t="str">
        <f t="shared" si="584"/>
        <v/>
      </c>
    </row>
    <row r="1026" spans="1:47" x14ac:dyDescent="0.2">
      <c r="A1026" s="173" t="str">
        <f t="shared" si="560"/>
        <v>8</v>
      </c>
      <c r="B1026" s="173" t="str">
        <f t="shared" si="561"/>
        <v>87</v>
      </c>
      <c r="C1026" s="173" t="str">
        <f t="shared" si="562"/>
        <v>871</v>
      </c>
      <c r="D1026" s="11" t="s">
        <v>1563</v>
      </c>
      <c r="E1026" s="12" t="s">
        <v>1562</v>
      </c>
      <c r="F1026" s="12">
        <f t="shared" si="550"/>
        <v>0</v>
      </c>
      <c r="G1026" s="12">
        <f t="shared" si="551"/>
        <v>0</v>
      </c>
      <c r="H1026" s="262"/>
      <c r="I1026" s="262"/>
      <c r="J1026" s="12">
        <f t="shared" si="563"/>
        <v>0</v>
      </c>
      <c r="K1026" s="12">
        <f t="shared" si="564"/>
        <v>0</v>
      </c>
      <c r="L1026" s="12">
        <f t="shared" si="552"/>
        <v>0</v>
      </c>
      <c r="M1026" s="12">
        <f t="shared" si="553"/>
        <v>0</v>
      </c>
      <c r="N1026" s="262"/>
      <c r="O1026" s="262"/>
      <c r="P1026" s="12">
        <f t="shared" si="565"/>
        <v>0</v>
      </c>
      <c r="Q1026" s="12">
        <f t="shared" si="566"/>
        <v>0</v>
      </c>
      <c r="R1026" s="12">
        <f t="shared" si="567"/>
        <v>0</v>
      </c>
      <c r="S1026" s="12">
        <f t="shared" si="568"/>
        <v>0</v>
      </c>
      <c r="T1026" s="12">
        <f t="shared" si="554"/>
        <v>0</v>
      </c>
      <c r="U1026" s="12">
        <f t="shared" si="555"/>
        <v>0</v>
      </c>
      <c r="V1026" s="262"/>
      <c r="W1026" s="262"/>
      <c r="X1026" s="12">
        <f t="shared" si="569"/>
        <v>0</v>
      </c>
      <c r="Y1026" s="12">
        <f t="shared" si="570"/>
        <v>0</v>
      </c>
      <c r="Z1026" s="12">
        <f t="shared" si="571"/>
        <v>0</v>
      </c>
      <c r="AA1026" s="12">
        <f t="shared" si="572"/>
        <v>0</v>
      </c>
      <c r="AB1026" s="12">
        <f t="shared" si="556"/>
        <v>0</v>
      </c>
      <c r="AC1026" s="12">
        <f t="shared" si="557"/>
        <v>0</v>
      </c>
      <c r="AD1026" s="262"/>
      <c r="AE1026" s="262"/>
      <c r="AF1026" s="12">
        <f t="shared" si="573"/>
        <v>0</v>
      </c>
      <c r="AG1026" s="12">
        <f t="shared" si="574"/>
        <v>0</v>
      </c>
      <c r="AH1026" s="12">
        <f t="shared" si="575"/>
        <v>0</v>
      </c>
      <c r="AI1026" s="12">
        <f t="shared" si="576"/>
        <v>0</v>
      </c>
      <c r="AJ1026" s="12">
        <f t="shared" si="558"/>
        <v>0</v>
      </c>
      <c r="AK1026" s="12">
        <f t="shared" si="559"/>
        <v>0</v>
      </c>
      <c r="AL1026" s="262"/>
      <c r="AM1026" s="262"/>
      <c r="AN1026" s="12">
        <f t="shared" si="577"/>
        <v>0</v>
      </c>
      <c r="AO1026" s="12">
        <f t="shared" si="578"/>
        <v>0</v>
      </c>
      <c r="AP1026" s="12">
        <f t="shared" si="579"/>
        <v>0</v>
      </c>
      <c r="AQ1026" s="12">
        <f t="shared" si="580"/>
        <v>0</v>
      </c>
      <c r="AR1026" s="12">
        <f t="shared" si="581"/>
        <v>0</v>
      </c>
      <c r="AS1026" s="12">
        <f t="shared" si="582"/>
        <v>0</v>
      </c>
      <c r="AT1026" s="12">
        <f t="shared" si="583"/>
        <v>0</v>
      </c>
      <c r="AU1026" s="12" t="str">
        <f t="shared" si="584"/>
        <v/>
      </c>
    </row>
    <row r="1027" spans="1:47" x14ac:dyDescent="0.2">
      <c r="A1027" s="173" t="str">
        <f t="shared" si="560"/>
        <v>8</v>
      </c>
      <c r="B1027" s="173" t="str">
        <f t="shared" si="561"/>
        <v>87</v>
      </c>
      <c r="C1027" s="173" t="str">
        <f t="shared" si="562"/>
        <v>871</v>
      </c>
      <c r="D1027" s="11" t="s">
        <v>1564</v>
      </c>
      <c r="E1027" s="12" t="s">
        <v>1562</v>
      </c>
      <c r="F1027" s="12">
        <f t="shared" si="550"/>
        <v>0</v>
      </c>
      <c r="G1027" s="12">
        <f t="shared" si="551"/>
        <v>0</v>
      </c>
      <c r="H1027" s="262"/>
      <c r="I1027" s="262"/>
      <c r="J1027" s="12">
        <f t="shared" si="563"/>
        <v>0</v>
      </c>
      <c r="K1027" s="12">
        <f t="shared" si="564"/>
        <v>0</v>
      </c>
      <c r="L1027" s="12">
        <f t="shared" si="552"/>
        <v>0</v>
      </c>
      <c r="M1027" s="12">
        <f t="shared" si="553"/>
        <v>0</v>
      </c>
      <c r="N1027" s="262"/>
      <c r="O1027" s="262"/>
      <c r="P1027" s="12">
        <f t="shared" si="565"/>
        <v>0</v>
      </c>
      <c r="Q1027" s="12">
        <f t="shared" si="566"/>
        <v>0</v>
      </c>
      <c r="R1027" s="12">
        <f t="shared" si="567"/>
        <v>0</v>
      </c>
      <c r="S1027" s="12">
        <f t="shared" si="568"/>
        <v>0</v>
      </c>
      <c r="T1027" s="12">
        <f t="shared" si="554"/>
        <v>0</v>
      </c>
      <c r="U1027" s="12">
        <f t="shared" si="555"/>
        <v>0</v>
      </c>
      <c r="V1027" s="262"/>
      <c r="W1027" s="262"/>
      <c r="X1027" s="12">
        <f t="shared" si="569"/>
        <v>0</v>
      </c>
      <c r="Y1027" s="12">
        <f t="shared" si="570"/>
        <v>0</v>
      </c>
      <c r="Z1027" s="12">
        <f t="shared" si="571"/>
        <v>0</v>
      </c>
      <c r="AA1027" s="12">
        <f t="shared" si="572"/>
        <v>0</v>
      </c>
      <c r="AB1027" s="12">
        <f t="shared" si="556"/>
        <v>0</v>
      </c>
      <c r="AC1027" s="12">
        <f t="shared" si="557"/>
        <v>0</v>
      </c>
      <c r="AD1027" s="262"/>
      <c r="AE1027" s="262"/>
      <c r="AF1027" s="12">
        <f t="shared" si="573"/>
        <v>0</v>
      </c>
      <c r="AG1027" s="12">
        <f t="shared" si="574"/>
        <v>0</v>
      </c>
      <c r="AH1027" s="12">
        <f t="shared" si="575"/>
        <v>0</v>
      </c>
      <c r="AI1027" s="12">
        <f t="shared" si="576"/>
        <v>0</v>
      </c>
      <c r="AJ1027" s="12">
        <f t="shared" si="558"/>
        <v>0</v>
      </c>
      <c r="AK1027" s="12">
        <f t="shared" si="559"/>
        <v>0</v>
      </c>
      <c r="AL1027" s="262"/>
      <c r="AM1027" s="262"/>
      <c r="AN1027" s="12">
        <f t="shared" si="577"/>
        <v>0</v>
      </c>
      <c r="AO1027" s="12">
        <f t="shared" si="578"/>
        <v>0</v>
      </c>
      <c r="AP1027" s="12">
        <f t="shared" si="579"/>
        <v>0</v>
      </c>
      <c r="AQ1027" s="12">
        <f t="shared" si="580"/>
        <v>0</v>
      </c>
      <c r="AR1027" s="12">
        <f t="shared" si="581"/>
        <v>0</v>
      </c>
      <c r="AS1027" s="12">
        <f t="shared" si="582"/>
        <v>0</v>
      </c>
      <c r="AT1027" s="12">
        <f t="shared" si="583"/>
        <v>0</v>
      </c>
      <c r="AU1027" s="12" t="str">
        <f t="shared" si="584"/>
        <v/>
      </c>
    </row>
    <row r="1028" spans="1:47" x14ac:dyDescent="0.2">
      <c r="A1028" s="173" t="str">
        <f t="shared" si="560"/>
        <v>8</v>
      </c>
      <c r="B1028" s="173" t="str">
        <f t="shared" si="561"/>
        <v>87</v>
      </c>
      <c r="C1028" s="173" t="str">
        <f t="shared" si="562"/>
        <v>871</v>
      </c>
      <c r="D1028" s="11" t="s">
        <v>1565</v>
      </c>
      <c r="E1028" s="12" t="s">
        <v>1562</v>
      </c>
      <c r="F1028" s="12">
        <f t="shared" si="550"/>
        <v>0</v>
      </c>
      <c r="G1028" s="12">
        <f t="shared" si="551"/>
        <v>0</v>
      </c>
      <c r="H1028" s="262"/>
      <c r="I1028" s="262"/>
      <c r="J1028" s="12">
        <f t="shared" si="563"/>
        <v>0</v>
      </c>
      <c r="K1028" s="12">
        <f t="shared" si="564"/>
        <v>0</v>
      </c>
      <c r="L1028" s="12">
        <f t="shared" si="552"/>
        <v>0</v>
      </c>
      <c r="M1028" s="12">
        <f t="shared" si="553"/>
        <v>0</v>
      </c>
      <c r="N1028" s="262"/>
      <c r="O1028" s="262"/>
      <c r="P1028" s="12">
        <f t="shared" si="565"/>
        <v>0</v>
      </c>
      <c r="Q1028" s="12">
        <f t="shared" si="566"/>
        <v>0</v>
      </c>
      <c r="R1028" s="12">
        <f t="shared" si="567"/>
        <v>0</v>
      </c>
      <c r="S1028" s="12">
        <f t="shared" si="568"/>
        <v>0</v>
      </c>
      <c r="T1028" s="12">
        <f t="shared" si="554"/>
        <v>0</v>
      </c>
      <c r="U1028" s="12">
        <f t="shared" si="555"/>
        <v>0</v>
      </c>
      <c r="V1028" s="262"/>
      <c r="W1028" s="262"/>
      <c r="X1028" s="12">
        <f t="shared" si="569"/>
        <v>0</v>
      </c>
      <c r="Y1028" s="12">
        <f t="shared" si="570"/>
        <v>0</v>
      </c>
      <c r="Z1028" s="12">
        <f t="shared" si="571"/>
        <v>0</v>
      </c>
      <c r="AA1028" s="12">
        <f t="shared" si="572"/>
        <v>0</v>
      </c>
      <c r="AB1028" s="12">
        <f t="shared" si="556"/>
        <v>0</v>
      </c>
      <c r="AC1028" s="12">
        <f t="shared" si="557"/>
        <v>0</v>
      </c>
      <c r="AD1028" s="262"/>
      <c r="AE1028" s="262"/>
      <c r="AF1028" s="12">
        <f t="shared" si="573"/>
        <v>0</v>
      </c>
      <c r="AG1028" s="12">
        <f t="shared" si="574"/>
        <v>0</v>
      </c>
      <c r="AH1028" s="12">
        <f t="shared" si="575"/>
        <v>0</v>
      </c>
      <c r="AI1028" s="12">
        <f t="shared" si="576"/>
        <v>0</v>
      </c>
      <c r="AJ1028" s="12">
        <f t="shared" si="558"/>
        <v>0</v>
      </c>
      <c r="AK1028" s="12">
        <f t="shared" si="559"/>
        <v>0</v>
      </c>
      <c r="AL1028" s="262"/>
      <c r="AM1028" s="262"/>
      <c r="AN1028" s="12">
        <f t="shared" si="577"/>
        <v>0</v>
      </c>
      <c r="AO1028" s="12">
        <f t="shared" si="578"/>
        <v>0</v>
      </c>
      <c r="AP1028" s="12">
        <f t="shared" si="579"/>
        <v>0</v>
      </c>
      <c r="AQ1028" s="12">
        <f t="shared" si="580"/>
        <v>0</v>
      </c>
      <c r="AR1028" s="12">
        <f t="shared" si="581"/>
        <v>0</v>
      </c>
      <c r="AS1028" s="12">
        <f t="shared" si="582"/>
        <v>0</v>
      </c>
      <c r="AT1028" s="12">
        <f t="shared" si="583"/>
        <v>0</v>
      </c>
      <c r="AU1028" s="12" t="str">
        <f t="shared" si="584"/>
        <v/>
      </c>
    </row>
    <row r="1029" spans="1:47" x14ac:dyDescent="0.2">
      <c r="A1029" s="173" t="str">
        <f t="shared" si="560"/>
        <v>8</v>
      </c>
      <c r="B1029" s="173" t="str">
        <f t="shared" si="561"/>
        <v>87</v>
      </c>
      <c r="C1029" s="173" t="str">
        <f t="shared" si="562"/>
        <v>871</v>
      </c>
      <c r="D1029" s="11" t="s">
        <v>1566</v>
      </c>
      <c r="E1029" s="12" t="s">
        <v>1562</v>
      </c>
      <c r="F1029" s="12">
        <f t="shared" si="550"/>
        <v>0</v>
      </c>
      <c r="G1029" s="12">
        <f t="shared" si="551"/>
        <v>0</v>
      </c>
      <c r="H1029" s="262"/>
      <c r="I1029" s="262"/>
      <c r="J1029" s="12">
        <f t="shared" si="563"/>
        <v>0</v>
      </c>
      <c r="K1029" s="12">
        <f t="shared" si="564"/>
        <v>0</v>
      </c>
      <c r="L1029" s="12">
        <f t="shared" si="552"/>
        <v>0</v>
      </c>
      <c r="M1029" s="12">
        <f t="shared" si="553"/>
        <v>0</v>
      </c>
      <c r="N1029" s="262"/>
      <c r="O1029" s="262"/>
      <c r="P1029" s="12">
        <f t="shared" si="565"/>
        <v>0</v>
      </c>
      <c r="Q1029" s="12">
        <f t="shared" si="566"/>
        <v>0</v>
      </c>
      <c r="R1029" s="12">
        <f t="shared" si="567"/>
        <v>0</v>
      </c>
      <c r="S1029" s="12">
        <f t="shared" si="568"/>
        <v>0</v>
      </c>
      <c r="T1029" s="12">
        <f t="shared" si="554"/>
        <v>0</v>
      </c>
      <c r="U1029" s="12">
        <f t="shared" si="555"/>
        <v>0</v>
      </c>
      <c r="V1029" s="262"/>
      <c r="W1029" s="262"/>
      <c r="X1029" s="12">
        <f t="shared" si="569"/>
        <v>0</v>
      </c>
      <c r="Y1029" s="12">
        <f t="shared" si="570"/>
        <v>0</v>
      </c>
      <c r="Z1029" s="12">
        <f t="shared" si="571"/>
        <v>0</v>
      </c>
      <c r="AA1029" s="12">
        <f t="shared" si="572"/>
        <v>0</v>
      </c>
      <c r="AB1029" s="12">
        <f t="shared" si="556"/>
        <v>0</v>
      </c>
      <c r="AC1029" s="12">
        <f t="shared" si="557"/>
        <v>0</v>
      </c>
      <c r="AD1029" s="262"/>
      <c r="AE1029" s="262"/>
      <c r="AF1029" s="12">
        <f t="shared" si="573"/>
        <v>0</v>
      </c>
      <c r="AG1029" s="12">
        <f t="shared" si="574"/>
        <v>0</v>
      </c>
      <c r="AH1029" s="12">
        <f t="shared" si="575"/>
        <v>0</v>
      </c>
      <c r="AI1029" s="12">
        <f t="shared" si="576"/>
        <v>0</v>
      </c>
      <c r="AJ1029" s="12">
        <f t="shared" si="558"/>
        <v>0</v>
      </c>
      <c r="AK1029" s="12">
        <f t="shared" si="559"/>
        <v>0</v>
      </c>
      <c r="AL1029" s="262"/>
      <c r="AM1029" s="262"/>
      <c r="AN1029" s="12">
        <f t="shared" si="577"/>
        <v>0</v>
      </c>
      <c r="AO1029" s="12">
        <f t="shared" si="578"/>
        <v>0</v>
      </c>
      <c r="AP1029" s="12">
        <f t="shared" si="579"/>
        <v>0</v>
      </c>
      <c r="AQ1029" s="12">
        <f t="shared" si="580"/>
        <v>0</v>
      </c>
      <c r="AR1029" s="12">
        <f t="shared" si="581"/>
        <v>0</v>
      </c>
      <c r="AS1029" s="12">
        <f t="shared" si="582"/>
        <v>0</v>
      </c>
      <c r="AT1029" s="12">
        <f t="shared" si="583"/>
        <v>0</v>
      </c>
      <c r="AU1029" s="12" t="str">
        <f t="shared" si="584"/>
        <v/>
      </c>
    </row>
    <row r="1030" spans="1:47" x14ac:dyDescent="0.2">
      <c r="A1030" s="173" t="str">
        <f t="shared" si="560"/>
        <v>8</v>
      </c>
      <c r="B1030" s="173" t="str">
        <f t="shared" si="561"/>
        <v>87</v>
      </c>
      <c r="C1030" s="173" t="str">
        <f t="shared" si="562"/>
        <v>871</v>
      </c>
      <c r="D1030" s="11" t="s">
        <v>1567</v>
      </c>
      <c r="E1030" s="12" t="s">
        <v>1562</v>
      </c>
      <c r="F1030" s="12">
        <f t="shared" si="550"/>
        <v>0</v>
      </c>
      <c r="G1030" s="12">
        <f t="shared" si="551"/>
        <v>0</v>
      </c>
      <c r="H1030" s="262"/>
      <c r="I1030" s="262"/>
      <c r="J1030" s="12">
        <f t="shared" si="563"/>
        <v>0</v>
      </c>
      <c r="K1030" s="12">
        <f t="shared" si="564"/>
        <v>0</v>
      </c>
      <c r="L1030" s="12">
        <f t="shared" si="552"/>
        <v>0</v>
      </c>
      <c r="M1030" s="12">
        <f t="shared" si="553"/>
        <v>0</v>
      </c>
      <c r="N1030" s="262"/>
      <c r="O1030" s="262"/>
      <c r="P1030" s="12">
        <f t="shared" si="565"/>
        <v>0</v>
      </c>
      <c r="Q1030" s="12">
        <f t="shared" si="566"/>
        <v>0</v>
      </c>
      <c r="R1030" s="12">
        <f t="shared" si="567"/>
        <v>0</v>
      </c>
      <c r="S1030" s="12">
        <f t="shared" si="568"/>
        <v>0</v>
      </c>
      <c r="T1030" s="12">
        <f t="shared" si="554"/>
        <v>0</v>
      </c>
      <c r="U1030" s="12">
        <f t="shared" si="555"/>
        <v>0</v>
      </c>
      <c r="V1030" s="262"/>
      <c r="W1030" s="262"/>
      <c r="X1030" s="12">
        <f t="shared" si="569"/>
        <v>0</v>
      </c>
      <c r="Y1030" s="12">
        <f t="shared" si="570"/>
        <v>0</v>
      </c>
      <c r="Z1030" s="12">
        <f t="shared" si="571"/>
        <v>0</v>
      </c>
      <c r="AA1030" s="12">
        <f t="shared" si="572"/>
        <v>0</v>
      </c>
      <c r="AB1030" s="12">
        <f t="shared" si="556"/>
        <v>0</v>
      </c>
      <c r="AC1030" s="12">
        <f t="shared" si="557"/>
        <v>0</v>
      </c>
      <c r="AD1030" s="262"/>
      <c r="AE1030" s="262"/>
      <c r="AF1030" s="12">
        <f t="shared" si="573"/>
        <v>0</v>
      </c>
      <c r="AG1030" s="12">
        <f t="shared" si="574"/>
        <v>0</v>
      </c>
      <c r="AH1030" s="12">
        <f t="shared" si="575"/>
        <v>0</v>
      </c>
      <c r="AI1030" s="12">
        <f t="shared" si="576"/>
        <v>0</v>
      </c>
      <c r="AJ1030" s="12">
        <f t="shared" si="558"/>
        <v>0</v>
      </c>
      <c r="AK1030" s="12">
        <f t="shared" si="559"/>
        <v>0</v>
      </c>
      <c r="AL1030" s="262"/>
      <c r="AM1030" s="262"/>
      <c r="AN1030" s="12">
        <f t="shared" si="577"/>
        <v>0</v>
      </c>
      <c r="AO1030" s="12">
        <f t="shared" si="578"/>
        <v>0</v>
      </c>
      <c r="AP1030" s="12">
        <f t="shared" si="579"/>
        <v>0</v>
      </c>
      <c r="AQ1030" s="12">
        <f t="shared" si="580"/>
        <v>0</v>
      </c>
      <c r="AR1030" s="12">
        <f t="shared" si="581"/>
        <v>0</v>
      </c>
      <c r="AS1030" s="12">
        <f t="shared" si="582"/>
        <v>0</v>
      </c>
      <c r="AT1030" s="12">
        <f t="shared" si="583"/>
        <v>0</v>
      </c>
      <c r="AU1030" s="12" t="str">
        <f t="shared" si="584"/>
        <v/>
      </c>
    </row>
    <row r="1031" spans="1:47" x14ac:dyDescent="0.2">
      <c r="A1031" s="173" t="str">
        <f t="shared" si="560"/>
        <v>8</v>
      </c>
      <c r="B1031" s="173" t="str">
        <f t="shared" si="561"/>
        <v>87</v>
      </c>
      <c r="C1031" s="173" t="str">
        <f t="shared" si="562"/>
        <v>871</v>
      </c>
      <c r="D1031" s="11" t="s">
        <v>1568</v>
      </c>
      <c r="E1031" s="12" t="s">
        <v>1562</v>
      </c>
      <c r="F1031" s="12">
        <f t="shared" si="550"/>
        <v>0</v>
      </c>
      <c r="G1031" s="12">
        <f t="shared" si="551"/>
        <v>0</v>
      </c>
      <c r="H1031" s="262"/>
      <c r="I1031" s="262"/>
      <c r="J1031" s="12">
        <f t="shared" si="563"/>
        <v>0</v>
      </c>
      <c r="K1031" s="12">
        <f t="shared" si="564"/>
        <v>0</v>
      </c>
      <c r="L1031" s="12">
        <f t="shared" si="552"/>
        <v>0</v>
      </c>
      <c r="M1031" s="12">
        <f t="shared" si="553"/>
        <v>0</v>
      </c>
      <c r="N1031" s="262"/>
      <c r="O1031" s="262"/>
      <c r="P1031" s="12">
        <f t="shared" si="565"/>
        <v>0</v>
      </c>
      <c r="Q1031" s="12">
        <f t="shared" si="566"/>
        <v>0</v>
      </c>
      <c r="R1031" s="12">
        <f t="shared" si="567"/>
        <v>0</v>
      </c>
      <c r="S1031" s="12">
        <f t="shared" si="568"/>
        <v>0</v>
      </c>
      <c r="T1031" s="12">
        <f t="shared" si="554"/>
        <v>0</v>
      </c>
      <c r="U1031" s="12">
        <f t="shared" si="555"/>
        <v>0</v>
      </c>
      <c r="V1031" s="262"/>
      <c r="W1031" s="262"/>
      <c r="X1031" s="12">
        <f t="shared" si="569"/>
        <v>0</v>
      </c>
      <c r="Y1031" s="12">
        <f t="shared" si="570"/>
        <v>0</v>
      </c>
      <c r="Z1031" s="12">
        <f t="shared" si="571"/>
        <v>0</v>
      </c>
      <c r="AA1031" s="12">
        <f t="shared" si="572"/>
        <v>0</v>
      </c>
      <c r="AB1031" s="12">
        <f t="shared" si="556"/>
        <v>0</v>
      </c>
      <c r="AC1031" s="12">
        <f t="shared" si="557"/>
        <v>0</v>
      </c>
      <c r="AD1031" s="262"/>
      <c r="AE1031" s="262"/>
      <c r="AF1031" s="12">
        <f t="shared" si="573"/>
        <v>0</v>
      </c>
      <c r="AG1031" s="12">
        <f t="shared" si="574"/>
        <v>0</v>
      </c>
      <c r="AH1031" s="12">
        <f t="shared" si="575"/>
        <v>0</v>
      </c>
      <c r="AI1031" s="12">
        <f t="shared" si="576"/>
        <v>0</v>
      </c>
      <c r="AJ1031" s="12">
        <f t="shared" si="558"/>
        <v>0</v>
      </c>
      <c r="AK1031" s="12">
        <f t="shared" si="559"/>
        <v>0</v>
      </c>
      <c r="AL1031" s="262"/>
      <c r="AM1031" s="262"/>
      <c r="AN1031" s="12">
        <f t="shared" si="577"/>
        <v>0</v>
      </c>
      <c r="AO1031" s="12">
        <f t="shared" si="578"/>
        <v>0</v>
      </c>
      <c r="AP1031" s="12">
        <f t="shared" si="579"/>
        <v>0</v>
      </c>
      <c r="AQ1031" s="12">
        <f t="shared" si="580"/>
        <v>0</v>
      </c>
      <c r="AR1031" s="12">
        <f t="shared" si="581"/>
        <v>0</v>
      </c>
      <c r="AS1031" s="12">
        <f t="shared" si="582"/>
        <v>0</v>
      </c>
      <c r="AT1031" s="12">
        <f t="shared" si="583"/>
        <v>0</v>
      </c>
      <c r="AU1031" s="12" t="str">
        <f t="shared" si="584"/>
        <v/>
      </c>
    </row>
    <row r="1032" spans="1:47" x14ac:dyDescent="0.2">
      <c r="A1032" s="173" t="str">
        <f t="shared" si="560"/>
        <v>8</v>
      </c>
      <c r="B1032" s="173" t="str">
        <f t="shared" si="561"/>
        <v>87</v>
      </c>
      <c r="C1032" s="173" t="str">
        <f t="shared" si="562"/>
        <v>872</v>
      </c>
      <c r="D1032" s="11" t="s">
        <v>1569</v>
      </c>
      <c r="E1032" s="12" t="s">
        <v>1570</v>
      </c>
      <c r="F1032" s="12">
        <f t="shared" si="550"/>
        <v>0</v>
      </c>
      <c r="G1032" s="12">
        <f t="shared" si="551"/>
        <v>0</v>
      </c>
      <c r="H1032" s="262"/>
      <c r="I1032" s="262"/>
      <c r="J1032" s="12">
        <f t="shared" si="563"/>
        <v>0</v>
      </c>
      <c r="K1032" s="12">
        <f t="shared" si="564"/>
        <v>0</v>
      </c>
      <c r="L1032" s="12">
        <f t="shared" si="552"/>
        <v>0</v>
      </c>
      <c r="M1032" s="12">
        <f t="shared" si="553"/>
        <v>0</v>
      </c>
      <c r="N1032" s="262"/>
      <c r="O1032" s="262"/>
      <c r="P1032" s="12">
        <f t="shared" si="565"/>
        <v>0</v>
      </c>
      <c r="Q1032" s="12">
        <f t="shared" si="566"/>
        <v>0</v>
      </c>
      <c r="R1032" s="12">
        <f t="shared" si="567"/>
        <v>0</v>
      </c>
      <c r="S1032" s="12">
        <f t="shared" si="568"/>
        <v>0</v>
      </c>
      <c r="T1032" s="12">
        <f t="shared" si="554"/>
        <v>0</v>
      </c>
      <c r="U1032" s="12">
        <f t="shared" si="555"/>
        <v>0</v>
      </c>
      <c r="V1032" s="262"/>
      <c r="W1032" s="262"/>
      <c r="X1032" s="12">
        <f t="shared" si="569"/>
        <v>0</v>
      </c>
      <c r="Y1032" s="12">
        <f t="shared" si="570"/>
        <v>0</v>
      </c>
      <c r="Z1032" s="12">
        <f t="shared" si="571"/>
        <v>0</v>
      </c>
      <c r="AA1032" s="12">
        <f t="shared" si="572"/>
        <v>0</v>
      </c>
      <c r="AB1032" s="12">
        <f t="shared" si="556"/>
        <v>0</v>
      </c>
      <c r="AC1032" s="12">
        <f t="shared" si="557"/>
        <v>0</v>
      </c>
      <c r="AD1032" s="262"/>
      <c r="AE1032" s="262"/>
      <c r="AF1032" s="12">
        <f t="shared" si="573"/>
        <v>0</v>
      </c>
      <c r="AG1032" s="12">
        <f t="shared" si="574"/>
        <v>0</v>
      </c>
      <c r="AH1032" s="12">
        <f t="shared" si="575"/>
        <v>0</v>
      </c>
      <c r="AI1032" s="12">
        <f t="shared" si="576"/>
        <v>0</v>
      </c>
      <c r="AJ1032" s="12">
        <f t="shared" si="558"/>
        <v>0</v>
      </c>
      <c r="AK1032" s="12">
        <f t="shared" si="559"/>
        <v>0</v>
      </c>
      <c r="AL1032" s="262"/>
      <c r="AM1032" s="262"/>
      <c r="AN1032" s="12">
        <f t="shared" si="577"/>
        <v>0</v>
      </c>
      <c r="AO1032" s="12">
        <f t="shared" si="578"/>
        <v>0</v>
      </c>
      <c r="AP1032" s="12">
        <f t="shared" si="579"/>
        <v>0</v>
      </c>
      <c r="AQ1032" s="12">
        <f t="shared" si="580"/>
        <v>0</v>
      </c>
      <c r="AR1032" s="12">
        <f t="shared" si="581"/>
        <v>0</v>
      </c>
      <c r="AS1032" s="12">
        <f t="shared" si="582"/>
        <v>0</v>
      </c>
      <c r="AT1032" s="12">
        <f t="shared" si="583"/>
        <v>0</v>
      </c>
      <c r="AU1032" s="12" t="str">
        <f t="shared" si="584"/>
        <v/>
      </c>
    </row>
    <row r="1033" spans="1:47" x14ac:dyDescent="0.2">
      <c r="A1033" s="173" t="str">
        <f t="shared" si="560"/>
        <v>8</v>
      </c>
      <c r="B1033" s="173" t="str">
        <f t="shared" si="561"/>
        <v>87</v>
      </c>
      <c r="C1033" s="173" t="str">
        <f t="shared" si="562"/>
        <v>872</v>
      </c>
      <c r="D1033" s="11" t="s">
        <v>1571</v>
      </c>
      <c r="E1033" s="12" t="s">
        <v>1572</v>
      </c>
      <c r="F1033" s="12">
        <f t="shared" si="550"/>
        <v>0</v>
      </c>
      <c r="G1033" s="12">
        <f t="shared" si="551"/>
        <v>0</v>
      </c>
      <c r="H1033" s="262"/>
      <c r="I1033" s="262"/>
      <c r="J1033" s="12">
        <f t="shared" si="563"/>
        <v>0</v>
      </c>
      <c r="K1033" s="12">
        <f t="shared" si="564"/>
        <v>0</v>
      </c>
      <c r="L1033" s="12">
        <f t="shared" si="552"/>
        <v>0</v>
      </c>
      <c r="M1033" s="12">
        <f t="shared" si="553"/>
        <v>0</v>
      </c>
      <c r="N1033" s="262"/>
      <c r="O1033" s="262"/>
      <c r="P1033" s="12">
        <f t="shared" si="565"/>
        <v>0</v>
      </c>
      <c r="Q1033" s="12">
        <f t="shared" si="566"/>
        <v>0</v>
      </c>
      <c r="R1033" s="12">
        <f t="shared" si="567"/>
        <v>0</v>
      </c>
      <c r="S1033" s="12">
        <f t="shared" si="568"/>
        <v>0</v>
      </c>
      <c r="T1033" s="12">
        <f t="shared" si="554"/>
        <v>0</v>
      </c>
      <c r="U1033" s="12">
        <f t="shared" si="555"/>
        <v>0</v>
      </c>
      <c r="V1033" s="262"/>
      <c r="W1033" s="262"/>
      <c r="X1033" s="12">
        <f t="shared" si="569"/>
        <v>0</v>
      </c>
      <c r="Y1033" s="12">
        <f t="shared" si="570"/>
        <v>0</v>
      </c>
      <c r="Z1033" s="12">
        <f t="shared" si="571"/>
        <v>0</v>
      </c>
      <c r="AA1033" s="12">
        <f t="shared" si="572"/>
        <v>0</v>
      </c>
      <c r="AB1033" s="12">
        <f t="shared" si="556"/>
        <v>0</v>
      </c>
      <c r="AC1033" s="12">
        <f t="shared" si="557"/>
        <v>0</v>
      </c>
      <c r="AD1033" s="262"/>
      <c r="AE1033" s="262"/>
      <c r="AF1033" s="12">
        <f t="shared" si="573"/>
        <v>0</v>
      </c>
      <c r="AG1033" s="12">
        <f t="shared" si="574"/>
        <v>0</v>
      </c>
      <c r="AH1033" s="12">
        <f t="shared" si="575"/>
        <v>0</v>
      </c>
      <c r="AI1033" s="12">
        <f t="shared" si="576"/>
        <v>0</v>
      </c>
      <c r="AJ1033" s="12">
        <f t="shared" si="558"/>
        <v>0</v>
      </c>
      <c r="AK1033" s="12">
        <f t="shared" si="559"/>
        <v>0</v>
      </c>
      <c r="AL1033" s="262"/>
      <c r="AM1033" s="262"/>
      <c r="AN1033" s="12">
        <f t="shared" si="577"/>
        <v>0</v>
      </c>
      <c r="AO1033" s="12">
        <f t="shared" si="578"/>
        <v>0</v>
      </c>
      <c r="AP1033" s="12">
        <f t="shared" si="579"/>
        <v>0</v>
      </c>
      <c r="AQ1033" s="12">
        <f t="shared" si="580"/>
        <v>0</v>
      </c>
      <c r="AR1033" s="12">
        <f t="shared" si="581"/>
        <v>0</v>
      </c>
      <c r="AS1033" s="12">
        <f t="shared" si="582"/>
        <v>0</v>
      </c>
      <c r="AT1033" s="12">
        <f t="shared" si="583"/>
        <v>0</v>
      </c>
      <c r="AU1033" s="12" t="str">
        <f t="shared" si="584"/>
        <v/>
      </c>
    </row>
    <row r="1034" spans="1:47" x14ac:dyDescent="0.2">
      <c r="A1034" s="173" t="str">
        <f t="shared" si="560"/>
        <v>8</v>
      </c>
      <c r="B1034" s="173" t="str">
        <f t="shared" si="561"/>
        <v>87</v>
      </c>
      <c r="C1034" s="173" t="str">
        <f t="shared" si="562"/>
        <v>872</v>
      </c>
      <c r="D1034" s="11" t="s">
        <v>1573</v>
      </c>
      <c r="E1034" s="12" t="s">
        <v>1572</v>
      </c>
      <c r="F1034" s="12">
        <f t="shared" si="550"/>
        <v>0</v>
      </c>
      <c r="G1034" s="12">
        <f t="shared" si="551"/>
        <v>0</v>
      </c>
      <c r="H1034" s="262"/>
      <c r="I1034" s="262"/>
      <c r="J1034" s="12">
        <f t="shared" si="563"/>
        <v>0</v>
      </c>
      <c r="K1034" s="12">
        <f t="shared" si="564"/>
        <v>0</v>
      </c>
      <c r="L1034" s="12">
        <f t="shared" si="552"/>
        <v>0</v>
      </c>
      <c r="M1034" s="12">
        <f t="shared" si="553"/>
        <v>0</v>
      </c>
      <c r="N1034" s="262"/>
      <c r="O1034" s="262"/>
      <c r="P1034" s="12">
        <f t="shared" si="565"/>
        <v>0</v>
      </c>
      <c r="Q1034" s="12">
        <f t="shared" si="566"/>
        <v>0</v>
      </c>
      <c r="R1034" s="12">
        <f t="shared" si="567"/>
        <v>0</v>
      </c>
      <c r="S1034" s="12">
        <f t="shared" si="568"/>
        <v>0</v>
      </c>
      <c r="T1034" s="12">
        <f t="shared" si="554"/>
        <v>0</v>
      </c>
      <c r="U1034" s="12">
        <f t="shared" si="555"/>
        <v>0</v>
      </c>
      <c r="V1034" s="262"/>
      <c r="W1034" s="262"/>
      <c r="X1034" s="12">
        <f t="shared" si="569"/>
        <v>0</v>
      </c>
      <c r="Y1034" s="12">
        <f t="shared" si="570"/>
        <v>0</v>
      </c>
      <c r="Z1034" s="12">
        <f t="shared" si="571"/>
        <v>0</v>
      </c>
      <c r="AA1034" s="12">
        <f t="shared" si="572"/>
        <v>0</v>
      </c>
      <c r="AB1034" s="12">
        <f t="shared" si="556"/>
        <v>0</v>
      </c>
      <c r="AC1034" s="12">
        <f t="shared" si="557"/>
        <v>0</v>
      </c>
      <c r="AD1034" s="262"/>
      <c r="AE1034" s="262"/>
      <c r="AF1034" s="12">
        <f t="shared" si="573"/>
        <v>0</v>
      </c>
      <c r="AG1034" s="12">
        <f t="shared" si="574"/>
        <v>0</v>
      </c>
      <c r="AH1034" s="12">
        <f t="shared" si="575"/>
        <v>0</v>
      </c>
      <c r="AI1034" s="12">
        <f t="shared" si="576"/>
        <v>0</v>
      </c>
      <c r="AJ1034" s="12">
        <f t="shared" si="558"/>
        <v>0</v>
      </c>
      <c r="AK1034" s="12">
        <f t="shared" si="559"/>
        <v>0</v>
      </c>
      <c r="AL1034" s="262"/>
      <c r="AM1034" s="262"/>
      <c r="AN1034" s="12">
        <f t="shared" si="577"/>
        <v>0</v>
      </c>
      <c r="AO1034" s="12">
        <f t="shared" si="578"/>
        <v>0</v>
      </c>
      <c r="AP1034" s="12">
        <f t="shared" si="579"/>
        <v>0</v>
      </c>
      <c r="AQ1034" s="12">
        <f t="shared" si="580"/>
        <v>0</v>
      </c>
      <c r="AR1034" s="12">
        <f t="shared" si="581"/>
        <v>0</v>
      </c>
      <c r="AS1034" s="12">
        <f t="shared" si="582"/>
        <v>0</v>
      </c>
      <c r="AT1034" s="12">
        <f t="shared" si="583"/>
        <v>0</v>
      </c>
      <c r="AU1034" s="12" t="str">
        <f t="shared" si="584"/>
        <v/>
      </c>
    </row>
    <row r="1035" spans="1:47" x14ac:dyDescent="0.2">
      <c r="A1035" s="173" t="str">
        <f t="shared" si="560"/>
        <v>8</v>
      </c>
      <c r="B1035" s="173" t="str">
        <f t="shared" si="561"/>
        <v>87</v>
      </c>
      <c r="C1035" s="173" t="str">
        <f t="shared" si="562"/>
        <v>872</v>
      </c>
      <c r="D1035" s="11" t="s">
        <v>1574</v>
      </c>
      <c r="E1035" s="12" t="s">
        <v>1572</v>
      </c>
      <c r="F1035" s="12">
        <f t="shared" si="550"/>
        <v>0</v>
      </c>
      <c r="G1035" s="12">
        <f t="shared" si="551"/>
        <v>0</v>
      </c>
      <c r="H1035" s="262"/>
      <c r="I1035" s="262"/>
      <c r="J1035" s="12">
        <f t="shared" si="563"/>
        <v>0</v>
      </c>
      <c r="K1035" s="12">
        <f t="shared" si="564"/>
        <v>0</v>
      </c>
      <c r="L1035" s="12">
        <f t="shared" si="552"/>
        <v>0</v>
      </c>
      <c r="M1035" s="12">
        <f t="shared" si="553"/>
        <v>0</v>
      </c>
      <c r="N1035" s="262"/>
      <c r="O1035" s="262"/>
      <c r="P1035" s="12">
        <f t="shared" si="565"/>
        <v>0</v>
      </c>
      <c r="Q1035" s="12">
        <f t="shared" si="566"/>
        <v>0</v>
      </c>
      <c r="R1035" s="12">
        <f t="shared" si="567"/>
        <v>0</v>
      </c>
      <c r="S1035" s="12">
        <f t="shared" si="568"/>
        <v>0</v>
      </c>
      <c r="T1035" s="12">
        <f t="shared" si="554"/>
        <v>0</v>
      </c>
      <c r="U1035" s="12">
        <f t="shared" si="555"/>
        <v>0</v>
      </c>
      <c r="V1035" s="262"/>
      <c r="W1035" s="262"/>
      <c r="X1035" s="12">
        <f t="shared" si="569"/>
        <v>0</v>
      </c>
      <c r="Y1035" s="12">
        <f t="shared" si="570"/>
        <v>0</v>
      </c>
      <c r="Z1035" s="12">
        <f t="shared" si="571"/>
        <v>0</v>
      </c>
      <c r="AA1035" s="12">
        <f t="shared" si="572"/>
        <v>0</v>
      </c>
      <c r="AB1035" s="12">
        <f t="shared" si="556"/>
        <v>0</v>
      </c>
      <c r="AC1035" s="12">
        <f t="shared" si="557"/>
        <v>0</v>
      </c>
      <c r="AD1035" s="262"/>
      <c r="AE1035" s="262"/>
      <c r="AF1035" s="12">
        <f t="shared" si="573"/>
        <v>0</v>
      </c>
      <c r="AG1035" s="12">
        <f t="shared" si="574"/>
        <v>0</v>
      </c>
      <c r="AH1035" s="12">
        <f t="shared" si="575"/>
        <v>0</v>
      </c>
      <c r="AI1035" s="12">
        <f t="shared" si="576"/>
        <v>0</v>
      </c>
      <c r="AJ1035" s="12">
        <f t="shared" si="558"/>
        <v>0</v>
      </c>
      <c r="AK1035" s="12">
        <f t="shared" si="559"/>
        <v>0</v>
      </c>
      <c r="AL1035" s="262"/>
      <c r="AM1035" s="262"/>
      <c r="AN1035" s="12">
        <f t="shared" si="577"/>
        <v>0</v>
      </c>
      <c r="AO1035" s="12">
        <f t="shared" si="578"/>
        <v>0</v>
      </c>
      <c r="AP1035" s="12">
        <f t="shared" si="579"/>
        <v>0</v>
      </c>
      <c r="AQ1035" s="12">
        <f t="shared" si="580"/>
        <v>0</v>
      </c>
      <c r="AR1035" s="12">
        <f t="shared" si="581"/>
        <v>0</v>
      </c>
      <c r="AS1035" s="12">
        <f t="shared" si="582"/>
        <v>0</v>
      </c>
      <c r="AT1035" s="12">
        <f t="shared" si="583"/>
        <v>0</v>
      </c>
      <c r="AU1035" s="12" t="str">
        <f t="shared" si="584"/>
        <v/>
      </c>
    </row>
    <row r="1036" spans="1:47" x14ac:dyDescent="0.2">
      <c r="A1036" s="173" t="str">
        <f t="shared" si="560"/>
        <v>8</v>
      </c>
      <c r="B1036" s="173" t="str">
        <f t="shared" si="561"/>
        <v>87</v>
      </c>
      <c r="C1036" s="173" t="str">
        <f t="shared" si="562"/>
        <v>872</v>
      </c>
      <c r="D1036" s="11" t="s">
        <v>1575</v>
      </c>
      <c r="E1036" s="12" t="s">
        <v>1572</v>
      </c>
      <c r="F1036" s="12">
        <f t="shared" si="550"/>
        <v>0</v>
      </c>
      <c r="G1036" s="12">
        <f t="shared" si="551"/>
        <v>0</v>
      </c>
      <c r="H1036" s="262"/>
      <c r="I1036" s="262"/>
      <c r="J1036" s="12">
        <f t="shared" si="563"/>
        <v>0</v>
      </c>
      <c r="K1036" s="12">
        <f t="shared" si="564"/>
        <v>0</v>
      </c>
      <c r="L1036" s="12">
        <f t="shared" si="552"/>
        <v>0</v>
      </c>
      <c r="M1036" s="12">
        <f t="shared" si="553"/>
        <v>0</v>
      </c>
      <c r="N1036" s="262"/>
      <c r="O1036" s="262"/>
      <c r="P1036" s="12">
        <f t="shared" si="565"/>
        <v>0</v>
      </c>
      <c r="Q1036" s="12">
        <f t="shared" si="566"/>
        <v>0</v>
      </c>
      <c r="R1036" s="12">
        <f t="shared" si="567"/>
        <v>0</v>
      </c>
      <c r="S1036" s="12">
        <f t="shared" si="568"/>
        <v>0</v>
      </c>
      <c r="T1036" s="12">
        <f t="shared" si="554"/>
        <v>0</v>
      </c>
      <c r="U1036" s="12">
        <f t="shared" si="555"/>
        <v>0</v>
      </c>
      <c r="V1036" s="262"/>
      <c r="W1036" s="262"/>
      <c r="X1036" s="12">
        <f t="shared" si="569"/>
        <v>0</v>
      </c>
      <c r="Y1036" s="12">
        <f t="shared" si="570"/>
        <v>0</v>
      </c>
      <c r="Z1036" s="12">
        <f t="shared" si="571"/>
        <v>0</v>
      </c>
      <c r="AA1036" s="12">
        <f t="shared" si="572"/>
        <v>0</v>
      </c>
      <c r="AB1036" s="12">
        <f t="shared" si="556"/>
        <v>0</v>
      </c>
      <c r="AC1036" s="12">
        <f t="shared" si="557"/>
        <v>0</v>
      </c>
      <c r="AD1036" s="262"/>
      <c r="AE1036" s="262"/>
      <c r="AF1036" s="12">
        <f t="shared" si="573"/>
        <v>0</v>
      </c>
      <c r="AG1036" s="12">
        <f t="shared" si="574"/>
        <v>0</v>
      </c>
      <c r="AH1036" s="12">
        <f t="shared" si="575"/>
        <v>0</v>
      </c>
      <c r="AI1036" s="12">
        <f t="shared" si="576"/>
        <v>0</v>
      </c>
      <c r="AJ1036" s="12">
        <f t="shared" si="558"/>
        <v>0</v>
      </c>
      <c r="AK1036" s="12">
        <f t="shared" si="559"/>
        <v>0</v>
      </c>
      <c r="AL1036" s="262"/>
      <c r="AM1036" s="262"/>
      <c r="AN1036" s="12">
        <f t="shared" si="577"/>
        <v>0</v>
      </c>
      <c r="AO1036" s="12">
        <f t="shared" si="578"/>
        <v>0</v>
      </c>
      <c r="AP1036" s="12">
        <f t="shared" si="579"/>
        <v>0</v>
      </c>
      <c r="AQ1036" s="12">
        <f t="shared" si="580"/>
        <v>0</v>
      </c>
      <c r="AR1036" s="12">
        <f t="shared" si="581"/>
        <v>0</v>
      </c>
      <c r="AS1036" s="12">
        <f t="shared" si="582"/>
        <v>0</v>
      </c>
      <c r="AT1036" s="12">
        <f t="shared" si="583"/>
        <v>0</v>
      </c>
      <c r="AU1036" s="12" t="str">
        <f t="shared" si="584"/>
        <v/>
      </c>
    </row>
    <row r="1037" spans="1:47" x14ac:dyDescent="0.2">
      <c r="A1037" s="173" t="str">
        <f t="shared" si="560"/>
        <v>8</v>
      </c>
      <c r="B1037" s="173" t="str">
        <f t="shared" si="561"/>
        <v>87</v>
      </c>
      <c r="C1037" s="173" t="str">
        <f t="shared" si="562"/>
        <v>872</v>
      </c>
      <c r="D1037" s="11" t="s">
        <v>1576</v>
      </c>
      <c r="E1037" s="12" t="s">
        <v>1572</v>
      </c>
      <c r="F1037" s="12">
        <f t="shared" si="550"/>
        <v>0</v>
      </c>
      <c r="G1037" s="12">
        <f t="shared" si="551"/>
        <v>0</v>
      </c>
      <c r="H1037" s="262"/>
      <c r="I1037" s="262"/>
      <c r="J1037" s="12">
        <f t="shared" si="563"/>
        <v>0</v>
      </c>
      <c r="K1037" s="12">
        <f t="shared" si="564"/>
        <v>0</v>
      </c>
      <c r="L1037" s="12">
        <f t="shared" si="552"/>
        <v>0</v>
      </c>
      <c r="M1037" s="12">
        <f t="shared" si="553"/>
        <v>0</v>
      </c>
      <c r="N1037" s="262"/>
      <c r="O1037" s="262"/>
      <c r="P1037" s="12">
        <f t="shared" si="565"/>
        <v>0</v>
      </c>
      <c r="Q1037" s="12">
        <f t="shared" si="566"/>
        <v>0</v>
      </c>
      <c r="R1037" s="12">
        <f t="shared" si="567"/>
        <v>0</v>
      </c>
      <c r="S1037" s="12">
        <f t="shared" si="568"/>
        <v>0</v>
      </c>
      <c r="T1037" s="12">
        <f t="shared" si="554"/>
        <v>0</v>
      </c>
      <c r="U1037" s="12">
        <f t="shared" si="555"/>
        <v>0</v>
      </c>
      <c r="V1037" s="262"/>
      <c r="W1037" s="262"/>
      <c r="X1037" s="12">
        <f t="shared" si="569"/>
        <v>0</v>
      </c>
      <c r="Y1037" s="12">
        <f t="shared" si="570"/>
        <v>0</v>
      </c>
      <c r="Z1037" s="12">
        <f t="shared" si="571"/>
        <v>0</v>
      </c>
      <c r="AA1037" s="12">
        <f t="shared" si="572"/>
        <v>0</v>
      </c>
      <c r="AB1037" s="12">
        <f t="shared" si="556"/>
        <v>0</v>
      </c>
      <c r="AC1037" s="12">
        <f t="shared" si="557"/>
        <v>0</v>
      </c>
      <c r="AD1037" s="262"/>
      <c r="AE1037" s="262"/>
      <c r="AF1037" s="12">
        <f t="shared" si="573"/>
        <v>0</v>
      </c>
      <c r="AG1037" s="12">
        <f t="shared" si="574"/>
        <v>0</v>
      </c>
      <c r="AH1037" s="12">
        <f t="shared" si="575"/>
        <v>0</v>
      </c>
      <c r="AI1037" s="12">
        <f t="shared" si="576"/>
        <v>0</v>
      </c>
      <c r="AJ1037" s="12">
        <f t="shared" si="558"/>
        <v>0</v>
      </c>
      <c r="AK1037" s="12">
        <f t="shared" si="559"/>
        <v>0</v>
      </c>
      <c r="AL1037" s="262"/>
      <c r="AM1037" s="262"/>
      <c r="AN1037" s="12">
        <f t="shared" si="577"/>
        <v>0</v>
      </c>
      <c r="AO1037" s="12">
        <f t="shared" si="578"/>
        <v>0</v>
      </c>
      <c r="AP1037" s="12">
        <f t="shared" si="579"/>
        <v>0</v>
      </c>
      <c r="AQ1037" s="12">
        <f t="shared" si="580"/>
        <v>0</v>
      </c>
      <c r="AR1037" s="12">
        <f t="shared" si="581"/>
        <v>0</v>
      </c>
      <c r="AS1037" s="12">
        <f t="shared" si="582"/>
        <v>0</v>
      </c>
      <c r="AT1037" s="12">
        <f t="shared" si="583"/>
        <v>0</v>
      </c>
      <c r="AU1037" s="12" t="str">
        <f t="shared" si="584"/>
        <v/>
      </c>
    </row>
    <row r="1038" spans="1:47" x14ac:dyDescent="0.2">
      <c r="A1038" s="173" t="str">
        <f t="shared" si="560"/>
        <v>8</v>
      </c>
      <c r="B1038" s="173" t="str">
        <f t="shared" si="561"/>
        <v>87</v>
      </c>
      <c r="C1038" s="173" t="str">
        <f t="shared" si="562"/>
        <v>872</v>
      </c>
      <c r="D1038" s="11" t="s">
        <v>1577</v>
      </c>
      <c r="E1038" s="12" t="s">
        <v>1572</v>
      </c>
      <c r="F1038" s="12">
        <f t="shared" si="550"/>
        <v>0</v>
      </c>
      <c r="G1038" s="12">
        <f t="shared" si="551"/>
        <v>0</v>
      </c>
      <c r="H1038" s="262"/>
      <c r="I1038" s="262"/>
      <c r="J1038" s="12">
        <f t="shared" si="563"/>
        <v>0</v>
      </c>
      <c r="K1038" s="12">
        <f t="shared" si="564"/>
        <v>0</v>
      </c>
      <c r="L1038" s="12">
        <f t="shared" si="552"/>
        <v>0</v>
      </c>
      <c r="M1038" s="12">
        <f t="shared" si="553"/>
        <v>0</v>
      </c>
      <c r="N1038" s="262"/>
      <c r="O1038" s="262"/>
      <c r="P1038" s="12">
        <f t="shared" si="565"/>
        <v>0</v>
      </c>
      <c r="Q1038" s="12">
        <f t="shared" si="566"/>
        <v>0</v>
      </c>
      <c r="R1038" s="12">
        <f t="shared" si="567"/>
        <v>0</v>
      </c>
      <c r="S1038" s="12">
        <f t="shared" si="568"/>
        <v>0</v>
      </c>
      <c r="T1038" s="12">
        <f t="shared" si="554"/>
        <v>0</v>
      </c>
      <c r="U1038" s="12">
        <f t="shared" si="555"/>
        <v>0</v>
      </c>
      <c r="V1038" s="262"/>
      <c r="W1038" s="262"/>
      <c r="X1038" s="12">
        <f t="shared" si="569"/>
        <v>0</v>
      </c>
      <c r="Y1038" s="12">
        <f t="shared" si="570"/>
        <v>0</v>
      </c>
      <c r="Z1038" s="12">
        <f t="shared" si="571"/>
        <v>0</v>
      </c>
      <c r="AA1038" s="12">
        <f t="shared" si="572"/>
        <v>0</v>
      </c>
      <c r="AB1038" s="12">
        <f t="shared" si="556"/>
        <v>0</v>
      </c>
      <c r="AC1038" s="12">
        <f t="shared" si="557"/>
        <v>0</v>
      </c>
      <c r="AD1038" s="262"/>
      <c r="AE1038" s="262"/>
      <c r="AF1038" s="12">
        <f t="shared" si="573"/>
        <v>0</v>
      </c>
      <c r="AG1038" s="12">
        <f t="shared" si="574"/>
        <v>0</v>
      </c>
      <c r="AH1038" s="12">
        <f t="shared" si="575"/>
        <v>0</v>
      </c>
      <c r="AI1038" s="12">
        <f t="shared" si="576"/>
        <v>0</v>
      </c>
      <c r="AJ1038" s="12">
        <f t="shared" si="558"/>
        <v>0</v>
      </c>
      <c r="AK1038" s="12">
        <f t="shared" si="559"/>
        <v>0</v>
      </c>
      <c r="AL1038" s="262"/>
      <c r="AM1038" s="262"/>
      <c r="AN1038" s="12">
        <f t="shared" si="577"/>
        <v>0</v>
      </c>
      <c r="AO1038" s="12">
        <f t="shared" si="578"/>
        <v>0</v>
      </c>
      <c r="AP1038" s="12">
        <f t="shared" si="579"/>
        <v>0</v>
      </c>
      <c r="AQ1038" s="12">
        <f t="shared" si="580"/>
        <v>0</v>
      </c>
      <c r="AR1038" s="12">
        <f t="shared" si="581"/>
        <v>0</v>
      </c>
      <c r="AS1038" s="12">
        <f t="shared" si="582"/>
        <v>0</v>
      </c>
      <c r="AT1038" s="12">
        <f t="shared" si="583"/>
        <v>0</v>
      </c>
      <c r="AU1038" s="12" t="str">
        <f t="shared" si="584"/>
        <v/>
      </c>
    </row>
    <row r="1039" spans="1:47" x14ac:dyDescent="0.2">
      <c r="A1039" s="173" t="str">
        <f t="shared" si="560"/>
        <v>8</v>
      </c>
      <c r="B1039" s="173" t="str">
        <f t="shared" si="561"/>
        <v>87</v>
      </c>
      <c r="C1039" s="173" t="str">
        <f t="shared" si="562"/>
        <v>872</v>
      </c>
      <c r="D1039" s="11" t="s">
        <v>1578</v>
      </c>
      <c r="E1039" s="12" t="s">
        <v>1572</v>
      </c>
      <c r="F1039" s="12">
        <f t="shared" si="550"/>
        <v>0</v>
      </c>
      <c r="G1039" s="12">
        <f t="shared" si="551"/>
        <v>0</v>
      </c>
      <c r="H1039" s="262"/>
      <c r="I1039" s="262"/>
      <c r="J1039" s="12">
        <f t="shared" si="563"/>
        <v>0</v>
      </c>
      <c r="K1039" s="12">
        <f t="shared" si="564"/>
        <v>0</v>
      </c>
      <c r="L1039" s="12">
        <f t="shared" si="552"/>
        <v>0</v>
      </c>
      <c r="M1039" s="12">
        <f t="shared" si="553"/>
        <v>0</v>
      </c>
      <c r="N1039" s="262"/>
      <c r="O1039" s="262"/>
      <c r="P1039" s="12">
        <f t="shared" si="565"/>
        <v>0</v>
      </c>
      <c r="Q1039" s="12">
        <f t="shared" si="566"/>
        <v>0</v>
      </c>
      <c r="R1039" s="12">
        <f t="shared" si="567"/>
        <v>0</v>
      </c>
      <c r="S1039" s="12">
        <f t="shared" si="568"/>
        <v>0</v>
      </c>
      <c r="T1039" s="12">
        <f t="shared" si="554"/>
        <v>0</v>
      </c>
      <c r="U1039" s="12">
        <f t="shared" si="555"/>
        <v>0</v>
      </c>
      <c r="V1039" s="262"/>
      <c r="W1039" s="262"/>
      <c r="X1039" s="12">
        <f t="shared" si="569"/>
        <v>0</v>
      </c>
      <c r="Y1039" s="12">
        <f t="shared" si="570"/>
        <v>0</v>
      </c>
      <c r="Z1039" s="12">
        <f t="shared" si="571"/>
        <v>0</v>
      </c>
      <c r="AA1039" s="12">
        <f t="shared" si="572"/>
        <v>0</v>
      </c>
      <c r="AB1039" s="12">
        <f t="shared" si="556"/>
        <v>0</v>
      </c>
      <c r="AC1039" s="12">
        <f t="shared" si="557"/>
        <v>0</v>
      </c>
      <c r="AD1039" s="262"/>
      <c r="AE1039" s="262"/>
      <c r="AF1039" s="12">
        <f t="shared" si="573"/>
        <v>0</v>
      </c>
      <c r="AG1039" s="12">
        <f t="shared" si="574"/>
        <v>0</v>
      </c>
      <c r="AH1039" s="12">
        <f t="shared" si="575"/>
        <v>0</v>
      </c>
      <c r="AI1039" s="12">
        <f t="shared" si="576"/>
        <v>0</v>
      </c>
      <c r="AJ1039" s="12">
        <f t="shared" si="558"/>
        <v>0</v>
      </c>
      <c r="AK1039" s="12">
        <f t="shared" si="559"/>
        <v>0</v>
      </c>
      <c r="AL1039" s="262"/>
      <c r="AM1039" s="262"/>
      <c r="AN1039" s="12">
        <f t="shared" si="577"/>
        <v>0</v>
      </c>
      <c r="AO1039" s="12">
        <f t="shared" si="578"/>
        <v>0</v>
      </c>
      <c r="AP1039" s="12">
        <f t="shared" si="579"/>
        <v>0</v>
      </c>
      <c r="AQ1039" s="12">
        <f t="shared" si="580"/>
        <v>0</v>
      </c>
      <c r="AR1039" s="12">
        <f t="shared" si="581"/>
        <v>0</v>
      </c>
      <c r="AS1039" s="12">
        <f t="shared" si="582"/>
        <v>0</v>
      </c>
      <c r="AT1039" s="12">
        <f t="shared" si="583"/>
        <v>0</v>
      </c>
      <c r="AU1039" s="12" t="str">
        <f t="shared" si="584"/>
        <v/>
      </c>
    </row>
    <row r="1040" spans="1:47" x14ac:dyDescent="0.2">
      <c r="A1040" s="173" t="str">
        <f t="shared" si="560"/>
        <v>8</v>
      </c>
      <c r="B1040" s="173" t="str">
        <f t="shared" si="561"/>
        <v>87</v>
      </c>
      <c r="C1040" s="173" t="str">
        <f t="shared" si="562"/>
        <v>872</v>
      </c>
      <c r="D1040" s="11" t="s">
        <v>1579</v>
      </c>
      <c r="E1040" s="12" t="s">
        <v>1572</v>
      </c>
      <c r="F1040" s="12">
        <f t="shared" si="550"/>
        <v>0</v>
      </c>
      <c r="G1040" s="12">
        <f t="shared" si="551"/>
        <v>0</v>
      </c>
      <c r="H1040" s="262"/>
      <c r="I1040" s="262"/>
      <c r="J1040" s="12">
        <f t="shared" si="563"/>
        <v>0</v>
      </c>
      <c r="K1040" s="12">
        <f t="shared" si="564"/>
        <v>0</v>
      </c>
      <c r="L1040" s="12">
        <f t="shared" si="552"/>
        <v>0</v>
      </c>
      <c r="M1040" s="12">
        <f t="shared" si="553"/>
        <v>0</v>
      </c>
      <c r="N1040" s="262"/>
      <c r="O1040" s="262"/>
      <c r="P1040" s="12">
        <f t="shared" si="565"/>
        <v>0</v>
      </c>
      <c r="Q1040" s="12">
        <f t="shared" si="566"/>
        <v>0</v>
      </c>
      <c r="R1040" s="12">
        <f t="shared" si="567"/>
        <v>0</v>
      </c>
      <c r="S1040" s="12">
        <f t="shared" si="568"/>
        <v>0</v>
      </c>
      <c r="T1040" s="12">
        <f t="shared" si="554"/>
        <v>0</v>
      </c>
      <c r="U1040" s="12">
        <f t="shared" si="555"/>
        <v>0</v>
      </c>
      <c r="V1040" s="262"/>
      <c r="W1040" s="262"/>
      <c r="X1040" s="12">
        <f t="shared" si="569"/>
        <v>0</v>
      </c>
      <c r="Y1040" s="12">
        <f t="shared" si="570"/>
        <v>0</v>
      </c>
      <c r="Z1040" s="12">
        <f t="shared" si="571"/>
        <v>0</v>
      </c>
      <c r="AA1040" s="12">
        <f t="shared" si="572"/>
        <v>0</v>
      </c>
      <c r="AB1040" s="12">
        <f t="shared" si="556"/>
        <v>0</v>
      </c>
      <c r="AC1040" s="12">
        <f t="shared" si="557"/>
        <v>0</v>
      </c>
      <c r="AD1040" s="262"/>
      <c r="AE1040" s="262"/>
      <c r="AF1040" s="12">
        <f t="shared" si="573"/>
        <v>0</v>
      </c>
      <c r="AG1040" s="12">
        <f t="shared" si="574"/>
        <v>0</v>
      </c>
      <c r="AH1040" s="12">
        <f t="shared" si="575"/>
        <v>0</v>
      </c>
      <c r="AI1040" s="12">
        <f t="shared" si="576"/>
        <v>0</v>
      </c>
      <c r="AJ1040" s="12">
        <f t="shared" si="558"/>
        <v>0</v>
      </c>
      <c r="AK1040" s="12">
        <f t="shared" si="559"/>
        <v>0</v>
      </c>
      <c r="AL1040" s="262"/>
      <c r="AM1040" s="262"/>
      <c r="AN1040" s="12">
        <f t="shared" si="577"/>
        <v>0</v>
      </c>
      <c r="AO1040" s="12">
        <f t="shared" si="578"/>
        <v>0</v>
      </c>
      <c r="AP1040" s="12">
        <f t="shared" si="579"/>
        <v>0</v>
      </c>
      <c r="AQ1040" s="12">
        <f t="shared" si="580"/>
        <v>0</v>
      </c>
      <c r="AR1040" s="12">
        <f t="shared" si="581"/>
        <v>0</v>
      </c>
      <c r="AS1040" s="12">
        <f t="shared" si="582"/>
        <v>0</v>
      </c>
      <c r="AT1040" s="12">
        <f t="shared" si="583"/>
        <v>0</v>
      </c>
      <c r="AU1040" s="12" t="str">
        <f t="shared" si="584"/>
        <v/>
      </c>
    </row>
    <row r="1041" spans="1:47" x14ac:dyDescent="0.2">
      <c r="A1041" s="173" t="str">
        <f t="shared" si="560"/>
        <v>8</v>
      </c>
      <c r="B1041" s="173" t="str">
        <f t="shared" si="561"/>
        <v>87</v>
      </c>
      <c r="C1041" s="173" t="str">
        <f t="shared" si="562"/>
        <v>872</v>
      </c>
      <c r="D1041" s="11" t="s">
        <v>1580</v>
      </c>
      <c r="E1041" s="12" t="s">
        <v>1572</v>
      </c>
      <c r="F1041" s="12">
        <f t="shared" si="550"/>
        <v>0</v>
      </c>
      <c r="G1041" s="12">
        <f t="shared" si="551"/>
        <v>0</v>
      </c>
      <c r="H1041" s="262"/>
      <c r="I1041" s="262"/>
      <c r="J1041" s="12">
        <f t="shared" si="563"/>
        <v>0</v>
      </c>
      <c r="K1041" s="12">
        <f t="shared" si="564"/>
        <v>0</v>
      </c>
      <c r="L1041" s="12">
        <f t="shared" si="552"/>
        <v>0</v>
      </c>
      <c r="M1041" s="12">
        <f t="shared" si="553"/>
        <v>0</v>
      </c>
      <c r="N1041" s="262"/>
      <c r="O1041" s="262"/>
      <c r="P1041" s="12">
        <f t="shared" si="565"/>
        <v>0</v>
      </c>
      <c r="Q1041" s="12">
        <f t="shared" si="566"/>
        <v>0</v>
      </c>
      <c r="R1041" s="12">
        <f t="shared" si="567"/>
        <v>0</v>
      </c>
      <c r="S1041" s="12">
        <f t="shared" si="568"/>
        <v>0</v>
      </c>
      <c r="T1041" s="12">
        <f t="shared" si="554"/>
        <v>0</v>
      </c>
      <c r="U1041" s="12">
        <f t="shared" si="555"/>
        <v>0</v>
      </c>
      <c r="V1041" s="262"/>
      <c r="W1041" s="262"/>
      <c r="X1041" s="12">
        <f t="shared" si="569"/>
        <v>0</v>
      </c>
      <c r="Y1041" s="12">
        <f t="shared" si="570"/>
        <v>0</v>
      </c>
      <c r="Z1041" s="12">
        <f t="shared" si="571"/>
        <v>0</v>
      </c>
      <c r="AA1041" s="12">
        <f t="shared" si="572"/>
        <v>0</v>
      </c>
      <c r="AB1041" s="12">
        <f t="shared" si="556"/>
        <v>0</v>
      </c>
      <c r="AC1041" s="12">
        <f t="shared" si="557"/>
        <v>0</v>
      </c>
      <c r="AD1041" s="262"/>
      <c r="AE1041" s="262"/>
      <c r="AF1041" s="12">
        <f t="shared" si="573"/>
        <v>0</v>
      </c>
      <c r="AG1041" s="12">
        <f t="shared" si="574"/>
        <v>0</v>
      </c>
      <c r="AH1041" s="12">
        <f t="shared" si="575"/>
        <v>0</v>
      </c>
      <c r="AI1041" s="12">
        <f t="shared" si="576"/>
        <v>0</v>
      </c>
      <c r="AJ1041" s="12">
        <f t="shared" si="558"/>
        <v>0</v>
      </c>
      <c r="AK1041" s="12">
        <f t="shared" si="559"/>
        <v>0</v>
      </c>
      <c r="AL1041" s="262"/>
      <c r="AM1041" s="262"/>
      <c r="AN1041" s="12">
        <f t="shared" si="577"/>
        <v>0</v>
      </c>
      <c r="AO1041" s="12">
        <f t="shared" si="578"/>
        <v>0</v>
      </c>
      <c r="AP1041" s="12">
        <f t="shared" si="579"/>
        <v>0</v>
      </c>
      <c r="AQ1041" s="12">
        <f t="shared" si="580"/>
        <v>0</v>
      </c>
      <c r="AR1041" s="12">
        <f t="shared" si="581"/>
        <v>0</v>
      </c>
      <c r="AS1041" s="12">
        <f t="shared" si="582"/>
        <v>0</v>
      </c>
      <c r="AT1041" s="12">
        <f t="shared" si="583"/>
        <v>0</v>
      </c>
      <c r="AU1041" s="12" t="str">
        <f t="shared" si="584"/>
        <v/>
      </c>
    </row>
    <row r="1042" spans="1:47" x14ac:dyDescent="0.2">
      <c r="A1042" s="173" t="str">
        <f t="shared" si="560"/>
        <v>8</v>
      </c>
      <c r="B1042" s="173" t="str">
        <f t="shared" si="561"/>
        <v>87</v>
      </c>
      <c r="C1042" s="173" t="str">
        <f t="shared" si="562"/>
        <v>873</v>
      </c>
      <c r="D1042" s="11" t="s">
        <v>1581</v>
      </c>
      <c r="E1042" s="12" t="s">
        <v>1582</v>
      </c>
      <c r="F1042" s="12">
        <f t="shared" si="550"/>
        <v>0</v>
      </c>
      <c r="G1042" s="12">
        <f t="shared" si="551"/>
        <v>0</v>
      </c>
      <c r="H1042" s="262"/>
      <c r="I1042" s="262"/>
      <c r="J1042" s="12">
        <f t="shared" si="563"/>
        <v>0</v>
      </c>
      <c r="K1042" s="12">
        <f t="shared" si="564"/>
        <v>0</v>
      </c>
      <c r="L1042" s="12">
        <f t="shared" si="552"/>
        <v>0</v>
      </c>
      <c r="M1042" s="12">
        <f t="shared" si="553"/>
        <v>0</v>
      </c>
      <c r="N1042" s="262"/>
      <c r="O1042" s="262"/>
      <c r="P1042" s="12">
        <f t="shared" si="565"/>
        <v>0</v>
      </c>
      <c r="Q1042" s="12">
        <f t="shared" si="566"/>
        <v>0</v>
      </c>
      <c r="R1042" s="12">
        <f t="shared" si="567"/>
        <v>0</v>
      </c>
      <c r="S1042" s="12">
        <f t="shared" si="568"/>
        <v>0</v>
      </c>
      <c r="T1042" s="12">
        <f t="shared" si="554"/>
        <v>0</v>
      </c>
      <c r="U1042" s="12">
        <f t="shared" si="555"/>
        <v>0</v>
      </c>
      <c r="V1042" s="262"/>
      <c r="W1042" s="262"/>
      <c r="X1042" s="12">
        <f t="shared" si="569"/>
        <v>0</v>
      </c>
      <c r="Y1042" s="12">
        <f t="shared" si="570"/>
        <v>0</v>
      </c>
      <c r="Z1042" s="12">
        <f t="shared" si="571"/>
        <v>0</v>
      </c>
      <c r="AA1042" s="12">
        <f t="shared" si="572"/>
        <v>0</v>
      </c>
      <c r="AB1042" s="12">
        <f t="shared" si="556"/>
        <v>0</v>
      </c>
      <c r="AC1042" s="12">
        <f t="shared" si="557"/>
        <v>0</v>
      </c>
      <c r="AD1042" s="262"/>
      <c r="AE1042" s="262"/>
      <c r="AF1042" s="12">
        <f t="shared" si="573"/>
        <v>0</v>
      </c>
      <c r="AG1042" s="12">
        <f t="shared" si="574"/>
        <v>0</v>
      </c>
      <c r="AH1042" s="12">
        <f t="shared" si="575"/>
        <v>0</v>
      </c>
      <c r="AI1042" s="12">
        <f t="shared" si="576"/>
        <v>0</v>
      </c>
      <c r="AJ1042" s="12">
        <f t="shared" si="558"/>
        <v>0</v>
      </c>
      <c r="AK1042" s="12">
        <f t="shared" si="559"/>
        <v>0</v>
      </c>
      <c r="AL1042" s="262"/>
      <c r="AM1042" s="262"/>
      <c r="AN1042" s="12">
        <f t="shared" si="577"/>
        <v>0</v>
      </c>
      <c r="AO1042" s="12">
        <f t="shared" si="578"/>
        <v>0</v>
      </c>
      <c r="AP1042" s="12">
        <f t="shared" si="579"/>
        <v>0</v>
      </c>
      <c r="AQ1042" s="12">
        <f t="shared" si="580"/>
        <v>0</v>
      </c>
      <c r="AR1042" s="12">
        <f t="shared" si="581"/>
        <v>0</v>
      </c>
      <c r="AS1042" s="12">
        <f t="shared" si="582"/>
        <v>0</v>
      </c>
      <c r="AT1042" s="12">
        <f t="shared" si="583"/>
        <v>0</v>
      </c>
      <c r="AU1042" s="12" t="str">
        <f t="shared" si="584"/>
        <v/>
      </c>
    </row>
    <row r="1043" spans="1:47" x14ac:dyDescent="0.2">
      <c r="A1043" s="173" t="str">
        <f t="shared" si="560"/>
        <v>8</v>
      </c>
      <c r="B1043" s="173" t="str">
        <f t="shared" si="561"/>
        <v>87</v>
      </c>
      <c r="C1043" s="173" t="str">
        <f t="shared" si="562"/>
        <v>873</v>
      </c>
      <c r="D1043" s="11" t="s">
        <v>1583</v>
      </c>
      <c r="E1043" s="12" t="s">
        <v>1584</v>
      </c>
      <c r="F1043" s="12">
        <f t="shared" si="550"/>
        <v>0</v>
      </c>
      <c r="G1043" s="12">
        <f t="shared" si="551"/>
        <v>0</v>
      </c>
      <c r="H1043" s="262"/>
      <c r="I1043" s="262"/>
      <c r="J1043" s="12">
        <f t="shared" si="563"/>
        <v>0</v>
      </c>
      <c r="K1043" s="12">
        <f t="shared" si="564"/>
        <v>0</v>
      </c>
      <c r="L1043" s="12">
        <f t="shared" si="552"/>
        <v>0</v>
      </c>
      <c r="M1043" s="12">
        <f t="shared" si="553"/>
        <v>0</v>
      </c>
      <c r="N1043" s="262"/>
      <c r="O1043" s="262"/>
      <c r="P1043" s="12">
        <f t="shared" si="565"/>
        <v>0</v>
      </c>
      <c r="Q1043" s="12">
        <f t="shared" si="566"/>
        <v>0</v>
      </c>
      <c r="R1043" s="12">
        <f t="shared" si="567"/>
        <v>0</v>
      </c>
      <c r="S1043" s="12">
        <f t="shared" si="568"/>
        <v>0</v>
      </c>
      <c r="T1043" s="12">
        <f t="shared" si="554"/>
        <v>0</v>
      </c>
      <c r="U1043" s="12">
        <f t="shared" si="555"/>
        <v>0</v>
      </c>
      <c r="V1043" s="262"/>
      <c r="W1043" s="262"/>
      <c r="X1043" s="12">
        <f t="shared" si="569"/>
        <v>0</v>
      </c>
      <c r="Y1043" s="12">
        <f t="shared" si="570"/>
        <v>0</v>
      </c>
      <c r="Z1043" s="12">
        <f t="shared" si="571"/>
        <v>0</v>
      </c>
      <c r="AA1043" s="12">
        <f t="shared" si="572"/>
        <v>0</v>
      </c>
      <c r="AB1043" s="12">
        <f t="shared" si="556"/>
        <v>0</v>
      </c>
      <c r="AC1043" s="12">
        <f t="shared" si="557"/>
        <v>0</v>
      </c>
      <c r="AD1043" s="262"/>
      <c r="AE1043" s="262"/>
      <c r="AF1043" s="12">
        <f t="shared" si="573"/>
        <v>0</v>
      </c>
      <c r="AG1043" s="12">
        <f t="shared" si="574"/>
        <v>0</v>
      </c>
      <c r="AH1043" s="12">
        <f t="shared" si="575"/>
        <v>0</v>
      </c>
      <c r="AI1043" s="12">
        <f t="shared" si="576"/>
        <v>0</v>
      </c>
      <c r="AJ1043" s="12">
        <f t="shared" si="558"/>
        <v>0</v>
      </c>
      <c r="AK1043" s="12">
        <f t="shared" si="559"/>
        <v>0</v>
      </c>
      <c r="AL1043" s="262"/>
      <c r="AM1043" s="262"/>
      <c r="AN1043" s="12">
        <f t="shared" si="577"/>
        <v>0</v>
      </c>
      <c r="AO1043" s="12">
        <f t="shared" si="578"/>
        <v>0</v>
      </c>
      <c r="AP1043" s="12">
        <f t="shared" si="579"/>
        <v>0</v>
      </c>
      <c r="AQ1043" s="12">
        <f t="shared" si="580"/>
        <v>0</v>
      </c>
      <c r="AR1043" s="12">
        <f t="shared" si="581"/>
        <v>0</v>
      </c>
      <c r="AS1043" s="12">
        <f t="shared" si="582"/>
        <v>0</v>
      </c>
      <c r="AT1043" s="12">
        <f t="shared" si="583"/>
        <v>0</v>
      </c>
      <c r="AU1043" s="12" t="str">
        <f t="shared" si="584"/>
        <v/>
      </c>
    </row>
    <row r="1044" spans="1:47" x14ac:dyDescent="0.2">
      <c r="A1044" s="173" t="str">
        <f t="shared" si="560"/>
        <v>8</v>
      </c>
      <c r="B1044" s="173" t="str">
        <f t="shared" si="561"/>
        <v>87</v>
      </c>
      <c r="C1044" s="173" t="str">
        <f t="shared" si="562"/>
        <v>873</v>
      </c>
      <c r="D1044" s="11" t="s">
        <v>1585</v>
      </c>
      <c r="E1044" s="12" t="s">
        <v>1584</v>
      </c>
      <c r="F1044" s="12">
        <f t="shared" ref="F1044:F1107" si="585">SUMIF(DatenERPGFkt,$D1044,DatenERPGAufwand)</f>
        <v>0</v>
      </c>
      <c r="G1044" s="12">
        <f t="shared" ref="G1044:G1107" si="586">SUMIF(DatenERPGFkt,$D1044,DatenERPGErtrag)</f>
        <v>0</v>
      </c>
      <c r="H1044" s="262"/>
      <c r="I1044" s="262"/>
      <c r="J1044" s="12">
        <f t="shared" si="563"/>
        <v>0</v>
      </c>
      <c r="K1044" s="12">
        <f t="shared" si="564"/>
        <v>0</v>
      </c>
      <c r="L1044" s="12">
        <f t="shared" ref="L1044:L1107" si="587">SUMIF(DatenERPSG1Fkt,$D1044,DatenERPSG1Aufwand)</f>
        <v>0</v>
      </c>
      <c r="M1044" s="12">
        <f t="shared" ref="M1044:M1107" si="588">SUMIF(DatenERPSG1Fkt,$D1044,DatenERPSG1Ertrag)</f>
        <v>0</v>
      </c>
      <c r="N1044" s="262"/>
      <c r="O1044" s="262"/>
      <c r="P1044" s="12">
        <f t="shared" si="565"/>
        <v>0</v>
      </c>
      <c r="Q1044" s="12">
        <f t="shared" si="566"/>
        <v>0</v>
      </c>
      <c r="R1044" s="12">
        <f t="shared" si="567"/>
        <v>0</v>
      </c>
      <c r="S1044" s="12">
        <f t="shared" si="568"/>
        <v>0</v>
      </c>
      <c r="T1044" s="12">
        <f t="shared" ref="T1044:T1107" si="589">SUMIF(DatenERPSG2Fkt,$D1044,DatenERPSG2Aufwand)</f>
        <v>0</v>
      </c>
      <c r="U1044" s="12">
        <f t="shared" ref="U1044:U1107" si="590">SUMIF(DatenERPSG2Fkt,$D1044,DatenERPSG2Ertrag)</f>
        <v>0</v>
      </c>
      <c r="V1044" s="262"/>
      <c r="W1044" s="262"/>
      <c r="X1044" s="12">
        <f t="shared" si="569"/>
        <v>0</v>
      </c>
      <c r="Y1044" s="12">
        <f t="shared" si="570"/>
        <v>0</v>
      </c>
      <c r="Z1044" s="12">
        <f t="shared" si="571"/>
        <v>0</v>
      </c>
      <c r="AA1044" s="12">
        <f t="shared" si="572"/>
        <v>0</v>
      </c>
      <c r="AB1044" s="12">
        <f t="shared" ref="AB1044:AB1107" si="591">SUMIF(DatenEROS1Fkt,$D1044,DatenEROS1Aufwand)</f>
        <v>0</v>
      </c>
      <c r="AC1044" s="12">
        <f t="shared" ref="AC1044:AC1107" si="592">SUMIF(DatenEROS1Fkt,$D1044,DatenEROS1Ertrag)</f>
        <v>0</v>
      </c>
      <c r="AD1044" s="262"/>
      <c r="AE1044" s="262"/>
      <c r="AF1044" s="12">
        <f t="shared" si="573"/>
        <v>0</v>
      </c>
      <c r="AG1044" s="12">
        <f t="shared" si="574"/>
        <v>0</v>
      </c>
      <c r="AH1044" s="12">
        <f t="shared" si="575"/>
        <v>0</v>
      </c>
      <c r="AI1044" s="12">
        <f t="shared" si="576"/>
        <v>0</v>
      </c>
      <c r="AJ1044" s="12">
        <f t="shared" ref="AJ1044:AJ1107" si="593">SUMIF(DatenEROS2Fkt,$D1044,DatenEROS2Aufwand)</f>
        <v>0</v>
      </c>
      <c r="AK1044" s="12">
        <f t="shared" ref="AK1044:AK1107" si="594">SUMIF(DatenEROS2Fkt,$D1044,DatenEROS2Ertrag)</f>
        <v>0</v>
      </c>
      <c r="AL1044" s="262"/>
      <c r="AM1044" s="262"/>
      <c r="AN1044" s="12">
        <f t="shared" si="577"/>
        <v>0</v>
      </c>
      <c r="AO1044" s="12">
        <f t="shared" si="578"/>
        <v>0</v>
      </c>
      <c r="AP1044" s="12">
        <f t="shared" si="579"/>
        <v>0</v>
      </c>
      <c r="AQ1044" s="12">
        <f t="shared" si="580"/>
        <v>0</v>
      </c>
      <c r="AR1044" s="12">
        <f t="shared" si="581"/>
        <v>0</v>
      </c>
      <c r="AS1044" s="12">
        <f t="shared" si="582"/>
        <v>0</v>
      </c>
      <c r="AT1044" s="12">
        <f t="shared" si="583"/>
        <v>0</v>
      </c>
      <c r="AU1044" s="12" t="str">
        <f t="shared" si="584"/>
        <v/>
      </c>
    </row>
    <row r="1045" spans="1:47" x14ac:dyDescent="0.2">
      <c r="A1045" s="173" t="str">
        <f t="shared" ref="A1045:A1108" si="595">LEFT($D1045,1)</f>
        <v>8</v>
      </c>
      <c r="B1045" s="173" t="str">
        <f t="shared" ref="B1045:B1108" si="596">LEFT($D1045,2)</f>
        <v>87</v>
      </c>
      <c r="C1045" s="173" t="str">
        <f t="shared" ref="C1045:C1108" si="597">LEFT($D1045,3)</f>
        <v>873</v>
      </c>
      <c r="D1045" s="11" t="s">
        <v>1586</v>
      </c>
      <c r="E1045" s="12" t="s">
        <v>1584</v>
      </c>
      <c r="F1045" s="12">
        <f t="shared" si="585"/>
        <v>0</v>
      </c>
      <c r="G1045" s="12">
        <f t="shared" si="586"/>
        <v>0</v>
      </c>
      <c r="H1045" s="262"/>
      <c r="I1045" s="262"/>
      <c r="J1045" s="12">
        <f t="shared" ref="J1045:J1108" si="598">F1045+H1045</f>
        <v>0</v>
      </c>
      <c r="K1045" s="12">
        <f t="shared" ref="K1045:K1108" si="599">G1045+I1045</f>
        <v>0</v>
      </c>
      <c r="L1045" s="12">
        <f t="shared" si="587"/>
        <v>0</v>
      </c>
      <c r="M1045" s="12">
        <f t="shared" si="588"/>
        <v>0</v>
      </c>
      <c r="N1045" s="262"/>
      <c r="O1045" s="262"/>
      <c r="P1045" s="12">
        <f t="shared" ref="P1045:P1108" si="600">L1045+N1045</f>
        <v>0</v>
      </c>
      <c r="Q1045" s="12">
        <f t="shared" ref="Q1045:Q1108" si="601">M1045+O1045</f>
        <v>0</v>
      </c>
      <c r="R1045" s="12">
        <f t="shared" ref="R1045:R1108" si="602">P1045*S$3</f>
        <v>0</v>
      </c>
      <c r="S1045" s="12">
        <f t="shared" ref="S1045:S1108" si="603">Q1045*S$3</f>
        <v>0</v>
      </c>
      <c r="T1045" s="12">
        <f t="shared" si="589"/>
        <v>0</v>
      </c>
      <c r="U1045" s="12">
        <f t="shared" si="590"/>
        <v>0</v>
      </c>
      <c r="V1045" s="262"/>
      <c r="W1045" s="262"/>
      <c r="X1045" s="12">
        <f t="shared" ref="X1045:X1108" si="604">T1045+V1045</f>
        <v>0</v>
      </c>
      <c r="Y1045" s="12">
        <f t="shared" ref="Y1045:Y1108" si="605">U1045+W1045</f>
        <v>0</v>
      </c>
      <c r="Z1045" s="12">
        <f t="shared" ref="Z1045:Z1108" si="606">X1045*AA$3</f>
        <v>0</v>
      </c>
      <c r="AA1045" s="12">
        <f t="shared" ref="AA1045:AA1108" si="607">Y1045*AA$3</f>
        <v>0</v>
      </c>
      <c r="AB1045" s="12">
        <f t="shared" si="591"/>
        <v>0</v>
      </c>
      <c r="AC1045" s="12">
        <f t="shared" si="592"/>
        <v>0</v>
      </c>
      <c r="AD1045" s="262"/>
      <c r="AE1045" s="262"/>
      <c r="AF1045" s="12">
        <f t="shared" ref="AF1045:AF1108" si="608">AB1045+AD1045</f>
        <v>0</v>
      </c>
      <c r="AG1045" s="12">
        <f t="shared" ref="AG1045:AG1108" si="609">AC1045+AE1045</f>
        <v>0</v>
      </c>
      <c r="AH1045" s="12">
        <f t="shared" ref="AH1045:AH1108" si="610">AF1045*AI$3</f>
        <v>0</v>
      </c>
      <c r="AI1045" s="12">
        <f t="shared" ref="AI1045:AI1108" si="611">AG1045*AI$3</f>
        <v>0</v>
      </c>
      <c r="AJ1045" s="12">
        <f t="shared" si="593"/>
        <v>0</v>
      </c>
      <c r="AK1045" s="12">
        <f t="shared" si="594"/>
        <v>0</v>
      </c>
      <c r="AL1045" s="262"/>
      <c r="AM1045" s="262"/>
      <c r="AN1045" s="12">
        <f t="shared" ref="AN1045:AN1108" si="612">AJ1045+AL1045</f>
        <v>0</v>
      </c>
      <c r="AO1045" s="12">
        <f t="shared" ref="AO1045:AO1108" si="613">AK1045+AM1045</f>
        <v>0</v>
      </c>
      <c r="AP1045" s="12">
        <f t="shared" ref="AP1045:AP1108" si="614">AN1045*AQ$3</f>
        <v>0</v>
      </c>
      <c r="AQ1045" s="12">
        <f t="shared" ref="AQ1045:AQ1108" si="615">AO1045*AQ$3</f>
        <v>0</v>
      </c>
      <c r="AR1045" s="12">
        <f t="shared" ref="AR1045:AR1108" si="616">J1045+R1045+Z1045+AH1045+AP1045</f>
        <v>0</v>
      </c>
      <c r="AS1045" s="12">
        <f t="shared" ref="AS1045:AS1108" si="617">K1045+S1045+AA1045+AI1045+AQ1045</f>
        <v>0</v>
      </c>
      <c r="AT1045" s="12">
        <f t="shared" ref="AT1045:AT1108" si="618">AR1045-AS1045</f>
        <v>0</v>
      </c>
      <c r="AU1045" s="12" t="str">
        <f t="shared" ref="AU1045:AU1108" si="619">IF($AU$3&gt;0,AT1045/$AU$3,"")</f>
        <v/>
      </c>
    </row>
    <row r="1046" spans="1:47" x14ac:dyDescent="0.2">
      <c r="A1046" s="173" t="str">
        <f t="shared" si="595"/>
        <v>8</v>
      </c>
      <c r="B1046" s="173" t="str">
        <f t="shared" si="596"/>
        <v>87</v>
      </c>
      <c r="C1046" s="173" t="str">
        <f t="shared" si="597"/>
        <v>873</v>
      </c>
      <c r="D1046" s="11" t="s">
        <v>1587</v>
      </c>
      <c r="E1046" s="12" t="s">
        <v>1584</v>
      </c>
      <c r="F1046" s="12">
        <f t="shared" si="585"/>
        <v>0</v>
      </c>
      <c r="G1046" s="12">
        <f t="shared" si="586"/>
        <v>0</v>
      </c>
      <c r="H1046" s="262"/>
      <c r="I1046" s="262"/>
      <c r="J1046" s="12">
        <f t="shared" si="598"/>
        <v>0</v>
      </c>
      <c r="K1046" s="12">
        <f t="shared" si="599"/>
        <v>0</v>
      </c>
      <c r="L1046" s="12">
        <f t="shared" si="587"/>
        <v>0</v>
      </c>
      <c r="M1046" s="12">
        <f t="shared" si="588"/>
        <v>0</v>
      </c>
      <c r="N1046" s="262"/>
      <c r="O1046" s="262"/>
      <c r="P1046" s="12">
        <f t="shared" si="600"/>
        <v>0</v>
      </c>
      <c r="Q1046" s="12">
        <f t="shared" si="601"/>
        <v>0</v>
      </c>
      <c r="R1046" s="12">
        <f t="shared" si="602"/>
        <v>0</v>
      </c>
      <c r="S1046" s="12">
        <f t="shared" si="603"/>
        <v>0</v>
      </c>
      <c r="T1046" s="12">
        <f t="shared" si="589"/>
        <v>0</v>
      </c>
      <c r="U1046" s="12">
        <f t="shared" si="590"/>
        <v>0</v>
      </c>
      <c r="V1046" s="262"/>
      <c r="W1046" s="262"/>
      <c r="X1046" s="12">
        <f t="shared" si="604"/>
        <v>0</v>
      </c>
      <c r="Y1046" s="12">
        <f t="shared" si="605"/>
        <v>0</v>
      </c>
      <c r="Z1046" s="12">
        <f t="shared" si="606"/>
        <v>0</v>
      </c>
      <c r="AA1046" s="12">
        <f t="shared" si="607"/>
        <v>0</v>
      </c>
      <c r="AB1046" s="12">
        <f t="shared" si="591"/>
        <v>0</v>
      </c>
      <c r="AC1046" s="12">
        <f t="shared" si="592"/>
        <v>0</v>
      </c>
      <c r="AD1046" s="262"/>
      <c r="AE1046" s="262"/>
      <c r="AF1046" s="12">
        <f t="shared" si="608"/>
        <v>0</v>
      </c>
      <c r="AG1046" s="12">
        <f t="shared" si="609"/>
        <v>0</v>
      </c>
      <c r="AH1046" s="12">
        <f t="shared" si="610"/>
        <v>0</v>
      </c>
      <c r="AI1046" s="12">
        <f t="shared" si="611"/>
        <v>0</v>
      </c>
      <c r="AJ1046" s="12">
        <f t="shared" si="593"/>
        <v>0</v>
      </c>
      <c r="AK1046" s="12">
        <f t="shared" si="594"/>
        <v>0</v>
      </c>
      <c r="AL1046" s="262"/>
      <c r="AM1046" s="262"/>
      <c r="AN1046" s="12">
        <f t="shared" si="612"/>
        <v>0</v>
      </c>
      <c r="AO1046" s="12">
        <f t="shared" si="613"/>
        <v>0</v>
      </c>
      <c r="AP1046" s="12">
        <f t="shared" si="614"/>
        <v>0</v>
      </c>
      <c r="AQ1046" s="12">
        <f t="shared" si="615"/>
        <v>0</v>
      </c>
      <c r="AR1046" s="12">
        <f t="shared" si="616"/>
        <v>0</v>
      </c>
      <c r="AS1046" s="12">
        <f t="shared" si="617"/>
        <v>0</v>
      </c>
      <c r="AT1046" s="12">
        <f t="shared" si="618"/>
        <v>0</v>
      </c>
      <c r="AU1046" s="12" t="str">
        <f t="shared" si="619"/>
        <v/>
      </c>
    </row>
    <row r="1047" spans="1:47" x14ac:dyDescent="0.2">
      <c r="A1047" s="173" t="str">
        <f t="shared" si="595"/>
        <v>8</v>
      </c>
      <c r="B1047" s="173" t="str">
        <f t="shared" si="596"/>
        <v>87</v>
      </c>
      <c r="C1047" s="173" t="str">
        <f t="shared" si="597"/>
        <v>873</v>
      </c>
      <c r="D1047" s="11" t="s">
        <v>1588</v>
      </c>
      <c r="E1047" s="12" t="s">
        <v>1584</v>
      </c>
      <c r="F1047" s="12">
        <f t="shared" si="585"/>
        <v>0</v>
      </c>
      <c r="G1047" s="12">
        <f t="shared" si="586"/>
        <v>0</v>
      </c>
      <c r="H1047" s="262"/>
      <c r="I1047" s="262"/>
      <c r="J1047" s="12">
        <f t="shared" si="598"/>
        <v>0</v>
      </c>
      <c r="K1047" s="12">
        <f t="shared" si="599"/>
        <v>0</v>
      </c>
      <c r="L1047" s="12">
        <f t="shared" si="587"/>
        <v>0</v>
      </c>
      <c r="M1047" s="12">
        <f t="shared" si="588"/>
        <v>0</v>
      </c>
      <c r="N1047" s="262"/>
      <c r="O1047" s="262"/>
      <c r="P1047" s="12">
        <f t="shared" si="600"/>
        <v>0</v>
      </c>
      <c r="Q1047" s="12">
        <f t="shared" si="601"/>
        <v>0</v>
      </c>
      <c r="R1047" s="12">
        <f t="shared" si="602"/>
        <v>0</v>
      </c>
      <c r="S1047" s="12">
        <f t="shared" si="603"/>
        <v>0</v>
      </c>
      <c r="T1047" s="12">
        <f t="shared" si="589"/>
        <v>0</v>
      </c>
      <c r="U1047" s="12">
        <f t="shared" si="590"/>
        <v>0</v>
      </c>
      <c r="V1047" s="262"/>
      <c r="W1047" s="262"/>
      <c r="X1047" s="12">
        <f t="shared" si="604"/>
        <v>0</v>
      </c>
      <c r="Y1047" s="12">
        <f t="shared" si="605"/>
        <v>0</v>
      </c>
      <c r="Z1047" s="12">
        <f t="shared" si="606"/>
        <v>0</v>
      </c>
      <c r="AA1047" s="12">
        <f t="shared" si="607"/>
        <v>0</v>
      </c>
      <c r="AB1047" s="12">
        <f t="shared" si="591"/>
        <v>0</v>
      </c>
      <c r="AC1047" s="12">
        <f t="shared" si="592"/>
        <v>0</v>
      </c>
      <c r="AD1047" s="262"/>
      <c r="AE1047" s="262"/>
      <c r="AF1047" s="12">
        <f t="shared" si="608"/>
        <v>0</v>
      </c>
      <c r="AG1047" s="12">
        <f t="shared" si="609"/>
        <v>0</v>
      </c>
      <c r="AH1047" s="12">
        <f t="shared" si="610"/>
        <v>0</v>
      </c>
      <c r="AI1047" s="12">
        <f t="shared" si="611"/>
        <v>0</v>
      </c>
      <c r="AJ1047" s="12">
        <f t="shared" si="593"/>
        <v>0</v>
      </c>
      <c r="AK1047" s="12">
        <f t="shared" si="594"/>
        <v>0</v>
      </c>
      <c r="AL1047" s="262"/>
      <c r="AM1047" s="262"/>
      <c r="AN1047" s="12">
        <f t="shared" si="612"/>
        <v>0</v>
      </c>
      <c r="AO1047" s="12">
        <f t="shared" si="613"/>
        <v>0</v>
      </c>
      <c r="AP1047" s="12">
        <f t="shared" si="614"/>
        <v>0</v>
      </c>
      <c r="AQ1047" s="12">
        <f t="shared" si="615"/>
        <v>0</v>
      </c>
      <c r="AR1047" s="12">
        <f t="shared" si="616"/>
        <v>0</v>
      </c>
      <c r="AS1047" s="12">
        <f t="shared" si="617"/>
        <v>0</v>
      </c>
      <c r="AT1047" s="12">
        <f t="shared" si="618"/>
        <v>0</v>
      </c>
      <c r="AU1047" s="12" t="str">
        <f t="shared" si="619"/>
        <v/>
      </c>
    </row>
    <row r="1048" spans="1:47" x14ac:dyDescent="0.2">
      <c r="A1048" s="173" t="str">
        <f t="shared" si="595"/>
        <v>8</v>
      </c>
      <c r="B1048" s="173" t="str">
        <f t="shared" si="596"/>
        <v>87</v>
      </c>
      <c r="C1048" s="173" t="str">
        <f t="shared" si="597"/>
        <v>873</v>
      </c>
      <c r="D1048" s="11" t="s">
        <v>1589</v>
      </c>
      <c r="E1048" s="12" t="s">
        <v>1584</v>
      </c>
      <c r="F1048" s="12">
        <f t="shared" si="585"/>
        <v>0</v>
      </c>
      <c r="G1048" s="12">
        <f t="shared" si="586"/>
        <v>0</v>
      </c>
      <c r="H1048" s="262"/>
      <c r="I1048" s="262"/>
      <c r="J1048" s="12">
        <f t="shared" si="598"/>
        <v>0</v>
      </c>
      <c r="K1048" s="12">
        <f t="shared" si="599"/>
        <v>0</v>
      </c>
      <c r="L1048" s="12">
        <f t="shared" si="587"/>
        <v>0</v>
      </c>
      <c r="M1048" s="12">
        <f t="shared" si="588"/>
        <v>0</v>
      </c>
      <c r="N1048" s="262"/>
      <c r="O1048" s="262"/>
      <c r="P1048" s="12">
        <f t="shared" si="600"/>
        <v>0</v>
      </c>
      <c r="Q1048" s="12">
        <f t="shared" si="601"/>
        <v>0</v>
      </c>
      <c r="R1048" s="12">
        <f t="shared" si="602"/>
        <v>0</v>
      </c>
      <c r="S1048" s="12">
        <f t="shared" si="603"/>
        <v>0</v>
      </c>
      <c r="T1048" s="12">
        <f t="shared" si="589"/>
        <v>0</v>
      </c>
      <c r="U1048" s="12">
        <f t="shared" si="590"/>
        <v>0</v>
      </c>
      <c r="V1048" s="262"/>
      <c r="W1048" s="262"/>
      <c r="X1048" s="12">
        <f t="shared" si="604"/>
        <v>0</v>
      </c>
      <c r="Y1048" s="12">
        <f t="shared" si="605"/>
        <v>0</v>
      </c>
      <c r="Z1048" s="12">
        <f t="shared" si="606"/>
        <v>0</v>
      </c>
      <c r="AA1048" s="12">
        <f t="shared" si="607"/>
        <v>0</v>
      </c>
      <c r="AB1048" s="12">
        <f t="shared" si="591"/>
        <v>0</v>
      </c>
      <c r="AC1048" s="12">
        <f t="shared" si="592"/>
        <v>0</v>
      </c>
      <c r="AD1048" s="262"/>
      <c r="AE1048" s="262"/>
      <c r="AF1048" s="12">
        <f t="shared" si="608"/>
        <v>0</v>
      </c>
      <c r="AG1048" s="12">
        <f t="shared" si="609"/>
        <v>0</v>
      </c>
      <c r="AH1048" s="12">
        <f t="shared" si="610"/>
        <v>0</v>
      </c>
      <c r="AI1048" s="12">
        <f t="shared" si="611"/>
        <v>0</v>
      </c>
      <c r="AJ1048" s="12">
        <f t="shared" si="593"/>
        <v>0</v>
      </c>
      <c r="AK1048" s="12">
        <f t="shared" si="594"/>
        <v>0</v>
      </c>
      <c r="AL1048" s="262"/>
      <c r="AM1048" s="262"/>
      <c r="AN1048" s="12">
        <f t="shared" si="612"/>
        <v>0</v>
      </c>
      <c r="AO1048" s="12">
        <f t="shared" si="613"/>
        <v>0</v>
      </c>
      <c r="AP1048" s="12">
        <f t="shared" si="614"/>
        <v>0</v>
      </c>
      <c r="AQ1048" s="12">
        <f t="shared" si="615"/>
        <v>0</v>
      </c>
      <c r="AR1048" s="12">
        <f t="shared" si="616"/>
        <v>0</v>
      </c>
      <c r="AS1048" s="12">
        <f t="shared" si="617"/>
        <v>0</v>
      </c>
      <c r="AT1048" s="12">
        <f t="shared" si="618"/>
        <v>0</v>
      </c>
      <c r="AU1048" s="12" t="str">
        <f t="shared" si="619"/>
        <v/>
      </c>
    </row>
    <row r="1049" spans="1:47" x14ac:dyDescent="0.2">
      <c r="A1049" s="173" t="str">
        <f t="shared" si="595"/>
        <v>8</v>
      </c>
      <c r="B1049" s="173" t="str">
        <f t="shared" si="596"/>
        <v>87</v>
      </c>
      <c r="C1049" s="173" t="str">
        <f t="shared" si="597"/>
        <v>873</v>
      </c>
      <c r="D1049" s="11" t="s">
        <v>1590</v>
      </c>
      <c r="E1049" s="12" t="s">
        <v>1584</v>
      </c>
      <c r="F1049" s="12">
        <f t="shared" si="585"/>
        <v>0</v>
      </c>
      <c r="G1049" s="12">
        <f t="shared" si="586"/>
        <v>0</v>
      </c>
      <c r="H1049" s="262"/>
      <c r="I1049" s="262"/>
      <c r="J1049" s="12">
        <f t="shared" si="598"/>
        <v>0</v>
      </c>
      <c r="K1049" s="12">
        <f t="shared" si="599"/>
        <v>0</v>
      </c>
      <c r="L1049" s="12">
        <f t="shared" si="587"/>
        <v>0</v>
      </c>
      <c r="M1049" s="12">
        <f t="shared" si="588"/>
        <v>0</v>
      </c>
      <c r="N1049" s="262"/>
      <c r="O1049" s="262"/>
      <c r="P1049" s="12">
        <f t="shared" si="600"/>
        <v>0</v>
      </c>
      <c r="Q1049" s="12">
        <f t="shared" si="601"/>
        <v>0</v>
      </c>
      <c r="R1049" s="12">
        <f t="shared" si="602"/>
        <v>0</v>
      </c>
      <c r="S1049" s="12">
        <f t="shared" si="603"/>
        <v>0</v>
      </c>
      <c r="T1049" s="12">
        <f t="shared" si="589"/>
        <v>0</v>
      </c>
      <c r="U1049" s="12">
        <f t="shared" si="590"/>
        <v>0</v>
      </c>
      <c r="V1049" s="262"/>
      <c r="W1049" s="262"/>
      <c r="X1049" s="12">
        <f t="shared" si="604"/>
        <v>0</v>
      </c>
      <c r="Y1049" s="12">
        <f t="shared" si="605"/>
        <v>0</v>
      </c>
      <c r="Z1049" s="12">
        <f t="shared" si="606"/>
        <v>0</v>
      </c>
      <c r="AA1049" s="12">
        <f t="shared" si="607"/>
        <v>0</v>
      </c>
      <c r="AB1049" s="12">
        <f t="shared" si="591"/>
        <v>0</v>
      </c>
      <c r="AC1049" s="12">
        <f t="shared" si="592"/>
        <v>0</v>
      </c>
      <c r="AD1049" s="262"/>
      <c r="AE1049" s="262"/>
      <c r="AF1049" s="12">
        <f t="shared" si="608"/>
        <v>0</v>
      </c>
      <c r="AG1049" s="12">
        <f t="shared" si="609"/>
        <v>0</v>
      </c>
      <c r="AH1049" s="12">
        <f t="shared" si="610"/>
        <v>0</v>
      </c>
      <c r="AI1049" s="12">
        <f t="shared" si="611"/>
        <v>0</v>
      </c>
      <c r="AJ1049" s="12">
        <f t="shared" si="593"/>
        <v>0</v>
      </c>
      <c r="AK1049" s="12">
        <f t="shared" si="594"/>
        <v>0</v>
      </c>
      <c r="AL1049" s="262"/>
      <c r="AM1049" s="262"/>
      <c r="AN1049" s="12">
        <f t="shared" si="612"/>
        <v>0</v>
      </c>
      <c r="AO1049" s="12">
        <f t="shared" si="613"/>
        <v>0</v>
      </c>
      <c r="AP1049" s="12">
        <f t="shared" si="614"/>
        <v>0</v>
      </c>
      <c r="AQ1049" s="12">
        <f t="shared" si="615"/>
        <v>0</v>
      </c>
      <c r="AR1049" s="12">
        <f t="shared" si="616"/>
        <v>0</v>
      </c>
      <c r="AS1049" s="12">
        <f t="shared" si="617"/>
        <v>0</v>
      </c>
      <c r="AT1049" s="12">
        <f t="shared" si="618"/>
        <v>0</v>
      </c>
      <c r="AU1049" s="12" t="str">
        <f t="shared" si="619"/>
        <v/>
      </c>
    </row>
    <row r="1050" spans="1:47" x14ac:dyDescent="0.2">
      <c r="A1050" s="173" t="str">
        <f t="shared" si="595"/>
        <v>8</v>
      </c>
      <c r="B1050" s="173" t="str">
        <f t="shared" si="596"/>
        <v>87</v>
      </c>
      <c r="C1050" s="173" t="str">
        <f t="shared" si="597"/>
        <v>873</v>
      </c>
      <c r="D1050" s="11" t="s">
        <v>1591</v>
      </c>
      <c r="E1050" s="12" t="s">
        <v>1584</v>
      </c>
      <c r="F1050" s="12">
        <f t="shared" si="585"/>
        <v>0</v>
      </c>
      <c r="G1050" s="12">
        <f t="shared" si="586"/>
        <v>0</v>
      </c>
      <c r="H1050" s="262"/>
      <c r="I1050" s="262"/>
      <c r="J1050" s="12">
        <f t="shared" si="598"/>
        <v>0</v>
      </c>
      <c r="K1050" s="12">
        <f t="shared" si="599"/>
        <v>0</v>
      </c>
      <c r="L1050" s="12">
        <f t="shared" si="587"/>
        <v>0</v>
      </c>
      <c r="M1050" s="12">
        <f t="shared" si="588"/>
        <v>0</v>
      </c>
      <c r="N1050" s="262"/>
      <c r="O1050" s="262"/>
      <c r="P1050" s="12">
        <f t="shared" si="600"/>
        <v>0</v>
      </c>
      <c r="Q1050" s="12">
        <f t="shared" si="601"/>
        <v>0</v>
      </c>
      <c r="R1050" s="12">
        <f t="shared" si="602"/>
        <v>0</v>
      </c>
      <c r="S1050" s="12">
        <f t="shared" si="603"/>
        <v>0</v>
      </c>
      <c r="T1050" s="12">
        <f t="shared" si="589"/>
        <v>0</v>
      </c>
      <c r="U1050" s="12">
        <f t="shared" si="590"/>
        <v>0</v>
      </c>
      <c r="V1050" s="262"/>
      <c r="W1050" s="262"/>
      <c r="X1050" s="12">
        <f t="shared" si="604"/>
        <v>0</v>
      </c>
      <c r="Y1050" s="12">
        <f t="shared" si="605"/>
        <v>0</v>
      </c>
      <c r="Z1050" s="12">
        <f t="shared" si="606"/>
        <v>0</v>
      </c>
      <c r="AA1050" s="12">
        <f t="shared" si="607"/>
        <v>0</v>
      </c>
      <c r="AB1050" s="12">
        <f t="shared" si="591"/>
        <v>0</v>
      </c>
      <c r="AC1050" s="12">
        <f t="shared" si="592"/>
        <v>0</v>
      </c>
      <c r="AD1050" s="262"/>
      <c r="AE1050" s="262"/>
      <c r="AF1050" s="12">
        <f t="shared" si="608"/>
        <v>0</v>
      </c>
      <c r="AG1050" s="12">
        <f t="shared" si="609"/>
        <v>0</v>
      </c>
      <c r="AH1050" s="12">
        <f t="shared" si="610"/>
        <v>0</v>
      </c>
      <c r="AI1050" s="12">
        <f t="shared" si="611"/>
        <v>0</v>
      </c>
      <c r="AJ1050" s="12">
        <f t="shared" si="593"/>
        <v>0</v>
      </c>
      <c r="AK1050" s="12">
        <f t="shared" si="594"/>
        <v>0</v>
      </c>
      <c r="AL1050" s="262"/>
      <c r="AM1050" s="262"/>
      <c r="AN1050" s="12">
        <f t="shared" si="612"/>
        <v>0</v>
      </c>
      <c r="AO1050" s="12">
        <f t="shared" si="613"/>
        <v>0</v>
      </c>
      <c r="AP1050" s="12">
        <f t="shared" si="614"/>
        <v>0</v>
      </c>
      <c r="AQ1050" s="12">
        <f t="shared" si="615"/>
        <v>0</v>
      </c>
      <c r="AR1050" s="12">
        <f t="shared" si="616"/>
        <v>0</v>
      </c>
      <c r="AS1050" s="12">
        <f t="shared" si="617"/>
        <v>0</v>
      </c>
      <c r="AT1050" s="12">
        <f t="shared" si="618"/>
        <v>0</v>
      </c>
      <c r="AU1050" s="12" t="str">
        <f t="shared" si="619"/>
        <v/>
      </c>
    </row>
    <row r="1051" spans="1:47" x14ac:dyDescent="0.2">
      <c r="A1051" s="173" t="str">
        <f t="shared" si="595"/>
        <v>8</v>
      </c>
      <c r="B1051" s="173" t="str">
        <f t="shared" si="596"/>
        <v>87</v>
      </c>
      <c r="C1051" s="173" t="str">
        <f t="shared" si="597"/>
        <v>873</v>
      </c>
      <c r="D1051" s="11" t="s">
        <v>1592</v>
      </c>
      <c r="E1051" s="12" t="s">
        <v>1584</v>
      </c>
      <c r="F1051" s="12">
        <f t="shared" si="585"/>
        <v>0</v>
      </c>
      <c r="G1051" s="12">
        <f t="shared" si="586"/>
        <v>0</v>
      </c>
      <c r="H1051" s="262"/>
      <c r="I1051" s="262"/>
      <c r="J1051" s="12">
        <f t="shared" si="598"/>
        <v>0</v>
      </c>
      <c r="K1051" s="12">
        <f t="shared" si="599"/>
        <v>0</v>
      </c>
      <c r="L1051" s="12">
        <f t="shared" si="587"/>
        <v>0</v>
      </c>
      <c r="M1051" s="12">
        <f t="shared" si="588"/>
        <v>0</v>
      </c>
      <c r="N1051" s="262"/>
      <c r="O1051" s="262"/>
      <c r="P1051" s="12">
        <f t="shared" si="600"/>
        <v>0</v>
      </c>
      <c r="Q1051" s="12">
        <f t="shared" si="601"/>
        <v>0</v>
      </c>
      <c r="R1051" s="12">
        <f t="shared" si="602"/>
        <v>0</v>
      </c>
      <c r="S1051" s="12">
        <f t="shared" si="603"/>
        <v>0</v>
      </c>
      <c r="T1051" s="12">
        <f t="shared" si="589"/>
        <v>0</v>
      </c>
      <c r="U1051" s="12">
        <f t="shared" si="590"/>
        <v>0</v>
      </c>
      <c r="V1051" s="262"/>
      <c r="W1051" s="262"/>
      <c r="X1051" s="12">
        <f t="shared" si="604"/>
        <v>0</v>
      </c>
      <c r="Y1051" s="12">
        <f t="shared" si="605"/>
        <v>0</v>
      </c>
      <c r="Z1051" s="12">
        <f t="shared" si="606"/>
        <v>0</v>
      </c>
      <c r="AA1051" s="12">
        <f t="shared" si="607"/>
        <v>0</v>
      </c>
      <c r="AB1051" s="12">
        <f t="shared" si="591"/>
        <v>0</v>
      </c>
      <c r="AC1051" s="12">
        <f t="shared" si="592"/>
        <v>0</v>
      </c>
      <c r="AD1051" s="262"/>
      <c r="AE1051" s="262"/>
      <c r="AF1051" s="12">
        <f t="shared" si="608"/>
        <v>0</v>
      </c>
      <c r="AG1051" s="12">
        <f t="shared" si="609"/>
        <v>0</v>
      </c>
      <c r="AH1051" s="12">
        <f t="shared" si="610"/>
        <v>0</v>
      </c>
      <c r="AI1051" s="12">
        <f t="shared" si="611"/>
        <v>0</v>
      </c>
      <c r="AJ1051" s="12">
        <f t="shared" si="593"/>
        <v>0</v>
      </c>
      <c r="AK1051" s="12">
        <f t="shared" si="594"/>
        <v>0</v>
      </c>
      <c r="AL1051" s="262"/>
      <c r="AM1051" s="262"/>
      <c r="AN1051" s="12">
        <f t="shared" si="612"/>
        <v>0</v>
      </c>
      <c r="AO1051" s="12">
        <f t="shared" si="613"/>
        <v>0</v>
      </c>
      <c r="AP1051" s="12">
        <f t="shared" si="614"/>
        <v>0</v>
      </c>
      <c r="AQ1051" s="12">
        <f t="shared" si="615"/>
        <v>0</v>
      </c>
      <c r="AR1051" s="12">
        <f t="shared" si="616"/>
        <v>0</v>
      </c>
      <c r="AS1051" s="12">
        <f t="shared" si="617"/>
        <v>0</v>
      </c>
      <c r="AT1051" s="12">
        <f t="shared" si="618"/>
        <v>0</v>
      </c>
      <c r="AU1051" s="12" t="str">
        <f t="shared" si="619"/>
        <v/>
      </c>
    </row>
    <row r="1052" spans="1:47" x14ac:dyDescent="0.2">
      <c r="A1052" s="173" t="str">
        <f t="shared" si="595"/>
        <v>8</v>
      </c>
      <c r="B1052" s="173" t="str">
        <f t="shared" si="596"/>
        <v>87</v>
      </c>
      <c r="C1052" s="173" t="str">
        <f t="shared" si="597"/>
        <v>879</v>
      </c>
      <c r="D1052" s="11" t="s">
        <v>1593</v>
      </c>
      <c r="E1052" s="12" t="s">
        <v>1594</v>
      </c>
      <c r="F1052" s="12">
        <f t="shared" si="585"/>
        <v>0</v>
      </c>
      <c r="G1052" s="12">
        <f t="shared" si="586"/>
        <v>0</v>
      </c>
      <c r="H1052" s="262"/>
      <c r="I1052" s="262"/>
      <c r="J1052" s="12">
        <f t="shared" si="598"/>
        <v>0</v>
      </c>
      <c r="K1052" s="12">
        <f t="shared" si="599"/>
        <v>0</v>
      </c>
      <c r="L1052" s="12">
        <f t="shared" si="587"/>
        <v>0</v>
      </c>
      <c r="M1052" s="12">
        <f t="shared" si="588"/>
        <v>0</v>
      </c>
      <c r="N1052" s="262"/>
      <c r="O1052" s="262"/>
      <c r="P1052" s="12">
        <f t="shared" si="600"/>
        <v>0</v>
      </c>
      <c r="Q1052" s="12">
        <f t="shared" si="601"/>
        <v>0</v>
      </c>
      <c r="R1052" s="12">
        <f t="shared" si="602"/>
        <v>0</v>
      </c>
      <c r="S1052" s="12">
        <f t="shared" si="603"/>
        <v>0</v>
      </c>
      <c r="T1052" s="12">
        <f t="shared" si="589"/>
        <v>0</v>
      </c>
      <c r="U1052" s="12">
        <f t="shared" si="590"/>
        <v>0</v>
      </c>
      <c r="V1052" s="262"/>
      <c r="W1052" s="262"/>
      <c r="X1052" s="12">
        <f t="shared" si="604"/>
        <v>0</v>
      </c>
      <c r="Y1052" s="12">
        <f t="shared" si="605"/>
        <v>0</v>
      </c>
      <c r="Z1052" s="12">
        <f t="shared" si="606"/>
        <v>0</v>
      </c>
      <c r="AA1052" s="12">
        <f t="shared" si="607"/>
        <v>0</v>
      </c>
      <c r="AB1052" s="12">
        <f t="shared" si="591"/>
        <v>0</v>
      </c>
      <c r="AC1052" s="12">
        <f t="shared" si="592"/>
        <v>0</v>
      </c>
      <c r="AD1052" s="262"/>
      <c r="AE1052" s="262"/>
      <c r="AF1052" s="12">
        <f t="shared" si="608"/>
        <v>0</v>
      </c>
      <c r="AG1052" s="12">
        <f t="shared" si="609"/>
        <v>0</v>
      </c>
      <c r="AH1052" s="12">
        <f t="shared" si="610"/>
        <v>0</v>
      </c>
      <c r="AI1052" s="12">
        <f t="shared" si="611"/>
        <v>0</v>
      </c>
      <c r="AJ1052" s="12">
        <f t="shared" si="593"/>
        <v>0</v>
      </c>
      <c r="AK1052" s="12">
        <f t="shared" si="594"/>
        <v>0</v>
      </c>
      <c r="AL1052" s="262"/>
      <c r="AM1052" s="262"/>
      <c r="AN1052" s="12">
        <f t="shared" si="612"/>
        <v>0</v>
      </c>
      <c r="AO1052" s="12">
        <f t="shared" si="613"/>
        <v>0</v>
      </c>
      <c r="AP1052" s="12">
        <f t="shared" si="614"/>
        <v>0</v>
      </c>
      <c r="AQ1052" s="12">
        <f t="shared" si="615"/>
        <v>0</v>
      </c>
      <c r="AR1052" s="12">
        <f t="shared" si="616"/>
        <v>0</v>
      </c>
      <c r="AS1052" s="12">
        <f t="shared" si="617"/>
        <v>0</v>
      </c>
      <c r="AT1052" s="12">
        <f t="shared" si="618"/>
        <v>0</v>
      </c>
      <c r="AU1052" s="12" t="str">
        <f t="shared" si="619"/>
        <v/>
      </c>
    </row>
    <row r="1053" spans="1:47" x14ac:dyDescent="0.2">
      <c r="A1053" s="173" t="str">
        <f t="shared" si="595"/>
        <v>8</v>
      </c>
      <c r="B1053" s="173" t="str">
        <f t="shared" si="596"/>
        <v>87</v>
      </c>
      <c r="C1053" s="173" t="str">
        <f t="shared" si="597"/>
        <v>879</v>
      </c>
      <c r="D1053" s="11" t="s">
        <v>1595</v>
      </c>
      <c r="E1053" s="12" t="s">
        <v>1596</v>
      </c>
      <c r="F1053" s="12">
        <f t="shared" si="585"/>
        <v>0</v>
      </c>
      <c r="G1053" s="12">
        <f t="shared" si="586"/>
        <v>0</v>
      </c>
      <c r="H1053" s="262"/>
      <c r="I1053" s="262"/>
      <c r="J1053" s="12">
        <f t="shared" si="598"/>
        <v>0</v>
      </c>
      <c r="K1053" s="12">
        <f t="shared" si="599"/>
        <v>0</v>
      </c>
      <c r="L1053" s="12">
        <f t="shared" si="587"/>
        <v>0</v>
      </c>
      <c r="M1053" s="12">
        <f t="shared" si="588"/>
        <v>0</v>
      </c>
      <c r="N1053" s="262"/>
      <c r="O1053" s="262"/>
      <c r="P1053" s="12">
        <f t="shared" si="600"/>
        <v>0</v>
      </c>
      <c r="Q1053" s="12">
        <f t="shared" si="601"/>
        <v>0</v>
      </c>
      <c r="R1053" s="12">
        <f t="shared" si="602"/>
        <v>0</v>
      </c>
      <c r="S1053" s="12">
        <f t="shared" si="603"/>
        <v>0</v>
      </c>
      <c r="T1053" s="12">
        <f t="shared" si="589"/>
        <v>0</v>
      </c>
      <c r="U1053" s="12">
        <f t="shared" si="590"/>
        <v>0</v>
      </c>
      <c r="V1053" s="262"/>
      <c r="W1053" s="262"/>
      <c r="X1053" s="12">
        <f t="shared" si="604"/>
        <v>0</v>
      </c>
      <c r="Y1053" s="12">
        <f t="shared" si="605"/>
        <v>0</v>
      </c>
      <c r="Z1053" s="12">
        <f t="shared" si="606"/>
        <v>0</v>
      </c>
      <c r="AA1053" s="12">
        <f t="shared" si="607"/>
        <v>0</v>
      </c>
      <c r="AB1053" s="12">
        <f t="shared" si="591"/>
        <v>0</v>
      </c>
      <c r="AC1053" s="12">
        <f t="shared" si="592"/>
        <v>0</v>
      </c>
      <c r="AD1053" s="262"/>
      <c r="AE1053" s="262"/>
      <c r="AF1053" s="12">
        <f t="shared" si="608"/>
        <v>0</v>
      </c>
      <c r="AG1053" s="12">
        <f t="shared" si="609"/>
        <v>0</v>
      </c>
      <c r="AH1053" s="12">
        <f t="shared" si="610"/>
        <v>0</v>
      </c>
      <c r="AI1053" s="12">
        <f t="shared" si="611"/>
        <v>0</v>
      </c>
      <c r="AJ1053" s="12">
        <f t="shared" si="593"/>
        <v>0</v>
      </c>
      <c r="AK1053" s="12">
        <f t="shared" si="594"/>
        <v>0</v>
      </c>
      <c r="AL1053" s="262"/>
      <c r="AM1053" s="262"/>
      <c r="AN1053" s="12">
        <f t="shared" si="612"/>
        <v>0</v>
      </c>
      <c r="AO1053" s="12">
        <f t="shared" si="613"/>
        <v>0</v>
      </c>
      <c r="AP1053" s="12">
        <f t="shared" si="614"/>
        <v>0</v>
      </c>
      <c r="AQ1053" s="12">
        <f t="shared" si="615"/>
        <v>0</v>
      </c>
      <c r="AR1053" s="12">
        <f t="shared" si="616"/>
        <v>0</v>
      </c>
      <c r="AS1053" s="12">
        <f t="shared" si="617"/>
        <v>0</v>
      </c>
      <c r="AT1053" s="12">
        <f t="shared" si="618"/>
        <v>0</v>
      </c>
      <c r="AU1053" s="12" t="str">
        <f t="shared" si="619"/>
        <v/>
      </c>
    </row>
    <row r="1054" spans="1:47" x14ac:dyDescent="0.2">
      <c r="A1054" s="173" t="str">
        <f t="shared" si="595"/>
        <v>8</v>
      </c>
      <c r="B1054" s="173" t="str">
        <f t="shared" si="596"/>
        <v>87</v>
      </c>
      <c r="C1054" s="173" t="str">
        <f t="shared" si="597"/>
        <v>879</v>
      </c>
      <c r="D1054" s="11" t="s">
        <v>1597</v>
      </c>
      <c r="E1054" s="12" t="s">
        <v>1596</v>
      </c>
      <c r="F1054" s="12">
        <f t="shared" si="585"/>
        <v>0</v>
      </c>
      <c r="G1054" s="12">
        <f t="shared" si="586"/>
        <v>0</v>
      </c>
      <c r="H1054" s="262"/>
      <c r="I1054" s="262"/>
      <c r="J1054" s="12">
        <f t="shared" si="598"/>
        <v>0</v>
      </c>
      <c r="K1054" s="12">
        <f t="shared" si="599"/>
        <v>0</v>
      </c>
      <c r="L1054" s="12">
        <f t="shared" si="587"/>
        <v>0</v>
      </c>
      <c r="M1054" s="12">
        <f t="shared" si="588"/>
        <v>0</v>
      </c>
      <c r="N1054" s="262"/>
      <c r="O1054" s="262"/>
      <c r="P1054" s="12">
        <f t="shared" si="600"/>
        <v>0</v>
      </c>
      <c r="Q1054" s="12">
        <f t="shared" si="601"/>
        <v>0</v>
      </c>
      <c r="R1054" s="12">
        <f t="shared" si="602"/>
        <v>0</v>
      </c>
      <c r="S1054" s="12">
        <f t="shared" si="603"/>
        <v>0</v>
      </c>
      <c r="T1054" s="12">
        <f t="shared" si="589"/>
        <v>0</v>
      </c>
      <c r="U1054" s="12">
        <f t="shared" si="590"/>
        <v>0</v>
      </c>
      <c r="V1054" s="262"/>
      <c r="W1054" s="262"/>
      <c r="X1054" s="12">
        <f t="shared" si="604"/>
        <v>0</v>
      </c>
      <c r="Y1054" s="12">
        <f t="shared" si="605"/>
        <v>0</v>
      </c>
      <c r="Z1054" s="12">
        <f t="shared" si="606"/>
        <v>0</v>
      </c>
      <c r="AA1054" s="12">
        <f t="shared" si="607"/>
        <v>0</v>
      </c>
      <c r="AB1054" s="12">
        <f t="shared" si="591"/>
        <v>0</v>
      </c>
      <c r="AC1054" s="12">
        <f t="shared" si="592"/>
        <v>0</v>
      </c>
      <c r="AD1054" s="262"/>
      <c r="AE1054" s="262"/>
      <c r="AF1054" s="12">
        <f t="shared" si="608"/>
        <v>0</v>
      </c>
      <c r="AG1054" s="12">
        <f t="shared" si="609"/>
        <v>0</v>
      </c>
      <c r="AH1054" s="12">
        <f t="shared" si="610"/>
        <v>0</v>
      </c>
      <c r="AI1054" s="12">
        <f t="shared" si="611"/>
        <v>0</v>
      </c>
      <c r="AJ1054" s="12">
        <f t="shared" si="593"/>
        <v>0</v>
      </c>
      <c r="AK1054" s="12">
        <f t="shared" si="594"/>
        <v>0</v>
      </c>
      <c r="AL1054" s="262"/>
      <c r="AM1054" s="262"/>
      <c r="AN1054" s="12">
        <f t="shared" si="612"/>
        <v>0</v>
      </c>
      <c r="AO1054" s="12">
        <f t="shared" si="613"/>
        <v>0</v>
      </c>
      <c r="AP1054" s="12">
        <f t="shared" si="614"/>
        <v>0</v>
      </c>
      <c r="AQ1054" s="12">
        <f t="shared" si="615"/>
        <v>0</v>
      </c>
      <c r="AR1054" s="12">
        <f t="shared" si="616"/>
        <v>0</v>
      </c>
      <c r="AS1054" s="12">
        <f t="shared" si="617"/>
        <v>0</v>
      </c>
      <c r="AT1054" s="12">
        <f t="shared" si="618"/>
        <v>0</v>
      </c>
      <c r="AU1054" s="12" t="str">
        <f t="shared" si="619"/>
        <v/>
      </c>
    </row>
    <row r="1055" spans="1:47" x14ac:dyDescent="0.2">
      <c r="A1055" s="173" t="str">
        <f t="shared" si="595"/>
        <v>8</v>
      </c>
      <c r="B1055" s="173" t="str">
        <f t="shared" si="596"/>
        <v>87</v>
      </c>
      <c r="C1055" s="173" t="str">
        <f t="shared" si="597"/>
        <v>879</v>
      </c>
      <c r="D1055" s="11" t="s">
        <v>1598</v>
      </c>
      <c r="E1055" s="12" t="s">
        <v>1596</v>
      </c>
      <c r="F1055" s="12">
        <f t="shared" si="585"/>
        <v>0</v>
      </c>
      <c r="G1055" s="12">
        <f t="shared" si="586"/>
        <v>0</v>
      </c>
      <c r="H1055" s="262"/>
      <c r="I1055" s="262"/>
      <c r="J1055" s="12">
        <f t="shared" si="598"/>
        <v>0</v>
      </c>
      <c r="K1055" s="12">
        <f t="shared" si="599"/>
        <v>0</v>
      </c>
      <c r="L1055" s="12">
        <f t="shared" si="587"/>
        <v>0</v>
      </c>
      <c r="M1055" s="12">
        <f t="shared" si="588"/>
        <v>0</v>
      </c>
      <c r="N1055" s="262"/>
      <c r="O1055" s="262"/>
      <c r="P1055" s="12">
        <f t="shared" si="600"/>
        <v>0</v>
      </c>
      <c r="Q1055" s="12">
        <f t="shared" si="601"/>
        <v>0</v>
      </c>
      <c r="R1055" s="12">
        <f t="shared" si="602"/>
        <v>0</v>
      </c>
      <c r="S1055" s="12">
        <f t="shared" si="603"/>
        <v>0</v>
      </c>
      <c r="T1055" s="12">
        <f t="shared" si="589"/>
        <v>0</v>
      </c>
      <c r="U1055" s="12">
        <f t="shared" si="590"/>
        <v>0</v>
      </c>
      <c r="V1055" s="262"/>
      <c r="W1055" s="262"/>
      <c r="X1055" s="12">
        <f t="shared" si="604"/>
        <v>0</v>
      </c>
      <c r="Y1055" s="12">
        <f t="shared" si="605"/>
        <v>0</v>
      </c>
      <c r="Z1055" s="12">
        <f t="shared" si="606"/>
        <v>0</v>
      </c>
      <c r="AA1055" s="12">
        <f t="shared" si="607"/>
        <v>0</v>
      </c>
      <c r="AB1055" s="12">
        <f t="shared" si="591"/>
        <v>0</v>
      </c>
      <c r="AC1055" s="12">
        <f t="shared" si="592"/>
        <v>0</v>
      </c>
      <c r="AD1055" s="262"/>
      <c r="AE1055" s="262"/>
      <c r="AF1055" s="12">
        <f t="shared" si="608"/>
        <v>0</v>
      </c>
      <c r="AG1055" s="12">
        <f t="shared" si="609"/>
        <v>0</v>
      </c>
      <c r="AH1055" s="12">
        <f t="shared" si="610"/>
        <v>0</v>
      </c>
      <c r="AI1055" s="12">
        <f t="shared" si="611"/>
        <v>0</v>
      </c>
      <c r="AJ1055" s="12">
        <f t="shared" si="593"/>
        <v>0</v>
      </c>
      <c r="AK1055" s="12">
        <f t="shared" si="594"/>
        <v>0</v>
      </c>
      <c r="AL1055" s="262"/>
      <c r="AM1055" s="262"/>
      <c r="AN1055" s="12">
        <f t="shared" si="612"/>
        <v>0</v>
      </c>
      <c r="AO1055" s="12">
        <f t="shared" si="613"/>
        <v>0</v>
      </c>
      <c r="AP1055" s="12">
        <f t="shared" si="614"/>
        <v>0</v>
      </c>
      <c r="AQ1055" s="12">
        <f t="shared" si="615"/>
        <v>0</v>
      </c>
      <c r="AR1055" s="12">
        <f t="shared" si="616"/>
        <v>0</v>
      </c>
      <c r="AS1055" s="12">
        <f t="shared" si="617"/>
        <v>0</v>
      </c>
      <c r="AT1055" s="12">
        <f t="shared" si="618"/>
        <v>0</v>
      </c>
      <c r="AU1055" s="12" t="str">
        <f t="shared" si="619"/>
        <v/>
      </c>
    </row>
    <row r="1056" spans="1:47" x14ac:dyDescent="0.2">
      <c r="A1056" s="173" t="str">
        <f t="shared" si="595"/>
        <v>8</v>
      </c>
      <c r="B1056" s="173" t="str">
        <f t="shared" si="596"/>
        <v>87</v>
      </c>
      <c r="C1056" s="173" t="str">
        <f t="shared" si="597"/>
        <v>879</v>
      </c>
      <c r="D1056" s="11" t="s">
        <v>1599</v>
      </c>
      <c r="E1056" s="12" t="s">
        <v>1596</v>
      </c>
      <c r="F1056" s="12">
        <f t="shared" si="585"/>
        <v>0</v>
      </c>
      <c r="G1056" s="12">
        <f t="shared" si="586"/>
        <v>0</v>
      </c>
      <c r="H1056" s="262"/>
      <c r="I1056" s="262"/>
      <c r="J1056" s="12">
        <f t="shared" si="598"/>
        <v>0</v>
      </c>
      <c r="K1056" s="12">
        <f t="shared" si="599"/>
        <v>0</v>
      </c>
      <c r="L1056" s="12">
        <f t="shared" si="587"/>
        <v>0</v>
      </c>
      <c r="M1056" s="12">
        <f t="shared" si="588"/>
        <v>0</v>
      </c>
      <c r="N1056" s="262"/>
      <c r="O1056" s="262"/>
      <c r="P1056" s="12">
        <f t="shared" si="600"/>
        <v>0</v>
      </c>
      <c r="Q1056" s="12">
        <f t="shared" si="601"/>
        <v>0</v>
      </c>
      <c r="R1056" s="12">
        <f t="shared" si="602"/>
        <v>0</v>
      </c>
      <c r="S1056" s="12">
        <f t="shared" si="603"/>
        <v>0</v>
      </c>
      <c r="T1056" s="12">
        <f t="shared" si="589"/>
        <v>0</v>
      </c>
      <c r="U1056" s="12">
        <f t="shared" si="590"/>
        <v>0</v>
      </c>
      <c r="V1056" s="262"/>
      <c r="W1056" s="262"/>
      <c r="X1056" s="12">
        <f t="shared" si="604"/>
        <v>0</v>
      </c>
      <c r="Y1056" s="12">
        <f t="shared" si="605"/>
        <v>0</v>
      </c>
      <c r="Z1056" s="12">
        <f t="shared" si="606"/>
        <v>0</v>
      </c>
      <c r="AA1056" s="12">
        <f t="shared" si="607"/>
        <v>0</v>
      </c>
      <c r="AB1056" s="12">
        <f t="shared" si="591"/>
        <v>0</v>
      </c>
      <c r="AC1056" s="12">
        <f t="shared" si="592"/>
        <v>0</v>
      </c>
      <c r="AD1056" s="262"/>
      <c r="AE1056" s="262"/>
      <c r="AF1056" s="12">
        <f t="shared" si="608"/>
        <v>0</v>
      </c>
      <c r="AG1056" s="12">
        <f t="shared" si="609"/>
        <v>0</v>
      </c>
      <c r="AH1056" s="12">
        <f t="shared" si="610"/>
        <v>0</v>
      </c>
      <c r="AI1056" s="12">
        <f t="shared" si="611"/>
        <v>0</v>
      </c>
      <c r="AJ1056" s="12">
        <f t="shared" si="593"/>
        <v>0</v>
      </c>
      <c r="AK1056" s="12">
        <f t="shared" si="594"/>
        <v>0</v>
      </c>
      <c r="AL1056" s="262"/>
      <c r="AM1056" s="262"/>
      <c r="AN1056" s="12">
        <f t="shared" si="612"/>
        <v>0</v>
      </c>
      <c r="AO1056" s="12">
        <f t="shared" si="613"/>
        <v>0</v>
      </c>
      <c r="AP1056" s="12">
        <f t="shared" si="614"/>
        <v>0</v>
      </c>
      <c r="AQ1056" s="12">
        <f t="shared" si="615"/>
        <v>0</v>
      </c>
      <c r="AR1056" s="12">
        <f t="shared" si="616"/>
        <v>0</v>
      </c>
      <c r="AS1056" s="12">
        <f t="shared" si="617"/>
        <v>0</v>
      </c>
      <c r="AT1056" s="12">
        <f t="shared" si="618"/>
        <v>0</v>
      </c>
      <c r="AU1056" s="12" t="str">
        <f t="shared" si="619"/>
        <v/>
      </c>
    </row>
    <row r="1057" spans="1:47" x14ac:dyDescent="0.2">
      <c r="A1057" s="173" t="str">
        <f t="shared" si="595"/>
        <v>8</v>
      </c>
      <c r="B1057" s="173" t="str">
        <f t="shared" si="596"/>
        <v>87</v>
      </c>
      <c r="C1057" s="173" t="str">
        <f t="shared" si="597"/>
        <v>879</v>
      </c>
      <c r="D1057" s="11" t="s">
        <v>1600</v>
      </c>
      <c r="E1057" s="12" t="s">
        <v>1596</v>
      </c>
      <c r="F1057" s="12">
        <f t="shared" si="585"/>
        <v>0</v>
      </c>
      <c r="G1057" s="12">
        <f t="shared" si="586"/>
        <v>0</v>
      </c>
      <c r="H1057" s="262"/>
      <c r="I1057" s="262"/>
      <c r="J1057" s="12">
        <f t="shared" si="598"/>
        <v>0</v>
      </c>
      <c r="K1057" s="12">
        <f t="shared" si="599"/>
        <v>0</v>
      </c>
      <c r="L1057" s="12">
        <f t="shared" si="587"/>
        <v>0</v>
      </c>
      <c r="M1057" s="12">
        <f t="shared" si="588"/>
        <v>0</v>
      </c>
      <c r="N1057" s="262"/>
      <c r="O1057" s="262"/>
      <c r="P1057" s="12">
        <f t="shared" si="600"/>
        <v>0</v>
      </c>
      <c r="Q1057" s="12">
        <f t="shared" si="601"/>
        <v>0</v>
      </c>
      <c r="R1057" s="12">
        <f t="shared" si="602"/>
        <v>0</v>
      </c>
      <c r="S1057" s="12">
        <f t="shared" si="603"/>
        <v>0</v>
      </c>
      <c r="T1057" s="12">
        <f t="shared" si="589"/>
        <v>0</v>
      </c>
      <c r="U1057" s="12">
        <f t="shared" si="590"/>
        <v>0</v>
      </c>
      <c r="V1057" s="262"/>
      <c r="W1057" s="262"/>
      <c r="X1057" s="12">
        <f t="shared" si="604"/>
        <v>0</v>
      </c>
      <c r="Y1057" s="12">
        <f t="shared" si="605"/>
        <v>0</v>
      </c>
      <c r="Z1057" s="12">
        <f t="shared" si="606"/>
        <v>0</v>
      </c>
      <c r="AA1057" s="12">
        <f t="shared" si="607"/>
        <v>0</v>
      </c>
      <c r="AB1057" s="12">
        <f t="shared" si="591"/>
        <v>0</v>
      </c>
      <c r="AC1057" s="12">
        <f t="shared" si="592"/>
        <v>0</v>
      </c>
      <c r="AD1057" s="262"/>
      <c r="AE1057" s="262"/>
      <c r="AF1057" s="12">
        <f t="shared" si="608"/>
        <v>0</v>
      </c>
      <c r="AG1057" s="12">
        <f t="shared" si="609"/>
        <v>0</v>
      </c>
      <c r="AH1057" s="12">
        <f t="shared" si="610"/>
        <v>0</v>
      </c>
      <c r="AI1057" s="12">
        <f t="shared" si="611"/>
        <v>0</v>
      </c>
      <c r="AJ1057" s="12">
        <f t="shared" si="593"/>
        <v>0</v>
      </c>
      <c r="AK1057" s="12">
        <f t="shared" si="594"/>
        <v>0</v>
      </c>
      <c r="AL1057" s="262"/>
      <c r="AM1057" s="262"/>
      <c r="AN1057" s="12">
        <f t="shared" si="612"/>
        <v>0</v>
      </c>
      <c r="AO1057" s="12">
        <f t="shared" si="613"/>
        <v>0</v>
      </c>
      <c r="AP1057" s="12">
        <f t="shared" si="614"/>
        <v>0</v>
      </c>
      <c r="AQ1057" s="12">
        <f t="shared" si="615"/>
        <v>0</v>
      </c>
      <c r="AR1057" s="12">
        <f t="shared" si="616"/>
        <v>0</v>
      </c>
      <c r="AS1057" s="12">
        <f t="shared" si="617"/>
        <v>0</v>
      </c>
      <c r="AT1057" s="12">
        <f t="shared" si="618"/>
        <v>0</v>
      </c>
      <c r="AU1057" s="12" t="str">
        <f t="shared" si="619"/>
        <v/>
      </c>
    </row>
    <row r="1058" spans="1:47" x14ac:dyDescent="0.2">
      <c r="A1058" s="173" t="str">
        <f t="shared" si="595"/>
        <v>8</v>
      </c>
      <c r="B1058" s="173" t="str">
        <f t="shared" si="596"/>
        <v>87</v>
      </c>
      <c r="C1058" s="173" t="str">
        <f t="shared" si="597"/>
        <v>879</v>
      </c>
      <c r="D1058" s="11" t="s">
        <v>1601</v>
      </c>
      <c r="E1058" s="12" t="s">
        <v>1596</v>
      </c>
      <c r="F1058" s="12">
        <f t="shared" si="585"/>
        <v>0</v>
      </c>
      <c r="G1058" s="12">
        <f t="shared" si="586"/>
        <v>0</v>
      </c>
      <c r="H1058" s="262"/>
      <c r="I1058" s="262"/>
      <c r="J1058" s="12">
        <f t="shared" si="598"/>
        <v>0</v>
      </c>
      <c r="K1058" s="12">
        <f t="shared" si="599"/>
        <v>0</v>
      </c>
      <c r="L1058" s="12">
        <f t="shared" si="587"/>
        <v>0</v>
      </c>
      <c r="M1058" s="12">
        <f t="shared" si="588"/>
        <v>0</v>
      </c>
      <c r="N1058" s="262"/>
      <c r="O1058" s="262"/>
      <c r="P1058" s="12">
        <f t="shared" si="600"/>
        <v>0</v>
      </c>
      <c r="Q1058" s="12">
        <f t="shared" si="601"/>
        <v>0</v>
      </c>
      <c r="R1058" s="12">
        <f t="shared" si="602"/>
        <v>0</v>
      </c>
      <c r="S1058" s="12">
        <f t="shared" si="603"/>
        <v>0</v>
      </c>
      <c r="T1058" s="12">
        <f t="shared" si="589"/>
        <v>0</v>
      </c>
      <c r="U1058" s="12">
        <f t="shared" si="590"/>
        <v>0</v>
      </c>
      <c r="V1058" s="262"/>
      <c r="W1058" s="262"/>
      <c r="X1058" s="12">
        <f t="shared" si="604"/>
        <v>0</v>
      </c>
      <c r="Y1058" s="12">
        <f t="shared" si="605"/>
        <v>0</v>
      </c>
      <c r="Z1058" s="12">
        <f t="shared" si="606"/>
        <v>0</v>
      </c>
      <c r="AA1058" s="12">
        <f t="shared" si="607"/>
        <v>0</v>
      </c>
      <c r="AB1058" s="12">
        <f t="shared" si="591"/>
        <v>0</v>
      </c>
      <c r="AC1058" s="12">
        <f t="shared" si="592"/>
        <v>0</v>
      </c>
      <c r="AD1058" s="262"/>
      <c r="AE1058" s="262"/>
      <c r="AF1058" s="12">
        <f t="shared" si="608"/>
        <v>0</v>
      </c>
      <c r="AG1058" s="12">
        <f t="shared" si="609"/>
        <v>0</v>
      </c>
      <c r="AH1058" s="12">
        <f t="shared" si="610"/>
        <v>0</v>
      </c>
      <c r="AI1058" s="12">
        <f t="shared" si="611"/>
        <v>0</v>
      </c>
      <c r="AJ1058" s="12">
        <f t="shared" si="593"/>
        <v>0</v>
      </c>
      <c r="AK1058" s="12">
        <f t="shared" si="594"/>
        <v>0</v>
      </c>
      <c r="AL1058" s="262"/>
      <c r="AM1058" s="262"/>
      <c r="AN1058" s="12">
        <f t="shared" si="612"/>
        <v>0</v>
      </c>
      <c r="AO1058" s="12">
        <f t="shared" si="613"/>
        <v>0</v>
      </c>
      <c r="AP1058" s="12">
        <f t="shared" si="614"/>
        <v>0</v>
      </c>
      <c r="AQ1058" s="12">
        <f t="shared" si="615"/>
        <v>0</v>
      </c>
      <c r="AR1058" s="12">
        <f t="shared" si="616"/>
        <v>0</v>
      </c>
      <c r="AS1058" s="12">
        <f t="shared" si="617"/>
        <v>0</v>
      </c>
      <c r="AT1058" s="12">
        <f t="shared" si="618"/>
        <v>0</v>
      </c>
      <c r="AU1058" s="12" t="str">
        <f t="shared" si="619"/>
        <v/>
      </c>
    </row>
    <row r="1059" spans="1:47" x14ac:dyDescent="0.2">
      <c r="A1059" s="173" t="str">
        <f t="shared" si="595"/>
        <v>8</v>
      </c>
      <c r="B1059" s="173" t="str">
        <f t="shared" si="596"/>
        <v>87</v>
      </c>
      <c r="C1059" s="173" t="str">
        <f t="shared" si="597"/>
        <v>879</v>
      </c>
      <c r="D1059" s="11" t="s">
        <v>1602</v>
      </c>
      <c r="E1059" s="12" t="s">
        <v>1596</v>
      </c>
      <c r="F1059" s="12">
        <f t="shared" si="585"/>
        <v>0</v>
      </c>
      <c r="G1059" s="12">
        <f t="shared" si="586"/>
        <v>0</v>
      </c>
      <c r="H1059" s="262"/>
      <c r="I1059" s="262"/>
      <c r="J1059" s="12">
        <f t="shared" si="598"/>
        <v>0</v>
      </c>
      <c r="K1059" s="12">
        <f t="shared" si="599"/>
        <v>0</v>
      </c>
      <c r="L1059" s="12">
        <f t="shared" si="587"/>
        <v>0</v>
      </c>
      <c r="M1059" s="12">
        <f t="shared" si="588"/>
        <v>0</v>
      </c>
      <c r="N1059" s="262"/>
      <c r="O1059" s="262"/>
      <c r="P1059" s="12">
        <f t="shared" si="600"/>
        <v>0</v>
      </c>
      <c r="Q1059" s="12">
        <f t="shared" si="601"/>
        <v>0</v>
      </c>
      <c r="R1059" s="12">
        <f t="shared" si="602"/>
        <v>0</v>
      </c>
      <c r="S1059" s="12">
        <f t="shared" si="603"/>
        <v>0</v>
      </c>
      <c r="T1059" s="12">
        <f t="shared" si="589"/>
        <v>0</v>
      </c>
      <c r="U1059" s="12">
        <f t="shared" si="590"/>
        <v>0</v>
      </c>
      <c r="V1059" s="262"/>
      <c r="W1059" s="262"/>
      <c r="X1059" s="12">
        <f t="shared" si="604"/>
        <v>0</v>
      </c>
      <c r="Y1059" s="12">
        <f t="shared" si="605"/>
        <v>0</v>
      </c>
      <c r="Z1059" s="12">
        <f t="shared" si="606"/>
        <v>0</v>
      </c>
      <c r="AA1059" s="12">
        <f t="shared" si="607"/>
        <v>0</v>
      </c>
      <c r="AB1059" s="12">
        <f t="shared" si="591"/>
        <v>0</v>
      </c>
      <c r="AC1059" s="12">
        <f t="shared" si="592"/>
        <v>0</v>
      </c>
      <c r="AD1059" s="262"/>
      <c r="AE1059" s="262"/>
      <c r="AF1059" s="12">
        <f t="shared" si="608"/>
        <v>0</v>
      </c>
      <c r="AG1059" s="12">
        <f t="shared" si="609"/>
        <v>0</v>
      </c>
      <c r="AH1059" s="12">
        <f t="shared" si="610"/>
        <v>0</v>
      </c>
      <c r="AI1059" s="12">
        <f t="shared" si="611"/>
        <v>0</v>
      </c>
      <c r="AJ1059" s="12">
        <f t="shared" si="593"/>
        <v>0</v>
      </c>
      <c r="AK1059" s="12">
        <f t="shared" si="594"/>
        <v>0</v>
      </c>
      <c r="AL1059" s="262"/>
      <c r="AM1059" s="262"/>
      <c r="AN1059" s="12">
        <f t="shared" si="612"/>
        <v>0</v>
      </c>
      <c r="AO1059" s="12">
        <f t="shared" si="613"/>
        <v>0</v>
      </c>
      <c r="AP1059" s="12">
        <f t="shared" si="614"/>
        <v>0</v>
      </c>
      <c r="AQ1059" s="12">
        <f t="shared" si="615"/>
        <v>0</v>
      </c>
      <c r="AR1059" s="12">
        <f t="shared" si="616"/>
        <v>0</v>
      </c>
      <c r="AS1059" s="12">
        <f t="shared" si="617"/>
        <v>0</v>
      </c>
      <c r="AT1059" s="12">
        <f t="shared" si="618"/>
        <v>0</v>
      </c>
      <c r="AU1059" s="12" t="str">
        <f t="shared" si="619"/>
        <v/>
      </c>
    </row>
    <row r="1060" spans="1:47" x14ac:dyDescent="0.2">
      <c r="A1060" s="173" t="str">
        <f t="shared" si="595"/>
        <v>8</v>
      </c>
      <c r="B1060" s="173" t="str">
        <f t="shared" si="596"/>
        <v>87</v>
      </c>
      <c r="C1060" s="173" t="str">
        <f t="shared" si="597"/>
        <v>879</v>
      </c>
      <c r="D1060" s="11" t="s">
        <v>1603</v>
      </c>
      <c r="E1060" s="12" t="s">
        <v>1596</v>
      </c>
      <c r="F1060" s="12">
        <f t="shared" si="585"/>
        <v>0</v>
      </c>
      <c r="G1060" s="12">
        <f t="shared" si="586"/>
        <v>0</v>
      </c>
      <c r="H1060" s="262"/>
      <c r="I1060" s="262"/>
      <c r="J1060" s="12">
        <f t="shared" si="598"/>
        <v>0</v>
      </c>
      <c r="K1060" s="12">
        <f t="shared" si="599"/>
        <v>0</v>
      </c>
      <c r="L1060" s="12">
        <f t="shared" si="587"/>
        <v>0</v>
      </c>
      <c r="M1060" s="12">
        <f t="shared" si="588"/>
        <v>0</v>
      </c>
      <c r="N1060" s="262"/>
      <c r="O1060" s="262"/>
      <c r="P1060" s="12">
        <f t="shared" si="600"/>
        <v>0</v>
      </c>
      <c r="Q1060" s="12">
        <f t="shared" si="601"/>
        <v>0</v>
      </c>
      <c r="R1060" s="12">
        <f t="shared" si="602"/>
        <v>0</v>
      </c>
      <c r="S1060" s="12">
        <f t="shared" si="603"/>
        <v>0</v>
      </c>
      <c r="T1060" s="12">
        <f t="shared" si="589"/>
        <v>0</v>
      </c>
      <c r="U1060" s="12">
        <f t="shared" si="590"/>
        <v>0</v>
      </c>
      <c r="V1060" s="262"/>
      <c r="W1060" s="262"/>
      <c r="X1060" s="12">
        <f t="shared" si="604"/>
        <v>0</v>
      </c>
      <c r="Y1060" s="12">
        <f t="shared" si="605"/>
        <v>0</v>
      </c>
      <c r="Z1060" s="12">
        <f t="shared" si="606"/>
        <v>0</v>
      </c>
      <c r="AA1060" s="12">
        <f t="shared" si="607"/>
        <v>0</v>
      </c>
      <c r="AB1060" s="12">
        <f t="shared" si="591"/>
        <v>0</v>
      </c>
      <c r="AC1060" s="12">
        <f t="shared" si="592"/>
        <v>0</v>
      </c>
      <c r="AD1060" s="262"/>
      <c r="AE1060" s="262"/>
      <c r="AF1060" s="12">
        <f t="shared" si="608"/>
        <v>0</v>
      </c>
      <c r="AG1060" s="12">
        <f t="shared" si="609"/>
        <v>0</v>
      </c>
      <c r="AH1060" s="12">
        <f t="shared" si="610"/>
        <v>0</v>
      </c>
      <c r="AI1060" s="12">
        <f t="shared" si="611"/>
        <v>0</v>
      </c>
      <c r="AJ1060" s="12">
        <f t="shared" si="593"/>
        <v>0</v>
      </c>
      <c r="AK1060" s="12">
        <f t="shared" si="594"/>
        <v>0</v>
      </c>
      <c r="AL1060" s="262"/>
      <c r="AM1060" s="262"/>
      <c r="AN1060" s="12">
        <f t="shared" si="612"/>
        <v>0</v>
      </c>
      <c r="AO1060" s="12">
        <f t="shared" si="613"/>
        <v>0</v>
      </c>
      <c r="AP1060" s="12">
        <f t="shared" si="614"/>
        <v>0</v>
      </c>
      <c r="AQ1060" s="12">
        <f t="shared" si="615"/>
        <v>0</v>
      </c>
      <c r="AR1060" s="12">
        <f t="shared" si="616"/>
        <v>0</v>
      </c>
      <c r="AS1060" s="12">
        <f t="shared" si="617"/>
        <v>0</v>
      </c>
      <c r="AT1060" s="12">
        <f t="shared" si="618"/>
        <v>0</v>
      </c>
      <c r="AU1060" s="12" t="str">
        <f t="shared" si="619"/>
        <v/>
      </c>
    </row>
    <row r="1061" spans="1:47" x14ac:dyDescent="0.2">
      <c r="A1061" s="173" t="str">
        <f t="shared" si="595"/>
        <v>8</v>
      </c>
      <c r="B1061" s="173" t="str">
        <f t="shared" si="596"/>
        <v>87</v>
      </c>
      <c r="C1061" s="173" t="str">
        <f t="shared" si="597"/>
        <v>879</v>
      </c>
      <c r="D1061" s="11" t="s">
        <v>1604</v>
      </c>
      <c r="E1061" s="12" t="s">
        <v>1596</v>
      </c>
      <c r="F1061" s="12">
        <f t="shared" si="585"/>
        <v>0</v>
      </c>
      <c r="G1061" s="12">
        <f t="shared" si="586"/>
        <v>0</v>
      </c>
      <c r="H1061" s="262"/>
      <c r="I1061" s="262"/>
      <c r="J1061" s="12">
        <f t="shared" si="598"/>
        <v>0</v>
      </c>
      <c r="K1061" s="12">
        <f t="shared" si="599"/>
        <v>0</v>
      </c>
      <c r="L1061" s="12">
        <f t="shared" si="587"/>
        <v>0</v>
      </c>
      <c r="M1061" s="12">
        <f t="shared" si="588"/>
        <v>0</v>
      </c>
      <c r="N1061" s="262"/>
      <c r="O1061" s="262"/>
      <c r="P1061" s="12">
        <f t="shared" si="600"/>
        <v>0</v>
      </c>
      <c r="Q1061" s="12">
        <f t="shared" si="601"/>
        <v>0</v>
      </c>
      <c r="R1061" s="12">
        <f t="shared" si="602"/>
        <v>0</v>
      </c>
      <c r="S1061" s="12">
        <f t="shared" si="603"/>
        <v>0</v>
      </c>
      <c r="T1061" s="12">
        <f t="shared" si="589"/>
        <v>0</v>
      </c>
      <c r="U1061" s="12">
        <f t="shared" si="590"/>
        <v>0</v>
      </c>
      <c r="V1061" s="262"/>
      <c r="W1061" s="262"/>
      <c r="X1061" s="12">
        <f t="shared" si="604"/>
        <v>0</v>
      </c>
      <c r="Y1061" s="12">
        <f t="shared" si="605"/>
        <v>0</v>
      </c>
      <c r="Z1061" s="12">
        <f t="shared" si="606"/>
        <v>0</v>
      </c>
      <c r="AA1061" s="12">
        <f t="shared" si="607"/>
        <v>0</v>
      </c>
      <c r="AB1061" s="12">
        <f t="shared" si="591"/>
        <v>0</v>
      </c>
      <c r="AC1061" s="12">
        <f t="shared" si="592"/>
        <v>0</v>
      </c>
      <c r="AD1061" s="262"/>
      <c r="AE1061" s="262"/>
      <c r="AF1061" s="12">
        <f t="shared" si="608"/>
        <v>0</v>
      </c>
      <c r="AG1061" s="12">
        <f t="shared" si="609"/>
        <v>0</v>
      </c>
      <c r="AH1061" s="12">
        <f t="shared" si="610"/>
        <v>0</v>
      </c>
      <c r="AI1061" s="12">
        <f t="shared" si="611"/>
        <v>0</v>
      </c>
      <c r="AJ1061" s="12">
        <f t="shared" si="593"/>
        <v>0</v>
      </c>
      <c r="AK1061" s="12">
        <f t="shared" si="594"/>
        <v>0</v>
      </c>
      <c r="AL1061" s="262"/>
      <c r="AM1061" s="262"/>
      <c r="AN1061" s="12">
        <f t="shared" si="612"/>
        <v>0</v>
      </c>
      <c r="AO1061" s="12">
        <f t="shared" si="613"/>
        <v>0</v>
      </c>
      <c r="AP1061" s="12">
        <f t="shared" si="614"/>
        <v>0</v>
      </c>
      <c r="AQ1061" s="12">
        <f t="shared" si="615"/>
        <v>0</v>
      </c>
      <c r="AR1061" s="12">
        <f t="shared" si="616"/>
        <v>0</v>
      </c>
      <c r="AS1061" s="12">
        <f t="shared" si="617"/>
        <v>0</v>
      </c>
      <c r="AT1061" s="12">
        <f t="shared" si="618"/>
        <v>0</v>
      </c>
      <c r="AU1061" s="12" t="str">
        <f t="shared" si="619"/>
        <v/>
      </c>
    </row>
    <row r="1062" spans="1:47" x14ac:dyDescent="0.2">
      <c r="A1062" s="173" t="str">
        <f t="shared" si="595"/>
        <v>8</v>
      </c>
      <c r="B1062" s="173" t="str">
        <f t="shared" si="596"/>
        <v>89</v>
      </c>
      <c r="C1062" s="173" t="str">
        <f t="shared" si="597"/>
        <v>890</v>
      </c>
      <c r="D1062" s="11" t="s">
        <v>1605</v>
      </c>
      <c r="E1062" s="12" t="s">
        <v>1606</v>
      </c>
      <c r="F1062" s="12">
        <f t="shared" si="585"/>
        <v>0</v>
      </c>
      <c r="G1062" s="12">
        <f t="shared" si="586"/>
        <v>0</v>
      </c>
      <c r="H1062" s="262"/>
      <c r="I1062" s="262"/>
      <c r="J1062" s="12">
        <f t="shared" si="598"/>
        <v>0</v>
      </c>
      <c r="K1062" s="12">
        <f t="shared" si="599"/>
        <v>0</v>
      </c>
      <c r="L1062" s="12">
        <f t="shared" si="587"/>
        <v>0</v>
      </c>
      <c r="M1062" s="12">
        <f t="shared" si="588"/>
        <v>0</v>
      </c>
      <c r="N1062" s="262"/>
      <c r="O1062" s="262"/>
      <c r="P1062" s="12">
        <f t="shared" si="600"/>
        <v>0</v>
      </c>
      <c r="Q1062" s="12">
        <f t="shared" si="601"/>
        <v>0</v>
      </c>
      <c r="R1062" s="12">
        <f t="shared" si="602"/>
        <v>0</v>
      </c>
      <c r="S1062" s="12">
        <f t="shared" si="603"/>
        <v>0</v>
      </c>
      <c r="T1062" s="12">
        <f t="shared" si="589"/>
        <v>0</v>
      </c>
      <c r="U1062" s="12">
        <f t="shared" si="590"/>
        <v>0</v>
      </c>
      <c r="V1062" s="262"/>
      <c r="W1062" s="262"/>
      <c r="X1062" s="12">
        <f t="shared" si="604"/>
        <v>0</v>
      </c>
      <c r="Y1062" s="12">
        <f t="shared" si="605"/>
        <v>0</v>
      </c>
      <c r="Z1062" s="12">
        <f t="shared" si="606"/>
        <v>0</v>
      </c>
      <c r="AA1062" s="12">
        <f t="shared" si="607"/>
        <v>0</v>
      </c>
      <c r="AB1062" s="12">
        <f t="shared" si="591"/>
        <v>0</v>
      </c>
      <c r="AC1062" s="12">
        <f t="shared" si="592"/>
        <v>0</v>
      </c>
      <c r="AD1062" s="262"/>
      <c r="AE1062" s="262"/>
      <c r="AF1062" s="12">
        <f t="shared" si="608"/>
        <v>0</v>
      </c>
      <c r="AG1062" s="12">
        <f t="shared" si="609"/>
        <v>0</v>
      </c>
      <c r="AH1062" s="12">
        <f t="shared" si="610"/>
        <v>0</v>
      </c>
      <c r="AI1062" s="12">
        <f t="shared" si="611"/>
        <v>0</v>
      </c>
      <c r="AJ1062" s="12">
        <f t="shared" si="593"/>
        <v>0</v>
      </c>
      <c r="AK1062" s="12">
        <f t="shared" si="594"/>
        <v>0</v>
      </c>
      <c r="AL1062" s="262"/>
      <c r="AM1062" s="262"/>
      <c r="AN1062" s="12">
        <f t="shared" si="612"/>
        <v>0</v>
      </c>
      <c r="AO1062" s="12">
        <f t="shared" si="613"/>
        <v>0</v>
      </c>
      <c r="AP1062" s="12">
        <f t="shared" si="614"/>
        <v>0</v>
      </c>
      <c r="AQ1062" s="12">
        <f t="shared" si="615"/>
        <v>0</v>
      </c>
      <c r="AR1062" s="12">
        <f t="shared" si="616"/>
        <v>0</v>
      </c>
      <c r="AS1062" s="12">
        <f t="shared" si="617"/>
        <v>0</v>
      </c>
      <c r="AT1062" s="12">
        <f t="shared" si="618"/>
        <v>0</v>
      </c>
      <c r="AU1062" s="12" t="str">
        <f t="shared" si="619"/>
        <v/>
      </c>
    </row>
    <row r="1063" spans="1:47" x14ac:dyDescent="0.2">
      <c r="A1063" s="173" t="str">
        <f t="shared" si="595"/>
        <v>8</v>
      </c>
      <c r="B1063" s="173" t="str">
        <f t="shared" si="596"/>
        <v>89</v>
      </c>
      <c r="C1063" s="173" t="str">
        <f t="shared" si="597"/>
        <v>890</v>
      </c>
      <c r="D1063" s="11" t="s">
        <v>1607</v>
      </c>
      <c r="E1063" s="12" t="s">
        <v>1606</v>
      </c>
      <c r="F1063" s="12">
        <f t="shared" si="585"/>
        <v>0</v>
      </c>
      <c r="G1063" s="12">
        <f t="shared" si="586"/>
        <v>0</v>
      </c>
      <c r="H1063" s="262"/>
      <c r="I1063" s="262"/>
      <c r="J1063" s="12">
        <f t="shared" si="598"/>
        <v>0</v>
      </c>
      <c r="K1063" s="12">
        <f t="shared" si="599"/>
        <v>0</v>
      </c>
      <c r="L1063" s="12">
        <f t="shared" si="587"/>
        <v>0</v>
      </c>
      <c r="M1063" s="12">
        <f t="shared" si="588"/>
        <v>0</v>
      </c>
      <c r="N1063" s="262"/>
      <c r="O1063" s="262"/>
      <c r="P1063" s="12">
        <f t="shared" si="600"/>
        <v>0</v>
      </c>
      <c r="Q1063" s="12">
        <f t="shared" si="601"/>
        <v>0</v>
      </c>
      <c r="R1063" s="12">
        <f t="shared" si="602"/>
        <v>0</v>
      </c>
      <c r="S1063" s="12">
        <f t="shared" si="603"/>
        <v>0</v>
      </c>
      <c r="T1063" s="12">
        <f t="shared" si="589"/>
        <v>0</v>
      </c>
      <c r="U1063" s="12">
        <f t="shared" si="590"/>
        <v>0</v>
      </c>
      <c r="V1063" s="262"/>
      <c r="W1063" s="262"/>
      <c r="X1063" s="12">
        <f t="shared" si="604"/>
        <v>0</v>
      </c>
      <c r="Y1063" s="12">
        <f t="shared" si="605"/>
        <v>0</v>
      </c>
      <c r="Z1063" s="12">
        <f t="shared" si="606"/>
        <v>0</v>
      </c>
      <c r="AA1063" s="12">
        <f t="shared" si="607"/>
        <v>0</v>
      </c>
      <c r="AB1063" s="12">
        <f t="shared" si="591"/>
        <v>0</v>
      </c>
      <c r="AC1063" s="12">
        <f t="shared" si="592"/>
        <v>0</v>
      </c>
      <c r="AD1063" s="262"/>
      <c r="AE1063" s="262"/>
      <c r="AF1063" s="12">
        <f t="shared" si="608"/>
        <v>0</v>
      </c>
      <c r="AG1063" s="12">
        <f t="shared" si="609"/>
        <v>0</v>
      </c>
      <c r="AH1063" s="12">
        <f t="shared" si="610"/>
        <v>0</v>
      </c>
      <c r="AI1063" s="12">
        <f t="shared" si="611"/>
        <v>0</v>
      </c>
      <c r="AJ1063" s="12">
        <f t="shared" si="593"/>
        <v>0</v>
      </c>
      <c r="AK1063" s="12">
        <f t="shared" si="594"/>
        <v>0</v>
      </c>
      <c r="AL1063" s="262"/>
      <c r="AM1063" s="262"/>
      <c r="AN1063" s="12">
        <f t="shared" si="612"/>
        <v>0</v>
      </c>
      <c r="AO1063" s="12">
        <f t="shared" si="613"/>
        <v>0</v>
      </c>
      <c r="AP1063" s="12">
        <f t="shared" si="614"/>
        <v>0</v>
      </c>
      <c r="AQ1063" s="12">
        <f t="shared" si="615"/>
        <v>0</v>
      </c>
      <c r="AR1063" s="12">
        <f t="shared" si="616"/>
        <v>0</v>
      </c>
      <c r="AS1063" s="12">
        <f t="shared" si="617"/>
        <v>0</v>
      </c>
      <c r="AT1063" s="12">
        <f t="shared" si="618"/>
        <v>0</v>
      </c>
      <c r="AU1063" s="12" t="str">
        <f t="shared" si="619"/>
        <v/>
      </c>
    </row>
    <row r="1064" spans="1:47" x14ac:dyDescent="0.2">
      <c r="A1064" s="173" t="str">
        <f t="shared" si="595"/>
        <v>8</v>
      </c>
      <c r="B1064" s="173" t="str">
        <f t="shared" si="596"/>
        <v>89</v>
      </c>
      <c r="C1064" s="173" t="str">
        <f t="shared" si="597"/>
        <v>890</v>
      </c>
      <c r="D1064" s="11" t="s">
        <v>1608</v>
      </c>
      <c r="E1064" s="12" t="s">
        <v>1606</v>
      </c>
      <c r="F1064" s="12">
        <f t="shared" si="585"/>
        <v>0</v>
      </c>
      <c r="G1064" s="12">
        <f t="shared" si="586"/>
        <v>0</v>
      </c>
      <c r="H1064" s="262"/>
      <c r="I1064" s="262"/>
      <c r="J1064" s="12">
        <f t="shared" si="598"/>
        <v>0</v>
      </c>
      <c r="K1064" s="12">
        <f t="shared" si="599"/>
        <v>0</v>
      </c>
      <c r="L1064" s="12">
        <f t="shared" si="587"/>
        <v>0</v>
      </c>
      <c r="M1064" s="12">
        <f t="shared" si="588"/>
        <v>0</v>
      </c>
      <c r="N1064" s="262"/>
      <c r="O1064" s="262"/>
      <c r="P1064" s="12">
        <f t="shared" si="600"/>
        <v>0</v>
      </c>
      <c r="Q1064" s="12">
        <f t="shared" si="601"/>
        <v>0</v>
      </c>
      <c r="R1064" s="12">
        <f t="shared" si="602"/>
        <v>0</v>
      </c>
      <c r="S1064" s="12">
        <f t="shared" si="603"/>
        <v>0</v>
      </c>
      <c r="T1064" s="12">
        <f t="shared" si="589"/>
        <v>0</v>
      </c>
      <c r="U1064" s="12">
        <f t="shared" si="590"/>
        <v>0</v>
      </c>
      <c r="V1064" s="262"/>
      <c r="W1064" s="262"/>
      <c r="X1064" s="12">
        <f t="shared" si="604"/>
        <v>0</v>
      </c>
      <c r="Y1064" s="12">
        <f t="shared" si="605"/>
        <v>0</v>
      </c>
      <c r="Z1064" s="12">
        <f t="shared" si="606"/>
        <v>0</v>
      </c>
      <c r="AA1064" s="12">
        <f t="shared" si="607"/>
        <v>0</v>
      </c>
      <c r="AB1064" s="12">
        <f t="shared" si="591"/>
        <v>0</v>
      </c>
      <c r="AC1064" s="12">
        <f t="shared" si="592"/>
        <v>0</v>
      </c>
      <c r="AD1064" s="262"/>
      <c r="AE1064" s="262"/>
      <c r="AF1064" s="12">
        <f t="shared" si="608"/>
        <v>0</v>
      </c>
      <c r="AG1064" s="12">
        <f t="shared" si="609"/>
        <v>0</v>
      </c>
      <c r="AH1064" s="12">
        <f t="shared" si="610"/>
        <v>0</v>
      </c>
      <c r="AI1064" s="12">
        <f t="shared" si="611"/>
        <v>0</v>
      </c>
      <c r="AJ1064" s="12">
        <f t="shared" si="593"/>
        <v>0</v>
      </c>
      <c r="AK1064" s="12">
        <f t="shared" si="594"/>
        <v>0</v>
      </c>
      <c r="AL1064" s="262"/>
      <c r="AM1064" s="262"/>
      <c r="AN1064" s="12">
        <f t="shared" si="612"/>
        <v>0</v>
      </c>
      <c r="AO1064" s="12">
        <f t="shared" si="613"/>
        <v>0</v>
      </c>
      <c r="AP1064" s="12">
        <f t="shared" si="614"/>
        <v>0</v>
      </c>
      <c r="AQ1064" s="12">
        <f t="shared" si="615"/>
        <v>0</v>
      </c>
      <c r="AR1064" s="12">
        <f t="shared" si="616"/>
        <v>0</v>
      </c>
      <c r="AS1064" s="12">
        <f t="shared" si="617"/>
        <v>0</v>
      </c>
      <c r="AT1064" s="12">
        <f t="shared" si="618"/>
        <v>0</v>
      </c>
      <c r="AU1064" s="12" t="str">
        <f t="shared" si="619"/>
        <v/>
      </c>
    </row>
    <row r="1065" spans="1:47" x14ac:dyDescent="0.2">
      <c r="A1065" s="173" t="str">
        <f t="shared" si="595"/>
        <v>8</v>
      </c>
      <c r="B1065" s="173" t="str">
        <f t="shared" si="596"/>
        <v>89</v>
      </c>
      <c r="C1065" s="173" t="str">
        <f t="shared" si="597"/>
        <v>890</v>
      </c>
      <c r="D1065" s="11" t="s">
        <v>1609</v>
      </c>
      <c r="E1065" s="12" t="s">
        <v>1606</v>
      </c>
      <c r="F1065" s="12">
        <f t="shared" si="585"/>
        <v>0</v>
      </c>
      <c r="G1065" s="12">
        <f t="shared" si="586"/>
        <v>0</v>
      </c>
      <c r="H1065" s="262"/>
      <c r="I1065" s="262"/>
      <c r="J1065" s="12">
        <f t="shared" si="598"/>
        <v>0</v>
      </c>
      <c r="K1065" s="12">
        <f t="shared" si="599"/>
        <v>0</v>
      </c>
      <c r="L1065" s="12">
        <f t="shared" si="587"/>
        <v>0</v>
      </c>
      <c r="M1065" s="12">
        <f t="shared" si="588"/>
        <v>0</v>
      </c>
      <c r="N1065" s="262"/>
      <c r="O1065" s="262"/>
      <c r="P1065" s="12">
        <f t="shared" si="600"/>
        <v>0</v>
      </c>
      <c r="Q1065" s="12">
        <f t="shared" si="601"/>
        <v>0</v>
      </c>
      <c r="R1065" s="12">
        <f t="shared" si="602"/>
        <v>0</v>
      </c>
      <c r="S1065" s="12">
        <f t="shared" si="603"/>
        <v>0</v>
      </c>
      <c r="T1065" s="12">
        <f t="shared" si="589"/>
        <v>0</v>
      </c>
      <c r="U1065" s="12">
        <f t="shared" si="590"/>
        <v>0</v>
      </c>
      <c r="V1065" s="262"/>
      <c r="W1065" s="262"/>
      <c r="X1065" s="12">
        <f t="shared" si="604"/>
        <v>0</v>
      </c>
      <c r="Y1065" s="12">
        <f t="shared" si="605"/>
        <v>0</v>
      </c>
      <c r="Z1065" s="12">
        <f t="shared" si="606"/>
        <v>0</v>
      </c>
      <c r="AA1065" s="12">
        <f t="shared" si="607"/>
        <v>0</v>
      </c>
      <c r="AB1065" s="12">
        <f t="shared" si="591"/>
        <v>0</v>
      </c>
      <c r="AC1065" s="12">
        <f t="shared" si="592"/>
        <v>0</v>
      </c>
      <c r="AD1065" s="262"/>
      <c r="AE1065" s="262"/>
      <c r="AF1065" s="12">
        <f t="shared" si="608"/>
        <v>0</v>
      </c>
      <c r="AG1065" s="12">
        <f t="shared" si="609"/>
        <v>0</v>
      </c>
      <c r="AH1065" s="12">
        <f t="shared" si="610"/>
        <v>0</v>
      </c>
      <c r="AI1065" s="12">
        <f t="shared" si="611"/>
        <v>0</v>
      </c>
      <c r="AJ1065" s="12">
        <f t="shared" si="593"/>
        <v>0</v>
      </c>
      <c r="AK1065" s="12">
        <f t="shared" si="594"/>
        <v>0</v>
      </c>
      <c r="AL1065" s="262"/>
      <c r="AM1065" s="262"/>
      <c r="AN1065" s="12">
        <f t="shared" si="612"/>
        <v>0</v>
      </c>
      <c r="AO1065" s="12">
        <f t="shared" si="613"/>
        <v>0</v>
      </c>
      <c r="AP1065" s="12">
        <f t="shared" si="614"/>
        <v>0</v>
      </c>
      <c r="AQ1065" s="12">
        <f t="shared" si="615"/>
        <v>0</v>
      </c>
      <c r="AR1065" s="12">
        <f t="shared" si="616"/>
        <v>0</v>
      </c>
      <c r="AS1065" s="12">
        <f t="shared" si="617"/>
        <v>0</v>
      </c>
      <c r="AT1065" s="12">
        <f t="shared" si="618"/>
        <v>0</v>
      </c>
      <c r="AU1065" s="12" t="str">
        <f t="shared" si="619"/>
        <v/>
      </c>
    </row>
    <row r="1066" spans="1:47" x14ac:dyDescent="0.2">
      <c r="A1066" s="173" t="str">
        <f t="shared" si="595"/>
        <v>8</v>
      </c>
      <c r="B1066" s="173" t="str">
        <f t="shared" si="596"/>
        <v>89</v>
      </c>
      <c r="C1066" s="173" t="str">
        <f t="shared" si="597"/>
        <v>890</v>
      </c>
      <c r="D1066" s="11" t="s">
        <v>1610</v>
      </c>
      <c r="E1066" s="12" t="s">
        <v>1606</v>
      </c>
      <c r="F1066" s="12">
        <f t="shared" si="585"/>
        <v>0</v>
      </c>
      <c r="G1066" s="12">
        <f t="shared" si="586"/>
        <v>0</v>
      </c>
      <c r="H1066" s="262"/>
      <c r="I1066" s="262"/>
      <c r="J1066" s="12">
        <f t="shared" si="598"/>
        <v>0</v>
      </c>
      <c r="K1066" s="12">
        <f t="shared" si="599"/>
        <v>0</v>
      </c>
      <c r="L1066" s="12">
        <f t="shared" si="587"/>
        <v>0</v>
      </c>
      <c r="M1066" s="12">
        <f t="shared" si="588"/>
        <v>0</v>
      </c>
      <c r="N1066" s="262"/>
      <c r="O1066" s="262"/>
      <c r="P1066" s="12">
        <f t="shared" si="600"/>
        <v>0</v>
      </c>
      <c r="Q1066" s="12">
        <f t="shared" si="601"/>
        <v>0</v>
      </c>
      <c r="R1066" s="12">
        <f t="shared" si="602"/>
        <v>0</v>
      </c>
      <c r="S1066" s="12">
        <f t="shared" si="603"/>
        <v>0</v>
      </c>
      <c r="T1066" s="12">
        <f t="shared" si="589"/>
        <v>0</v>
      </c>
      <c r="U1066" s="12">
        <f t="shared" si="590"/>
        <v>0</v>
      </c>
      <c r="V1066" s="262"/>
      <c r="W1066" s="262"/>
      <c r="X1066" s="12">
        <f t="shared" si="604"/>
        <v>0</v>
      </c>
      <c r="Y1066" s="12">
        <f t="shared" si="605"/>
        <v>0</v>
      </c>
      <c r="Z1066" s="12">
        <f t="shared" si="606"/>
        <v>0</v>
      </c>
      <c r="AA1066" s="12">
        <f t="shared" si="607"/>
        <v>0</v>
      </c>
      <c r="AB1066" s="12">
        <f t="shared" si="591"/>
        <v>0</v>
      </c>
      <c r="AC1066" s="12">
        <f t="shared" si="592"/>
        <v>0</v>
      </c>
      <c r="AD1066" s="262"/>
      <c r="AE1066" s="262"/>
      <c r="AF1066" s="12">
        <f t="shared" si="608"/>
        <v>0</v>
      </c>
      <c r="AG1066" s="12">
        <f t="shared" si="609"/>
        <v>0</v>
      </c>
      <c r="AH1066" s="12">
        <f t="shared" si="610"/>
        <v>0</v>
      </c>
      <c r="AI1066" s="12">
        <f t="shared" si="611"/>
        <v>0</v>
      </c>
      <c r="AJ1066" s="12">
        <f t="shared" si="593"/>
        <v>0</v>
      </c>
      <c r="AK1066" s="12">
        <f t="shared" si="594"/>
        <v>0</v>
      </c>
      <c r="AL1066" s="262"/>
      <c r="AM1066" s="262"/>
      <c r="AN1066" s="12">
        <f t="shared" si="612"/>
        <v>0</v>
      </c>
      <c r="AO1066" s="12">
        <f t="shared" si="613"/>
        <v>0</v>
      </c>
      <c r="AP1066" s="12">
        <f t="shared" si="614"/>
        <v>0</v>
      </c>
      <c r="AQ1066" s="12">
        <f t="shared" si="615"/>
        <v>0</v>
      </c>
      <c r="AR1066" s="12">
        <f t="shared" si="616"/>
        <v>0</v>
      </c>
      <c r="AS1066" s="12">
        <f t="shared" si="617"/>
        <v>0</v>
      </c>
      <c r="AT1066" s="12">
        <f t="shared" si="618"/>
        <v>0</v>
      </c>
      <c r="AU1066" s="12" t="str">
        <f t="shared" si="619"/>
        <v/>
      </c>
    </row>
    <row r="1067" spans="1:47" x14ac:dyDescent="0.2">
      <c r="A1067" s="173" t="str">
        <f t="shared" si="595"/>
        <v>8</v>
      </c>
      <c r="B1067" s="173" t="str">
        <f t="shared" si="596"/>
        <v>89</v>
      </c>
      <c r="C1067" s="173" t="str">
        <f t="shared" si="597"/>
        <v>890</v>
      </c>
      <c r="D1067" s="11" t="s">
        <v>1611</v>
      </c>
      <c r="E1067" s="12" t="s">
        <v>1606</v>
      </c>
      <c r="F1067" s="12">
        <f t="shared" si="585"/>
        <v>0</v>
      </c>
      <c r="G1067" s="12">
        <f t="shared" si="586"/>
        <v>0</v>
      </c>
      <c r="H1067" s="262"/>
      <c r="I1067" s="262"/>
      <c r="J1067" s="12">
        <f t="shared" si="598"/>
        <v>0</v>
      </c>
      <c r="K1067" s="12">
        <f t="shared" si="599"/>
        <v>0</v>
      </c>
      <c r="L1067" s="12">
        <f t="shared" si="587"/>
        <v>0</v>
      </c>
      <c r="M1067" s="12">
        <f t="shared" si="588"/>
        <v>0</v>
      </c>
      <c r="N1067" s="262"/>
      <c r="O1067" s="262"/>
      <c r="P1067" s="12">
        <f t="shared" si="600"/>
        <v>0</v>
      </c>
      <c r="Q1067" s="12">
        <f t="shared" si="601"/>
        <v>0</v>
      </c>
      <c r="R1067" s="12">
        <f t="shared" si="602"/>
        <v>0</v>
      </c>
      <c r="S1067" s="12">
        <f t="shared" si="603"/>
        <v>0</v>
      </c>
      <c r="T1067" s="12">
        <f t="shared" si="589"/>
        <v>0</v>
      </c>
      <c r="U1067" s="12">
        <f t="shared" si="590"/>
        <v>0</v>
      </c>
      <c r="V1067" s="262"/>
      <c r="W1067" s="262"/>
      <c r="X1067" s="12">
        <f t="shared" si="604"/>
        <v>0</v>
      </c>
      <c r="Y1067" s="12">
        <f t="shared" si="605"/>
        <v>0</v>
      </c>
      <c r="Z1067" s="12">
        <f t="shared" si="606"/>
        <v>0</v>
      </c>
      <c r="AA1067" s="12">
        <f t="shared" si="607"/>
        <v>0</v>
      </c>
      <c r="AB1067" s="12">
        <f t="shared" si="591"/>
        <v>0</v>
      </c>
      <c r="AC1067" s="12">
        <f t="shared" si="592"/>
        <v>0</v>
      </c>
      <c r="AD1067" s="262"/>
      <c r="AE1067" s="262"/>
      <c r="AF1067" s="12">
        <f t="shared" si="608"/>
        <v>0</v>
      </c>
      <c r="AG1067" s="12">
        <f t="shared" si="609"/>
        <v>0</v>
      </c>
      <c r="AH1067" s="12">
        <f t="shared" si="610"/>
        <v>0</v>
      </c>
      <c r="AI1067" s="12">
        <f t="shared" si="611"/>
        <v>0</v>
      </c>
      <c r="AJ1067" s="12">
        <f t="shared" si="593"/>
        <v>0</v>
      </c>
      <c r="AK1067" s="12">
        <f t="shared" si="594"/>
        <v>0</v>
      </c>
      <c r="AL1067" s="262"/>
      <c r="AM1067" s="262"/>
      <c r="AN1067" s="12">
        <f t="shared" si="612"/>
        <v>0</v>
      </c>
      <c r="AO1067" s="12">
        <f t="shared" si="613"/>
        <v>0</v>
      </c>
      <c r="AP1067" s="12">
        <f t="shared" si="614"/>
        <v>0</v>
      </c>
      <c r="AQ1067" s="12">
        <f t="shared" si="615"/>
        <v>0</v>
      </c>
      <c r="AR1067" s="12">
        <f t="shared" si="616"/>
        <v>0</v>
      </c>
      <c r="AS1067" s="12">
        <f t="shared" si="617"/>
        <v>0</v>
      </c>
      <c r="AT1067" s="12">
        <f t="shared" si="618"/>
        <v>0</v>
      </c>
      <c r="AU1067" s="12" t="str">
        <f t="shared" si="619"/>
        <v/>
      </c>
    </row>
    <row r="1068" spans="1:47" x14ac:dyDescent="0.2">
      <c r="A1068" s="173" t="str">
        <f t="shared" si="595"/>
        <v>8</v>
      </c>
      <c r="B1068" s="173" t="str">
        <f t="shared" si="596"/>
        <v>89</v>
      </c>
      <c r="C1068" s="173" t="str">
        <f t="shared" si="597"/>
        <v>890</v>
      </c>
      <c r="D1068" s="11" t="s">
        <v>1612</v>
      </c>
      <c r="E1068" s="12" t="s">
        <v>1606</v>
      </c>
      <c r="F1068" s="12">
        <f t="shared" si="585"/>
        <v>0</v>
      </c>
      <c r="G1068" s="12">
        <f t="shared" si="586"/>
        <v>0</v>
      </c>
      <c r="H1068" s="262"/>
      <c r="I1068" s="262"/>
      <c r="J1068" s="12">
        <f t="shared" si="598"/>
        <v>0</v>
      </c>
      <c r="K1068" s="12">
        <f t="shared" si="599"/>
        <v>0</v>
      </c>
      <c r="L1068" s="12">
        <f t="shared" si="587"/>
        <v>0</v>
      </c>
      <c r="M1068" s="12">
        <f t="shared" si="588"/>
        <v>0</v>
      </c>
      <c r="N1068" s="262"/>
      <c r="O1068" s="262"/>
      <c r="P1068" s="12">
        <f t="shared" si="600"/>
        <v>0</v>
      </c>
      <c r="Q1068" s="12">
        <f t="shared" si="601"/>
        <v>0</v>
      </c>
      <c r="R1068" s="12">
        <f t="shared" si="602"/>
        <v>0</v>
      </c>
      <c r="S1068" s="12">
        <f t="shared" si="603"/>
        <v>0</v>
      </c>
      <c r="T1068" s="12">
        <f t="shared" si="589"/>
        <v>0</v>
      </c>
      <c r="U1068" s="12">
        <f t="shared" si="590"/>
        <v>0</v>
      </c>
      <c r="V1068" s="262"/>
      <c r="W1068" s="262"/>
      <c r="X1068" s="12">
        <f t="shared" si="604"/>
        <v>0</v>
      </c>
      <c r="Y1068" s="12">
        <f t="shared" si="605"/>
        <v>0</v>
      </c>
      <c r="Z1068" s="12">
        <f t="shared" si="606"/>
        <v>0</v>
      </c>
      <c r="AA1068" s="12">
        <f t="shared" si="607"/>
        <v>0</v>
      </c>
      <c r="AB1068" s="12">
        <f t="shared" si="591"/>
        <v>0</v>
      </c>
      <c r="AC1068" s="12">
        <f t="shared" si="592"/>
        <v>0</v>
      </c>
      <c r="AD1068" s="262"/>
      <c r="AE1068" s="262"/>
      <c r="AF1068" s="12">
        <f t="shared" si="608"/>
        <v>0</v>
      </c>
      <c r="AG1068" s="12">
        <f t="shared" si="609"/>
        <v>0</v>
      </c>
      <c r="AH1068" s="12">
        <f t="shared" si="610"/>
        <v>0</v>
      </c>
      <c r="AI1068" s="12">
        <f t="shared" si="611"/>
        <v>0</v>
      </c>
      <c r="AJ1068" s="12">
        <f t="shared" si="593"/>
        <v>0</v>
      </c>
      <c r="AK1068" s="12">
        <f t="shared" si="594"/>
        <v>0</v>
      </c>
      <c r="AL1068" s="262"/>
      <c r="AM1068" s="262"/>
      <c r="AN1068" s="12">
        <f t="shared" si="612"/>
        <v>0</v>
      </c>
      <c r="AO1068" s="12">
        <f t="shared" si="613"/>
        <v>0</v>
      </c>
      <c r="AP1068" s="12">
        <f t="shared" si="614"/>
        <v>0</v>
      </c>
      <c r="AQ1068" s="12">
        <f t="shared" si="615"/>
        <v>0</v>
      </c>
      <c r="AR1068" s="12">
        <f t="shared" si="616"/>
        <v>0</v>
      </c>
      <c r="AS1068" s="12">
        <f t="shared" si="617"/>
        <v>0</v>
      </c>
      <c r="AT1068" s="12">
        <f t="shared" si="618"/>
        <v>0</v>
      </c>
      <c r="AU1068" s="12" t="str">
        <f t="shared" si="619"/>
        <v/>
      </c>
    </row>
    <row r="1069" spans="1:47" x14ac:dyDescent="0.2">
      <c r="A1069" s="173" t="str">
        <f t="shared" si="595"/>
        <v>8</v>
      </c>
      <c r="B1069" s="173" t="str">
        <f t="shared" si="596"/>
        <v>89</v>
      </c>
      <c r="C1069" s="173" t="str">
        <f t="shared" si="597"/>
        <v>890</v>
      </c>
      <c r="D1069" s="11" t="s">
        <v>1613</v>
      </c>
      <c r="E1069" s="12" t="s">
        <v>1606</v>
      </c>
      <c r="F1069" s="12">
        <f t="shared" si="585"/>
        <v>0</v>
      </c>
      <c r="G1069" s="12">
        <f t="shared" si="586"/>
        <v>0</v>
      </c>
      <c r="H1069" s="262"/>
      <c r="I1069" s="262"/>
      <c r="J1069" s="12">
        <f t="shared" si="598"/>
        <v>0</v>
      </c>
      <c r="K1069" s="12">
        <f t="shared" si="599"/>
        <v>0</v>
      </c>
      <c r="L1069" s="12">
        <f t="shared" si="587"/>
        <v>0</v>
      </c>
      <c r="M1069" s="12">
        <f t="shared" si="588"/>
        <v>0</v>
      </c>
      <c r="N1069" s="262"/>
      <c r="O1069" s="262"/>
      <c r="P1069" s="12">
        <f t="shared" si="600"/>
        <v>0</v>
      </c>
      <c r="Q1069" s="12">
        <f t="shared" si="601"/>
        <v>0</v>
      </c>
      <c r="R1069" s="12">
        <f t="shared" si="602"/>
        <v>0</v>
      </c>
      <c r="S1069" s="12">
        <f t="shared" si="603"/>
        <v>0</v>
      </c>
      <c r="T1069" s="12">
        <f t="shared" si="589"/>
        <v>0</v>
      </c>
      <c r="U1069" s="12">
        <f t="shared" si="590"/>
        <v>0</v>
      </c>
      <c r="V1069" s="262"/>
      <c r="W1069" s="262"/>
      <c r="X1069" s="12">
        <f t="shared" si="604"/>
        <v>0</v>
      </c>
      <c r="Y1069" s="12">
        <f t="shared" si="605"/>
        <v>0</v>
      </c>
      <c r="Z1069" s="12">
        <f t="shared" si="606"/>
        <v>0</v>
      </c>
      <c r="AA1069" s="12">
        <f t="shared" si="607"/>
        <v>0</v>
      </c>
      <c r="AB1069" s="12">
        <f t="shared" si="591"/>
        <v>0</v>
      </c>
      <c r="AC1069" s="12">
        <f t="shared" si="592"/>
        <v>0</v>
      </c>
      <c r="AD1069" s="262"/>
      <c r="AE1069" s="262"/>
      <c r="AF1069" s="12">
        <f t="shared" si="608"/>
        <v>0</v>
      </c>
      <c r="AG1069" s="12">
        <f t="shared" si="609"/>
        <v>0</v>
      </c>
      <c r="AH1069" s="12">
        <f t="shared" si="610"/>
        <v>0</v>
      </c>
      <c r="AI1069" s="12">
        <f t="shared" si="611"/>
        <v>0</v>
      </c>
      <c r="AJ1069" s="12">
        <f t="shared" si="593"/>
        <v>0</v>
      </c>
      <c r="AK1069" s="12">
        <f t="shared" si="594"/>
        <v>0</v>
      </c>
      <c r="AL1069" s="262"/>
      <c r="AM1069" s="262"/>
      <c r="AN1069" s="12">
        <f t="shared" si="612"/>
        <v>0</v>
      </c>
      <c r="AO1069" s="12">
        <f t="shared" si="613"/>
        <v>0</v>
      </c>
      <c r="AP1069" s="12">
        <f t="shared" si="614"/>
        <v>0</v>
      </c>
      <c r="AQ1069" s="12">
        <f t="shared" si="615"/>
        <v>0</v>
      </c>
      <c r="AR1069" s="12">
        <f t="shared" si="616"/>
        <v>0</v>
      </c>
      <c r="AS1069" s="12">
        <f t="shared" si="617"/>
        <v>0</v>
      </c>
      <c r="AT1069" s="12">
        <f t="shared" si="618"/>
        <v>0</v>
      </c>
      <c r="AU1069" s="12" t="str">
        <f t="shared" si="619"/>
        <v/>
      </c>
    </row>
    <row r="1070" spans="1:47" x14ac:dyDescent="0.2">
      <c r="A1070" s="173" t="str">
        <f t="shared" si="595"/>
        <v>8</v>
      </c>
      <c r="B1070" s="173" t="str">
        <f t="shared" si="596"/>
        <v>89</v>
      </c>
      <c r="C1070" s="173" t="str">
        <f t="shared" si="597"/>
        <v>890</v>
      </c>
      <c r="D1070" s="11" t="s">
        <v>1614</v>
      </c>
      <c r="E1070" s="12" t="s">
        <v>1606</v>
      </c>
      <c r="F1070" s="12">
        <f t="shared" si="585"/>
        <v>0</v>
      </c>
      <c r="G1070" s="12">
        <f t="shared" si="586"/>
        <v>0</v>
      </c>
      <c r="H1070" s="262"/>
      <c r="I1070" s="262"/>
      <c r="J1070" s="12">
        <f t="shared" si="598"/>
        <v>0</v>
      </c>
      <c r="K1070" s="12">
        <f t="shared" si="599"/>
        <v>0</v>
      </c>
      <c r="L1070" s="12">
        <f t="shared" si="587"/>
        <v>0</v>
      </c>
      <c r="M1070" s="12">
        <f t="shared" si="588"/>
        <v>0</v>
      </c>
      <c r="N1070" s="262"/>
      <c r="O1070" s="262"/>
      <c r="P1070" s="12">
        <f t="shared" si="600"/>
        <v>0</v>
      </c>
      <c r="Q1070" s="12">
        <f t="shared" si="601"/>
        <v>0</v>
      </c>
      <c r="R1070" s="12">
        <f t="shared" si="602"/>
        <v>0</v>
      </c>
      <c r="S1070" s="12">
        <f t="shared" si="603"/>
        <v>0</v>
      </c>
      <c r="T1070" s="12">
        <f t="shared" si="589"/>
        <v>0</v>
      </c>
      <c r="U1070" s="12">
        <f t="shared" si="590"/>
        <v>0</v>
      </c>
      <c r="V1070" s="262"/>
      <c r="W1070" s="262"/>
      <c r="X1070" s="12">
        <f t="shared" si="604"/>
        <v>0</v>
      </c>
      <c r="Y1070" s="12">
        <f t="shared" si="605"/>
        <v>0</v>
      </c>
      <c r="Z1070" s="12">
        <f t="shared" si="606"/>
        <v>0</v>
      </c>
      <c r="AA1070" s="12">
        <f t="shared" si="607"/>
        <v>0</v>
      </c>
      <c r="AB1070" s="12">
        <f t="shared" si="591"/>
        <v>0</v>
      </c>
      <c r="AC1070" s="12">
        <f t="shared" si="592"/>
        <v>0</v>
      </c>
      <c r="AD1070" s="262"/>
      <c r="AE1070" s="262"/>
      <c r="AF1070" s="12">
        <f t="shared" si="608"/>
        <v>0</v>
      </c>
      <c r="AG1070" s="12">
        <f t="shared" si="609"/>
        <v>0</v>
      </c>
      <c r="AH1070" s="12">
        <f t="shared" si="610"/>
        <v>0</v>
      </c>
      <c r="AI1070" s="12">
        <f t="shared" si="611"/>
        <v>0</v>
      </c>
      <c r="AJ1070" s="12">
        <f t="shared" si="593"/>
        <v>0</v>
      </c>
      <c r="AK1070" s="12">
        <f t="shared" si="594"/>
        <v>0</v>
      </c>
      <c r="AL1070" s="262"/>
      <c r="AM1070" s="262"/>
      <c r="AN1070" s="12">
        <f t="shared" si="612"/>
        <v>0</v>
      </c>
      <c r="AO1070" s="12">
        <f t="shared" si="613"/>
        <v>0</v>
      </c>
      <c r="AP1070" s="12">
        <f t="shared" si="614"/>
        <v>0</v>
      </c>
      <c r="AQ1070" s="12">
        <f t="shared" si="615"/>
        <v>0</v>
      </c>
      <c r="AR1070" s="12">
        <f t="shared" si="616"/>
        <v>0</v>
      </c>
      <c r="AS1070" s="12">
        <f t="shared" si="617"/>
        <v>0</v>
      </c>
      <c r="AT1070" s="12">
        <f t="shared" si="618"/>
        <v>0</v>
      </c>
      <c r="AU1070" s="12" t="str">
        <f t="shared" si="619"/>
        <v/>
      </c>
    </row>
    <row r="1071" spans="1:47" x14ac:dyDescent="0.2">
      <c r="A1071" s="173" t="str">
        <f t="shared" si="595"/>
        <v>8</v>
      </c>
      <c r="B1071" s="173" t="str">
        <f t="shared" si="596"/>
        <v>89</v>
      </c>
      <c r="C1071" s="173" t="str">
        <f t="shared" si="597"/>
        <v>890</v>
      </c>
      <c r="D1071" s="11" t="s">
        <v>1615</v>
      </c>
      <c r="E1071" s="12" t="s">
        <v>1606</v>
      </c>
      <c r="F1071" s="12">
        <f t="shared" si="585"/>
        <v>0</v>
      </c>
      <c r="G1071" s="12">
        <f t="shared" si="586"/>
        <v>0</v>
      </c>
      <c r="H1071" s="262"/>
      <c r="I1071" s="262"/>
      <c r="J1071" s="12">
        <f t="shared" si="598"/>
        <v>0</v>
      </c>
      <c r="K1071" s="12">
        <f t="shared" si="599"/>
        <v>0</v>
      </c>
      <c r="L1071" s="12">
        <f t="shared" si="587"/>
        <v>0</v>
      </c>
      <c r="M1071" s="12">
        <f t="shared" si="588"/>
        <v>0</v>
      </c>
      <c r="N1071" s="262"/>
      <c r="O1071" s="262"/>
      <c r="P1071" s="12">
        <f t="shared" si="600"/>
        <v>0</v>
      </c>
      <c r="Q1071" s="12">
        <f t="shared" si="601"/>
        <v>0</v>
      </c>
      <c r="R1071" s="12">
        <f t="shared" si="602"/>
        <v>0</v>
      </c>
      <c r="S1071" s="12">
        <f t="shared" si="603"/>
        <v>0</v>
      </c>
      <c r="T1071" s="12">
        <f t="shared" si="589"/>
        <v>0</v>
      </c>
      <c r="U1071" s="12">
        <f t="shared" si="590"/>
        <v>0</v>
      </c>
      <c r="V1071" s="262"/>
      <c r="W1071" s="262"/>
      <c r="X1071" s="12">
        <f t="shared" si="604"/>
        <v>0</v>
      </c>
      <c r="Y1071" s="12">
        <f t="shared" si="605"/>
        <v>0</v>
      </c>
      <c r="Z1071" s="12">
        <f t="shared" si="606"/>
        <v>0</v>
      </c>
      <c r="AA1071" s="12">
        <f t="shared" si="607"/>
        <v>0</v>
      </c>
      <c r="AB1071" s="12">
        <f t="shared" si="591"/>
        <v>0</v>
      </c>
      <c r="AC1071" s="12">
        <f t="shared" si="592"/>
        <v>0</v>
      </c>
      <c r="AD1071" s="262"/>
      <c r="AE1071" s="262"/>
      <c r="AF1071" s="12">
        <f t="shared" si="608"/>
        <v>0</v>
      </c>
      <c r="AG1071" s="12">
        <f t="shared" si="609"/>
        <v>0</v>
      </c>
      <c r="AH1071" s="12">
        <f t="shared" si="610"/>
        <v>0</v>
      </c>
      <c r="AI1071" s="12">
        <f t="shared" si="611"/>
        <v>0</v>
      </c>
      <c r="AJ1071" s="12">
        <f t="shared" si="593"/>
        <v>0</v>
      </c>
      <c r="AK1071" s="12">
        <f t="shared" si="594"/>
        <v>0</v>
      </c>
      <c r="AL1071" s="262"/>
      <c r="AM1071" s="262"/>
      <c r="AN1071" s="12">
        <f t="shared" si="612"/>
        <v>0</v>
      </c>
      <c r="AO1071" s="12">
        <f t="shared" si="613"/>
        <v>0</v>
      </c>
      <c r="AP1071" s="12">
        <f t="shared" si="614"/>
        <v>0</v>
      </c>
      <c r="AQ1071" s="12">
        <f t="shared" si="615"/>
        <v>0</v>
      </c>
      <c r="AR1071" s="12">
        <f t="shared" si="616"/>
        <v>0</v>
      </c>
      <c r="AS1071" s="12">
        <f t="shared" si="617"/>
        <v>0</v>
      </c>
      <c r="AT1071" s="12">
        <f t="shared" si="618"/>
        <v>0</v>
      </c>
      <c r="AU1071" s="12" t="str">
        <f t="shared" si="619"/>
        <v/>
      </c>
    </row>
    <row r="1072" spans="1:47" x14ac:dyDescent="0.2">
      <c r="A1072" s="173" t="str">
        <f t="shared" si="595"/>
        <v>9</v>
      </c>
      <c r="B1072" s="173" t="str">
        <f t="shared" si="596"/>
        <v>91</v>
      </c>
      <c r="C1072" s="173" t="str">
        <f t="shared" si="597"/>
        <v>910</v>
      </c>
      <c r="D1072" s="11" t="s">
        <v>539</v>
      </c>
      <c r="E1072" s="12" t="s">
        <v>1616</v>
      </c>
      <c r="F1072" s="12">
        <f t="shared" si="585"/>
        <v>0</v>
      </c>
      <c r="G1072" s="12">
        <f t="shared" si="586"/>
        <v>0</v>
      </c>
      <c r="H1072" s="262"/>
      <c r="I1072" s="262"/>
      <c r="J1072" s="12">
        <f t="shared" si="598"/>
        <v>0</v>
      </c>
      <c r="K1072" s="12">
        <f t="shared" si="599"/>
        <v>0</v>
      </c>
      <c r="L1072" s="12">
        <f t="shared" si="587"/>
        <v>0</v>
      </c>
      <c r="M1072" s="12">
        <f t="shared" si="588"/>
        <v>0</v>
      </c>
      <c r="N1072" s="262"/>
      <c r="O1072" s="262"/>
      <c r="P1072" s="12">
        <f t="shared" si="600"/>
        <v>0</v>
      </c>
      <c r="Q1072" s="12">
        <f t="shared" si="601"/>
        <v>0</v>
      </c>
      <c r="R1072" s="12">
        <f t="shared" si="602"/>
        <v>0</v>
      </c>
      <c r="S1072" s="12">
        <f t="shared" si="603"/>
        <v>0</v>
      </c>
      <c r="T1072" s="12">
        <f t="shared" si="589"/>
        <v>0</v>
      </c>
      <c r="U1072" s="12">
        <f t="shared" si="590"/>
        <v>0</v>
      </c>
      <c r="V1072" s="262"/>
      <c r="W1072" s="262"/>
      <c r="X1072" s="12">
        <f t="shared" si="604"/>
        <v>0</v>
      </c>
      <c r="Y1072" s="12">
        <f t="shared" si="605"/>
        <v>0</v>
      </c>
      <c r="Z1072" s="12">
        <f t="shared" si="606"/>
        <v>0</v>
      </c>
      <c r="AA1072" s="12">
        <f t="shared" si="607"/>
        <v>0</v>
      </c>
      <c r="AB1072" s="12">
        <f t="shared" si="591"/>
        <v>0</v>
      </c>
      <c r="AC1072" s="12">
        <f t="shared" si="592"/>
        <v>0</v>
      </c>
      <c r="AD1072" s="262"/>
      <c r="AE1072" s="262"/>
      <c r="AF1072" s="12">
        <f t="shared" si="608"/>
        <v>0</v>
      </c>
      <c r="AG1072" s="12">
        <f t="shared" si="609"/>
        <v>0</v>
      </c>
      <c r="AH1072" s="12">
        <f t="shared" si="610"/>
        <v>0</v>
      </c>
      <c r="AI1072" s="12">
        <f t="shared" si="611"/>
        <v>0</v>
      </c>
      <c r="AJ1072" s="12">
        <f t="shared" si="593"/>
        <v>0</v>
      </c>
      <c r="AK1072" s="12">
        <f t="shared" si="594"/>
        <v>0</v>
      </c>
      <c r="AL1072" s="262"/>
      <c r="AM1072" s="262"/>
      <c r="AN1072" s="12">
        <f t="shared" si="612"/>
        <v>0</v>
      </c>
      <c r="AO1072" s="12">
        <f t="shared" si="613"/>
        <v>0</v>
      </c>
      <c r="AP1072" s="12">
        <f t="shared" si="614"/>
        <v>0</v>
      </c>
      <c r="AQ1072" s="12">
        <f t="shared" si="615"/>
        <v>0</v>
      </c>
      <c r="AR1072" s="12">
        <f t="shared" si="616"/>
        <v>0</v>
      </c>
      <c r="AS1072" s="12">
        <f t="shared" si="617"/>
        <v>0</v>
      </c>
      <c r="AT1072" s="12">
        <f t="shared" si="618"/>
        <v>0</v>
      </c>
      <c r="AU1072" s="12" t="str">
        <f t="shared" si="619"/>
        <v/>
      </c>
    </row>
    <row r="1073" spans="1:47" x14ac:dyDescent="0.2">
      <c r="A1073" s="173" t="str">
        <f t="shared" si="595"/>
        <v>9</v>
      </c>
      <c r="B1073" s="173" t="str">
        <f t="shared" si="596"/>
        <v>91</v>
      </c>
      <c r="C1073" s="173" t="str">
        <f t="shared" si="597"/>
        <v>910</v>
      </c>
      <c r="D1073" s="11" t="s">
        <v>540</v>
      </c>
      <c r="E1073" s="12" t="s">
        <v>541</v>
      </c>
      <c r="F1073" s="12">
        <f t="shared" si="585"/>
        <v>0</v>
      </c>
      <c r="G1073" s="12">
        <f t="shared" si="586"/>
        <v>0</v>
      </c>
      <c r="H1073" s="262"/>
      <c r="I1073" s="262"/>
      <c r="J1073" s="12">
        <f t="shared" si="598"/>
        <v>0</v>
      </c>
      <c r="K1073" s="12">
        <f t="shared" si="599"/>
        <v>0</v>
      </c>
      <c r="L1073" s="12">
        <f t="shared" si="587"/>
        <v>0</v>
      </c>
      <c r="M1073" s="12">
        <f t="shared" si="588"/>
        <v>0</v>
      </c>
      <c r="N1073" s="262"/>
      <c r="O1073" s="262"/>
      <c r="P1073" s="12">
        <f t="shared" si="600"/>
        <v>0</v>
      </c>
      <c r="Q1073" s="12">
        <f t="shared" si="601"/>
        <v>0</v>
      </c>
      <c r="R1073" s="12">
        <f t="shared" si="602"/>
        <v>0</v>
      </c>
      <c r="S1073" s="12">
        <f t="shared" si="603"/>
        <v>0</v>
      </c>
      <c r="T1073" s="12">
        <f t="shared" si="589"/>
        <v>0</v>
      </c>
      <c r="U1073" s="12">
        <f t="shared" si="590"/>
        <v>0</v>
      </c>
      <c r="V1073" s="262"/>
      <c r="W1073" s="262"/>
      <c r="X1073" s="12">
        <f t="shared" si="604"/>
        <v>0</v>
      </c>
      <c r="Y1073" s="12">
        <f t="shared" si="605"/>
        <v>0</v>
      </c>
      <c r="Z1073" s="12">
        <f t="shared" si="606"/>
        <v>0</v>
      </c>
      <c r="AA1073" s="12">
        <f t="shared" si="607"/>
        <v>0</v>
      </c>
      <c r="AB1073" s="12">
        <f t="shared" si="591"/>
        <v>0</v>
      </c>
      <c r="AC1073" s="12">
        <f t="shared" si="592"/>
        <v>0</v>
      </c>
      <c r="AD1073" s="262"/>
      <c r="AE1073" s="262"/>
      <c r="AF1073" s="12">
        <f t="shared" si="608"/>
        <v>0</v>
      </c>
      <c r="AG1073" s="12">
        <f t="shared" si="609"/>
        <v>0</v>
      </c>
      <c r="AH1073" s="12">
        <f t="shared" si="610"/>
        <v>0</v>
      </c>
      <c r="AI1073" s="12">
        <f t="shared" si="611"/>
        <v>0</v>
      </c>
      <c r="AJ1073" s="12">
        <f t="shared" si="593"/>
        <v>0</v>
      </c>
      <c r="AK1073" s="12">
        <f t="shared" si="594"/>
        <v>0</v>
      </c>
      <c r="AL1073" s="262"/>
      <c r="AM1073" s="262"/>
      <c r="AN1073" s="12">
        <f t="shared" si="612"/>
        <v>0</v>
      </c>
      <c r="AO1073" s="12">
        <f t="shared" si="613"/>
        <v>0</v>
      </c>
      <c r="AP1073" s="12">
        <f t="shared" si="614"/>
        <v>0</v>
      </c>
      <c r="AQ1073" s="12">
        <f t="shared" si="615"/>
        <v>0</v>
      </c>
      <c r="AR1073" s="12">
        <f t="shared" si="616"/>
        <v>0</v>
      </c>
      <c r="AS1073" s="12">
        <f t="shared" si="617"/>
        <v>0</v>
      </c>
      <c r="AT1073" s="12">
        <f t="shared" si="618"/>
        <v>0</v>
      </c>
      <c r="AU1073" s="12" t="str">
        <f t="shared" si="619"/>
        <v/>
      </c>
    </row>
    <row r="1074" spans="1:47" x14ac:dyDescent="0.2">
      <c r="A1074" s="173" t="str">
        <f t="shared" si="595"/>
        <v>9</v>
      </c>
      <c r="B1074" s="173" t="str">
        <f t="shared" si="596"/>
        <v>93</v>
      </c>
      <c r="C1074" s="173" t="str">
        <f t="shared" si="597"/>
        <v>930</v>
      </c>
      <c r="D1074" s="11" t="s">
        <v>543</v>
      </c>
      <c r="E1074" s="12" t="s">
        <v>542</v>
      </c>
      <c r="F1074" s="12">
        <f t="shared" si="585"/>
        <v>0</v>
      </c>
      <c r="G1074" s="12">
        <f t="shared" si="586"/>
        <v>0</v>
      </c>
      <c r="H1074" s="262"/>
      <c r="I1074" s="262"/>
      <c r="J1074" s="12">
        <f t="shared" si="598"/>
        <v>0</v>
      </c>
      <c r="K1074" s="12">
        <f t="shared" si="599"/>
        <v>0</v>
      </c>
      <c r="L1074" s="12">
        <f t="shared" si="587"/>
        <v>0</v>
      </c>
      <c r="M1074" s="12">
        <f t="shared" si="588"/>
        <v>0</v>
      </c>
      <c r="N1074" s="262"/>
      <c r="O1074" s="262"/>
      <c r="P1074" s="12">
        <f t="shared" si="600"/>
        <v>0</v>
      </c>
      <c r="Q1074" s="12">
        <f t="shared" si="601"/>
        <v>0</v>
      </c>
      <c r="R1074" s="12">
        <f t="shared" si="602"/>
        <v>0</v>
      </c>
      <c r="S1074" s="12">
        <f t="shared" si="603"/>
        <v>0</v>
      </c>
      <c r="T1074" s="12">
        <f t="shared" si="589"/>
        <v>0</v>
      </c>
      <c r="U1074" s="12">
        <f t="shared" si="590"/>
        <v>0</v>
      </c>
      <c r="V1074" s="262"/>
      <c r="W1074" s="262"/>
      <c r="X1074" s="12">
        <f t="shared" si="604"/>
        <v>0</v>
      </c>
      <c r="Y1074" s="12">
        <f t="shared" si="605"/>
        <v>0</v>
      </c>
      <c r="Z1074" s="12">
        <f t="shared" si="606"/>
        <v>0</v>
      </c>
      <c r="AA1074" s="12">
        <f t="shared" si="607"/>
        <v>0</v>
      </c>
      <c r="AB1074" s="12">
        <f t="shared" si="591"/>
        <v>0</v>
      </c>
      <c r="AC1074" s="12">
        <f t="shared" si="592"/>
        <v>0</v>
      </c>
      <c r="AD1074" s="262"/>
      <c r="AE1074" s="262"/>
      <c r="AF1074" s="12">
        <f t="shared" si="608"/>
        <v>0</v>
      </c>
      <c r="AG1074" s="12">
        <f t="shared" si="609"/>
        <v>0</v>
      </c>
      <c r="AH1074" s="12">
        <f t="shared" si="610"/>
        <v>0</v>
      </c>
      <c r="AI1074" s="12">
        <f t="shared" si="611"/>
        <v>0</v>
      </c>
      <c r="AJ1074" s="12">
        <f t="shared" si="593"/>
        <v>0</v>
      </c>
      <c r="AK1074" s="12">
        <f t="shared" si="594"/>
        <v>0</v>
      </c>
      <c r="AL1074" s="262"/>
      <c r="AM1074" s="262"/>
      <c r="AN1074" s="12">
        <f t="shared" si="612"/>
        <v>0</v>
      </c>
      <c r="AO1074" s="12">
        <f t="shared" si="613"/>
        <v>0</v>
      </c>
      <c r="AP1074" s="12">
        <f t="shared" si="614"/>
        <v>0</v>
      </c>
      <c r="AQ1074" s="12">
        <f t="shared" si="615"/>
        <v>0</v>
      </c>
      <c r="AR1074" s="12">
        <f t="shared" si="616"/>
        <v>0</v>
      </c>
      <c r="AS1074" s="12">
        <f t="shared" si="617"/>
        <v>0</v>
      </c>
      <c r="AT1074" s="12">
        <f t="shared" si="618"/>
        <v>0</v>
      </c>
      <c r="AU1074" s="12" t="str">
        <f t="shared" si="619"/>
        <v/>
      </c>
    </row>
    <row r="1075" spans="1:47" x14ac:dyDescent="0.2">
      <c r="A1075" s="173" t="str">
        <f t="shared" si="595"/>
        <v>9</v>
      </c>
      <c r="B1075" s="173" t="str">
        <f t="shared" si="596"/>
        <v>93</v>
      </c>
      <c r="C1075" s="173" t="str">
        <f t="shared" si="597"/>
        <v>930</v>
      </c>
      <c r="D1075" s="11" t="s">
        <v>1617</v>
      </c>
      <c r="E1075" s="12" t="s">
        <v>542</v>
      </c>
      <c r="F1075" s="12">
        <f t="shared" si="585"/>
        <v>0</v>
      </c>
      <c r="G1075" s="12">
        <f t="shared" si="586"/>
        <v>0</v>
      </c>
      <c r="H1075" s="262"/>
      <c r="I1075" s="262"/>
      <c r="J1075" s="12">
        <f t="shared" si="598"/>
        <v>0</v>
      </c>
      <c r="K1075" s="12">
        <f t="shared" si="599"/>
        <v>0</v>
      </c>
      <c r="L1075" s="12">
        <f t="shared" si="587"/>
        <v>0</v>
      </c>
      <c r="M1075" s="12">
        <f t="shared" si="588"/>
        <v>0</v>
      </c>
      <c r="N1075" s="262"/>
      <c r="O1075" s="262"/>
      <c r="P1075" s="12">
        <f t="shared" si="600"/>
        <v>0</v>
      </c>
      <c r="Q1075" s="12">
        <f t="shared" si="601"/>
        <v>0</v>
      </c>
      <c r="R1075" s="12">
        <f t="shared" si="602"/>
        <v>0</v>
      </c>
      <c r="S1075" s="12">
        <f t="shared" si="603"/>
        <v>0</v>
      </c>
      <c r="T1075" s="12">
        <f t="shared" si="589"/>
        <v>0</v>
      </c>
      <c r="U1075" s="12">
        <f t="shared" si="590"/>
        <v>0</v>
      </c>
      <c r="V1075" s="262"/>
      <c r="W1075" s="262"/>
      <c r="X1075" s="12">
        <f t="shared" si="604"/>
        <v>0</v>
      </c>
      <c r="Y1075" s="12">
        <f t="shared" si="605"/>
        <v>0</v>
      </c>
      <c r="Z1075" s="12">
        <f t="shared" si="606"/>
        <v>0</v>
      </c>
      <c r="AA1075" s="12">
        <f t="shared" si="607"/>
        <v>0</v>
      </c>
      <c r="AB1075" s="12">
        <f t="shared" si="591"/>
        <v>0</v>
      </c>
      <c r="AC1075" s="12">
        <f t="shared" si="592"/>
        <v>0</v>
      </c>
      <c r="AD1075" s="262"/>
      <c r="AE1075" s="262"/>
      <c r="AF1075" s="12">
        <f t="shared" si="608"/>
        <v>0</v>
      </c>
      <c r="AG1075" s="12">
        <f t="shared" si="609"/>
        <v>0</v>
      </c>
      <c r="AH1075" s="12">
        <f t="shared" si="610"/>
        <v>0</v>
      </c>
      <c r="AI1075" s="12">
        <f t="shared" si="611"/>
        <v>0</v>
      </c>
      <c r="AJ1075" s="12">
        <f t="shared" si="593"/>
        <v>0</v>
      </c>
      <c r="AK1075" s="12">
        <f t="shared" si="594"/>
        <v>0</v>
      </c>
      <c r="AL1075" s="262"/>
      <c r="AM1075" s="262"/>
      <c r="AN1075" s="12">
        <f t="shared" si="612"/>
        <v>0</v>
      </c>
      <c r="AO1075" s="12">
        <f t="shared" si="613"/>
        <v>0</v>
      </c>
      <c r="AP1075" s="12">
        <f t="shared" si="614"/>
        <v>0</v>
      </c>
      <c r="AQ1075" s="12">
        <f t="shared" si="615"/>
        <v>0</v>
      </c>
      <c r="AR1075" s="12">
        <f t="shared" si="616"/>
        <v>0</v>
      </c>
      <c r="AS1075" s="12">
        <f t="shared" si="617"/>
        <v>0</v>
      </c>
      <c r="AT1075" s="12">
        <f t="shared" si="618"/>
        <v>0</v>
      </c>
      <c r="AU1075" s="12" t="str">
        <f t="shared" si="619"/>
        <v/>
      </c>
    </row>
    <row r="1076" spans="1:47" x14ac:dyDescent="0.2">
      <c r="A1076" s="173" t="str">
        <f t="shared" si="595"/>
        <v>9</v>
      </c>
      <c r="B1076" s="173" t="str">
        <f t="shared" si="596"/>
        <v>93</v>
      </c>
      <c r="C1076" s="173" t="str">
        <f t="shared" si="597"/>
        <v>930</v>
      </c>
      <c r="D1076" s="11" t="s">
        <v>1618</v>
      </c>
      <c r="E1076" s="12" t="s">
        <v>542</v>
      </c>
      <c r="F1076" s="12">
        <f t="shared" si="585"/>
        <v>0</v>
      </c>
      <c r="G1076" s="12">
        <f t="shared" si="586"/>
        <v>0</v>
      </c>
      <c r="H1076" s="262"/>
      <c r="I1076" s="262"/>
      <c r="J1076" s="12">
        <f t="shared" si="598"/>
        <v>0</v>
      </c>
      <c r="K1076" s="12">
        <f t="shared" si="599"/>
        <v>0</v>
      </c>
      <c r="L1076" s="12">
        <f t="shared" si="587"/>
        <v>0</v>
      </c>
      <c r="M1076" s="12">
        <f t="shared" si="588"/>
        <v>0</v>
      </c>
      <c r="N1076" s="262"/>
      <c r="O1076" s="262"/>
      <c r="P1076" s="12">
        <f t="shared" si="600"/>
        <v>0</v>
      </c>
      <c r="Q1076" s="12">
        <f t="shared" si="601"/>
        <v>0</v>
      </c>
      <c r="R1076" s="12">
        <f t="shared" si="602"/>
        <v>0</v>
      </c>
      <c r="S1076" s="12">
        <f t="shared" si="603"/>
        <v>0</v>
      </c>
      <c r="T1076" s="12">
        <f t="shared" si="589"/>
        <v>0</v>
      </c>
      <c r="U1076" s="12">
        <f t="shared" si="590"/>
        <v>0</v>
      </c>
      <c r="V1076" s="262"/>
      <c r="W1076" s="262"/>
      <c r="X1076" s="12">
        <f t="shared" si="604"/>
        <v>0</v>
      </c>
      <c r="Y1076" s="12">
        <f t="shared" si="605"/>
        <v>0</v>
      </c>
      <c r="Z1076" s="12">
        <f t="shared" si="606"/>
        <v>0</v>
      </c>
      <c r="AA1076" s="12">
        <f t="shared" si="607"/>
        <v>0</v>
      </c>
      <c r="AB1076" s="12">
        <f t="shared" si="591"/>
        <v>0</v>
      </c>
      <c r="AC1076" s="12">
        <f t="shared" si="592"/>
        <v>0</v>
      </c>
      <c r="AD1076" s="262"/>
      <c r="AE1076" s="262"/>
      <c r="AF1076" s="12">
        <f t="shared" si="608"/>
        <v>0</v>
      </c>
      <c r="AG1076" s="12">
        <f t="shared" si="609"/>
        <v>0</v>
      </c>
      <c r="AH1076" s="12">
        <f t="shared" si="610"/>
        <v>0</v>
      </c>
      <c r="AI1076" s="12">
        <f t="shared" si="611"/>
        <v>0</v>
      </c>
      <c r="AJ1076" s="12">
        <f t="shared" si="593"/>
        <v>0</v>
      </c>
      <c r="AK1076" s="12">
        <f t="shared" si="594"/>
        <v>0</v>
      </c>
      <c r="AL1076" s="262"/>
      <c r="AM1076" s="262"/>
      <c r="AN1076" s="12">
        <f t="shared" si="612"/>
        <v>0</v>
      </c>
      <c r="AO1076" s="12">
        <f t="shared" si="613"/>
        <v>0</v>
      </c>
      <c r="AP1076" s="12">
        <f t="shared" si="614"/>
        <v>0</v>
      </c>
      <c r="AQ1076" s="12">
        <f t="shared" si="615"/>
        <v>0</v>
      </c>
      <c r="AR1076" s="12">
        <f t="shared" si="616"/>
        <v>0</v>
      </c>
      <c r="AS1076" s="12">
        <f t="shared" si="617"/>
        <v>0</v>
      </c>
      <c r="AT1076" s="12">
        <f t="shared" si="618"/>
        <v>0</v>
      </c>
      <c r="AU1076" s="12" t="str">
        <f t="shared" si="619"/>
        <v/>
      </c>
    </row>
    <row r="1077" spans="1:47" x14ac:dyDescent="0.2">
      <c r="A1077" s="173" t="str">
        <f t="shared" si="595"/>
        <v>9</v>
      </c>
      <c r="B1077" s="173" t="str">
        <f t="shared" si="596"/>
        <v>93</v>
      </c>
      <c r="C1077" s="173" t="str">
        <f t="shared" si="597"/>
        <v>930</v>
      </c>
      <c r="D1077" s="11" t="s">
        <v>1619</v>
      </c>
      <c r="E1077" s="12" t="s">
        <v>542</v>
      </c>
      <c r="F1077" s="12">
        <f t="shared" si="585"/>
        <v>0</v>
      </c>
      <c r="G1077" s="12">
        <f t="shared" si="586"/>
        <v>0</v>
      </c>
      <c r="H1077" s="262"/>
      <c r="I1077" s="262"/>
      <c r="J1077" s="12">
        <f t="shared" si="598"/>
        <v>0</v>
      </c>
      <c r="K1077" s="12">
        <f t="shared" si="599"/>
        <v>0</v>
      </c>
      <c r="L1077" s="12">
        <f t="shared" si="587"/>
        <v>0</v>
      </c>
      <c r="M1077" s="12">
        <f t="shared" si="588"/>
        <v>0</v>
      </c>
      <c r="N1077" s="262"/>
      <c r="O1077" s="262"/>
      <c r="P1077" s="12">
        <f t="shared" si="600"/>
        <v>0</v>
      </c>
      <c r="Q1077" s="12">
        <f t="shared" si="601"/>
        <v>0</v>
      </c>
      <c r="R1077" s="12">
        <f t="shared" si="602"/>
        <v>0</v>
      </c>
      <c r="S1077" s="12">
        <f t="shared" si="603"/>
        <v>0</v>
      </c>
      <c r="T1077" s="12">
        <f t="shared" si="589"/>
        <v>0</v>
      </c>
      <c r="U1077" s="12">
        <f t="shared" si="590"/>
        <v>0</v>
      </c>
      <c r="V1077" s="262"/>
      <c r="W1077" s="262"/>
      <c r="X1077" s="12">
        <f t="shared" si="604"/>
        <v>0</v>
      </c>
      <c r="Y1077" s="12">
        <f t="shared" si="605"/>
        <v>0</v>
      </c>
      <c r="Z1077" s="12">
        <f t="shared" si="606"/>
        <v>0</v>
      </c>
      <c r="AA1077" s="12">
        <f t="shared" si="607"/>
        <v>0</v>
      </c>
      <c r="AB1077" s="12">
        <f t="shared" si="591"/>
        <v>0</v>
      </c>
      <c r="AC1077" s="12">
        <f t="shared" si="592"/>
        <v>0</v>
      </c>
      <c r="AD1077" s="262"/>
      <c r="AE1077" s="262"/>
      <c r="AF1077" s="12">
        <f t="shared" si="608"/>
        <v>0</v>
      </c>
      <c r="AG1077" s="12">
        <f t="shared" si="609"/>
        <v>0</v>
      </c>
      <c r="AH1077" s="12">
        <f t="shared" si="610"/>
        <v>0</v>
      </c>
      <c r="AI1077" s="12">
        <f t="shared" si="611"/>
        <v>0</v>
      </c>
      <c r="AJ1077" s="12">
        <f t="shared" si="593"/>
        <v>0</v>
      </c>
      <c r="AK1077" s="12">
        <f t="shared" si="594"/>
        <v>0</v>
      </c>
      <c r="AL1077" s="262"/>
      <c r="AM1077" s="262"/>
      <c r="AN1077" s="12">
        <f t="shared" si="612"/>
        <v>0</v>
      </c>
      <c r="AO1077" s="12">
        <f t="shared" si="613"/>
        <v>0</v>
      </c>
      <c r="AP1077" s="12">
        <f t="shared" si="614"/>
        <v>0</v>
      </c>
      <c r="AQ1077" s="12">
        <f t="shared" si="615"/>
        <v>0</v>
      </c>
      <c r="AR1077" s="12">
        <f t="shared" si="616"/>
        <v>0</v>
      </c>
      <c r="AS1077" s="12">
        <f t="shared" si="617"/>
        <v>0</v>
      </c>
      <c r="AT1077" s="12">
        <f t="shared" si="618"/>
        <v>0</v>
      </c>
      <c r="AU1077" s="12" t="str">
        <f t="shared" si="619"/>
        <v/>
      </c>
    </row>
    <row r="1078" spans="1:47" x14ac:dyDescent="0.2">
      <c r="A1078" s="173" t="str">
        <f t="shared" si="595"/>
        <v>9</v>
      </c>
      <c r="B1078" s="173" t="str">
        <f t="shared" si="596"/>
        <v>93</v>
      </c>
      <c r="C1078" s="173" t="str">
        <f t="shared" si="597"/>
        <v>930</v>
      </c>
      <c r="D1078" s="11" t="s">
        <v>1620</v>
      </c>
      <c r="E1078" s="12" t="s">
        <v>542</v>
      </c>
      <c r="F1078" s="12">
        <f t="shared" si="585"/>
        <v>0</v>
      </c>
      <c r="G1078" s="12">
        <f t="shared" si="586"/>
        <v>0</v>
      </c>
      <c r="H1078" s="262"/>
      <c r="I1078" s="262"/>
      <c r="J1078" s="12">
        <f t="shared" si="598"/>
        <v>0</v>
      </c>
      <c r="K1078" s="12">
        <f t="shared" si="599"/>
        <v>0</v>
      </c>
      <c r="L1078" s="12">
        <f t="shared" si="587"/>
        <v>0</v>
      </c>
      <c r="M1078" s="12">
        <f t="shared" si="588"/>
        <v>0</v>
      </c>
      <c r="N1078" s="262"/>
      <c r="O1078" s="262"/>
      <c r="P1078" s="12">
        <f t="shared" si="600"/>
        <v>0</v>
      </c>
      <c r="Q1078" s="12">
        <f t="shared" si="601"/>
        <v>0</v>
      </c>
      <c r="R1078" s="12">
        <f t="shared" si="602"/>
        <v>0</v>
      </c>
      <c r="S1078" s="12">
        <f t="shared" si="603"/>
        <v>0</v>
      </c>
      <c r="T1078" s="12">
        <f t="shared" si="589"/>
        <v>0</v>
      </c>
      <c r="U1078" s="12">
        <f t="shared" si="590"/>
        <v>0</v>
      </c>
      <c r="V1078" s="262"/>
      <c r="W1078" s="262"/>
      <c r="X1078" s="12">
        <f t="shared" si="604"/>
        <v>0</v>
      </c>
      <c r="Y1078" s="12">
        <f t="shared" si="605"/>
        <v>0</v>
      </c>
      <c r="Z1078" s="12">
        <f t="shared" si="606"/>
        <v>0</v>
      </c>
      <c r="AA1078" s="12">
        <f t="shared" si="607"/>
        <v>0</v>
      </c>
      <c r="AB1078" s="12">
        <f t="shared" si="591"/>
        <v>0</v>
      </c>
      <c r="AC1078" s="12">
        <f t="shared" si="592"/>
        <v>0</v>
      </c>
      <c r="AD1078" s="262"/>
      <c r="AE1078" s="262"/>
      <c r="AF1078" s="12">
        <f t="shared" si="608"/>
        <v>0</v>
      </c>
      <c r="AG1078" s="12">
        <f t="shared" si="609"/>
        <v>0</v>
      </c>
      <c r="AH1078" s="12">
        <f t="shared" si="610"/>
        <v>0</v>
      </c>
      <c r="AI1078" s="12">
        <f t="shared" si="611"/>
        <v>0</v>
      </c>
      <c r="AJ1078" s="12">
        <f t="shared" si="593"/>
        <v>0</v>
      </c>
      <c r="AK1078" s="12">
        <f t="shared" si="594"/>
        <v>0</v>
      </c>
      <c r="AL1078" s="262"/>
      <c r="AM1078" s="262"/>
      <c r="AN1078" s="12">
        <f t="shared" si="612"/>
        <v>0</v>
      </c>
      <c r="AO1078" s="12">
        <f t="shared" si="613"/>
        <v>0</v>
      </c>
      <c r="AP1078" s="12">
        <f t="shared" si="614"/>
        <v>0</v>
      </c>
      <c r="AQ1078" s="12">
        <f t="shared" si="615"/>
        <v>0</v>
      </c>
      <c r="AR1078" s="12">
        <f t="shared" si="616"/>
        <v>0</v>
      </c>
      <c r="AS1078" s="12">
        <f t="shared" si="617"/>
        <v>0</v>
      </c>
      <c r="AT1078" s="12">
        <f t="shared" si="618"/>
        <v>0</v>
      </c>
      <c r="AU1078" s="12" t="str">
        <f t="shared" si="619"/>
        <v/>
      </c>
    </row>
    <row r="1079" spans="1:47" x14ac:dyDescent="0.2">
      <c r="A1079" s="173" t="str">
        <f t="shared" si="595"/>
        <v>9</v>
      </c>
      <c r="B1079" s="173" t="str">
        <f t="shared" si="596"/>
        <v>93</v>
      </c>
      <c r="C1079" s="173" t="str">
        <f t="shared" si="597"/>
        <v>930</v>
      </c>
      <c r="D1079" s="11" t="s">
        <v>1621</v>
      </c>
      <c r="E1079" s="12" t="s">
        <v>542</v>
      </c>
      <c r="F1079" s="12">
        <f t="shared" si="585"/>
        <v>0</v>
      </c>
      <c r="G1079" s="12">
        <f t="shared" si="586"/>
        <v>0</v>
      </c>
      <c r="H1079" s="262"/>
      <c r="I1079" s="262"/>
      <c r="J1079" s="12">
        <f t="shared" si="598"/>
        <v>0</v>
      </c>
      <c r="K1079" s="12">
        <f t="shared" si="599"/>
        <v>0</v>
      </c>
      <c r="L1079" s="12">
        <f t="shared" si="587"/>
        <v>0</v>
      </c>
      <c r="M1079" s="12">
        <f t="shared" si="588"/>
        <v>0</v>
      </c>
      <c r="N1079" s="262"/>
      <c r="O1079" s="262"/>
      <c r="P1079" s="12">
        <f t="shared" si="600"/>
        <v>0</v>
      </c>
      <c r="Q1079" s="12">
        <f t="shared" si="601"/>
        <v>0</v>
      </c>
      <c r="R1079" s="12">
        <f t="shared" si="602"/>
        <v>0</v>
      </c>
      <c r="S1079" s="12">
        <f t="shared" si="603"/>
        <v>0</v>
      </c>
      <c r="T1079" s="12">
        <f t="shared" si="589"/>
        <v>0</v>
      </c>
      <c r="U1079" s="12">
        <f t="shared" si="590"/>
        <v>0</v>
      </c>
      <c r="V1079" s="262"/>
      <c r="W1079" s="262"/>
      <c r="X1079" s="12">
        <f t="shared" si="604"/>
        <v>0</v>
      </c>
      <c r="Y1079" s="12">
        <f t="shared" si="605"/>
        <v>0</v>
      </c>
      <c r="Z1079" s="12">
        <f t="shared" si="606"/>
        <v>0</v>
      </c>
      <c r="AA1079" s="12">
        <f t="shared" si="607"/>
        <v>0</v>
      </c>
      <c r="AB1079" s="12">
        <f t="shared" si="591"/>
        <v>0</v>
      </c>
      <c r="AC1079" s="12">
        <f t="shared" si="592"/>
        <v>0</v>
      </c>
      <c r="AD1079" s="262"/>
      <c r="AE1079" s="262"/>
      <c r="AF1079" s="12">
        <f t="shared" si="608"/>
        <v>0</v>
      </c>
      <c r="AG1079" s="12">
        <f t="shared" si="609"/>
        <v>0</v>
      </c>
      <c r="AH1079" s="12">
        <f t="shared" si="610"/>
        <v>0</v>
      </c>
      <c r="AI1079" s="12">
        <f t="shared" si="611"/>
        <v>0</v>
      </c>
      <c r="AJ1079" s="12">
        <f t="shared" si="593"/>
        <v>0</v>
      </c>
      <c r="AK1079" s="12">
        <f t="shared" si="594"/>
        <v>0</v>
      </c>
      <c r="AL1079" s="262"/>
      <c r="AM1079" s="262"/>
      <c r="AN1079" s="12">
        <f t="shared" si="612"/>
        <v>0</v>
      </c>
      <c r="AO1079" s="12">
        <f t="shared" si="613"/>
        <v>0</v>
      </c>
      <c r="AP1079" s="12">
        <f t="shared" si="614"/>
        <v>0</v>
      </c>
      <c r="AQ1079" s="12">
        <f t="shared" si="615"/>
        <v>0</v>
      </c>
      <c r="AR1079" s="12">
        <f t="shared" si="616"/>
        <v>0</v>
      </c>
      <c r="AS1079" s="12">
        <f t="shared" si="617"/>
        <v>0</v>
      </c>
      <c r="AT1079" s="12">
        <f t="shared" si="618"/>
        <v>0</v>
      </c>
      <c r="AU1079" s="12" t="str">
        <f t="shared" si="619"/>
        <v/>
      </c>
    </row>
    <row r="1080" spans="1:47" x14ac:dyDescent="0.2">
      <c r="A1080" s="173" t="str">
        <f t="shared" si="595"/>
        <v>9</v>
      </c>
      <c r="B1080" s="173" t="str">
        <f t="shared" si="596"/>
        <v>93</v>
      </c>
      <c r="C1080" s="173" t="str">
        <f t="shared" si="597"/>
        <v>930</v>
      </c>
      <c r="D1080" s="11" t="s">
        <v>1622</v>
      </c>
      <c r="E1080" s="12" t="s">
        <v>542</v>
      </c>
      <c r="F1080" s="12">
        <f t="shared" si="585"/>
        <v>0</v>
      </c>
      <c r="G1080" s="12">
        <f t="shared" si="586"/>
        <v>0</v>
      </c>
      <c r="H1080" s="262"/>
      <c r="I1080" s="262"/>
      <c r="J1080" s="12">
        <f t="shared" si="598"/>
        <v>0</v>
      </c>
      <c r="K1080" s="12">
        <f t="shared" si="599"/>
        <v>0</v>
      </c>
      <c r="L1080" s="12">
        <f t="shared" si="587"/>
        <v>0</v>
      </c>
      <c r="M1080" s="12">
        <f t="shared" si="588"/>
        <v>0</v>
      </c>
      <c r="N1080" s="262"/>
      <c r="O1080" s="262"/>
      <c r="P1080" s="12">
        <f t="shared" si="600"/>
        <v>0</v>
      </c>
      <c r="Q1080" s="12">
        <f t="shared" si="601"/>
        <v>0</v>
      </c>
      <c r="R1080" s="12">
        <f t="shared" si="602"/>
        <v>0</v>
      </c>
      <c r="S1080" s="12">
        <f t="shared" si="603"/>
        <v>0</v>
      </c>
      <c r="T1080" s="12">
        <f t="shared" si="589"/>
        <v>0</v>
      </c>
      <c r="U1080" s="12">
        <f t="shared" si="590"/>
        <v>0</v>
      </c>
      <c r="V1080" s="262"/>
      <c r="W1080" s="262"/>
      <c r="X1080" s="12">
        <f t="shared" si="604"/>
        <v>0</v>
      </c>
      <c r="Y1080" s="12">
        <f t="shared" si="605"/>
        <v>0</v>
      </c>
      <c r="Z1080" s="12">
        <f t="shared" si="606"/>
        <v>0</v>
      </c>
      <c r="AA1080" s="12">
        <f t="shared" si="607"/>
        <v>0</v>
      </c>
      <c r="AB1080" s="12">
        <f t="shared" si="591"/>
        <v>0</v>
      </c>
      <c r="AC1080" s="12">
        <f t="shared" si="592"/>
        <v>0</v>
      </c>
      <c r="AD1080" s="262"/>
      <c r="AE1080" s="262"/>
      <c r="AF1080" s="12">
        <f t="shared" si="608"/>
        <v>0</v>
      </c>
      <c r="AG1080" s="12">
        <f t="shared" si="609"/>
        <v>0</v>
      </c>
      <c r="AH1080" s="12">
        <f t="shared" si="610"/>
        <v>0</v>
      </c>
      <c r="AI1080" s="12">
        <f t="shared" si="611"/>
        <v>0</v>
      </c>
      <c r="AJ1080" s="12">
        <f t="shared" si="593"/>
        <v>0</v>
      </c>
      <c r="AK1080" s="12">
        <f t="shared" si="594"/>
        <v>0</v>
      </c>
      <c r="AL1080" s="262"/>
      <c r="AM1080" s="262"/>
      <c r="AN1080" s="12">
        <f t="shared" si="612"/>
        <v>0</v>
      </c>
      <c r="AO1080" s="12">
        <f t="shared" si="613"/>
        <v>0</v>
      </c>
      <c r="AP1080" s="12">
        <f t="shared" si="614"/>
        <v>0</v>
      </c>
      <c r="AQ1080" s="12">
        <f t="shared" si="615"/>
        <v>0</v>
      </c>
      <c r="AR1080" s="12">
        <f t="shared" si="616"/>
        <v>0</v>
      </c>
      <c r="AS1080" s="12">
        <f t="shared" si="617"/>
        <v>0</v>
      </c>
      <c r="AT1080" s="12">
        <f t="shared" si="618"/>
        <v>0</v>
      </c>
      <c r="AU1080" s="12" t="str">
        <f t="shared" si="619"/>
        <v/>
      </c>
    </row>
    <row r="1081" spans="1:47" x14ac:dyDescent="0.2">
      <c r="A1081" s="173" t="str">
        <f t="shared" si="595"/>
        <v>9</v>
      </c>
      <c r="B1081" s="173" t="str">
        <f t="shared" si="596"/>
        <v>93</v>
      </c>
      <c r="C1081" s="173" t="str">
        <f t="shared" si="597"/>
        <v>930</v>
      </c>
      <c r="D1081" s="11" t="s">
        <v>1623</v>
      </c>
      <c r="E1081" s="12" t="s">
        <v>542</v>
      </c>
      <c r="F1081" s="12">
        <f t="shared" si="585"/>
        <v>0</v>
      </c>
      <c r="G1081" s="12">
        <f t="shared" si="586"/>
        <v>0</v>
      </c>
      <c r="H1081" s="262"/>
      <c r="I1081" s="262"/>
      <c r="J1081" s="12">
        <f t="shared" si="598"/>
        <v>0</v>
      </c>
      <c r="K1081" s="12">
        <f t="shared" si="599"/>
        <v>0</v>
      </c>
      <c r="L1081" s="12">
        <f t="shared" si="587"/>
        <v>0</v>
      </c>
      <c r="M1081" s="12">
        <f t="shared" si="588"/>
        <v>0</v>
      </c>
      <c r="N1081" s="262"/>
      <c r="O1081" s="262"/>
      <c r="P1081" s="12">
        <f t="shared" si="600"/>
        <v>0</v>
      </c>
      <c r="Q1081" s="12">
        <f t="shared" si="601"/>
        <v>0</v>
      </c>
      <c r="R1081" s="12">
        <f t="shared" si="602"/>
        <v>0</v>
      </c>
      <c r="S1081" s="12">
        <f t="shared" si="603"/>
        <v>0</v>
      </c>
      <c r="T1081" s="12">
        <f t="shared" si="589"/>
        <v>0</v>
      </c>
      <c r="U1081" s="12">
        <f t="shared" si="590"/>
        <v>0</v>
      </c>
      <c r="V1081" s="262"/>
      <c r="W1081" s="262"/>
      <c r="X1081" s="12">
        <f t="shared" si="604"/>
        <v>0</v>
      </c>
      <c r="Y1081" s="12">
        <f t="shared" si="605"/>
        <v>0</v>
      </c>
      <c r="Z1081" s="12">
        <f t="shared" si="606"/>
        <v>0</v>
      </c>
      <c r="AA1081" s="12">
        <f t="shared" si="607"/>
        <v>0</v>
      </c>
      <c r="AB1081" s="12">
        <f t="shared" si="591"/>
        <v>0</v>
      </c>
      <c r="AC1081" s="12">
        <f t="shared" si="592"/>
        <v>0</v>
      </c>
      <c r="AD1081" s="262"/>
      <c r="AE1081" s="262"/>
      <c r="AF1081" s="12">
        <f t="shared" si="608"/>
        <v>0</v>
      </c>
      <c r="AG1081" s="12">
        <f t="shared" si="609"/>
        <v>0</v>
      </c>
      <c r="AH1081" s="12">
        <f t="shared" si="610"/>
        <v>0</v>
      </c>
      <c r="AI1081" s="12">
        <f t="shared" si="611"/>
        <v>0</v>
      </c>
      <c r="AJ1081" s="12">
        <f t="shared" si="593"/>
        <v>0</v>
      </c>
      <c r="AK1081" s="12">
        <f t="shared" si="594"/>
        <v>0</v>
      </c>
      <c r="AL1081" s="262"/>
      <c r="AM1081" s="262"/>
      <c r="AN1081" s="12">
        <f t="shared" si="612"/>
        <v>0</v>
      </c>
      <c r="AO1081" s="12">
        <f t="shared" si="613"/>
        <v>0</v>
      </c>
      <c r="AP1081" s="12">
        <f t="shared" si="614"/>
        <v>0</v>
      </c>
      <c r="AQ1081" s="12">
        <f t="shared" si="615"/>
        <v>0</v>
      </c>
      <c r="AR1081" s="12">
        <f t="shared" si="616"/>
        <v>0</v>
      </c>
      <c r="AS1081" s="12">
        <f t="shared" si="617"/>
        <v>0</v>
      </c>
      <c r="AT1081" s="12">
        <f t="shared" si="618"/>
        <v>0</v>
      </c>
      <c r="AU1081" s="12" t="str">
        <f t="shared" si="619"/>
        <v/>
      </c>
    </row>
    <row r="1082" spans="1:47" x14ac:dyDescent="0.2">
      <c r="A1082" s="173" t="str">
        <f t="shared" si="595"/>
        <v>9</v>
      </c>
      <c r="B1082" s="173" t="str">
        <f t="shared" si="596"/>
        <v>93</v>
      </c>
      <c r="C1082" s="173" t="str">
        <f t="shared" si="597"/>
        <v>930</v>
      </c>
      <c r="D1082" s="11" t="s">
        <v>1624</v>
      </c>
      <c r="E1082" s="12" t="s">
        <v>542</v>
      </c>
      <c r="F1082" s="12">
        <f t="shared" si="585"/>
        <v>0</v>
      </c>
      <c r="G1082" s="12">
        <f t="shared" si="586"/>
        <v>0</v>
      </c>
      <c r="H1082" s="262"/>
      <c r="I1082" s="262"/>
      <c r="J1082" s="12">
        <f t="shared" si="598"/>
        <v>0</v>
      </c>
      <c r="K1082" s="12">
        <f t="shared" si="599"/>
        <v>0</v>
      </c>
      <c r="L1082" s="12">
        <f t="shared" si="587"/>
        <v>0</v>
      </c>
      <c r="M1082" s="12">
        <f t="shared" si="588"/>
        <v>0</v>
      </c>
      <c r="N1082" s="262"/>
      <c r="O1082" s="262"/>
      <c r="P1082" s="12">
        <f t="shared" si="600"/>
        <v>0</v>
      </c>
      <c r="Q1082" s="12">
        <f t="shared" si="601"/>
        <v>0</v>
      </c>
      <c r="R1082" s="12">
        <f t="shared" si="602"/>
        <v>0</v>
      </c>
      <c r="S1082" s="12">
        <f t="shared" si="603"/>
        <v>0</v>
      </c>
      <c r="T1082" s="12">
        <f t="shared" si="589"/>
        <v>0</v>
      </c>
      <c r="U1082" s="12">
        <f t="shared" si="590"/>
        <v>0</v>
      </c>
      <c r="V1082" s="262"/>
      <c r="W1082" s="262"/>
      <c r="X1082" s="12">
        <f t="shared" si="604"/>
        <v>0</v>
      </c>
      <c r="Y1082" s="12">
        <f t="shared" si="605"/>
        <v>0</v>
      </c>
      <c r="Z1082" s="12">
        <f t="shared" si="606"/>
        <v>0</v>
      </c>
      <c r="AA1082" s="12">
        <f t="shared" si="607"/>
        <v>0</v>
      </c>
      <c r="AB1082" s="12">
        <f t="shared" si="591"/>
        <v>0</v>
      </c>
      <c r="AC1082" s="12">
        <f t="shared" si="592"/>
        <v>0</v>
      </c>
      <c r="AD1082" s="262"/>
      <c r="AE1082" s="262"/>
      <c r="AF1082" s="12">
        <f t="shared" si="608"/>
        <v>0</v>
      </c>
      <c r="AG1082" s="12">
        <f t="shared" si="609"/>
        <v>0</v>
      </c>
      <c r="AH1082" s="12">
        <f t="shared" si="610"/>
        <v>0</v>
      </c>
      <c r="AI1082" s="12">
        <f t="shared" si="611"/>
        <v>0</v>
      </c>
      <c r="AJ1082" s="12">
        <f t="shared" si="593"/>
        <v>0</v>
      </c>
      <c r="AK1082" s="12">
        <f t="shared" si="594"/>
        <v>0</v>
      </c>
      <c r="AL1082" s="262"/>
      <c r="AM1082" s="262"/>
      <c r="AN1082" s="12">
        <f t="shared" si="612"/>
        <v>0</v>
      </c>
      <c r="AO1082" s="12">
        <f t="shared" si="613"/>
        <v>0</v>
      </c>
      <c r="AP1082" s="12">
        <f t="shared" si="614"/>
        <v>0</v>
      </c>
      <c r="AQ1082" s="12">
        <f t="shared" si="615"/>
        <v>0</v>
      </c>
      <c r="AR1082" s="12">
        <f t="shared" si="616"/>
        <v>0</v>
      </c>
      <c r="AS1082" s="12">
        <f t="shared" si="617"/>
        <v>0</v>
      </c>
      <c r="AT1082" s="12">
        <f t="shared" si="618"/>
        <v>0</v>
      </c>
      <c r="AU1082" s="12" t="str">
        <f t="shared" si="619"/>
        <v/>
      </c>
    </row>
    <row r="1083" spans="1:47" x14ac:dyDescent="0.2">
      <c r="A1083" s="173" t="str">
        <f t="shared" si="595"/>
        <v>9</v>
      </c>
      <c r="B1083" s="173" t="str">
        <f t="shared" si="596"/>
        <v>93</v>
      </c>
      <c r="C1083" s="173" t="str">
        <f t="shared" si="597"/>
        <v>930</v>
      </c>
      <c r="D1083" s="11" t="s">
        <v>1625</v>
      </c>
      <c r="E1083" s="12" t="s">
        <v>542</v>
      </c>
      <c r="F1083" s="12">
        <f t="shared" si="585"/>
        <v>0</v>
      </c>
      <c r="G1083" s="12">
        <f t="shared" si="586"/>
        <v>0</v>
      </c>
      <c r="H1083" s="262"/>
      <c r="I1083" s="262"/>
      <c r="J1083" s="12">
        <f t="shared" si="598"/>
        <v>0</v>
      </c>
      <c r="K1083" s="12">
        <f t="shared" si="599"/>
        <v>0</v>
      </c>
      <c r="L1083" s="12">
        <f t="shared" si="587"/>
        <v>0</v>
      </c>
      <c r="M1083" s="12">
        <f t="shared" si="588"/>
        <v>0</v>
      </c>
      <c r="N1083" s="262"/>
      <c r="O1083" s="262"/>
      <c r="P1083" s="12">
        <f t="shared" si="600"/>
        <v>0</v>
      </c>
      <c r="Q1083" s="12">
        <f t="shared" si="601"/>
        <v>0</v>
      </c>
      <c r="R1083" s="12">
        <f t="shared" si="602"/>
        <v>0</v>
      </c>
      <c r="S1083" s="12">
        <f t="shared" si="603"/>
        <v>0</v>
      </c>
      <c r="T1083" s="12">
        <f t="shared" si="589"/>
        <v>0</v>
      </c>
      <c r="U1083" s="12">
        <f t="shared" si="590"/>
        <v>0</v>
      </c>
      <c r="V1083" s="262"/>
      <c r="W1083" s="262"/>
      <c r="X1083" s="12">
        <f t="shared" si="604"/>
        <v>0</v>
      </c>
      <c r="Y1083" s="12">
        <f t="shared" si="605"/>
        <v>0</v>
      </c>
      <c r="Z1083" s="12">
        <f t="shared" si="606"/>
        <v>0</v>
      </c>
      <c r="AA1083" s="12">
        <f t="shared" si="607"/>
        <v>0</v>
      </c>
      <c r="AB1083" s="12">
        <f t="shared" si="591"/>
        <v>0</v>
      </c>
      <c r="AC1083" s="12">
        <f t="shared" si="592"/>
        <v>0</v>
      </c>
      <c r="AD1083" s="262"/>
      <c r="AE1083" s="262"/>
      <c r="AF1083" s="12">
        <f t="shared" si="608"/>
        <v>0</v>
      </c>
      <c r="AG1083" s="12">
        <f t="shared" si="609"/>
        <v>0</v>
      </c>
      <c r="AH1083" s="12">
        <f t="shared" si="610"/>
        <v>0</v>
      </c>
      <c r="AI1083" s="12">
        <f t="shared" si="611"/>
        <v>0</v>
      </c>
      <c r="AJ1083" s="12">
        <f t="shared" si="593"/>
        <v>0</v>
      </c>
      <c r="AK1083" s="12">
        <f t="shared" si="594"/>
        <v>0</v>
      </c>
      <c r="AL1083" s="262"/>
      <c r="AM1083" s="262"/>
      <c r="AN1083" s="12">
        <f t="shared" si="612"/>
        <v>0</v>
      </c>
      <c r="AO1083" s="12">
        <f t="shared" si="613"/>
        <v>0</v>
      </c>
      <c r="AP1083" s="12">
        <f t="shared" si="614"/>
        <v>0</v>
      </c>
      <c r="AQ1083" s="12">
        <f t="shared" si="615"/>
        <v>0</v>
      </c>
      <c r="AR1083" s="12">
        <f t="shared" si="616"/>
        <v>0</v>
      </c>
      <c r="AS1083" s="12">
        <f t="shared" si="617"/>
        <v>0</v>
      </c>
      <c r="AT1083" s="12">
        <f t="shared" si="618"/>
        <v>0</v>
      </c>
      <c r="AU1083" s="12" t="str">
        <f t="shared" si="619"/>
        <v/>
      </c>
    </row>
    <row r="1084" spans="1:47" x14ac:dyDescent="0.2">
      <c r="A1084" s="173" t="str">
        <f t="shared" si="595"/>
        <v>9</v>
      </c>
      <c r="B1084" s="173" t="str">
        <f t="shared" si="596"/>
        <v>95</v>
      </c>
      <c r="C1084" s="173" t="str">
        <f t="shared" si="597"/>
        <v>950</v>
      </c>
      <c r="D1084" s="11" t="s">
        <v>1626</v>
      </c>
      <c r="E1084" s="12" t="s">
        <v>1627</v>
      </c>
      <c r="F1084" s="12">
        <f t="shared" si="585"/>
        <v>0</v>
      </c>
      <c r="G1084" s="12">
        <f t="shared" si="586"/>
        <v>0</v>
      </c>
      <c r="H1084" s="262"/>
      <c r="I1084" s="262"/>
      <c r="J1084" s="12">
        <f t="shared" si="598"/>
        <v>0</v>
      </c>
      <c r="K1084" s="12">
        <f t="shared" si="599"/>
        <v>0</v>
      </c>
      <c r="L1084" s="12">
        <f t="shared" si="587"/>
        <v>0</v>
      </c>
      <c r="M1084" s="12">
        <f t="shared" si="588"/>
        <v>0</v>
      </c>
      <c r="N1084" s="262"/>
      <c r="O1084" s="262"/>
      <c r="P1084" s="12">
        <f t="shared" si="600"/>
        <v>0</v>
      </c>
      <c r="Q1084" s="12">
        <f t="shared" si="601"/>
        <v>0</v>
      </c>
      <c r="R1084" s="12">
        <f t="shared" si="602"/>
        <v>0</v>
      </c>
      <c r="S1084" s="12">
        <f t="shared" si="603"/>
        <v>0</v>
      </c>
      <c r="T1084" s="12">
        <f t="shared" si="589"/>
        <v>0</v>
      </c>
      <c r="U1084" s="12">
        <f t="shared" si="590"/>
        <v>0</v>
      </c>
      <c r="V1084" s="262"/>
      <c r="W1084" s="262"/>
      <c r="X1084" s="12">
        <f t="shared" si="604"/>
        <v>0</v>
      </c>
      <c r="Y1084" s="12">
        <f t="shared" si="605"/>
        <v>0</v>
      </c>
      <c r="Z1084" s="12">
        <f t="shared" si="606"/>
        <v>0</v>
      </c>
      <c r="AA1084" s="12">
        <f t="shared" si="607"/>
        <v>0</v>
      </c>
      <c r="AB1084" s="12">
        <f t="shared" si="591"/>
        <v>0</v>
      </c>
      <c r="AC1084" s="12">
        <f t="shared" si="592"/>
        <v>0</v>
      </c>
      <c r="AD1084" s="262"/>
      <c r="AE1084" s="262"/>
      <c r="AF1084" s="12">
        <f t="shared" si="608"/>
        <v>0</v>
      </c>
      <c r="AG1084" s="12">
        <f t="shared" si="609"/>
        <v>0</v>
      </c>
      <c r="AH1084" s="12">
        <f t="shared" si="610"/>
        <v>0</v>
      </c>
      <c r="AI1084" s="12">
        <f t="shared" si="611"/>
        <v>0</v>
      </c>
      <c r="AJ1084" s="12">
        <f t="shared" si="593"/>
        <v>0</v>
      </c>
      <c r="AK1084" s="12">
        <f t="shared" si="594"/>
        <v>0</v>
      </c>
      <c r="AL1084" s="262"/>
      <c r="AM1084" s="262"/>
      <c r="AN1084" s="12">
        <f t="shared" si="612"/>
        <v>0</v>
      </c>
      <c r="AO1084" s="12">
        <f t="shared" si="613"/>
        <v>0</v>
      </c>
      <c r="AP1084" s="12">
        <f t="shared" si="614"/>
        <v>0</v>
      </c>
      <c r="AQ1084" s="12">
        <f t="shared" si="615"/>
        <v>0</v>
      </c>
      <c r="AR1084" s="12">
        <f t="shared" si="616"/>
        <v>0</v>
      </c>
      <c r="AS1084" s="12">
        <f t="shared" si="617"/>
        <v>0</v>
      </c>
      <c r="AT1084" s="12">
        <f t="shared" si="618"/>
        <v>0</v>
      </c>
      <c r="AU1084" s="12" t="str">
        <f t="shared" si="619"/>
        <v/>
      </c>
    </row>
    <row r="1085" spans="1:47" x14ac:dyDescent="0.2">
      <c r="A1085" s="173" t="str">
        <f t="shared" si="595"/>
        <v>9</v>
      </c>
      <c r="B1085" s="173" t="str">
        <f t="shared" si="596"/>
        <v>95</v>
      </c>
      <c r="C1085" s="173" t="str">
        <f t="shared" si="597"/>
        <v>950</v>
      </c>
      <c r="D1085" s="11" t="s">
        <v>1628</v>
      </c>
      <c r="E1085" s="12" t="s">
        <v>1627</v>
      </c>
      <c r="F1085" s="12">
        <f t="shared" si="585"/>
        <v>0</v>
      </c>
      <c r="G1085" s="12">
        <f t="shared" si="586"/>
        <v>0</v>
      </c>
      <c r="H1085" s="262"/>
      <c r="I1085" s="262"/>
      <c r="J1085" s="12">
        <f t="shared" si="598"/>
        <v>0</v>
      </c>
      <c r="K1085" s="12">
        <f t="shared" si="599"/>
        <v>0</v>
      </c>
      <c r="L1085" s="12">
        <f t="shared" si="587"/>
        <v>0</v>
      </c>
      <c r="M1085" s="12">
        <f t="shared" si="588"/>
        <v>0</v>
      </c>
      <c r="N1085" s="262"/>
      <c r="O1085" s="262"/>
      <c r="P1085" s="12">
        <f t="shared" si="600"/>
        <v>0</v>
      </c>
      <c r="Q1085" s="12">
        <f t="shared" si="601"/>
        <v>0</v>
      </c>
      <c r="R1085" s="12">
        <f t="shared" si="602"/>
        <v>0</v>
      </c>
      <c r="S1085" s="12">
        <f t="shared" si="603"/>
        <v>0</v>
      </c>
      <c r="T1085" s="12">
        <f t="shared" si="589"/>
        <v>0</v>
      </c>
      <c r="U1085" s="12">
        <f t="shared" si="590"/>
        <v>0</v>
      </c>
      <c r="V1085" s="262"/>
      <c r="W1085" s="262"/>
      <c r="X1085" s="12">
        <f t="shared" si="604"/>
        <v>0</v>
      </c>
      <c r="Y1085" s="12">
        <f t="shared" si="605"/>
        <v>0</v>
      </c>
      <c r="Z1085" s="12">
        <f t="shared" si="606"/>
        <v>0</v>
      </c>
      <c r="AA1085" s="12">
        <f t="shared" si="607"/>
        <v>0</v>
      </c>
      <c r="AB1085" s="12">
        <f t="shared" si="591"/>
        <v>0</v>
      </c>
      <c r="AC1085" s="12">
        <f t="shared" si="592"/>
        <v>0</v>
      </c>
      <c r="AD1085" s="262"/>
      <c r="AE1085" s="262"/>
      <c r="AF1085" s="12">
        <f t="shared" si="608"/>
        <v>0</v>
      </c>
      <c r="AG1085" s="12">
        <f t="shared" si="609"/>
        <v>0</v>
      </c>
      <c r="AH1085" s="12">
        <f t="shared" si="610"/>
        <v>0</v>
      </c>
      <c r="AI1085" s="12">
        <f t="shared" si="611"/>
        <v>0</v>
      </c>
      <c r="AJ1085" s="12">
        <f t="shared" si="593"/>
        <v>0</v>
      </c>
      <c r="AK1085" s="12">
        <f t="shared" si="594"/>
        <v>0</v>
      </c>
      <c r="AL1085" s="262"/>
      <c r="AM1085" s="262"/>
      <c r="AN1085" s="12">
        <f t="shared" si="612"/>
        <v>0</v>
      </c>
      <c r="AO1085" s="12">
        <f t="shared" si="613"/>
        <v>0</v>
      </c>
      <c r="AP1085" s="12">
        <f t="shared" si="614"/>
        <v>0</v>
      </c>
      <c r="AQ1085" s="12">
        <f t="shared" si="615"/>
        <v>0</v>
      </c>
      <c r="AR1085" s="12">
        <f t="shared" si="616"/>
        <v>0</v>
      </c>
      <c r="AS1085" s="12">
        <f t="shared" si="617"/>
        <v>0</v>
      </c>
      <c r="AT1085" s="12">
        <f t="shared" si="618"/>
        <v>0</v>
      </c>
      <c r="AU1085" s="12" t="str">
        <f t="shared" si="619"/>
        <v/>
      </c>
    </row>
    <row r="1086" spans="1:47" x14ac:dyDescent="0.2">
      <c r="A1086" s="173" t="str">
        <f t="shared" si="595"/>
        <v>9</v>
      </c>
      <c r="B1086" s="173" t="str">
        <f t="shared" si="596"/>
        <v>95</v>
      </c>
      <c r="C1086" s="173" t="str">
        <f t="shared" si="597"/>
        <v>950</v>
      </c>
      <c r="D1086" s="11" t="s">
        <v>1629</v>
      </c>
      <c r="E1086" s="12" t="s">
        <v>1627</v>
      </c>
      <c r="F1086" s="12">
        <f t="shared" si="585"/>
        <v>0</v>
      </c>
      <c r="G1086" s="12">
        <f t="shared" si="586"/>
        <v>0</v>
      </c>
      <c r="H1086" s="262"/>
      <c r="I1086" s="262"/>
      <c r="J1086" s="12">
        <f t="shared" si="598"/>
        <v>0</v>
      </c>
      <c r="K1086" s="12">
        <f t="shared" si="599"/>
        <v>0</v>
      </c>
      <c r="L1086" s="12">
        <f t="shared" si="587"/>
        <v>0</v>
      </c>
      <c r="M1086" s="12">
        <f t="shared" si="588"/>
        <v>0</v>
      </c>
      <c r="N1086" s="262"/>
      <c r="O1086" s="262"/>
      <c r="P1086" s="12">
        <f t="shared" si="600"/>
        <v>0</v>
      </c>
      <c r="Q1086" s="12">
        <f t="shared" si="601"/>
        <v>0</v>
      </c>
      <c r="R1086" s="12">
        <f t="shared" si="602"/>
        <v>0</v>
      </c>
      <c r="S1086" s="12">
        <f t="shared" si="603"/>
        <v>0</v>
      </c>
      <c r="T1086" s="12">
        <f t="shared" si="589"/>
        <v>0</v>
      </c>
      <c r="U1086" s="12">
        <f t="shared" si="590"/>
        <v>0</v>
      </c>
      <c r="V1086" s="262"/>
      <c r="W1086" s="262"/>
      <c r="X1086" s="12">
        <f t="shared" si="604"/>
        <v>0</v>
      </c>
      <c r="Y1086" s="12">
        <f t="shared" si="605"/>
        <v>0</v>
      </c>
      <c r="Z1086" s="12">
        <f t="shared" si="606"/>
        <v>0</v>
      </c>
      <c r="AA1086" s="12">
        <f t="shared" si="607"/>
        <v>0</v>
      </c>
      <c r="AB1086" s="12">
        <f t="shared" si="591"/>
        <v>0</v>
      </c>
      <c r="AC1086" s="12">
        <f t="shared" si="592"/>
        <v>0</v>
      </c>
      <c r="AD1086" s="262"/>
      <c r="AE1086" s="262"/>
      <c r="AF1086" s="12">
        <f t="shared" si="608"/>
        <v>0</v>
      </c>
      <c r="AG1086" s="12">
        <f t="shared" si="609"/>
        <v>0</v>
      </c>
      <c r="AH1086" s="12">
        <f t="shared" si="610"/>
        <v>0</v>
      </c>
      <c r="AI1086" s="12">
        <f t="shared" si="611"/>
        <v>0</v>
      </c>
      <c r="AJ1086" s="12">
        <f t="shared" si="593"/>
        <v>0</v>
      </c>
      <c r="AK1086" s="12">
        <f t="shared" si="594"/>
        <v>0</v>
      </c>
      <c r="AL1086" s="262"/>
      <c r="AM1086" s="262"/>
      <c r="AN1086" s="12">
        <f t="shared" si="612"/>
        <v>0</v>
      </c>
      <c r="AO1086" s="12">
        <f t="shared" si="613"/>
        <v>0</v>
      </c>
      <c r="AP1086" s="12">
        <f t="shared" si="614"/>
        <v>0</v>
      </c>
      <c r="AQ1086" s="12">
        <f t="shared" si="615"/>
        <v>0</v>
      </c>
      <c r="AR1086" s="12">
        <f t="shared" si="616"/>
        <v>0</v>
      </c>
      <c r="AS1086" s="12">
        <f t="shared" si="617"/>
        <v>0</v>
      </c>
      <c r="AT1086" s="12">
        <f t="shared" si="618"/>
        <v>0</v>
      </c>
      <c r="AU1086" s="12" t="str">
        <f t="shared" si="619"/>
        <v/>
      </c>
    </row>
    <row r="1087" spans="1:47" x14ac:dyDescent="0.2">
      <c r="A1087" s="173" t="str">
        <f t="shared" si="595"/>
        <v>9</v>
      </c>
      <c r="B1087" s="173" t="str">
        <f t="shared" si="596"/>
        <v>95</v>
      </c>
      <c r="C1087" s="173" t="str">
        <f t="shared" si="597"/>
        <v>950</v>
      </c>
      <c r="D1087" s="11" t="s">
        <v>1630</v>
      </c>
      <c r="E1087" s="12" t="s">
        <v>1627</v>
      </c>
      <c r="F1087" s="12">
        <f t="shared" si="585"/>
        <v>0</v>
      </c>
      <c r="G1087" s="12">
        <f t="shared" si="586"/>
        <v>0</v>
      </c>
      <c r="H1087" s="262"/>
      <c r="I1087" s="262"/>
      <c r="J1087" s="12">
        <f t="shared" si="598"/>
        <v>0</v>
      </c>
      <c r="K1087" s="12">
        <f t="shared" si="599"/>
        <v>0</v>
      </c>
      <c r="L1087" s="12">
        <f t="shared" si="587"/>
        <v>0</v>
      </c>
      <c r="M1087" s="12">
        <f t="shared" si="588"/>
        <v>0</v>
      </c>
      <c r="N1087" s="262"/>
      <c r="O1087" s="262"/>
      <c r="P1087" s="12">
        <f t="shared" si="600"/>
        <v>0</v>
      </c>
      <c r="Q1087" s="12">
        <f t="shared" si="601"/>
        <v>0</v>
      </c>
      <c r="R1087" s="12">
        <f t="shared" si="602"/>
        <v>0</v>
      </c>
      <c r="S1087" s="12">
        <f t="shared" si="603"/>
        <v>0</v>
      </c>
      <c r="T1087" s="12">
        <f t="shared" si="589"/>
        <v>0</v>
      </c>
      <c r="U1087" s="12">
        <f t="shared" si="590"/>
        <v>0</v>
      </c>
      <c r="V1087" s="262"/>
      <c r="W1087" s="262"/>
      <c r="X1087" s="12">
        <f t="shared" si="604"/>
        <v>0</v>
      </c>
      <c r="Y1087" s="12">
        <f t="shared" si="605"/>
        <v>0</v>
      </c>
      <c r="Z1087" s="12">
        <f t="shared" si="606"/>
        <v>0</v>
      </c>
      <c r="AA1087" s="12">
        <f t="shared" si="607"/>
        <v>0</v>
      </c>
      <c r="AB1087" s="12">
        <f t="shared" si="591"/>
        <v>0</v>
      </c>
      <c r="AC1087" s="12">
        <f t="shared" si="592"/>
        <v>0</v>
      </c>
      <c r="AD1087" s="262"/>
      <c r="AE1087" s="262"/>
      <c r="AF1087" s="12">
        <f t="shared" si="608"/>
        <v>0</v>
      </c>
      <c r="AG1087" s="12">
        <f t="shared" si="609"/>
        <v>0</v>
      </c>
      <c r="AH1087" s="12">
        <f t="shared" si="610"/>
        <v>0</v>
      </c>
      <c r="AI1087" s="12">
        <f t="shared" si="611"/>
        <v>0</v>
      </c>
      <c r="AJ1087" s="12">
        <f t="shared" si="593"/>
        <v>0</v>
      </c>
      <c r="AK1087" s="12">
        <f t="shared" si="594"/>
        <v>0</v>
      </c>
      <c r="AL1087" s="262"/>
      <c r="AM1087" s="262"/>
      <c r="AN1087" s="12">
        <f t="shared" si="612"/>
        <v>0</v>
      </c>
      <c r="AO1087" s="12">
        <f t="shared" si="613"/>
        <v>0</v>
      </c>
      <c r="AP1087" s="12">
        <f t="shared" si="614"/>
        <v>0</v>
      </c>
      <c r="AQ1087" s="12">
        <f t="shared" si="615"/>
        <v>0</v>
      </c>
      <c r="AR1087" s="12">
        <f t="shared" si="616"/>
        <v>0</v>
      </c>
      <c r="AS1087" s="12">
        <f t="shared" si="617"/>
        <v>0</v>
      </c>
      <c r="AT1087" s="12">
        <f t="shared" si="618"/>
        <v>0</v>
      </c>
      <c r="AU1087" s="12" t="str">
        <f t="shared" si="619"/>
        <v/>
      </c>
    </row>
    <row r="1088" spans="1:47" x14ac:dyDescent="0.2">
      <c r="A1088" s="173" t="str">
        <f t="shared" si="595"/>
        <v>9</v>
      </c>
      <c r="B1088" s="173" t="str">
        <f t="shared" si="596"/>
        <v>95</v>
      </c>
      <c r="C1088" s="173" t="str">
        <f t="shared" si="597"/>
        <v>950</v>
      </c>
      <c r="D1088" s="11" t="s">
        <v>1631</v>
      </c>
      <c r="E1088" s="12" t="s">
        <v>1627</v>
      </c>
      <c r="F1088" s="12">
        <f t="shared" si="585"/>
        <v>0</v>
      </c>
      <c r="G1088" s="12">
        <f t="shared" si="586"/>
        <v>0</v>
      </c>
      <c r="H1088" s="262"/>
      <c r="I1088" s="262"/>
      <c r="J1088" s="12">
        <f t="shared" si="598"/>
        <v>0</v>
      </c>
      <c r="K1088" s="12">
        <f t="shared" si="599"/>
        <v>0</v>
      </c>
      <c r="L1088" s="12">
        <f t="shared" si="587"/>
        <v>0</v>
      </c>
      <c r="M1088" s="12">
        <f t="shared" si="588"/>
        <v>0</v>
      </c>
      <c r="N1088" s="262"/>
      <c r="O1088" s="262"/>
      <c r="P1088" s="12">
        <f t="shared" si="600"/>
        <v>0</v>
      </c>
      <c r="Q1088" s="12">
        <f t="shared" si="601"/>
        <v>0</v>
      </c>
      <c r="R1088" s="12">
        <f t="shared" si="602"/>
        <v>0</v>
      </c>
      <c r="S1088" s="12">
        <f t="shared" si="603"/>
        <v>0</v>
      </c>
      <c r="T1088" s="12">
        <f t="shared" si="589"/>
        <v>0</v>
      </c>
      <c r="U1088" s="12">
        <f t="shared" si="590"/>
        <v>0</v>
      </c>
      <c r="V1088" s="262"/>
      <c r="W1088" s="262"/>
      <c r="X1088" s="12">
        <f t="shared" si="604"/>
        <v>0</v>
      </c>
      <c r="Y1088" s="12">
        <f t="shared" si="605"/>
        <v>0</v>
      </c>
      <c r="Z1088" s="12">
        <f t="shared" si="606"/>
        <v>0</v>
      </c>
      <c r="AA1088" s="12">
        <f t="shared" si="607"/>
        <v>0</v>
      </c>
      <c r="AB1088" s="12">
        <f t="shared" si="591"/>
        <v>0</v>
      </c>
      <c r="AC1088" s="12">
        <f t="shared" si="592"/>
        <v>0</v>
      </c>
      <c r="AD1088" s="262"/>
      <c r="AE1088" s="262"/>
      <c r="AF1088" s="12">
        <f t="shared" si="608"/>
        <v>0</v>
      </c>
      <c r="AG1088" s="12">
        <f t="shared" si="609"/>
        <v>0</v>
      </c>
      <c r="AH1088" s="12">
        <f t="shared" si="610"/>
        <v>0</v>
      </c>
      <c r="AI1088" s="12">
        <f t="shared" si="611"/>
        <v>0</v>
      </c>
      <c r="AJ1088" s="12">
        <f t="shared" si="593"/>
        <v>0</v>
      </c>
      <c r="AK1088" s="12">
        <f t="shared" si="594"/>
        <v>0</v>
      </c>
      <c r="AL1088" s="262"/>
      <c r="AM1088" s="262"/>
      <c r="AN1088" s="12">
        <f t="shared" si="612"/>
        <v>0</v>
      </c>
      <c r="AO1088" s="12">
        <f t="shared" si="613"/>
        <v>0</v>
      </c>
      <c r="AP1088" s="12">
        <f t="shared" si="614"/>
        <v>0</v>
      </c>
      <c r="AQ1088" s="12">
        <f t="shared" si="615"/>
        <v>0</v>
      </c>
      <c r="AR1088" s="12">
        <f t="shared" si="616"/>
        <v>0</v>
      </c>
      <c r="AS1088" s="12">
        <f t="shared" si="617"/>
        <v>0</v>
      </c>
      <c r="AT1088" s="12">
        <f t="shared" si="618"/>
        <v>0</v>
      </c>
      <c r="AU1088" s="12" t="str">
        <f t="shared" si="619"/>
        <v/>
      </c>
    </row>
    <row r="1089" spans="1:47" x14ac:dyDescent="0.2">
      <c r="A1089" s="173" t="str">
        <f t="shared" si="595"/>
        <v>9</v>
      </c>
      <c r="B1089" s="173" t="str">
        <f t="shared" si="596"/>
        <v>95</v>
      </c>
      <c r="C1089" s="173" t="str">
        <f t="shared" si="597"/>
        <v>950</v>
      </c>
      <c r="D1089" s="11" t="s">
        <v>1632</v>
      </c>
      <c r="E1089" s="12" t="s">
        <v>1627</v>
      </c>
      <c r="F1089" s="12">
        <f t="shared" si="585"/>
        <v>0</v>
      </c>
      <c r="G1089" s="12">
        <f t="shared" si="586"/>
        <v>0</v>
      </c>
      <c r="H1089" s="262"/>
      <c r="I1089" s="262"/>
      <c r="J1089" s="12">
        <f t="shared" si="598"/>
        <v>0</v>
      </c>
      <c r="K1089" s="12">
        <f t="shared" si="599"/>
        <v>0</v>
      </c>
      <c r="L1089" s="12">
        <f t="shared" si="587"/>
        <v>0</v>
      </c>
      <c r="M1089" s="12">
        <f t="shared" si="588"/>
        <v>0</v>
      </c>
      <c r="N1089" s="262"/>
      <c r="O1089" s="262"/>
      <c r="P1089" s="12">
        <f t="shared" si="600"/>
        <v>0</v>
      </c>
      <c r="Q1089" s="12">
        <f t="shared" si="601"/>
        <v>0</v>
      </c>
      <c r="R1089" s="12">
        <f t="shared" si="602"/>
        <v>0</v>
      </c>
      <c r="S1089" s="12">
        <f t="shared" si="603"/>
        <v>0</v>
      </c>
      <c r="T1089" s="12">
        <f t="shared" si="589"/>
        <v>0</v>
      </c>
      <c r="U1089" s="12">
        <f t="shared" si="590"/>
        <v>0</v>
      </c>
      <c r="V1089" s="262"/>
      <c r="W1089" s="262"/>
      <c r="X1089" s="12">
        <f t="shared" si="604"/>
        <v>0</v>
      </c>
      <c r="Y1089" s="12">
        <f t="shared" si="605"/>
        <v>0</v>
      </c>
      <c r="Z1089" s="12">
        <f t="shared" si="606"/>
        <v>0</v>
      </c>
      <c r="AA1089" s="12">
        <f t="shared" si="607"/>
        <v>0</v>
      </c>
      <c r="AB1089" s="12">
        <f t="shared" si="591"/>
        <v>0</v>
      </c>
      <c r="AC1089" s="12">
        <f t="shared" si="592"/>
        <v>0</v>
      </c>
      <c r="AD1089" s="262"/>
      <c r="AE1089" s="262"/>
      <c r="AF1089" s="12">
        <f t="shared" si="608"/>
        <v>0</v>
      </c>
      <c r="AG1089" s="12">
        <f t="shared" si="609"/>
        <v>0</v>
      </c>
      <c r="AH1089" s="12">
        <f t="shared" si="610"/>
        <v>0</v>
      </c>
      <c r="AI1089" s="12">
        <f t="shared" si="611"/>
        <v>0</v>
      </c>
      <c r="AJ1089" s="12">
        <f t="shared" si="593"/>
        <v>0</v>
      </c>
      <c r="AK1089" s="12">
        <f t="shared" si="594"/>
        <v>0</v>
      </c>
      <c r="AL1089" s="262"/>
      <c r="AM1089" s="262"/>
      <c r="AN1089" s="12">
        <f t="shared" si="612"/>
        <v>0</v>
      </c>
      <c r="AO1089" s="12">
        <f t="shared" si="613"/>
        <v>0</v>
      </c>
      <c r="AP1089" s="12">
        <f t="shared" si="614"/>
        <v>0</v>
      </c>
      <c r="AQ1089" s="12">
        <f t="shared" si="615"/>
        <v>0</v>
      </c>
      <c r="AR1089" s="12">
        <f t="shared" si="616"/>
        <v>0</v>
      </c>
      <c r="AS1089" s="12">
        <f t="shared" si="617"/>
        <v>0</v>
      </c>
      <c r="AT1089" s="12">
        <f t="shared" si="618"/>
        <v>0</v>
      </c>
      <c r="AU1089" s="12" t="str">
        <f t="shared" si="619"/>
        <v/>
      </c>
    </row>
    <row r="1090" spans="1:47" x14ac:dyDescent="0.2">
      <c r="A1090" s="173" t="str">
        <f t="shared" si="595"/>
        <v>9</v>
      </c>
      <c r="B1090" s="173" t="str">
        <f t="shared" si="596"/>
        <v>95</v>
      </c>
      <c r="C1090" s="173" t="str">
        <f t="shared" si="597"/>
        <v>950</v>
      </c>
      <c r="D1090" s="11" t="s">
        <v>1633</v>
      </c>
      <c r="E1090" s="12" t="s">
        <v>1627</v>
      </c>
      <c r="F1090" s="12">
        <f t="shared" si="585"/>
        <v>0</v>
      </c>
      <c r="G1090" s="12">
        <f t="shared" si="586"/>
        <v>0</v>
      </c>
      <c r="H1090" s="262"/>
      <c r="I1090" s="262"/>
      <c r="J1090" s="12">
        <f t="shared" si="598"/>
        <v>0</v>
      </c>
      <c r="K1090" s="12">
        <f t="shared" si="599"/>
        <v>0</v>
      </c>
      <c r="L1090" s="12">
        <f t="shared" si="587"/>
        <v>0</v>
      </c>
      <c r="M1090" s="12">
        <f t="shared" si="588"/>
        <v>0</v>
      </c>
      <c r="N1090" s="262"/>
      <c r="O1090" s="262"/>
      <c r="P1090" s="12">
        <f t="shared" si="600"/>
        <v>0</v>
      </c>
      <c r="Q1090" s="12">
        <f t="shared" si="601"/>
        <v>0</v>
      </c>
      <c r="R1090" s="12">
        <f t="shared" si="602"/>
        <v>0</v>
      </c>
      <c r="S1090" s="12">
        <f t="shared" si="603"/>
        <v>0</v>
      </c>
      <c r="T1090" s="12">
        <f t="shared" si="589"/>
        <v>0</v>
      </c>
      <c r="U1090" s="12">
        <f t="shared" si="590"/>
        <v>0</v>
      </c>
      <c r="V1090" s="262"/>
      <c r="W1090" s="262"/>
      <c r="X1090" s="12">
        <f t="shared" si="604"/>
        <v>0</v>
      </c>
      <c r="Y1090" s="12">
        <f t="shared" si="605"/>
        <v>0</v>
      </c>
      <c r="Z1090" s="12">
        <f t="shared" si="606"/>
        <v>0</v>
      </c>
      <c r="AA1090" s="12">
        <f t="shared" si="607"/>
        <v>0</v>
      </c>
      <c r="AB1090" s="12">
        <f t="shared" si="591"/>
        <v>0</v>
      </c>
      <c r="AC1090" s="12">
        <f t="shared" si="592"/>
        <v>0</v>
      </c>
      <c r="AD1090" s="262"/>
      <c r="AE1090" s="262"/>
      <c r="AF1090" s="12">
        <f t="shared" si="608"/>
        <v>0</v>
      </c>
      <c r="AG1090" s="12">
        <f t="shared" si="609"/>
        <v>0</v>
      </c>
      <c r="AH1090" s="12">
        <f t="shared" si="610"/>
        <v>0</v>
      </c>
      <c r="AI1090" s="12">
        <f t="shared" si="611"/>
        <v>0</v>
      </c>
      <c r="AJ1090" s="12">
        <f t="shared" si="593"/>
        <v>0</v>
      </c>
      <c r="AK1090" s="12">
        <f t="shared" si="594"/>
        <v>0</v>
      </c>
      <c r="AL1090" s="262"/>
      <c r="AM1090" s="262"/>
      <c r="AN1090" s="12">
        <f t="shared" si="612"/>
        <v>0</v>
      </c>
      <c r="AO1090" s="12">
        <f t="shared" si="613"/>
        <v>0</v>
      </c>
      <c r="AP1090" s="12">
        <f t="shared" si="614"/>
        <v>0</v>
      </c>
      <c r="AQ1090" s="12">
        <f t="shared" si="615"/>
        <v>0</v>
      </c>
      <c r="AR1090" s="12">
        <f t="shared" si="616"/>
        <v>0</v>
      </c>
      <c r="AS1090" s="12">
        <f t="shared" si="617"/>
        <v>0</v>
      </c>
      <c r="AT1090" s="12">
        <f t="shared" si="618"/>
        <v>0</v>
      </c>
      <c r="AU1090" s="12" t="str">
        <f t="shared" si="619"/>
        <v/>
      </c>
    </row>
    <row r="1091" spans="1:47" x14ac:dyDescent="0.2">
      <c r="A1091" s="173" t="str">
        <f t="shared" si="595"/>
        <v>9</v>
      </c>
      <c r="B1091" s="173" t="str">
        <f t="shared" si="596"/>
        <v>95</v>
      </c>
      <c r="C1091" s="173" t="str">
        <f t="shared" si="597"/>
        <v>950</v>
      </c>
      <c r="D1091" s="11" t="s">
        <v>1634</v>
      </c>
      <c r="E1091" s="12" t="s">
        <v>1627</v>
      </c>
      <c r="F1091" s="12">
        <f t="shared" si="585"/>
        <v>0</v>
      </c>
      <c r="G1091" s="12">
        <f t="shared" si="586"/>
        <v>0</v>
      </c>
      <c r="H1091" s="262"/>
      <c r="I1091" s="262"/>
      <c r="J1091" s="12">
        <f t="shared" si="598"/>
        <v>0</v>
      </c>
      <c r="K1091" s="12">
        <f t="shared" si="599"/>
        <v>0</v>
      </c>
      <c r="L1091" s="12">
        <f t="shared" si="587"/>
        <v>0</v>
      </c>
      <c r="M1091" s="12">
        <f t="shared" si="588"/>
        <v>0</v>
      </c>
      <c r="N1091" s="262"/>
      <c r="O1091" s="262"/>
      <c r="P1091" s="12">
        <f t="shared" si="600"/>
        <v>0</v>
      </c>
      <c r="Q1091" s="12">
        <f t="shared" si="601"/>
        <v>0</v>
      </c>
      <c r="R1091" s="12">
        <f t="shared" si="602"/>
        <v>0</v>
      </c>
      <c r="S1091" s="12">
        <f t="shared" si="603"/>
        <v>0</v>
      </c>
      <c r="T1091" s="12">
        <f t="shared" si="589"/>
        <v>0</v>
      </c>
      <c r="U1091" s="12">
        <f t="shared" si="590"/>
        <v>0</v>
      </c>
      <c r="V1091" s="262"/>
      <c r="W1091" s="262"/>
      <c r="X1091" s="12">
        <f t="shared" si="604"/>
        <v>0</v>
      </c>
      <c r="Y1091" s="12">
        <f t="shared" si="605"/>
        <v>0</v>
      </c>
      <c r="Z1091" s="12">
        <f t="shared" si="606"/>
        <v>0</v>
      </c>
      <c r="AA1091" s="12">
        <f t="shared" si="607"/>
        <v>0</v>
      </c>
      <c r="AB1091" s="12">
        <f t="shared" si="591"/>
        <v>0</v>
      </c>
      <c r="AC1091" s="12">
        <f t="shared" si="592"/>
        <v>0</v>
      </c>
      <c r="AD1091" s="262"/>
      <c r="AE1091" s="262"/>
      <c r="AF1091" s="12">
        <f t="shared" si="608"/>
        <v>0</v>
      </c>
      <c r="AG1091" s="12">
        <f t="shared" si="609"/>
        <v>0</v>
      </c>
      <c r="AH1091" s="12">
        <f t="shared" si="610"/>
        <v>0</v>
      </c>
      <c r="AI1091" s="12">
        <f t="shared" si="611"/>
        <v>0</v>
      </c>
      <c r="AJ1091" s="12">
        <f t="shared" si="593"/>
        <v>0</v>
      </c>
      <c r="AK1091" s="12">
        <f t="shared" si="594"/>
        <v>0</v>
      </c>
      <c r="AL1091" s="262"/>
      <c r="AM1091" s="262"/>
      <c r="AN1091" s="12">
        <f t="shared" si="612"/>
        <v>0</v>
      </c>
      <c r="AO1091" s="12">
        <f t="shared" si="613"/>
        <v>0</v>
      </c>
      <c r="AP1091" s="12">
        <f t="shared" si="614"/>
        <v>0</v>
      </c>
      <c r="AQ1091" s="12">
        <f t="shared" si="615"/>
        <v>0</v>
      </c>
      <c r="AR1091" s="12">
        <f t="shared" si="616"/>
        <v>0</v>
      </c>
      <c r="AS1091" s="12">
        <f t="shared" si="617"/>
        <v>0</v>
      </c>
      <c r="AT1091" s="12">
        <f t="shared" si="618"/>
        <v>0</v>
      </c>
      <c r="AU1091" s="12" t="str">
        <f t="shared" si="619"/>
        <v/>
      </c>
    </row>
    <row r="1092" spans="1:47" x14ac:dyDescent="0.2">
      <c r="A1092" s="173" t="str">
        <f t="shared" si="595"/>
        <v>9</v>
      </c>
      <c r="B1092" s="173" t="str">
        <f t="shared" si="596"/>
        <v>95</v>
      </c>
      <c r="C1092" s="173" t="str">
        <f t="shared" si="597"/>
        <v>950</v>
      </c>
      <c r="D1092" s="11" t="s">
        <v>1635</v>
      </c>
      <c r="E1092" s="12" t="s">
        <v>1627</v>
      </c>
      <c r="F1092" s="12">
        <f t="shared" si="585"/>
        <v>0</v>
      </c>
      <c r="G1092" s="12">
        <f t="shared" si="586"/>
        <v>0</v>
      </c>
      <c r="H1092" s="262"/>
      <c r="I1092" s="262"/>
      <c r="J1092" s="12">
        <f t="shared" si="598"/>
        <v>0</v>
      </c>
      <c r="K1092" s="12">
        <f t="shared" si="599"/>
        <v>0</v>
      </c>
      <c r="L1092" s="12">
        <f t="shared" si="587"/>
        <v>0</v>
      </c>
      <c r="M1092" s="12">
        <f t="shared" si="588"/>
        <v>0</v>
      </c>
      <c r="N1092" s="262"/>
      <c r="O1092" s="262"/>
      <c r="P1092" s="12">
        <f t="shared" si="600"/>
        <v>0</v>
      </c>
      <c r="Q1092" s="12">
        <f t="shared" si="601"/>
        <v>0</v>
      </c>
      <c r="R1092" s="12">
        <f t="shared" si="602"/>
        <v>0</v>
      </c>
      <c r="S1092" s="12">
        <f t="shared" si="603"/>
        <v>0</v>
      </c>
      <c r="T1092" s="12">
        <f t="shared" si="589"/>
        <v>0</v>
      </c>
      <c r="U1092" s="12">
        <f t="shared" si="590"/>
        <v>0</v>
      </c>
      <c r="V1092" s="262"/>
      <c r="W1092" s="262"/>
      <c r="X1092" s="12">
        <f t="shared" si="604"/>
        <v>0</v>
      </c>
      <c r="Y1092" s="12">
        <f t="shared" si="605"/>
        <v>0</v>
      </c>
      <c r="Z1092" s="12">
        <f t="shared" si="606"/>
        <v>0</v>
      </c>
      <c r="AA1092" s="12">
        <f t="shared" si="607"/>
        <v>0</v>
      </c>
      <c r="AB1092" s="12">
        <f t="shared" si="591"/>
        <v>0</v>
      </c>
      <c r="AC1092" s="12">
        <f t="shared" si="592"/>
        <v>0</v>
      </c>
      <c r="AD1092" s="262"/>
      <c r="AE1092" s="262"/>
      <c r="AF1092" s="12">
        <f t="shared" si="608"/>
        <v>0</v>
      </c>
      <c r="AG1092" s="12">
        <f t="shared" si="609"/>
        <v>0</v>
      </c>
      <c r="AH1092" s="12">
        <f t="shared" si="610"/>
        <v>0</v>
      </c>
      <c r="AI1092" s="12">
        <f t="shared" si="611"/>
        <v>0</v>
      </c>
      <c r="AJ1092" s="12">
        <f t="shared" si="593"/>
        <v>0</v>
      </c>
      <c r="AK1092" s="12">
        <f t="shared" si="594"/>
        <v>0</v>
      </c>
      <c r="AL1092" s="262"/>
      <c r="AM1092" s="262"/>
      <c r="AN1092" s="12">
        <f t="shared" si="612"/>
        <v>0</v>
      </c>
      <c r="AO1092" s="12">
        <f t="shared" si="613"/>
        <v>0</v>
      </c>
      <c r="AP1092" s="12">
        <f t="shared" si="614"/>
        <v>0</v>
      </c>
      <c r="AQ1092" s="12">
        <f t="shared" si="615"/>
        <v>0</v>
      </c>
      <c r="AR1092" s="12">
        <f t="shared" si="616"/>
        <v>0</v>
      </c>
      <c r="AS1092" s="12">
        <f t="shared" si="617"/>
        <v>0</v>
      </c>
      <c r="AT1092" s="12">
        <f t="shared" si="618"/>
        <v>0</v>
      </c>
      <c r="AU1092" s="12" t="str">
        <f t="shared" si="619"/>
        <v/>
      </c>
    </row>
    <row r="1093" spans="1:47" x14ac:dyDescent="0.2">
      <c r="A1093" s="173" t="str">
        <f t="shared" si="595"/>
        <v>9</v>
      </c>
      <c r="B1093" s="173" t="str">
        <f t="shared" si="596"/>
        <v>95</v>
      </c>
      <c r="C1093" s="173" t="str">
        <f t="shared" si="597"/>
        <v>950</v>
      </c>
      <c r="D1093" s="11" t="s">
        <v>1636</v>
      </c>
      <c r="E1093" s="12" t="s">
        <v>1627</v>
      </c>
      <c r="F1093" s="12">
        <f t="shared" si="585"/>
        <v>0</v>
      </c>
      <c r="G1093" s="12">
        <f t="shared" si="586"/>
        <v>0</v>
      </c>
      <c r="H1093" s="262"/>
      <c r="I1093" s="262"/>
      <c r="J1093" s="12">
        <f t="shared" si="598"/>
        <v>0</v>
      </c>
      <c r="K1093" s="12">
        <f t="shared" si="599"/>
        <v>0</v>
      </c>
      <c r="L1093" s="12">
        <f t="shared" si="587"/>
        <v>0</v>
      </c>
      <c r="M1093" s="12">
        <f t="shared" si="588"/>
        <v>0</v>
      </c>
      <c r="N1093" s="262"/>
      <c r="O1093" s="262"/>
      <c r="P1093" s="12">
        <f t="shared" si="600"/>
        <v>0</v>
      </c>
      <c r="Q1093" s="12">
        <f t="shared" si="601"/>
        <v>0</v>
      </c>
      <c r="R1093" s="12">
        <f t="shared" si="602"/>
        <v>0</v>
      </c>
      <c r="S1093" s="12">
        <f t="shared" si="603"/>
        <v>0</v>
      </c>
      <c r="T1093" s="12">
        <f t="shared" si="589"/>
        <v>0</v>
      </c>
      <c r="U1093" s="12">
        <f t="shared" si="590"/>
        <v>0</v>
      </c>
      <c r="V1093" s="262"/>
      <c r="W1093" s="262"/>
      <c r="X1093" s="12">
        <f t="shared" si="604"/>
        <v>0</v>
      </c>
      <c r="Y1093" s="12">
        <f t="shared" si="605"/>
        <v>0</v>
      </c>
      <c r="Z1093" s="12">
        <f t="shared" si="606"/>
        <v>0</v>
      </c>
      <c r="AA1093" s="12">
        <f t="shared" si="607"/>
        <v>0</v>
      </c>
      <c r="AB1093" s="12">
        <f t="shared" si="591"/>
        <v>0</v>
      </c>
      <c r="AC1093" s="12">
        <f t="shared" si="592"/>
        <v>0</v>
      </c>
      <c r="AD1093" s="262"/>
      <c r="AE1093" s="262"/>
      <c r="AF1093" s="12">
        <f t="shared" si="608"/>
        <v>0</v>
      </c>
      <c r="AG1093" s="12">
        <f t="shared" si="609"/>
        <v>0</v>
      </c>
      <c r="AH1093" s="12">
        <f t="shared" si="610"/>
        <v>0</v>
      </c>
      <c r="AI1093" s="12">
        <f t="shared" si="611"/>
        <v>0</v>
      </c>
      <c r="AJ1093" s="12">
        <f t="shared" si="593"/>
        <v>0</v>
      </c>
      <c r="AK1093" s="12">
        <f t="shared" si="594"/>
        <v>0</v>
      </c>
      <c r="AL1093" s="262"/>
      <c r="AM1093" s="262"/>
      <c r="AN1093" s="12">
        <f t="shared" si="612"/>
        <v>0</v>
      </c>
      <c r="AO1093" s="12">
        <f t="shared" si="613"/>
        <v>0</v>
      </c>
      <c r="AP1093" s="12">
        <f t="shared" si="614"/>
        <v>0</v>
      </c>
      <c r="AQ1093" s="12">
        <f t="shared" si="615"/>
        <v>0</v>
      </c>
      <c r="AR1093" s="12">
        <f t="shared" si="616"/>
        <v>0</v>
      </c>
      <c r="AS1093" s="12">
        <f t="shared" si="617"/>
        <v>0</v>
      </c>
      <c r="AT1093" s="12">
        <f t="shared" si="618"/>
        <v>0</v>
      </c>
      <c r="AU1093" s="12" t="str">
        <f t="shared" si="619"/>
        <v/>
      </c>
    </row>
    <row r="1094" spans="1:47" x14ac:dyDescent="0.2">
      <c r="A1094" s="173" t="str">
        <f t="shared" si="595"/>
        <v>9</v>
      </c>
      <c r="B1094" s="173" t="str">
        <f t="shared" si="596"/>
        <v>96</v>
      </c>
      <c r="C1094" s="173" t="str">
        <f t="shared" si="597"/>
        <v>961</v>
      </c>
      <c r="D1094" s="11" t="s">
        <v>544</v>
      </c>
      <c r="E1094" s="12" t="s">
        <v>545</v>
      </c>
      <c r="F1094" s="12">
        <f t="shared" si="585"/>
        <v>0</v>
      </c>
      <c r="G1094" s="12">
        <f t="shared" si="586"/>
        <v>0</v>
      </c>
      <c r="H1094" s="262"/>
      <c r="I1094" s="262"/>
      <c r="J1094" s="12">
        <f t="shared" si="598"/>
        <v>0</v>
      </c>
      <c r="K1094" s="12">
        <f t="shared" si="599"/>
        <v>0</v>
      </c>
      <c r="L1094" s="12">
        <f t="shared" si="587"/>
        <v>0</v>
      </c>
      <c r="M1094" s="12">
        <f t="shared" si="588"/>
        <v>0</v>
      </c>
      <c r="N1094" s="262"/>
      <c r="O1094" s="262"/>
      <c r="P1094" s="12">
        <f t="shared" si="600"/>
        <v>0</v>
      </c>
      <c r="Q1094" s="12">
        <f t="shared" si="601"/>
        <v>0</v>
      </c>
      <c r="R1094" s="12">
        <f t="shared" si="602"/>
        <v>0</v>
      </c>
      <c r="S1094" s="12">
        <f t="shared" si="603"/>
        <v>0</v>
      </c>
      <c r="T1094" s="12">
        <f t="shared" si="589"/>
        <v>0</v>
      </c>
      <c r="U1094" s="12">
        <f t="shared" si="590"/>
        <v>0</v>
      </c>
      <c r="V1094" s="262"/>
      <c r="W1094" s="262"/>
      <c r="X1094" s="12">
        <f t="shared" si="604"/>
        <v>0</v>
      </c>
      <c r="Y1094" s="12">
        <f t="shared" si="605"/>
        <v>0</v>
      </c>
      <c r="Z1094" s="12">
        <f t="shared" si="606"/>
        <v>0</v>
      </c>
      <c r="AA1094" s="12">
        <f t="shared" si="607"/>
        <v>0</v>
      </c>
      <c r="AB1094" s="12">
        <f t="shared" si="591"/>
        <v>0</v>
      </c>
      <c r="AC1094" s="12">
        <f t="shared" si="592"/>
        <v>0</v>
      </c>
      <c r="AD1094" s="262"/>
      <c r="AE1094" s="262"/>
      <c r="AF1094" s="12">
        <f t="shared" si="608"/>
        <v>0</v>
      </c>
      <c r="AG1094" s="12">
        <f t="shared" si="609"/>
        <v>0</v>
      </c>
      <c r="AH1094" s="12">
        <f t="shared" si="610"/>
        <v>0</v>
      </c>
      <c r="AI1094" s="12">
        <f t="shared" si="611"/>
        <v>0</v>
      </c>
      <c r="AJ1094" s="12">
        <f t="shared" si="593"/>
        <v>0</v>
      </c>
      <c r="AK1094" s="12">
        <f t="shared" si="594"/>
        <v>0</v>
      </c>
      <c r="AL1094" s="262"/>
      <c r="AM1094" s="262"/>
      <c r="AN1094" s="12">
        <f t="shared" si="612"/>
        <v>0</v>
      </c>
      <c r="AO1094" s="12">
        <f t="shared" si="613"/>
        <v>0</v>
      </c>
      <c r="AP1094" s="12">
        <f t="shared" si="614"/>
        <v>0</v>
      </c>
      <c r="AQ1094" s="12">
        <f t="shared" si="615"/>
        <v>0</v>
      </c>
      <c r="AR1094" s="12">
        <f t="shared" si="616"/>
        <v>0</v>
      </c>
      <c r="AS1094" s="12">
        <f t="shared" si="617"/>
        <v>0</v>
      </c>
      <c r="AT1094" s="12">
        <f t="shared" si="618"/>
        <v>0</v>
      </c>
      <c r="AU1094" s="12" t="str">
        <f t="shared" si="619"/>
        <v/>
      </c>
    </row>
    <row r="1095" spans="1:47" x14ac:dyDescent="0.2">
      <c r="A1095" s="173" t="str">
        <f t="shared" si="595"/>
        <v>9</v>
      </c>
      <c r="B1095" s="173" t="str">
        <f t="shared" si="596"/>
        <v>96</v>
      </c>
      <c r="C1095" s="173" t="str">
        <f t="shared" si="597"/>
        <v>961</v>
      </c>
      <c r="D1095" s="11" t="s">
        <v>1637</v>
      </c>
      <c r="E1095" s="12" t="s">
        <v>545</v>
      </c>
      <c r="F1095" s="12">
        <f t="shared" si="585"/>
        <v>0</v>
      </c>
      <c r="G1095" s="12">
        <f t="shared" si="586"/>
        <v>0</v>
      </c>
      <c r="H1095" s="262"/>
      <c r="I1095" s="262"/>
      <c r="J1095" s="12">
        <f t="shared" si="598"/>
        <v>0</v>
      </c>
      <c r="K1095" s="12">
        <f t="shared" si="599"/>
        <v>0</v>
      </c>
      <c r="L1095" s="12">
        <f t="shared" si="587"/>
        <v>0</v>
      </c>
      <c r="M1095" s="12">
        <f t="shared" si="588"/>
        <v>0</v>
      </c>
      <c r="N1095" s="262"/>
      <c r="O1095" s="262"/>
      <c r="P1095" s="12">
        <f t="shared" si="600"/>
        <v>0</v>
      </c>
      <c r="Q1095" s="12">
        <f t="shared" si="601"/>
        <v>0</v>
      </c>
      <c r="R1095" s="12">
        <f t="shared" si="602"/>
        <v>0</v>
      </c>
      <c r="S1095" s="12">
        <f t="shared" si="603"/>
        <v>0</v>
      </c>
      <c r="T1095" s="12">
        <f t="shared" si="589"/>
        <v>0</v>
      </c>
      <c r="U1095" s="12">
        <f t="shared" si="590"/>
        <v>0</v>
      </c>
      <c r="V1095" s="262"/>
      <c r="W1095" s="262"/>
      <c r="X1095" s="12">
        <f t="shared" si="604"/>
        <v>0</v>
      </c>
      <c r="Y1095" s="12">
        <f t="shared" si="605"/>
        <v>0</v>
      </c>
      <c r="Z1095" s="12">
        <f t="shared" si="606"/>
        <v>0</v>
      </c>
      <c r="AA1095" s="12">
        <f t="shared" si="607"/>
        <v>0</v>
      </c>
      <c r="AB1095" s="12">
        <f t="shared" si="591"/>
        <v>0</v>
      </c>
      <c r="AC1095" s="12">
        <f t="shared" si="592"/>
        <v>0</v>
      </c>
      <c r="AD1095" s="262"/>
      <c r="AE1095" s="262"/>
      <c r="AF1095" s="12">
        <f t="shared" si="608"/>
        <v>0</v>
      </c>
      <c r="AG1095" s="12">
        <f t="shared" si="609"/>
        <v>0</v>
      </c>
      <c r="AH1095" s="12">
        <f t="shared" si="610"/>
        <v>0</v>
      </c>
      <c r="AI1095" s="12">
        <f t="shared" si="611"/>
        <v>0</v>
      </c>
      <c r="AJ1095" s="12">
        <f t="shared" si="593"/>
        <v>0</v>
      </c>
      <c r="AK1095" s="12">
        <f t="shared" si="594"/>
        <v>0</v>
      </c>
      <c r="AL1095" s="262"/>
      <c r="AM1095" s="262"/>
      <c r="AN1095" s="12">
        <f t="shared" si="612"/>
        <v>0</v>
      </c>
      <c r="AO1095" s="12">
        <f t="shared" si="613"/>
        <v>0</v>
      </c>
      <c r="AP1095" s="12">
        <f t="shared" si="614"/>
        <v>0</v>
      </c>
      <c r="AQ1095" s="12">
        <f t="shared" si="615"/>
        <v>0</v>
      </c>
      <c r="AR1095" s="12">
        <f t="shared" si="616"/>
        <v>0</v>
      </c>
      <c r="AS1095" s="12">
        <f t="shared" si="617"/>
        <v>0</v>
      </c>
      <c r="AT1095" s="12">
        <f t="shared" si="618"/>
        <v>0</v>
      </c>
      <c r="AU1095" s="12" t="str">
        <f t="shared" si="619"/>
        <v/>
      </c>
    </row>
    <row r="1096" spans="1:47" x14ac:dyDescent="0.2">
      <c r="A1096" s="173" t="str">
        <f t="shared" si="595"/>
        <v>9</v>
      </c>
      <c r="B1096" s="173" t="str">
        <f t="shared" si="596"/>
        <v>96</v>
      </c>
      <c r="C1096" s="173" t="str">
        <f t="shared" si="597"/>
        <v>961</v>
      </c>
      <c r="D1096" s="11" t="s">
        <v>1638</v>
      </c>
      <c r="E1096" s="12" t="s">
        <v>545</v>
      </c>
      <c r="F1096" s="12">
        <f t="shared" si="585"/>
        <v>0</v>
      </c>
      <c r="G1096" s="12">
        <f t="shared" si="586"/>
        <v>0</v>
      </c>
      <c r="H1096" s="262"/>
      <c r="I1096" s="262"/>
      <c r="J1096" s="12">
        <f t="shared" si="598"/>
        <v>0</v>
      </c>
      <c r="K1096" s="12">
        <f t="shared" si="599"/>
        <v>0</v>
      </c>
      <c r="L1096" s="12">
        <f t="shared" si="587"/>
        <v>0</v>
      </c>
      <c r="M1096" s="12">
        <f t="shared" si="588"/>
        <v>0</v>
      </c>
      <c r="N1096" s="262"/>
      <c r="O1096" s="262"/>
      <c r="P1096" s="12">
        <f t="shared" si="600"/>
        <v>0</v>
      </c>
      <c r="Q1096" s="12">
        <f t="shared" si="601"/>
        <v>0</v>
      </c>
      <c r="R1096" s="12">
        <f t="shared" si="602"/>
        <v>0</v>
      </c>
      <c r="S1096" s="12">
        <f t="shared" si="603"/>
        <v>0</v>
      </c>
      <c r="T1096" s="12">
        <f t="shared" si="589"/>
        <v>0</v>
      </c>
      <c r="U1096" s="12">
        <f t="shared" si="590"/>
        <v>0</v>
      </c>
      <c r="V1096" s="262"/>
      <c r="W1096" s="262"/>
      <c r="X1096" s="12">
        <f t="shared" si="604"/>
        <v>0</v>
      </c>
      <c r="Y1096" s="12">
        <f t="shared" si="605"/>
        <v>0</v>
      </c>
      <c r="Z1096" s="12">
        <f t="shared" si="606"/>
        <v>0</v>
      </c>
      <c r="AA1096" s="12">
        <f t="shared" si="607"/>
        <v>0</v>
      </c>
      <c r="AB1096" s="12">
        <f t="shared" si="591"/>
        <v>0</v>
      </c>
      <c r="AC1096" s="12">
        <f t="shared" si="592"/>
        <v>0</v>
      </c>
      <c r="AD1096" s="262"/>
      <c r="AE1096" s="262"/>
      <c r="AF1096" s="12">
        <f t="shared" si="608"/>
        <v>0</v>
      </c>
      <c r="AG1096" s="12">
        <f t="shared" si="609"/>
        <v>0</v>
      </c>
      <c r="AH1096" s="12">
        <f t="shared" si="610"/>
        <v>0</v>
      </c>
      <c r="AI1096" s="12">
        <f t="shared" si="611"/>
        <v>0</v>
      </c>
      <c r="AJ1096" s="12">
        <f t="shared" si="593"/>
        <v>0</v>
      </c>
      <c r="AK1096" s="12">
        <f t="shared" si="594"/>
        <v>0</v>
      </c>
      <c r="AL1096" s="262"/>
      <c r="AM1096" s="262"/>
      <c r="AN1096" s="12">
        <f t="shared" si="612"/>
        <v>0</v>
      </c>
      <c r="AO1096" s="12">
        <f t="shared" si="613"/>
        <v>0</v>
      </c>
      <c r="AP1096" s="12">
        <f t="shared" si="614"/>
        <v>0</v>
      </c>
      <c r="AQ1096" s="12">
        <f t="shared" si="615"/>
        <v>0</v>
      </c>
      <c r="AR1096" s="12">
        <f t="shared" si="616"/>
        <v>0</v>
      </c>
      <c r="AS1096" s="12">
        <f t="shared" si="617"/>
        <v>0</v>
      </c>
      <c r="AT1096" s="12">
        <f t="shared" si="618"/>
        <v>0</v>
      </c>
      <c r="AU1096" s="12" t="str">
        <f t="shared" si="619"/>
        <v/>
      </c>
    </row>
    <row r="1097" spans="1:47" x14ac:dyDescent="0.2">
      <c r="A1097" s="173" t="str">
        <f t="shared" si="595"/>
        <v>9</v>
      </c>
      <c r="B1097" s="173" t="str">
        <f t="shared" si="596"/>
        <v>96</v>
      </c>
      <c r="C1097" s="173" t="str">
        <f t="shared" si="597"/>
        <v>961</v>
      </c>
      <c r="D1097" s="11" t="s">
        <v>1639</v>
      </c>
      <c r="E1097" s="12" t="s">
        <v>545</v>
      </c>
      <c r="F1097" s="12">
        <f t="shared" si="585"/>
        <v>0</v>
      </c>
      <c r="G1097" s="12">
        <f t="shared" si="586"/>
        <v>0</v>
      </c>
      <c r="H1097" s="262"/>
      <c r="I1097" s="262"/>
      <c r="J1097" s="12">
        <f t="shared" si="598"/>
        <v>0</v>
      </c>
      <c r="K1097" s="12">
        <f t="shared" si="599"/>
        <v>0</v>
      </c>
      <c r="L1097" s="12">
        <f t="shared" si="587"/>
        <v>0</v>
      </c>
      <c r="M1097" s="12">
        <f t="shared" si="588"/>
        <v>0</v>
      </c>
      <c r="N1097" s="262"/>
      <c r="O1097" s="262"/>
      <c r="P1097" s="12">
        <f t="shared" si="600"/>
        <v>0</v>
      </c>
      <c r="Q1097" s="12">
        <f t="shared" si="601"/>
        <v>0</v>
      </c>
      <c r="R1097" s="12">
        <f t="shared" si="602"/>
        <v>0</v>
      </c>
      <c r="S1097" s="12">
        <f t="shared" si="603"/>
        <v>0</v>
      </c>
      <c r="T1097" s="12">
        <f t="shared" si="589"/>
        <v>0</v>
      </c>
      <c r="U1097" s="12">
        <f t="shared" si="590"/>
        <v>0</v>
      </c>
      <c r="V1097" s="262"/>
      <c r="W1097" s="262"/>
      <c r="X1097" s="12">
        <f t="shared" si="604"/>
        <v>0</v>
      </c>
      <c r="Y1097" s="12">
        <f t="shared" si="605"/>
        <v>0</v>
      </c>
      <c r="Z1097" s="12">
        <f t="shared" si="606"/>
        <v>0</v>
      </c>
      <c r="AA1097" s="12">
        <f t="shared" si="607"/>
        <v>0</v>
      </c>
      <c r="AB1097" s="12">
        <f t="shared" si="591"/>
        <v>0</v>
      </c>
      <c r="AC1097" s="12">
        <f t="shared" si="592"/>
        <v>0</v>
      </c>
      <c r="AD1097" s="262"/>
      <c r="AE1097" s="262"/>
      <c r="AF1097" s="12">
        <f t="shared" si="608"/>
        <v>0</v>
      </c>
      <c r="AG1097" s="12">
        <f t="shared" si="609"/>
        <v>0</v>
      </c>
      <c r="AH1097" s="12">
        <f t="shared" si="610"/>
        <v>0</v>
      </c>
      <c r="AI1097" s="12">
        <f t="shared" si="611"/>
        <v>0</v>
      </c>
      <c r="AJ1097" s="12">
        <f t="shared" si="593"/>
        <v>0</v>
      </c>
      <c r="AK1097" s="12">
        <f t="shared" si="594"/>
        <v>0</v>
      </c>
      <c r="AL1097" s="262"/>
      <c r="AM1097" s="262"/>
      <c r="AN1097" s="12">
        <f t="shared" si="612"/>
        <v>0</v>
      </c>
      <c r="AO1097" s="12">
        <f t="shared" si="613"/>
        <v>0</v>
      </c>
      <c r="AP1097" s="12">
        <f t="shared" si="614"/>
        <v>0</v>
      </c>
      <c r="AQ1097" s="12">
        <f t="shared" si="615"/>
        <v>0</v>
      </c>
      <c r="AR1097" s="12">
        <f t="shared" si="616"/>
        <v>0</v>
      </c>
      <c r="AS1097" s="12">
        <f t="shared" si="617"/>
        <v>0</v>
      </c>
      <c r="AT1097" s="12">
        <f t="shared" si="618"/>
        <v>0</v>
      </c>
      <c r="AU1097" s="12" t="str">
        <f t="shared" si="619"/>
        <v/>
      </c>
    </row>
    <row r="1098" spans="1:47" x14ac:dyDescent="0.2">
      <c r="A1098" s="173" t="str">
        <f t="shared" si="595"/>
        <v>9</v>
      </c>
      <c r="B1098" s="173" t="str">
        <f t="shared" si="596"/>
        <v>96</v>
      </c>
      <c r="C1098" s="173" t="str">
        <f t="shared" si="597"/>
        <v>961</v>
      </c>
      <c r="D1098" s="11" t="s">
        <v>1640</v>
      </c>
      <c r="E1098" s="12" t="s">
        <v>545</v>
      </c>
      <c r="F1098" s="12">
        <f t="shared" si="585"/>
        <v>0</v>
      </c>
      <c r="G1098" s="12">
        <f t="shared" si="586"/>
        <v>0</v>
      </c>
      <c r="H1098" s="262"/>
      <c r="I1098" s="262"/>
      <c r="J1098" s="12">
        <f t="shared" si="598"/>
        <v>0</v>
      </c>
      <c r="K1098" s="12">
        <f t="shared" si="599"/>
        <v>0</v>
      </c>
      <c r="L1098" s="12">
        <f t="shared" si="587"/>
        <v>0</v>
      </c>
      <c r="M1098" s="12">
        <f t="shared" si="588"/>
        <v>0</v>
      </c>
      <c r="N1098" s="262"/>
      <c r="O1098" s="262"/>
      <c r="P1098" s="12">
        <f t="shared" si="600"/>
        <v>0</v>
      </c>
      <c r="Q1098" s="12">
        <f t="shared" si="601"/>
        <v>0</v>
      </c>
      <c r="R1098" s="12">
        <f t="shared" si="602"/>
        <v>0</v>
      </c>
      <c r="S1098" s="12">
        <f t="shared" si="603"/>
        <v>0</v>
      </c>
      <c r="T1098" s="12">
        <f t="shared" si="589"/>
        <v>0</v>
      </c>
      <c r="U1098" s="12">
        <f t="shared" si="590"/>
        <v>0</v>
      </c>
      <c r="V1098" s="262"/>
      <c r="W1098" s="262"/>
      <c r="X1098" s="12">
        <f t="shared" si="604"/>
        <v>0</v>
      </c>
      <c r="Y1098" s="12">
        <f t="shared" si="605"/>
        <v>0</v>
      </c>
      <c r="Z1098" s="12">
        <f t="shared" si="606"/>
        <v>0</v>
      </c>
      <c r="AA1098" s="12">
        <f t="shared" si="607"/>
        <v>0</v>
      </c>
      <c r="AB1098" s="12">
        <f t="shared" si="591"/>
        <v>0</v>
      </c>
      <c r="AC1098" s="12">
        <f t="shared" si="592"/>
        <v>0</v>
      </c>
      <c r="AD1098" s="262"/>
      <c r="AE1098" s="262"/>
      <c r="AF1098" s="12">
        <f t="shared" si="608"/>
        <v>0</v>
      </c>
      <c r="AG1098" s="12">
        <f t="shared" si="609"/>
        <v>0</v>
      </c>
      <c r="AH1098" s="12">
        <f t="shared" si="610"/>
        <v>0</v>
      </c>
      <c r="AI1098" s="12">
        <f t="shared" si="611"/>
        <v>0</v>
      </c>
      <c r="AJ1098" s="12">
        <f t="shared" si="593"/>
        <v>0</v>
      </c>
      <c r="AK1098" s="12">
        <f t="shared" si="594"/>
        <v>0</v>
      </c>
      <c r="AL1098" s="262"/>
      <c r="AM1098" s="262"/>
      <c r="AN1098" s="12">
        <f t="shared" si="612"/>
        <v>0</v>
      </c>
      <c r="AO1098" s="12">
        <f t="shared" si="613"/>
        <v>0</v>
      </c>
      <c r="AP1098" s="12">
        <f t="shared" si="614"/>
        <v>0</v>
      </c>
      <c r="AQ1098" s="12">
        <f t="shared" si="615"/>
        <v>0</v>
      </c>
      <c r="AR1098" s="12">
        <f t="shared" si="616"/>
        <v>0</v>
      </c>
      <c r="AS1098" s="12">
        <f t="shared" si="617"/>
        <v>0</v>
      </c>
      <c r="AT1098" s="12">
        <f t="shared" si="618"/>
        <v>0</v>
      </c>
      <c r="AU1098" s="12" t="str">
        <f t="shared" si="619"/>
        <v/>
      </c>
    </row>
    <row r="1099" spans="1:47" x14ac:dyDescent="0.2">
      <c r="A1099" s="173" t="str">
        <f t="shared" si="595"/>
        <v>9</v>
      </c>
      <c r="B1099" s="173" t="str">
        <f t="shared" si="596"/>
        <v>96</v>
      </c>
      <c r="C1099" s="173" t="str">
        <f t="shared" si="597"/>
        <v>961</v>
      </c>
      <c r="D1099" s="11" t="s">
        <v>1641</v>
      </c>
      <c r="E1099" s="12" t="s">
        <v>545</v>
      </c>
      <c r="F1099" s="12">
        <f t="shared" si="585"/>
        <v>0</v>
      </c>
      <c r="G1099" s="12">
        <f t="shared" si="586"/>
        <v>0</v>
      </c>
      <c r="H1099" s="262"/>
      <c r="I1099" s="262"/>
      <c r="J1099" s="12">
        <f t="shared" si="598"/>
        <v>0</v>
      </c>
      <c r="K1099" s="12">
        <f t="shared" si="599"/>
        <v>0</v>
      </c>
      <c r="L1099" s="12">
        <f t="shared" si="587"/>
        <v>0</v>
      </c>
      <c r="M1099" s="12">
        <f t="shared" si="588"/>
        <v>0</v>
      </c>
      <c r="N1099" s="262"/>
      <c r="O1099" s="262"/>
      <c r="P1099" s="12">
        <f t="shared" si="600"/>
        <v>0</v>
      </c>
      <c r="Q1099" s="12">
        <f t="shared" si="601"/>
        <v>0</v>
      </c>
      <c r="R1099" s="12">
        <f t="shared" si="602"/>
        <v>0</v>
      </c>
      <c r="S1099" s="12">
        <f t="shared" si="603"/>
        <v>0</v>
      </c>
      <c r="T1099" s="12">
        <f t="shared" si="589"/>
        <v>0</v>
      </c>
      <c r="U1099" s="12">
        <f t="shared" si="590"/>
        <v>0</v>
      </c>
      <c r="V1099" s="262"/>
      <c r="W1099" s="262"/>
      <c r="X1099" s="12">
        <f t="shared" si="604"/>
        <v>0</v>
      </c>
      <c r="Y1099" s="12">
        <f t="shared" si="605"/>
        <v>0</v>
      </c>
      <c r="Z1099" s="12">
        <f t="shared" si="606"/>
        <v>0</v>
      </c>
      <c r="AA1099" s="12">
        <f t="shared" si="607"/>
        <v>0</v>
      </c>
      <c r="AB1099" s="12">
        <f t="shared" si="591"/>
        <v>0</v>
      </c>
      <c r="AC1099" s="12">
        <f t="shared" si="592"/>
        <v>0</v>
      </c>
      <c r="AD1099" s="262"/>
      <c r="AE1099" s="262"/>
      <c r="AF1099" s="12">
        <f t="shared" si="608"/>
        <v>0</v>
      </c>
      <c r="AG1099" s="12">
        <f t="shared" si="609"/>
        <v>0</v>
      </c>
      <c r="AH1099" s="12">
        <f t="shared" si="610"/>
        <v>0</v>
      </c>
      <c r="AI1099" s="12">
        <f t="shared" si="611"/>
        <v>0</v>
      </c>
      <c r="AJ1099" s="12">
        <f t="shared" si="593"/>
        <v>0</v>
      </c>
      <c r="AK1099" s="12">
        <f t="shared" si="594"/>
        <v>0</v>
      </c>
      <c r="AL1099" s="262"/>
      <c r="AM1099" s="262"/>
      <c r="AN1099" s="12">
        <f t="shared" si="612"/>
        <v>0</v>
      </c>
      <c r="AO1099" s="12">
        <f t="shared" si="613"/>
        <v>0</v>
      </c>
      <c r="AP1099" s="12">
        <f t="shared" si="614"/>
        <v>0</v>
      </c>
      <c r="AQ1099" s="12">
        <f t="shared" si="615"/>
        <v>0</v>
      </c>
      <c r="AR1099" s="12">
        <f t="shared" si="616"/>
        <v>0</v>
      </c>
      <c r="AS1099" s="12">
        <f t="shared" si="617"/>
        <v>0</v>
      </c>
      <c r="AT1099" s="12">
        <f t="shared" si="618"/>
        <v>0</v>
      </c>
      <c r="AU1099" s="12" t="str">
        <f t="shared" si="619"/>
        <v/>
      </c>
    </row>
    <row r="1100" spans="1:47" x14ac:dyDescent="0.2">
      <c r="A1100" s="173" t="str">
        <f t="shared" si="595"/>
        <v>9</v>
      </c>
      <c r="B1100" s="173" t="str">
        <f t="shared" si="596"/>
        <v>96</v>
      </c>
      <c r="C1100" s="173" t="str">
        <f t="shared" si="597"/>
        <v>961</v>
      </c>
      <c r="D1100" s="11" t="s">
        <v>1642</v>
      </c>
      <c r="E1100" s="12" t="s">
        <v>545</v>
      </c>
      <c r="F1100" s="12">
        <f t="shared" si="585"/>
        <v>0</v>
      </c>
      <c r="G1100" s="12">
        <f t="shared" si="586"/>
        <v>0</v>
      </c>
      <c r="H1100" s="262"/>
      <c r="I1100" s="262"/>
      <c r="J1100" s="12">
        <f t="shared" si="598"/>
        <v>0</v>
      </c>
      <c r="K1100" s="12">
        <f t="shared" si="599"/>
        <v>0</v>
      </c>
      <c r="L1100" s="12">
        <f t="shared" si="587"/>
        <v>0</v>
      </c>
      <c r="M1100" s="12">
        <f t="shared" si="588"/>
        <v>0</v>
      </c>
      <c r="N1100" s="262"/>
      <c r="O1100" s="262"/>
      <c r="P1100" s="12">
        <f t="shared" si="600"/>
        <v>0</v>
      </c>
      <c r="Q1100" s="12">
        <f t="shared" si="601"/>
        <v>0</v>
      </c>
      <c r="R1100" s="12">
        <f t="shared" si="602"/>
        <v>0</v>
      </c>
      <c r="S1100" s="12">
        <f t="shared" si="603"/>
        <v>0</v>
      </c>
      <c r="T1100" s="12">
        <f t="shared" si="589"/>
        <v>0</v>
      </c>
      <c r="U1100" s="12">
        <f t="shared" si="590"/>
        <v>0</v>
      </c>
      <c r="V1100" s="262"/>
      <c r="W1100" s="262"/>
      <c r="X1100" s="12">
        <f t="shared" si="604"/>
        <v>0</v>
      </c>
      <c r="Y1100" s="12">
        <f t="shared" si="605"/>
        <v>0</v>
      </c>
      <c r="Z1100" s="12">
        <f t="shared" si="606"/>
        <v>0</v>
      </c>
      <c r="AA1100" s="12">
        <f t="shared" si="607"/>
        <v>0</v>
      </c>
      <c r="AB1100" s="12">
        <f t="shared" si="591"/>
        <v>0</v>
      </c>
      <c r="AC1100" s="12">
        <f t="shared" si="592"/>
        <v>0</v>
      </c>
      <c r="AD1100" s="262"/>
      <c r="AE1100" s="262"/>
      <c r="AF1100" s="12">
        <f t="shared" si="608"/>
        <v>0</v>
      </c>
      <c r="AG1100" s="12">
        <f t="shared" si="609"/>
        <v>0</v>
      </c>
      <c r="AH1100" s="12">
        <f t="shared" si="610"/>
        <v>0</v>
      </c>
      <c r="AI1100" s="12">
        <f t="shared" si="611"/>
        <v>0</v>
      </c>
      <c r="AJ1100" s="12">
        <f t="shared" si="593"/>
        <v>0</v>
      </c>
      <c r="AK1100" s="12">
        <f t="shared" si="594"/>
        <v>0</v>
      </c>
      <c r="AL1100" s="262"/>
      <c r="AM1100" s="262"/>
      <c r="AN1100" s="12">
        <f t="shared" si="612"/>
        <v>0</v>
      </c>
      <c r="AO1100" s="12">
        <f t="shared" si="613"/>
        <v>0</v>
      </c>
      <c r="AP1100" s="12">
        <f t="shared" si="614"/>
        <v>0</v>
      </c>
      <c r="AQ1100" s="12">
        <f t="shared" si="615"/>
        <v>0</v>
      </c>
      <c r="AR1100" s="12">
        <f t="shared" si="616"/>
        <v>0</v>
      </c>
      <c r="AS1100" s="12">
        <f t="shared" si="617"/>
        <v>0</v>
      </c>
      <c r="AT1100" s="12">
        <f t="shared" si="618"/>
        <v>0</v>
      </c>
      <c r="AU1100" s="12" t="str">
        <f t="shared" si="619"/>
        <v/>
      </c>
    </row>
    <row r="1101" spans="1:47" x14ac:dyDescent="0.2">
      <c r="A1101" s="173" t="str">
        <f t="shared" si="595"/>
        <v>9</v>
      </c>
      <c r="B1101" s="173" t="str">
        <f t="shared" si="596"/>
        <v>96</v>
      </c>
      <c r="C1101" s="173" t="str">
        <f t="shared" si="597"/>
        <v>961</v>
      </c>
      <c r="D1101" s="11" t="s">
        <v>1643</v>
      </c>
      <c r="E1101" s="12" t="s">
        <v>545</v>
      </c>
      <c r="F1101" s="12">
        <f t="shared" si="585"/>
        <v>0</v>
      </c>
      <c r="G1101" s="12">
        <f t="shared" si="586"/>
        <v>0</v>
      </c>
      <c r="H1101" s="262"/>
      <c r="I1101" s="262"/>
      <c r="J1101" s="12">
        <f t="shared" si="598"/>
        <v>0</v>
      </c>
      <c r="K1101" s="12">
        <f t="shared" si="599"/>
        <v>0</v>
      </c>
      <c r="L1101" s="12">
        <f t="shared" si="587"/>
        <v>0</v>
      </c>
      <c r="M1101" s="12">
        <f t="shared" si="588"/>
        <v>0</v>
      </c>
      <c r="N1101" s="262"/>
      <c r="O1101" s="262"/>
      <c r="P1101" s="12">
        <f t="shared" si="600"/>
        <v>0</v>
      </c>
      <c r="Q1101" s="12">
        <f t="shared" si="601"/>
        <v>0</v>
      </c>
      <c r="R1101" s="12">
        <f t="shared" si="602"/>
        <v>0</v>
      </c>
      <c r="S1101" s="12">
        <f t="shared" si="603"/>
        <v>0</v>
      </c>
      <c r="T1101" s="12">
        <f t="shared" si="589"/>
        <v>0</v>
      </c>
      <c r="U1101" s="12">
        <f t="shared" si="590"/>
        <v>0</v>
      </c>
      <c r="V1101" s="262"/>
      <c r="W1101" s="262"/>
      <c r="X1101" s="12">
        <f t="shared" si="604"/>
        <v>0</v>
      </c>
      <c r="Y1101" s="12">
        <f t="shared" si="605"/>
        <v>0</v>
      </c>
      <c r="Z1101" s="12">
        <f t="shared" si="606"/>
        <v>0</v>
      </c>
      <c r="AA1101" s="12">
        <f t="shared" si="607"/>
        <v>0</v>
      </c>
      <c r="AB1101" s="12">
        <f t="shared" si="591"/>
        <v>0</v>
      </c>
      <c r="AC1101" s="12">
        <f t="shared" si="592"/>
        <v>0</v>
      </c>
      <c r="AD1101" s="262"/>
      <c r="AE1101" s="262"/>
      <c r="AF1101" s="12">
        <f t="shared" si="608"/>
        <v>0</v>
      </c>
      <c r="AG1101" s="12">
        <f t="shared" si="609"/>
        <v>0</v>
      </c>
      <c r="AH1101" s="12">
        <f t="shared" si="610"/>
        <v>0</v>
      </c>
      <c r="AI1101" s="12">
        <f t="shared" si="611"/>
        <v>0</v>
      </c>
      <c r="AJ1101" s="12">
        <f t="shared" si="593"/>
        <v>0</v>
      </c>
      <c r="AK1101" s="12">
        <f t="shared" si="594"/>
        <v>0</v>
      </c>
      <c r="AL1101" s="262"/>
      <c r="AM1101" s="262"/>
      <c r="AN1101" s="12">
        <f t="shared" si="612"/>
        <v>0</v>
      </c>
      <c r="AO1101" s="12">
        <f t="shared" si="613"/>
        <v>0</v>
      </c>
      <c r="AP1101" s="12">
        <f t="shared" si="614"/>
        <v>0</v>
      </c>
      <c r="AQ1101" s="12">
        <f t="shared" si="615"/>
        <v>0</v>
      </c>
      <c r="AR1101" s="12">
        <f t="shared" si="616"/>
        <v>0</v>
      </c>
      <c r="AS1101" s="12">
        <f t="shared" si="617"/>
        <v>0</v>
      </c>
      <c r="AT1101" s="12">
        <f t="shared" si="618"/>
        <v>0</v>
      </c>
      <c r="AU1101" s="12" t="str">
        <f t="shared" si="619"/>
        <v/>
      </c>
    </row>
    <row r="1102" spans="1:47" x14ac:dyDescent="0.2">
      <c r="A1102" s="173" t="str">
        <f t="shared" si="595"/>
        <v>9</v>
      </c>
      <c r="B1102" s="173" t="str">
        <f t="shared" si="596"/>
        <v>96</v>
      </c>
      <c r="C1102" s="173" t="str">
        <f t="shared" si="597"/>
        <v>961</v>
      </c>
      <c r="D1102" s="11" t="s">
        <v>1644</v>
      </c>
      <c r="E1102" s="12" t="s">
        <v>545</v>
      </c>
      <c r="F1102" s="12">
        <f t="shared" si="585"/>
        <v>0</v>
      </c>
      <c r="G1102" s="12">
        <f t="shared" si="586"/>
        <v>0</v>
      </c>
      <c r="H1102" s="262"/>
      <c r="I1102" s="262"/>
      <c r="J1102" s="12">
        <f t="shared" si="598"/>
        <v>0</v>
      </c>
      <c r="K1102" s="12">
        <f t="shared" si="599"/>
        <v>0</v>
      </c>
      <c r="L1102" s="12">
        <f t="shared" si="587"/>
        <v>0</v>
      </c>
      <c r="M1102" s="12">
        <f t="shared" si="588"/>
        <v>0</v>
      </c>
      <c r="N1102" s="262"/>
      <c r="O1102" s="262"/>
      <c r="P1102" s="12">
        <f t="shared" si="600"/>
        <v>0</v>
      </c>
      <c r="Q1102" s="12">
        <f t="shared" si="601"/>
        <v>0</v>
      </c>
      <c r="R1102" s="12">
        <f t="shared" si="602"/>
        <v>0</v>
      </c>
      <c r="S1102" s="12">
        <f t="shared" si="603"/>
        <v>0</v>
      </c>
      <c r="T1102" s="12">
        <f t="shared" si="589"/>
        <v>0</v>
      </c>
      <c r="U1102" s="12">
        <f t="shared" si="590"/>
        <v>0</v>
      </c>
      <c r="V1102" s="262"/>
      <c r="W1102" s="262"/>
      <c r="X1102" s="12">
        <f t="shared" si="604"/>
        <v>0</v>
      </c>
      <c r="Y1102" s="12">
        <f t="shared" si="605"/>
        <v>0</v>
      </c>
      <c r="Z1102" s="12">
        <f t="shared" si="606"/>
        <v>0</v>
      </c>
      <c r="AA1102" s="12">
        <f t="shared" si="607"/>
        <v>0</v>
      </c>
      <c r="AB1102" s="12">
        <f t="shared" si="591"/>
        <v>0</v>
      </c>
      <c r="AC1102" s="12">
        <f t="shared" si="592"/>
        <v>0</v>
      </c>
      <c r="AD1102" s="262"/>
      <c r="AE1102" s="262"/>
      <c r="AF1102" s="12">
        <f t="shared" si="608"/>
        <v>0</v>
      </c>
      <c r="AG1102" s="12">
        <f t="shared" si="609"/>
        <v>0</v>
      </c>
      <c r="AH1102" s="12">
        <f t="shared" si="610"/>
        <v>0</v>
      </c>
      <c r="AI1102" s="12">
        <f t="shared" si="611"/>
        <v>0</v>
      </c>
      <c r="AJ1102" s="12">
        <f t="shared" si="593"/>
        <v>0</v>
      </c>
      <c r="AK1102" s="12">
        <f t="shared" si="594"/>
        <v>0</v>
      </c>
      <c r="AL1102" s="262"/>
      <c r="AM1102" s="262"/>
      <c r="AN1102" s="12">
        <f t="shared" si="612"/>
        <v>0</v>
      </c>
      <c r="AO1102" s="12">
        <f t="shared" si="613"/>
        <v>0</v>
      </c>
      <c r="AP1102" s="12">
        <f t="shared" si="614"/>
        <v>0</v>
      </c>
      <c r="AQ1102" s="12">
        <f t="shared" si="615"/>
        <v>0</v>
      </c>
      <c r="AR1102" s="12">
        <f t="shared" si="616"/>
        <v>0</v>
      </c>
      <c r="AS1102" s="12">
        <f t="shared" si="617"/>
        <v>0</v>
      </c>
      <c r="AT1102" s="12">
        <f t="shared" si="618"/>
        <v>0</v>
      </c>
      <c r="AU1102" s="12" t="str">
        <f t="shared" si="619"/>
        <v/>
      </c>
    </row>
    <row r="1103" spans="1:47" x14ac:dyDescent="0.2">
      <c r="A1103" s="173" t="str">
        <f t="shared" si="595"/>
        <v>9</v>
      </c>
      <c r="B1103" s="173" t="str">
        <f t="shared" si="596"/>
        <v>96</v>
      </c>
      <c r="C1103" s="173" t="str">
        <f t="shared" si="597"/>
        <v>961</v>
      </c>
      <c r="D1103" s="11" t="s">
        <v>1645</v>
      </c>
      <c r="E1103" s="12" t="s">
        <v>545</v>
      </c>
      <c r="F1103" s="12">
        <f t="shared" si="585"/>
        <v>0</v>
      </c>
      <c r="G1103" s="12">
        <f t="shared" si="586"/>
        <v>0</v>
      </c>
      <c r="H1103" s="262"/>
      <c r="I1103" s="262"/>
      <c r="J1103" s="12">
        <f t="shared" si="598"/>
        <v>0</v>
      </c>
      <c r="K1103" s="12">
        <f t="shared" si="599"/>
        <v>0</v>
      </c>
      <c r="L1103" s="12">
        <f t="shared" si="587"/>
        <v>0</v>
      </c>
      <c r="M1103" s="12">
        <f t="shared" si="588"/>
        <v>0</v>
      </c>
      <c r="N1103" s="262"/>
      <c r="O1103" s="262"/>
      <c r="P1103" s="12">
        <f t="shared" si="600"/>
        <v>0</v>
      </c>
      <c r="Q1103" s="12">
        <f t="shared" si="601"/>
        <v>0</v>
      </c>
      <c r="R1103" s="12">
        <f t="shared" si="602"/>
        <v>0</v>
      </c>
      <c r="S1103" s="12">
        <f t="shared" si="603"/>
        <v>0</v>
      </c>
      <c r="T1103" s="12">
        <f t="shared" si="589"/>
        <v>0</v>
      </c>
      <c r="U1103" s="12">
        <f t="shared" si="590"/>
        <v>0</v>
      </c>
      <c r="V1103" s="262"/>
      <c r="W1103" s="262"/>
      <c r="X1103" s="12">
        <f t="shared" si="604"/>
        <v>0</v>
      </c>
      <c r="Y1103" s="12">
        <f t="shared" si="605"/>
        <v>0</v>
      </c>
      <c r="Z1103" s="12">
        <f t="shared" si="606"/>
        <v>0</v>
      </c>
      <c r="AA1103" s="12">
        <f t="shared" si="607"/>
        <v>0</v>
      </c>
      <c r="AB1103" s="12">
        <f t="shared" si="591"/>
        <v>0</v>
      </c>
      <c r="AC1103" s="12">
        <f t="shared" si="592"/>
        <v>0</v>
      </c>
      <c r="AD1103" s="262"/>
      <c r="AE1103" s="262"/>
      <c r="AF1103" s="12">
        <f t="shared" si="608"/>
        <v>0</v>
      </c>
      <c r="AG1103" s="12">
        <f t="shared" si="609"/>
        <v>0</v>
      </c>
      <c r="AH1103" s="12">
        <f t="shared" si="610"/>
        <v>0</v>
      </c>
      <c r="AI1103" s="12">
        <f t="shared" si="611"/>
        <v>0</v>
      </c>
      <c r="AJ1103" s="12">
        <f t="shared" si="593"/>
        <v>0</v>
      </c>
      <c r="AK1103" s="12">
        <f t="shared" si="594"/>
        <v>0</v>
      </c>
      <c r="AL1103" s="262"/>
      <c r="AM1103" s="262"/>
      <c r="AN1103" s="12">
        <f t="shared" si="612"/>
        <v>0</v>
      </c>
      <c r="AO1103" s="12">
        <f t="shared" si="613"/>
        <v>0</v>
      </c>
      <c r="AP1103" s="12">
        <f t="shared" si="614"/>
        <v>0</v>
      </c>
      <c r="AQ1103" s="12">
        <f t="shared" si="615"/>
        <v>0</v>
      </c>
      <c r="AR1103" s="12">
        <f t="shared" si="616"/>
        <v>0</v>
      </c>
      <c r="AS1103" s="12">
        <f t="shared" si="617"/>
        <v>0</v>
      </c>
      <c r="AT1103" s="12">
        <f t="shared" si="618"/>
        <v>0</v>
      </c>
      <c r="AU1103" s="12" t="str">
        <f t="shared" si="619"/>
        <v/>
      </c>
    </row>
    <row r="1104" spans="1:47" x14ac:dyDescent="0.2">
      <c r="A1104" s="173" t="str">
        <f t="shared" si="595"/>
        <v>9</v>
      </c>
      <c r="B1104" s="173" t="str">
        <f t="shared" si="596"/>
        <v>96</v>
      </c>
      <c r="C1104" s="173" t="str">
        <f t="shared" si="597"/>
        <v>962</v>
      </c>
      <c r="D1104" s="11" t="s">
        <v>1646</v>
      </c>
      <c r="E1104" s="12" t="s">
        <v>1647</v>
      </c>
      <c r="F1104" s="12">
        <f t="shared" si="585"/>
        <v>0</v>
      </c>
      <c r="G1104" s="12">
        <f t="shared" si="586"/>
        <v>0</v>
      </c>
      <c r="H1104" s="262"/>
      <c r="I1104" s="262"/>
      <c r="J1104" s="12">
        <f t="shared" si="598"/>
        <v>0</v>
      </c>
      <c r="K1104" s="12">
        <f t="shared" si="599"/>
        <v>0</v>
      </c>
      <c r="L1104" s="12">
        <f t="shared" si="587"/>
        <v>0</v>
      </c>
      <c r="M1104" s="12">
        <f t="shared" si="588"/>
        <v>0</v>
      </c>
      <c r="N1104" s="262"/>
      <c r="O1104" s="262"/>
      <c r="P1104" s="12">
        <f t="shared" si="600"/>
        <v>0</v>
      </c>
      <c r="Q1104" s="12">
        <f t="shared" si="601"/>
        <v>0</v>
      </c>
      <c r="R1104" s="12">
        <f t="shared" si="602"/>
        <v>0</v>
      </c>
      <c r="S1104" s="12">
        <f t="shared" si="603"/>
        <v>0</v>
      </c>
      <c r="T1104" s="12">
        <f t="shared" si="589"/>
        <v>0</v>
      </c>
      <c r="U1104" s="12">
        <f t="shared" si="590"/>
        <v>0</v>
      </c>
      <c r="V1104" s="262"/>
      <c r="W1104" s="262"/>
      <c r="X1104" s="12">
        <f t="shared" si="604"/>
        <v>0</v>
      </c>
      <c r="Y1104" s="12">
        <f t="shared" si="605"/>
        <v>0</v>
      </c>
      <c r="Z1104" s="12">
        <f t="shared" si="606"/>
        <v>0</v>
      </c>
      <c r="AA1104" s="12">
        <f t="shared" si="607"/>
        <v>0</v>
      </c>
      <c r="AB1104" s="12">
        <f t="shared" si="591"/>
        <v>0</v>
      </c>
      <c r="AC1104" s="12">
        <f t="shared" si="592"/>
        <v>0</v>
      </c>
      <c r="AD1104" s="262"/>
      <c r="AE1104" s="262"/>
      <c r="AF1104" s="12">
        <f t="shared" si="608"/>
        <v>0</v>
      </c>
      <c r="AG1104" s="12">
        <f t="shared" si="609"/>
        <v>0</v>
      </c>
      <c r="AH1104" s="12">
        <f t="shared" si="610"/>
        <v>0</v>
      </c>
      <c r="AI1104" s="12">
        <f t="shared" si="611"/>
        <v>0</v>
      </c>
      <c r="AJ1104" s="12">
        <f t="shared" si="593"/>
        <v>0</v>
      </c>
      <c r="AK1104" s="12">
        <f t="shared" si="594"/>
        <v>0</v>
      </c>
      <c r="AL1104" s="262"/>
      <c r="AM1104" s="262"/>
      <c r="AN1104" s="12">
        <f t="shared" si="612"/>
        <v>0</v>
      </c>
      <c r="AO1104" s="12">
        <f t="shared" si="613"/>
        <v>0</v>
      </c>
      <c r="AP1104" s="12">
        <f t="shared" si="614"/>
        <v>0</v>
      </c>
      <c r="AQ1104" s="12">
        <f t="shared" si="615"/>
        <v>0</v>
      </c>
      <c r="AR1104" s="12">
        <f t="shared" si="616"/>
        <v>0</v>
      </c>
      <c r="AS1104" s="12">
        <f t="shared" si="617"/>
        <v>0</v>
      </c>
      <c r="AT1104" s="12">
        <f t="shared" si="618"/>
        <v>0</v>
      </c>
      <c r="AU1104" s="12" t="str">
        <f t="shared" si="619"/>
        <v/>
      </c>
    </row>
    <row r="1105" spans="1:47" x14ac:dyDescent="0.2">
      <c r="A1105" s="173" t="str">
        <f t="shared" si="595"/>
        <v>9</v>
      </c>
      <c r="B1105" s="173" t="str">
        <f t="shared" si="596"/>
        <v>96</v>
      </c>
      <c r="C1105" s="173" t="str">
        <f t="shared" si="597"/>
        <v>962</v>
      </c>
      <c r="D1105" s="11" t="s">
        <v>1648</v>
      </c>
      <c r="E1105" s="12" t="s">
        <v>1647</v>
      </c>
      <c r="F1105" s="12">
        <f t="shared" si="585"/>
        <v>0</v>
      </c>
      <c r="G1105" s="12">
        <f t="shared" si="586"/>
        <v>0</v>
      </c>
      <c r="H1105" s="262"/>
      <c r="I1105" s="262"/>
      <c r="J1105" s="12">
        <f t="shared" si="598"/>
        <v>0</v>
      </c>
      <c r="K1105" s="12">
        <f t="shared" si="599"/>
        <v>0</v>
      </c>
      <c r="L1105" s="12">
        <f t="shared" si="587"/>
        <v>0</v>
      </c>
      <c r="M1105" s="12">
        <f t="shared" si="588"/>
        <v>0</v>
      </c>
      <c r="N1105" s="262"/>
      <c r="O1105" s="262"/>
      <c r="P1105" s="12">
        <f t="shared" si="600"/>
        <v>0</v>
      </c>
      <c r="Q1105" s="12">
        <f t="shared" si="601"/>
        <v>0</v>
      </c>
      <c r="R1105" s="12">
        <f t="shared" si="602"/>
        <v>0</v>
      </c>
      <c r="S1105" s="12">
        <f t="shared" si="603"/>
        <v>0</v>
      </c>
      <c r="T1105" s="12">
        <f t="shared" si="589"/>
        <v>0</v>
      </c>
      <c r="U1105" s="12">
        <f t="shared" si="590"/>
        <v>0</v>
      </c>
      <c r="V1105" s="262"/>
      <c r="W1105" s="262"/>
      <c r="X1105" s="12">
        <f t="shared" si="604"/>
        <v>0</v>
      </c>
      <c r="Y1105" s="12">
        <f t="shared" si="605"/>
        <v>0</v>
      </c>
      <c r="Z1105" s="12">
        <f t="shared" si="606"/>
        <v>0</v>
      </c>
      <c r="AA1105" s="12">
        <f t="shared" si="607"/>
        <v>0</v>
      </c>
      <c r="AB1105" s="12">
        <f t="shared" si="591"/>
        <v>0</v>
      </c>
      <c r="AC1105" s="12">
        <f t="shared" si="592"/>
        <v>0</v>
      </c>
      <c r="AD1105" s="262"/>
      <c r="AE1105" s="262"/>
      <c r="AF1105" s="12">
        <f t="shared" si="608"/>
        <v>0</v>
      </c>
      <c r="AG1105" s="12">
        <f t="shared" si="609"/>
        <v>0</v>
      </c>
      <c r="AH1105" s="12">
        <f t="shared" si="610"/>
        <v>0</v>
      </c>
      <c r="AI1105" s="12">
        <f t="shared" si="611"/>
        <v>0</v>
      </c>
      <c r="AJ1105" s="12">
        <f t="shared" si="593"/>
        <v>0</v>
      </c>
      <c r="AK1105" s="12">
        <f t="shared" si="594"/>
        <v>0</v>
      </c>
      <c r="AL1105" s="262"/>
      <c r="AM1105" s="262"/>
      <c r="AN1105" s="12">
        <f t="shared" si="612"/>
        <v>0</v>
      </c>
      <c r="AO1105" s="12">
        <f t="shared" si="613"/>
        <v>0</v>
      </c>
      <c r="AP1105" s="12">
        <f t="shared" si="614"/>
        <v>0</v>
      </c>
      <c r="AQ1105" s="12">
        <f t="shared" si="615"/>
        <v>0</v>
      </c>
      <c r="AR1105" s="12">
        <f t="shared" si="616"/>
        <v>0</v>
      </c>
      <c r="AS1105" s="12">
        <f t="shared" si="617"/>
        <v>0</v>
      </c>
      <c r="AT1105" s="12">
        <f t="shared" si="618"/>
        <v>0</v>
      </c>
      <c r="AU1105" s="12" t="str">
        <f t="shared" si="619"/>
        <v/>
      </c>
    </row>
    <row r="1106" spans="1:47" x14ac:dyDescent="0.2">
      <c r="A1106" s="173" t="str">
        <f t="shared" si="595"/>
        <v>9</v>
      </c>
      <c r="B1106" s="173" t="str">
        <f t="shared" si="596"/>
        <v>96</v>
      </c>
      <c r="C1106" s="173" t="str">
        <f t="shared" si="597"/>
        <v>962</v>
      </c>
      <c r="D1106" s="11" t="s">
        <v>1649</v>
      </c>
      <c r="E1106" s="12" t="s">
        <v>1647</v>
      </c>
      <c r="F1106" s="12">
        <f t="shared" si="585"/>
        <v>0</v>
      </c>
      <c r="G1106" s="12">
        <f t="shared" si="586"/>
        <v>0</v>
      </c>
      <c r="H1106" s="262"/>
      <c r="I1106" s="262"/>
      <c r="J1106" s="12">
        <f t="shared" si="598"/>
        <v>0</v>
      </c>
      <c r="K1106" s="12">
        <f t="shared" si="599"/>
        <v>0</v>
      </c>
      <c r="L1106" s="12">
        <f t="shared" si="587"/>
        <v>0</v>
      </c>
      <c r="M1106" s="12">
        <f t="shared" si="588"/>
        <v>0</v>
      </c>
      <c r="N1106" s="262"/>
      <c r="O1106" s="262"/>
      <c r="P1106" s="12">
        <f t="shared" si="600"/>
        <v>0</v>
      </c>
      <c r="Q1106" s="12">
        <f t="shared" si="601"/>
        <v>0</v>
      </c>
      <c r="R1106" s="12">
        <f t="shared" si="602"/>
        <v>0</v>
      </c>
      <c r="S1106" s="12">
        <f t="shared" si="603"/>
        <v>0</v>
      </c>
      <c r="T1106" s="12">
        <f t="shared" si="589"/>
        <v>0</v>
      </c>
      <c r="U1106" s="12">
        <f t="shared" si="590"/>
        <v>0</v>
      </c>
      <c r="V1106" s="262"/>
      <c r="W1106" s="262"/>
      <c r="X1106" s="12">
        <f t="shared" si="604"/>
        <v>0</v>
      </c>
      <c r="Y1106" s="12">
        <f t="shared" si="605"/>
        <v>0</v>
      </c>
      <c r="Z1106" s="12">
        <f t="shared" si="606"/>
        <v>0</v>
      </c>
      <c r="AA1106" s="12">
        <f t="shared" si="607"/>
        <v>0</v>
      </c>
      <c r="AB1106" s="12">
        <f t="shared" si="591"/>
        <v>0</v>
      </c>
      <c r="AC1106" s="12">
        <f t="shared" si="592"/>
        <v>0</v>
      </c>
      <c r="AD1106" s="262"/>
      <c r="AE1106" s="262"/>
      <c r="AF1106" s="12">
        <f t="shared" si="608"/>
        <v>0</v>
      </c>
      <c r="AG1106" s="12">
        <f t="shared" si="609"/>
        <v>0</v>
      </c>
      <c r="AH1106" s="12">
        <f t="shared" si="610"/>
        <v>0</v>
      </c>
      <c r="AI1106" s="12">
        <f t="shared" si="611"/>
        <v>0</v>
      </c>
      <c r="AJ1106" s="12">
        <f t="shared" si="593"/>
        <v>0</v>
      </c>
      <c r="AK1106" s="12">
        <f t="shared" si="594"/>
        <v>0</v>
      </c>
      <c r="AL1106" s="262"/>
      <c r="AM1106" s="262"/>
      <c r="AN1106" s="12">
        <f t="shared" si="612"/>
        <v>0</v>
      </c>
      <c r="AO1106" s="12">
        <f t="shared" si="613"/>
        <v>0</v>
      </c>
      <c r="AP1106" s="12">
        <f t="shared" si="614"/>
        <v>0</v>
      </c>
      <c r="AQ1106" s="12">
        <f t="shared" si="615"/>
        <v>0</v>
      </c>
      <c r="AR1106" s="12">
        <f t="shared" si="616"/>
        <v>0</v>
      </c>
      <c r="AS1106" s="12">
        <f t="shared" si="617"/>
        <v>0</v>
      </c>
      <c r="AT1106" s="12">
        <f t="shared" si="618"/>
        <v>0</v>
      </c>
      <c r="AU1106" s="12" t="str">
        <f t="shared" si="619"/>
        <v/>
      </c>
    </row>
    <row r="1107" spans="1:47" x14ac:dyDescent="0.2">
      <c r="A1107" s="173" t="str">
        <f t="shared" si="595"/>
        <v>9</v>
      </c>
      <c r="B1107" s="173" t="str">
        <f t="shared" si="596"/>
        <v>96</v>
      </c>
      <c r="C1107" s="173" t="str">
        <f t="shared" si="597"/>
        <v>962</v>
      </c>
      <c r="D1107" s="11" t="s">
        <v>1650</v>
      </c>
      <c r="E1107" s="12" t="s">
        <v>1647</v>
      </c>
      <c r="F1107" s="12">
        <f t="shared" si="585"/>
        <v>0</v>
      </c>
      <c r="G1107" s="12">
        <f t="shared" si="586"/>
        <v>0</v>
      </c>
      <c r="H1107" s="262"/>
      <c r="I1107" s="262"/>
      <c r="J1107" s="12">
        <f t="shared" si="598"/>
        <v>0</v>
      </c>
      <c r="K1107" s="12">
        <f t="shared" si="599"/>
        <v>0</v>
      </c>
      <c r="L1107" s="12">
        <f t="shared" si="587"/>
        <v>0</v>
      </c>
      <c r="M1107" s="12">
        <f t="shared" si="588"/>
        <v>0</v>
      </c>
      <c r="N1107" s="262"/>
      <c r="O1107" s="262"/>
      <c r="P1107" s="12">
        <f t="shared" si="600"/>
        <v>0</v>
      </c>
      <c r="Q1107" s="12">
        <f t="shared" si="601"/>
        <v>0</v>
      </c>
      <c r="R1107" s="12">
        <f t="shared" si="602"/>
        <v>0</v>
      </c>
      <c r="S1107" s="12">
        <f t="shared" si="603"/>
        <v>0</v>
      </c>
      <c r="T1107" s="12">
        <f t="shared" si="589"/>
        <v>0</v>
      </c>
      <c r="U1107" s="12">
        <f t="shared" si="590"/>
        <v>0</v>
      </c>
      <c r="V1107" s="262"/>
      <c r="W1107" s="262"/>
      <c r="X1107" s="12">
        <f t="shared" si="604"/>
        <v>0</v>
      </c>
      <c r="Y1107" s="12">
        <f t="shared" si="605"/>
        <v>0</v>
      </c>
      <c r="Z1107" s="12">
        <f t="shared" si="606"/>
        <v>0</v>
      </c>
      <c r="AA1107" s="12">
        <f t="shared" si="607"/>
        <v>0</v>
      </c>
      <c r="AB1107" s="12">
        <f t="shared" si="591"/>
        <v>0</v>
      </c>
      <c r="AC1107" s="12">
        <f t="shared" si="592"/>
        <v>0</v>
      </c>
      <c r="AD1107" s="262"/>
      <c r="AE1107" s="262"/>
      <c r="AF1107" s="12">
        <f t="shared" si="608"/>
        <v>0</v>
      </c>
      <c r="AG1107" s="12">
        <f t="shared" si="609"/>
        <v>0</v>
      </c>
      <c r="AH1107" s="12">
        <f t="shared" si="610"/>
        <v>0</v>
      </c>
      <c r="AI1107" s="12">
        <f t="shared" si="611"/>
        <v>0</v>
      </c>
      <c r="AJ1107" s="12">
        <f t="shared" si="593"/>
        <v>0</v>
      </c>
      <c r="AK1107" s="12">
        <f t="shared" si="594"/>
        <v>0</v>
      </c>
      <c r="AL1107" s="262"/>
      <c r="AM1107" s="262"/>
      <c r="AN1107" s="12">
        <f t="shared" si="612"/>
        <v>0</v>
      </c>
      <c r="AO1107" s="12">
        <f t="shared" si="613"/>
        <v>0</v>
      </c>
      <c r="AP1107" s="12">
        <f t="shared" si="614"/>
        <v>0</v>
      </c>
      <c r="AQ1107" s="12">
        <f t="shared" si="615"/>
        <v>0</v>
      </c>
      <c r="AR1107" s="12">
        <f t="shared" si="616"/>
        <v>0</v>
      </c>
      <c r="AS1107" s="12">
        <f t="shared" si="617"/>
        <v>0</v>
      </c>
      <c r="AT1107" s="12">
        <f t="shared" si="618"/>
        <v>0</v>
      </c>
      <c r="AU1107" s="12" t="str">
        <f t="shared" si="619"/>
        <v/>
      </c>
    </row>
    <row r="1108" spans="1:47" x14ac:dyDescent="0.2">
      <c r="A1108" s="173" t="str">
        <f t="shared" si="595"/>
        <v>9</v>
      </c>
      <c r="B1108" s="173" t="str">
        <f t="shared" si="596"/>
        <v>96</v>
      </c>
      <c r="C1108" s="173" t="str">
        <f t="shared" si="597"/>
        <v>962</v>
      </c>
      <c r="D1108" s="11" t="s">
        <v>1651</v>
      </c>
      <c r="E1108" s="12" t="s">
        <v>1647</v>
      </c>
      <c r="F1108" s="12">
        <f t="shared" ref="F1108:F1149" si="620">SUMIF(DatenERPGFkt,$D1108,DatenERPGAufwand)</f>
        <v>0</v>
      </c>
      <c r="G1108" s="12">
        <f t="shared" ref="G1108:G1149" si="621">SUMIF(DatenERPGFkt,$D1108,DatenERPGErtrag)</f>
        <v>0</v>
      </c>
      <c r="H1108" s="262"/>
      <c r="I1108" s="262"/>
      <c r="J1108" s="12">
        <f t="shared" si="598"/>
        <v>0</v>
      </c>
      <c r="K1108" s="12">
        <f t="shared" si="599"/>
        <v>0</v>
      </c>
      <c r="L1108" s="12">
        <f t="shared" ref="L1108:L1149" si="622">SUMIF(DatenERPSG1Fkt,$D1108,DatenERPSG1Aufwand)</f>
        <v>0</v>
      </c>
      <c r="M1108" s="12">
        <f t="shared" ref="M1108:M1149" si="623">SUMIF(DatenERPSG1Fkt,$D1108,DatenERPSG1Ertrag)</f>
        <v>0</v>
      </c>
      <c r="N1108" s="262"/>
      <c r="O1108" s="262"/>
      <c r="P1108" s="12">
        <f t="shared" si="600"/>
        <v>0</v>
      </c>
      <c r="Q1108" s="12">
        <f t="shared" si="601"/>
        <v>0</v>
      </c>
      <c r="R1108" s="12">
        <f t="shared" si="602"/>
        <v>0</v>
      </c>
      <c r="S1108" s="12">
        <f t="shared" si="603"/>
        <v>0</v>
      </c>
      <c r="T1108" s="12">
        <f t="shared" ref="T1108:T1149" si="624">SUMIF(DatenERPSG2Fkt,$D1108,DatenERPSG2Aufwand)</f>
        <v>0</v>
      </c>
      <c r="U1108" s="12">
        <f t="shared" ref="U1108:U1149" si="625">SUMIF(DatenERPSG2Fkt,$D1108,DatenERPSG2Ertrag)</f>
        <v>0</v>
      </c>
      <c r="V1108" s="262"/>
      <c r="W1108" s="262"/>
      <c r="X1108" s="12">
        <f t="shared" si="604"/>
        <v>0</v>
      </c>
      <c r="Y1108" s="12">
        <f t="shared" si="605"/>
        <v>0</v>
      </c>
      <c r="Z1108" s="12">
        <f t="shared" si="606"/>
        <v>0</v>
      </c>
      <c r="AA1108" s="12">
        <f t="shared" si="607"/>
        <v>0</v>
      </c>
      <c r="AB1108" s="12">
        <f t="shared" ref="AB1108:AB1149" si="626">SUMIF(DatenEROS1Fkt,$D1108,DatenEROS1Aufwand)</f>
        <v>0</v>
      </c>
      <c r="AC1108" s="12">
        <f t="shared" ref="AC1108:AC1149" si="627">SUMIF(DatenEROS1Fkt,$D1108,DatenEROS1Ertrag)</f>
        <v>0</v>
      </c>
      <c r="AD1108" s="262"/>
      <c r="AE1108" s="262"/>
      <c r="AF1108" s="12">
        <f t="shared" si="608"/>
        <v>0</v>
      </c>
      <c r="AG1108" s="12">
        <f t="shared" si="609"/>
        <v>0</v>
      </c>
      <c r="AH1108" s="12">
        <f t="shared" si="610"/>
        <v>0</v>
      </c>
      <c r="AI1108" s="12">
        <f t="shared" si="611"/>
        <v>0</v>
      </c>
      <c r="AJ1108" s="12">
        <f t="shared" ref="AJ1108:AJ1149" si="628">SUMIF(DatenEROS2Fkt,$D1108,DatenEROS2Aufwand)</f>
        <v>0</v>
      </c>
      <c r="AK1108" s="12">
        <f t="shared" ref="AK1108:AK1149" si="629">SUMIF(DatenEROS2Fkt,$D1108,DatenEROS2Ertrag)</f>
        <v>0</v>
      </c>
      <c r="AL1108" s="262"/>
      <c r="AM1108" s="262"/>
      <c r="AN1108" s="12">
        <f t="shared" si="612"/>
        <v>0</v>
      </c>
      <c r="AO1108" s="12">
        <f t="shared" si="613"/>
        <v>0</v>
      </c>
      <c r="AP1108" s="12">
        <f t="shared" si="614"/>
        <v>0</v>
      </c>
      <c r="AQ1108" s="12">
        <f t="shared" si="615"/>
        <v>0</v>
      </c>
      <c r="AR1108" s="12">
        <f t="shared" si="616"/>
        <v>0</v>
      </c>
      <c r="AS1108" s="12">
        <f t="shared" si="617"/>
        <v>0</v>
      </c>
      <c r="AT1108" s="12">
        <f t="shared" si="618"/>
        <v>0</v>
      </c>
      <c r="AU1108" s="12" t="str">
        <f t="shared" si="619"/>
        <v/>
      </c>
    </row>
    <row r="1109" spans="1:47" x14ac:dyDescent="0.2">
      <c r="A1109" s="173" t="str">
        <f t="shared" ref="A1109:A1149" si="630">LEFT($D1109,1)</f>
        <v>9</v>
      </c>
      <c r="B1109" s="173" t="str">
        <f t="shared" ref="B1109:B1149" si="631">LEFT($D1109,2)</f>
        <v>96</v>
      </c>
      <c r="C1109" s="173" t="str">
        <f t="shared" ref="C1109:C1149" si="632">LEFT($D1109,3)</f>
        <v>962</v>
      </c>
      <c r="D1109" s="11" t="s">
        <v>1652</v>
      </c>
      <c r="E1109" s="12" t="s">
        <v>1647</v>
      </c>
      <c r="F1109" s="12">
        <f t="shared" si="620"/>
        <v>0</v>
      </c>
      <c r="G1109" s="12">
        <f t="shared" si="621"/>
        <v>0</v>
      </c>
      <c r="H1109" s="262"/>
      <c r="I1109" s="262"/>
      <c r="J1109" s="12">
        <f t="shared" ref="J1109:J1149" si="633">F1109+H1109</f>
        <v>0</v>
      </c>
      <c r="K1109" s="12">
        <f t="shared" ref="K1109:K1149" si="634">G1109+I1109</f>
        <v>0</v>
      </c>
      <c r="L1109" s="12">
        <f t="shared" si="622"/>
        <v>0</v>
      </c>
      <c r="M1109" s="12">
        <f t="shared" si="623"/>
        <v>0</v>
      </c>
      <c r="N1109" s="262"/>
      <c r="O1109" s="262"/>
      <c r="P1109" s="12">
        <f t="shared" ref="P1109:P1149" si="635">L1109+N1109</f>
        <v>0</v>
      </c>
      <c r="Q1109" s="12">
        <f t="shared" ref="Q1109:Q1149" si="636">M1109+O1109</f>
        <v>0</v>
      </c>
      <c r="R1109" s="12">
        <f t="shared" ref="R1109:R1149" si="637">P1109*S$3</f>
        <v>0</v>
      </c>
      <c r="S1109" s="12">
        <f t="shared" ref="S1109:S1149" si="638">Q1109*S$3</f>
        <v>0</v>
      </c>
      <c r="T1109" s="12">
        <f t="shared" si="624"/>
        <v>0</v>
      </c>
      <c r="U1109" s="12">
        <f t="shared" si="625"/>
        <v>0</v>
      </c>
      <c r="V1109" s="262"/>
      <c r="W1109" s="262"/>
      <c r="X1109" s="12">
        <f t="shared" ref="X1109:X1149" si="639">T1109+V1109</f>
        <v>0</v>
      </c>
      <c r="Y1109" s="12">
        <f t="shared" ref="Y1109:Y1149" si="640">U1109+W1109</f>
        <v>0</v>
      </c>
      <c r="Z1109" s="12">
        <f t="shared" ref="Z1109:Z1149" si="641">X1109*AA$3</f>
        <v>0</v>
      </c>
      <c r="AA1109" s="12">
        <f t="shared" ref="AA1109:AA1149" si="642">Y1109*AA$3</f>
        <v>0</v>
      </c>
      <c r="AB1109" s="12">
        <f t="shared" si="626"/>
        <v>0</v>
      </c>
      <c r="AC1109" s="12">
        <f t="shared" si="627"/>
        <v>0</v>
      </c>
      <c r="AD1109" s="262"/>
      <c r="AE1109" s="262"/>
      <c r="AF1109" s="12">
        <f t="shared" ref="AF1109:AF1149" si="643">AB1109+AD1109</f>
        <v>0</v>
      </c>
      <c r="AG1109" s="12">
        <f t="shared" ref="AG1109:AG1149" si="644">AC1109+AE1109</f>
        <v>0</v>
      </c>
      <c r="AH1109" s="12">
        <f t="shared" ref="AH1109:AH1149" si="645">AF1109*AI$3</f>
        <v>0</v>
      </c>
      <c r="AI1109" s="12">
        <f t="shared" ref="AI1109:AI1149" si="646">AG1109*AI$3</f>
        <v>0</v>
      </c>
      <c r="AJ1109" s="12">
        <f t="shared" si="628"/>
        <v>0</v>
      </c>
      <c r="AK1109" s="12">
        <f t="shared" si="629"/>
        <v>0</v>
      </c>
      <c r="AL1109" s="262"/>
      <c r="AM1109" s="262"/>
      <c r="AN1109" s="12">
        <f t="shared" ref="AN1109:AN1149" si="647">AJ1109+AL1109</f>
        <v>0</v>
      </c>
      <c r="AO1109" s="12">
        <f t="shared" ref="AO1109:AO1149" si="648">AK1109+AM1109</f>
        <v>0</v>
      </c>
      <c r="AP1109" s="12">
        <f t="shared" ref="AP1109:AP1149" si="649">AN1109*AQ$3</f>
        <v>0</v>
      </c>
      <c r="AQ1109" s="12">
        <f t="shared" ref="AQ1109:AQ1149" si="650">AO1109*AQ$3</f>
        <v>0</v>
      </c>
      <c r="AR1109" s="12">
        <f t="shared" ref="AR1109:AR1149" si="651">J1109+R1109+Z1109+AH1109+AP1109</f>
        <v>0</v>
      </c>
      <c r="AS1109" s="12">
        <f t="shared" ref="AS1109:AS1149" si="652">K1109+S1109+AA1109+AI1109+AQ1109</f>
        <v>0</v>
      </c>
      <c r="AT1109" s="12">
        <f t="shared" ref="AT1109:AT1149" si="653">AR1109-AS1109</f>
        <v>0</v>
      </c>
      <c r="AU1109" s="12" t="str">
        <f t="shared" ref="AU1109:AU1149" si="654">IF($AU$3&gt;0,AT1109/$AU$3,"")</f>
        <v/>
      </c>
    </row>
    <row r="1110" spans="1:47" x14ac:dyDescent="0.2">
      <c r="A1110" s="173" t="str">
        <f t="shared" si="630"/>
        <v>9</v>
      </c>
      <c r="B1110" s="173" t="str">
        <f t="shared" si="631"/>
        <v>96</v>
      </c>
      <c r="C1110" s="173" t="str">
        <f t="shared" si="632"/>
        <v>962</v>
      </c>
      <c r="D1110" s="11" t="s">
        <v>1653</v>
      </c>
      <c r="E1110" s="12" t="s">
        <v>1647</v>
      </c>
      <c r="F1110" s="12">
        <f t="shared" si="620"/>
        <v>0</v>
      </c>
      <c r="G1110" s="12">
        <f t="shared" si="621"/>
        <v>0</v>
      </c>
      <c r="H1110" s="262"/>
      <c r="I1110" s="262"/>
      <c r="J1110" s="12">
        <f t="shared" si="633"/>
        <v>0</v>
      </c>
      <c r="K1110" s="12">
        <f t="shared" si="634"/>
        <v>0</v>
      </c>
      <c r="L1110" s="12">
        <f t="shared" si="622"/>
        <v>0</v>
      </c>
      <c r="M1110" s="12">
        <f t="shared" si="623"/>
        <v>0</v>
      </c>
      <c r="N1110" s="262"/>
      <c r="O1110" s="262"/>
      <c r="P1110" s="12">
        <f t="shared" si="635"/>
        <v>0</v>
      </c>
      <c r="Q1110" s="12">
        <f t="shared" si="636"/>
        <v>0</v>
      </c>
      <c r="R1110" s="12">
        <f t="shared" si="637"/>
        <v>0</v>
      </c>
      <c r="S1110" s="12">
        <f t="shared" si="638"/>
        <v>0</v>
      </c>
      <c r="T1110" s="12">
        <f t="shared" si="624"/>
        <v>0</v>
      </c>
      <c r="U1110" s="12">
        <f t="shared" si="625"/>
        <v>0</v>
      </c>
      <c r="V1110" s="262"/>
      <c r="W1110" s="262"/>
      <c r="X1110" s="12">
        <f t="shared" si="639"/>
        <v>0</v>
      </c>
      <c r="Y1110" s="12">
        <f t="shared" si="640"/>
        <v>0</v>
      </c>
      <c r="Z1110" s="12">
        <f t="shared" si="641"/>
        <v>0</v>
      </c>
      <c r="AA1110" s="12">
        <f t="shared" si="642"/>
        <v>0</v>
      </c>
      <c r="AB1110" s="12">
        <f t="shared" si="626"/>
        <v>0</v>
      </c>
      <c r="AC1110" s="12">
        <f t="shared" si="627"/>
        <v>0</v>
      </c>
      <c r="AD1110" s="262"/>
      <c r="AE1110" s="262"/>
      <c r="AF1110" s="12">
        <f t="shared" si="643"/>
        <v>0</v>
      </c>
      <c r="AG1110" s="12">
        <f t="shared" si="644"/>
        <v>0</v>
      </c>
      <c r="AH1110" s="12">
        <f t="shared" si="645"/>
        <v>0</v>
      </c>
      <c r="AI1110" s="12">
        <f t="shared" si="646"/>
        <v>0</v>
      </c>
      <c r="AJ1110" s="12">
        <f t="shared" si="628"/>
        <v>0</v>
      </c>
      <c r="AK1110" s="12">
        <f t="shared" si="629"/>
        <v>0</v>
      </c>
      <c r="AL1110" s="262"/>
      <c r="AM1110" s="262"/>
      <c r="AN1110" s="12">
        <f t="shared" si="647"/>
        <v>0</v>
      </c>
      <c r="AO1110" s="12">
        <f t="shared" si="648"/>
        <v>0</v>
      </c>
      <c r="AP1110" s="12">
        <f t="shared" si="649"/>
        <v>0</v>
      </c>
      <c r="AQ1110" s="12">
        <f t="shared" si="650"/>
        <v>0</v>
      </c>
      <c r="AR1110" s="12">
        <f t="shared" si="651"/>
        <v>0</v>
      </c>
      <c r="AS1110" s="12">
        <f t="shared" si="652"/>
        <v>0</v>
      </c>
      <c r="AT1110" s="12">
        <f t="shared" si="653"/>
        <v>0</v>
      </c>
      <c r="AU1110" s="12" t="str">
        <f t="shared" si="654"/>
        <v/>
      </c>
    </row>
    <row r="1111" spans="1:47" x14ac:dyDescent="0.2">
      <c r="A1111" s="173" t="str">
        <f t="shared" si="630"/>
        <v>9</v>
      </c>
      <c r="B1111" s="173" t="str">
        <f t="shared" si="631"/>
        <v>96</v>
      </c>
      <c r="C1111" s="173" t="str">
        <f t="shared" si="632"/>
        <v>962</v>
      </c>
      <c r="D1111" s="11" t="s">
        <v>1654</v>
      </c>
      <c r="E1111" s="12" t="s">
        <v>1647</v>
      </c>
      <c r="F1111" s="12">
        <f t="shared" si="620"/>
        <v>0</v>
      </c>
      <c r="G1111" s="12">
        <f t="shared" si="621"/>
        <v>0</v>
      </c>
      <c r="H1111" s="262"/>
      <c r="I1111" s="262"/>
      <c r="J1111" s="12">
        <f t="shared" si="633"/>
        <v>0</v>
      </c>
      <c r="K1111" s="12">
        <f t="shared" si="634"/>
        <v>0</v>
      </c>
      <c r="L1111" s="12">
        <f t="shared" si="622"/>
        <v>0</v>
      </c>
      <c r="M1111" s="12">
        <f t="shared" si="623"/>
        <v>0</v>
      </c>
      <c r="N1111" s="262"/>
      <c r="O1111" s="262"/>
      <c r="P1111" s="12">
        <f t="shared" si="635"/>
        <v>0</v>
      </c>
      <c r="Q1111" s="12">
        <f t="shared" si="636"/>
        <v>0</v>
      </c>
      <c r="R1111" s="12">
        <f t="shared" si="637"/>
        <v>0</v>
      </c>
      <c r="S1111" s="12">
        <f t="shared" si="638"/>
        <v>0</v>
      </c>
      <c r="T1111" s="12">
        <f t="shared" si="624"/>
        <v>0</v>
      </c>
      <c r="U1111" s="12">
        <f t="shared" si="625"/>
        <v>0</v>
      </c>
      <c r="V1111" s="262"/>
      <c r="W1111" s="262"/>
      <c r="X1111" s="12">
        <f t="shared" si="639"/>
        <v>0</v>
      </c>
      <c r="Y1111" s="12">
        <f t="shared" si="640"/>
        <v>0</v>
      </c>
      <c r="Z1111" s="12">
        <f t="shared" si="641"/>
        <v>0</v>
      </c>
      <c r="AA1111" s="12">
        <f t="shared" si="642"/>
        <v>0</v>
      </c>
      <c r="AB1111" s="12">
        <f t="shared" si="626"/>
        <v>0</v>
      </c>
      <c r="AC1111" s="12">
        <f t="shared" si="627"/>
        <v>0</v>
      </c>
      <c r="AD1111" s="262"/>
      <c r="AE1111" s="262"/>
      <c r="AF1111" s="12">
        <f t="shared" si="643"/>
        <v>0</v>
      </c>
      <c r="AG1111" s="12">
        <f t="shared" si="644"/>
        <v>0</v>
      </c>
      <c r="AH1111" s="12">
        <f t="shared" si="645"/>
        <v>0</v>
      </c>
      <c r="AI1111" s="12">
        <f t="shared" si="646"/>
        <v>0</v>
      </c>
      <c r="AJ1111" s="12">
        <f t="shared" si="628"/>
        <v>0</v>
      </c>
      <c r="AK1111" s="12">
        <f t="shared" si="629"/>
        <v>0</v>
      </c>
      <c r="AL1111" s="262"/>
      <c r="AM1111" s="262"/>
      <c r="AN1111" s="12">
        <f t="shared" si="647"/>
        <v>0</v>
      </c>
      <c r="AO1111" s="12">
        <f t="shared" si="648"/>
        <v>0</v>
      </c>
      <c r="AP1111" s="12">
        <f t="shared" si="649"/>
        <v>0</v>
      </c>
      <c r="AQ1111" s="12">
        <f t="shared" si="650"/>
        <v>0</v>
      </c>
      <c r="AR1111" s="12">
        <f t="shared" si="651"/>
        <v>0</v>
      </c>
      <c r="AS1111" s="12">
        <f t="shared" si="652"/>
        <v>0</v>
      </c>
      <c r="AT1111" s="12">
        <f t="shared" si="653"/>
        <v>0</v>
      </c>
      <c r="AU1111" s="12" t="str">
        <f t="shared" si="654"/>
        <v/>
      </c>
    </row>
    <row r="1112" spans="1:47" x14ac:dyDescent="0.2">
      <c r="A1112" s="173" t="str">
        <f t="shared" si="630"/>
        <v>9</v>
      </c>
      <c r="B1112" s="173" t="str">
        <f t="shared" si="631"/>
        <v>96</v>
      </c>
      <c r="C1112" s="173" t="str">
        <f t="shared" si="632"/>
        <v>962</v>
      </c>
      <c r="D1112" s="11" t="s">
        <v>1655</v>
      </c>
      <c r="E1112" s="12" t="s">
        <v>1647</v>
      </c>
      <c r="F1112" s="12">
        <f t="shared" si="620"/>
        <v>0</v>
      </c>
      <c r="G1112" s="12">
        <f t="shared" si="621"/>
        <v>0</v>
      </c>
      <c r="H1112" s="262"/>
      <c r="I1112" s="262"/>
      <c r="J1112" s="12">
        <f t="shared" si="633"/>
        <v>0</v>
      </c>
      <c r="K1112" s="12">
        <f t="shared" si="634"/>
        <v>0</v>
      </c>
      <c r="L1112" s="12">
        <f t="shared" si="622"/>
        <v>0</v>
      </c>
      <c r="M1112" s="12">
        <f t="shared" si="623"/>
        <v>0</v>
      </c>
      <c r="N1112" s="262"/>
      <c r="O1112" s="262"/>
      <c r="P1112" s="12">
        <f t="shared" si="635"/>
        <v>0</v>
      </c>
      <c r="Q1112" s="12">
        <f t="shared" si="636"/>
        <v>0</v>
      </c>
      <c r="R1112" s="12">
        <f t="shared" si="637"/>
        <v>0</v>
      </c>
      <c r="S1112" s="12">
        <f t="shared" si="638"/>
        <v>0</v>
      </c>
      <c r="T1112" s="12">
        <f t="shared" si="624"/>
        <v>0</v>
      </c>
      <c r="U1112" s="12">
        <f t="shared" si="625"/>
        <v>0</v>
      </c>
      <c r="V1112" s="262"/>
      <c r="W1112" s="262"/>
      <c r="X1112" s="12">
        <f t="shared" si="639"/>
        <v>0</v>
      </c>
      <c r="Y1112" s="12">
        <f t="shared" si="640"/>
        <v>0</v>
      </c>
      <c r="Z1112" s="12">
        <f t="shared" si="641"/>
        <v>0</v>
      </c>
      <c r="AA1112" s="12">
        <f t="shared" si="642"/>
        <v>0</v>
      </c>
      <c r="AB1112" s="12">
        <f t="shared" si="626"/>
        <v>0</v>
      </c>
      <c r="AC1112" s="12">
        <f t="shared" si="627"/>
        <v>0</v>
      </c>
      <c r="AD1112" s="262"/>
      <c r="AE1112" s="262"/>
      <c r="AF1112" s="12">
        <f t="shared" si="643"/>
        <v>0</v>
      </c>
      <c r="AG1112" s="12">
        <f t="shared" si="644"/>
        <v>0</v>
      </c>
      <c r="AH1112" s="12">
        <f t="shared" si="645"/>
        <v>0</v>
      </c>
      <c r="AI1112" s="12">
        <f t="shared" si="646"/>
        <v>0</v>
      </c>
      <c r="AJ1112" s="12">
        <f t="shared" si="628"/>
        <v>0</v>
      </c>
      <c r="AK1112" s="12">
        <f t="shared" si="629"/>
        <v>0</v>
      </c>
      <c r="AL1112" s="262"/>
      <c r="AM1112" s="262"/>
      <c r="AN1112" s="12">
        <f t="shared" si="647"/>
        <v>0</v>
      </c>
      <c r="AO1112" s="12">
        <f t="shared" si="648"/>
        <v>0</v>
      </c>
      <c r="AP1112" s="12">
        <f t="shared" si="649"/>
        <v>0</v>
      </c>
      <c r="AQ1112" s="12">
        <f t="shared" si="650"/>
        <v>0</v>
      </c>
      <c r="AR1112" s="12">
        <f t="shared" si="651"/>
        <v>0</v>
      </c>
      <c r="AS1112" s="12">
        <f t="shared" si="652"/>
        <v>0</v>
      </c>
      <c r="AT1112" s="12">
        <f t="shared" si="653"/>
        <v>0</v>
      </c>
      <c r="AU1112" s="12" t="str">
        <f t="shared" si="654"/>
        <v/>
      </c>
    </row>
    <row r="1113" spans="1:47" x14ac:dyDescent="0.2">
      <c r="A1113" s="173" t="str">
        <f t="shared" si="630"/>
        <v>9</v>
      </c>
      <c r="B1113" s="173" t="str">
        <f t="shared" si="631"/>
        <v>96</v>
      </c>
      <c r="C1113" s="173" t="str">
        <f t="shared" si="632"/>
        <v>962</v>
      </c>
      <c r="D1113" s="11" t="s">
        <v>1656</v>
      </c>
      <c r="E1113" s="12" t="s">
        <v>1647</v>
      </c>
      <c r="F1113" s="12">
        <f t="shared" si="620"/>
        <v>0</v>
      </c>
      <c r="G1113" s="12">
        <f t="shared" si="621"/>
        <v>0</v>
      </c>
      <c r="H1113" s="262"/>
      <c r="I1113" s="262"/>
      <c r="J1113" s="12">
        <f t="shared" si="633"/>
        <v>0</v>
      </c>
      <c r="K1113" s="12">
        <f t="shared" si="634"/>
        <v>0</v>
      </c>
      <c r="L1113" s="12">
        <f t="shared" si="622"/>
        <v>0</v>
      </c>
      <c r="M1113" s="12">
        <f t="shared" si="623"/>
        <v>0</v>
      </c>
      <c r="N1113" s="262"/>
      <c r="O1113" s="262"/>
      <c r="P1113" s="12">
        <f t="shared" si="635"/>
        <v>0</v>
      </c>
      <c r="Q1113" s="12">
        <f t="shared" si="636"/>
        <v>0</v>
      </c>
      <c r="R1113" s="12">
        <f t="shared" si="637"/>
        <v>0</v>
      </c>
      <c r="S1113" s="12">
        <f t="shared" si="638"/>
        <v>0</v>
      </c>
      <c r="T1113" s="12">
        <f t="shared" si="624"/>
        <v>0</v>
      </c>
      <c r="U1113" s="12">
        <f t="shared" si="625"/>
        <v>0</v>
      </c>
      <c r="V1113" s="262"/>
      <c r="W1113" s="262"/>
      <c r="X1113" s="12">
        <f t="shared" si="639"/>
        <v>0</v>
      </c>
      <c r="Y1113" s="12">
        <f t="shared" si="640"/>
        <v>0</v>
      </c>
      <c r="Z1113" s="12">
        <f t="shared" si="641"/>
        <v>0</v>
      </c>
      <c r="AA1113" s="12">
        <f t="shared" si="642"/>
        <v>0</v>
      </c>
      <c r="AB1113" s="12">
        <f t="shared" si="626"/>
        <v>0</v>
      </c>
      <c r="AC1113" s="12">
        <f t="shared" si="627"/>
        <v>0</v>
      </c>
      <c r="AD1113" s="262"/>
      <c r="AE1113" s="262"/>
      <c r="AF1113" s="12">
        <f t="shared" si="643"/>
        <v>0</v>
      </c>
      <c r="AG1113" s="12">
        <f t="shared" si="644"/>
        <v>0</v>
      </c>
      <c r="AH1113" s="12">
        <f t="shared" si="645"/>
        <v>0</v>
      </c>
      <c r="AI1113" s="12">
        <f t="shared" si="646"/>
        <v>0</v>
      </c>
      <c r="AJ1113" s="12">
        <f t="shared" si="628"/>
        <v>0</v>
      </c>
      <c r="AK1113" s="12">
        <f t="shared" si="629"/>
        <v>0</v>
      </c>
      <c r="AL1113" s="262"/>
      <c r="AM1113" s="262"/>
      <c r="AN1113" s="12">
        <f t="shared" si="647"/>
        <v>0</v>
      </c>
      <c r="AO1113" s="12">
        <f t="shared" si="648"/>
        <v>0</v>
      </c>
      <c r="AP1113" s="12">
        <f t="shared" si="649"/>
        <v>0</v>
      </c>
      <c r="AQ1113" s="12">
        <f t="shared" si="650"/>
        <v>0</v>
      </c>
      <c r="AR1113" s="12">
        <f t="shared" si="651"/>
        <v>0</v>
      </c>
      <c r="AS1113" s="12">
        <f t="shared" si="652"/>
        <v>0</v>
      </c>
      <c r="AT1113" s="12">
        <f t="shared" si="653"/>
        <v>0</v>
      </c>
      <c r="AU1113" s="12" t="str">
        <f t="shared" si="654"/>
        <v/>
      </c>
    </row>
    <row r="1114" spans="1:47" x14ac:dyDescent="0.2">
      <c r="A1114" s="173" t="str">
        <f t="shared" si="630"/>
        <v>9</v>
      </c>
      <c r="B1114" s="173" t="str">
        <f t="shared" si="631"/>
        <v>96</v>
      </c>
      <c r="C1114" s="173" t="str">
        <f t="shared" si="632"/>
        <v>963</v>
      </c>
      <c r="D1114" s="11" t="s">
        <v>546</v>
      </c>
      <c r="E1114" s="12" t="s">
        <v>547</v>
      </c>
      <c r="F1114" s="12">
        <f t="shared" si="620"/>
        <v>0</v>
      </c>
      <c r="G1114" s="12">
        <f t="shared" si="621"/>
        <v>0</v>
      </c>
      <c r="H1114" s="262"/>
      <c r="I1114" s="262"/>
      <c r="J1114" s="12">
        <f t="shared" si="633"/>
        <v>0</v>
      </c>
      <c r="K1114" s="12">
        <f t="shared" si="634"/>
        <v>0</v>
      </c>
      <c r="L1114" s="12">
        <f t="shared" si="622"/>
        <v>0</v>
      </c>
      <c r="M1114" s="12">
        <f t="shared" si="623"/>
        <v>0</v>
      </c>
      <c r="N1114" s="262"/>
      <c r="O1114" s="262"/>
      <c r="P1114" s="12">
        <f t="shared" si="635"/>
        <v>0</v>
      </c>
      <c r="Q1114" s="12">
        <f t="shared" si="636"/>
        <v>0</v>
      </c>
      <c r="R1114" s="12">
        <f t="shared" si="637"/>
        <v>0</v>
      </c>
      <c r="S1114" s="12">
        <f t="shared" si="638"/>
        <v>0</v>
      </c>
      <c r="T1114" s="12">
        <f t="shared" si="624"/>
        <v>0</v>
      </c>
      <c r="U1114" s="12">
        <f t="shared" si="625"/>
        <v>0</v>
      </c>
      <c r="V1114" s="262"/>
      <c r="W1114" s="262"/>
      <c r="X1114" s="12">
        <f t="shared" si="639"/>
        <v>0</v>
      </c>
      <c r="Y1114" s="12">
        <f t="shared" si="640"/>
        <v>0</v>
      </c>
      <c r="Z1114" s="12">
        <f t="shared" si="641"/>
        <v>0</v>
      </c>
      <c r="AA1114" s="12">
        <f t="shared" si="642"/>
        <v>0</v>
      </c>
      <c r="AB1114" s="12">
        <f t="shared" si="626"/>
        <v>0</v>
      </c>
      <c r="AC1114" s="12">
        <f t="shared" si="627"/>
        <v>0</v>
      </c>
      <c r="AD1114" s="262"/>
      <c r="AE1114" s="262"/>
      <c r="AF1114" s="12">
        <f t="shared" si="643"/>
        <v>0</v>
      </c>
      <c r="AG1114" s="12">
        <f t="shared" si="644"/>
        <v>0</v>
      </c>
      <c r="AH1114" s="12">
        <f t="shared" si="645"/>
        <v>0</v>
      </c>
      <c r="AI1114" s="12">
        <f t="shared" si="646"/>
        <v>0</v>
      </c>
      <c r="AJ1114" s="12">
        <f t="shared" si="628"/>
        <v>0</v>
      </c>
      <c r="AK1114" s="12">
        <f t="shared" si="629"/>
        <v>0</v>
      </c>
      <c r="AL1114" s="262"/>
      <c r="AM1114" s="262"/>
      <c r="AN1114" s="12">
        <f t="shared" si="647"/>
        <v>0</v>
      </c>
      <c r="AO1114" s="12">
        <f t="shared" si="648"/>
        <v>0</v>
      </c>
      <c r="AP1114" s="12">
        <f t="shared" si="649"/>
        <v>0</v>
      </c>
      <c r="AQ1114" s="12">
        <f t="shared" si="650"/>
        <v>0</v>
      </c>
      <c r="AR1114" s="12">
        <f t="shared" si="651"/>
        <v>0</v>
      </c>
      <c r="AS1114" s="12">
        <f t="shared" si="652"/>
        <v>0</v>
      </c>
      <c r="AT1114" s="12">
        <f t="shared" si="653"/>
        <v>0</v>
      </c>
      <c r="AU1114" s="12" t="str">
        <f t="shared" si="654"/>
        <v/>
      </c>
    </row>
    <row r="1115" spans="1:47" x14ac:dyDescent="0.2">
      <c r="A1115" s="173" t="str">
        <f t="shared" si="630"/>
        <v>9</v>
      </c>
      <c r="B1115" s="173" t="str">
        <f t="shared" si="631"/>
        <v>96</v>
      </c>
      <c r="C1115" s="173" t="str">
        <f t="shared" si="632"/>
        <v>963</v>
      </c>
      <c r="D1115" s="11" t="s">
        <v>1657</v>
      </c>
      <c r="E1115" s="12" t="s">
        <v>547</v>
      </c>
      <c r="F1115" s="12">
        <f t="shared" si="620"/>
        <v>0</v>
      </c>
      <c r="G1115" s="12">
        <f t="shared" si="621"/>
        <v>0</v>
      </c>
      <c r="H1115" s="262"/>
      <c r="I1115" s="262"/>
      <c r="J1115" s="12">
        <f t="shared" si="633"/>
        <v>0</v>
      </c>
      <c r="K1115" s="12">
        <f t="shared" si="634"/>
        <v>0</v>
      </c>
      <c r="L1115" s="12">
        <f t="shared" si="622"/>
        <v>0</v>
      </c>
      <c r="M1115" s="12">
        <f t="shared" si="623"/>
        <v>0</v>
      </c>
      <c r="N1115" s="262"/>
      <c r="O1115" s="262"/>
      <c r="P1115" s="12">
        <f t="shared" si="635"/>
        <v>0</v>
      </c>
      <c r="Q1115" s="12">
        <f t="shared" si="636"/>
        <v>0</v>
      </c>
      <c r="R1115" s="12">
        <f t="shared" si="637"/>
        <v>0</v>
      </c>
      <c r="S1115" s="12">
        <f t="shared" si="638"/>
        <v>0</v>
      </c>
      <c r="T1115" s="12">
        <f t="shared" si="624"/>
        <v>0</v>
      </c>
      <c r="U1115" s="12">
        <f t="shared" si="625"/>
        <v>0</v>
      </c>
      <c r="V1115" s="262"/>
      <c r="W1115" s="262"/>
      <c r="X1115" s="12">
        <f t="shared" si="639"/>
        <v>0</v>
      </c>
      <c r="Y1115" s="12">
        <f t="shared" si="640"/>
        <v>0</v>
      </c>
      <c r="Z1115" s="12">
        <f t="shared" si="641"/>
        <v>0</v>
      </c>
      <c r="AA1115" s="12">
        <f t="shared" si="642"/>
        <v>0</v>
      </c>
      <c r="AB1115" s="12">
        <f t="shared" si="626"/>
        <v>0</v>
      </c>
      <c r="AC1115" s="12">
        <f t="shared" si="627"/>
        <v>0</v>
      </c>
      <c r="AD1115" s="262"/>
      <c r="AE1115" s="262"/>
      <c r="AF1115" s="12">
        <f t="shared" si="643"/>
        <v>0</v>
      </c>
      <c r="AG1115" s="12">
        <f t="shared" si="644"/>
        <v>0</v>
      </c>
      <c r="AH1115" s="12">
        <f t="shared" si="645"/>
        <v>0</v>
      </c>
      <c r="AI1115" s="12">
        <f t="shared" si="646"/>
        <v>0</v>
      </c>
      <c r="AJ1115" s="12">
        <f t="shared" si="628"/>
        <v>0</v>
      </c>
      <c r="AK1115" s="12">
        <f t="shared" si="629"/>
        <v>0</v>
      </c>
      <c r="AL1115" s="262"/>
      <c r="AM1115" s="262"/>
      <c r="AN1115" s="12">
        <f t="shared" si="647"/>
        <v>0</v>
      </c>
      <c r="AO1115" s="12">
        <f t="shared" si="648"/>
        <v>0</v>
      </c>
      <c r="AP1115" s="12">
        <f t="shared" si="649"/>
        <v>0</v>
      </c>
      <c r="AQ1115" s="12">
        <f t="shared" si="650"/>
        <v>0</v>
      </c>
      <c r="AR1115" s="12">
        <f t="shared" si="651"/>
        <v>0</v>
      </c>
      <c r="AS1115" s="12">
        <f t="shared" si="652"/>
        <v>0</v>
      </c>
      <c r="AT1115" s="12">
        <f t="shared" si="653"/>
        <v>0</v>
      </c>
      <c r="AU1115" s="12" t="str">
        <f t="shared" si="654"/>
        <v/>
      </c>
    </row>
    <row r="1116" spans="1:47" x14ac:dyDescent="0.2">
      <c r="A1116" s="173" t="str">
        <f t="shared" si="630"/>
        <v>9</v>
      </c>
      <c r="B1116" s="173" t="str">
        <f t="shared" si="631"/>
        <v>96</v>
      </c>
      <c r="C1116" s="173" t="str">
        <f t="shared" si="632"/>
        <v>963</v>
      </c>
      <c r="D1116" s="11" t="s">
        <v>1658</v>
      </c>
      <c r="E1116" s="12" t="s">
        <v>547</v>
      </c>
      <c r="F1116" s="12">
        <f t="shared" si="620"/>
        <v>0</v>
      </c>
      <c r="G1116" s="12">
        <f t="shared" si="621"/>
        <v>0</v>
      </c>
      <c r="H1116" s="262"/>
      <c r="I1116" s="262"/>
      <c r="J1116" s="12">
        <f t="shared" si="633"/>
        <v>0</v>
      </c>
      <c r="K1116" s="12">
        <f t="shared" si="634"/>
        <v>0</v>
      </c>
      <c r="L1116" s="12">
        <f t="shared" si="622"/>
        <v>0</v>
      </c>
      <c r="M1116" s="12">
        <f t="shared" si="623"/>
        <v>0</v>
      </c>
      <c r="N1116" s="262"/>
      <c r="O1116" s="262"/>
      <c r="P1116" s="12">
        <f t="shared" si="635"/>
        <v>0</v>
      </c>
      <c r="Q1116" s="12">
        <f t="shared" si="636"/>
        <v>0</v>
      </c>
      <c r="R1116" s="12">
        <f t="shared" si="637"/>
        <v>0</v>
      </c>
      <c r="S1116" s="12">
        <f t="shared" si="638"/>
        <v>0</v>
      </c>
      <c r="T1116" s="12">
        <f t="shared" si="624"/>
        <v>0</v>
      </c>
      <c r="U1116" s="12">
        <f t="shared" si="625"/>
        <v>0</v>
      </c>
      <c r="V1116" s="262"/>
      <c r="W1116" s="262"/>
      <c r="X1116" s="12">
        <f t="shared" si="639"/>
        <v>0</v>
      </c>
      <c r="Y1116" s="12">
        <f t="shared" si="640"/>
        <v>0</v>
      </c>
      <c r="Z1116" s="12">
        <f t="shared" si="641"/>
        <v>0</v>
      </c>
      <c r="AA1116" s="12">
        <f t="shared" si="642"/>
        <v>0</v>
      </c>
      <c r="AB1116" s="12">
        <f t="shared" si="626"/>
        <v>0</v>
      </c>
      <c r="AC1116" s="12">
        <f t="shared" si="627"/>
        <v>0</v>
      </c>
      <c r="AD1116" s="262"/>
      <c r="AE1116" s="262"/>
      <c r="AF1116" s="12">
        <f t="shared" si="643"/>
        <v>0</v>
      </c>
      <c r="AG1116" s="12">
        <f t="shared" si="644"/>
        <v>0</v>
      </c>
      <c r="AH1116" s="12">
        <f t="shared" si="645"/>
        <v>0</v>
      </c>
      <c r="AI1116" s="12">
        <f t="shared" si="646"/>
        <v>0</v>
      </c>
      <c r="AJ1116" s="12">
        <f t="shared" si="628"/>
        <v>0</v>
      </c>
      <c r="AK1116" s="12">
        <f t="shared" si="629"/>
        <v>0</v>
      </c>
      <c r="AL1116" s="262"/>
      <c r="AM1116" s="262"/>
      <c r="AN1116" s="12">
        <f t="shared" si="647"/>
        <v>0</v>
      </c>
      <c r="AO1116" s="12">
        <f t="shared" si="648"/>
        <v>0</v>
      </c>
      <c r="AP1116" s="12">
        <f t="shared" si="649"/>
        <v>0</v>
      </c>
      <c r="AQ1116" s="12">
        <f t="shared" si="650"/>
        <v>0</v>
      </c>
      <c r="AR1116" s="12">
        <f t="shared" si="651"/>
        <v>0</v>
      </c>
      <c r="AS1116" s="12">
        <f t="shared" si="652"/>
        <v>0</v>
      </c>
      <c r="AT1116" s="12">
        <f t="shared" si="653"/>
        <v>0</v>
      </c>
      <c r="AU1116" s="12" t="str">
        <f t="shared" si="654"/>
        <v/>
      </c>
    </row>
    <row r="1117" spans="1:47" x14ac:dyDescent="0.2">
      <c r="A1117" s="173" t="str">
        <f t="shared" si="630"/>
        <v>9</v>
      </c>
      <c r="B1117" s="173" t="str">
        <f t="shared" si="631"/>
        <v>96</v>
      </c>
      <c r="C1117" s="173" t="str">
        <f t="shared" si="632"/>
        <v>963</v>
      </c>
      <c r="D1117" s="11" t="s">
        <v>1659</v>
      </c>
      <c r="E1117" s="12" t="s">
        <v>547</v>
      </c>
      <c r="F1117" s="12">
        <f t="shared" si="620"/>
        <v>0</v>
      </c>
      <c r="G1117" s="12">
        <f t="shared" si="621"/>
        <v>0</v>
      </c>
      <c r="H1117" s="262"/>
      <c r="I1117" s="262"/>
      <c r="J1117" s="12">
        <f t="shared" si="633"/>
        <v>0</v>
      </c>
      <c r="K1117" s="12">
        <f t="shared" si="634"/>
        <v>0</v>
      </c>
      <c r="L1117" s="12">
        <f t="shared" si="622"/>
        <v>0</v>
      </c>
      <c r="M1117" s="12">
        <f t="shared" si="623"/>
        <v>0</v>
      </c>
      <c r="N1117" s="262"/>
      <c r="O1117" s="262"/>
      <c r="P1117" s="12">
        <f t="shared" si="635"/>
        <v>0</v>
      </c>
      <c r="Q1117" s="12">
        <f t="shared" si="636"/>
        <v>0</v>
      </c>
      <c r="R1117" s="12">
        <f t="shared" si="637"/>
        <v>0</v>
      </c>
      <c r="S1117" s="12">
        <f t="shared" si="638"/>
        <v>0</v>
      </c>
      <c r="T1117" s="12">
        <f t="shared" si="624"/>
        <v>0</v>
      </c>
      <c r="U1117" s="12">
        <f t="shared" si="625"/>
        <v>0</v>
      </c>
      <c r="V1117" s="262"/>
      <c r="W1117" s="262"/>
      <c r="X1117" s="12">
        <f t="shared" si="639"/>
        <v>0</v>
      </c>
      <c r="Y1117" s="12">
        <f t="shared" si="640"/>
        <v>0</v>
      </c>
      <c r="Z1117" s="12">
        <f t="shared" si="641"/>
        <v>0</v>
      </c>
      <c r="AA1117" s="12">
        <f t="shared" si="642"/>
        <v>0</v>
      </c>
      <c r="AB1117" s="12">
        <f t="shared" si="626"/>
        <v>0</v>
      </c>
      <c r="AC1117" s="12">
        <f t="shared" si="627"/>
        <v>0</v>
      </c>
      <c r="AD1117" s="262"/>
      <c r="AE1117" s="262"/>
      <c r="AF1117" s="12">
        <f t="shared" si="643"/>
        <v>0</v>
      </c>
      <c r="AG1117" s="12">
        <f t="shared" si="644"/>
        <v>0</v>
      </c>
      <c r="AH1117" s="12">
        <f t="shared" si="645"/>
        <v>0</v>
      </c>
      <c r="AI1117" s="12">
        <f t="shared" si="646"/>
        <v>0</v>
      </c>
      <c r="AJ1117" s="12">
        <f t="shared" si="628"/>
        <v>0</v>
      </c>
      <c r="AK1117" s="12">
        <f t="shared" si="629"/>
        <v>0</v>
      </c>
      <c r="AL1117" s="262"/>
      <c r="AM1117" s="262"/>
      <c r="AN1117" s="12">
        <f t="shared" si="647"/>
        <v>0</v>
      </c>
      <c r="AO1117" s="12">
        <f t="shared" si="648"/>
        <v>0</v>
      </c>
      <c r="AP1117" s="12">
        <f t="shared" si="649"/>
        <v>0</v>
      </c>
      <c r="AQ1117" s="12">
        <f t="shared" si="650"/>
        <v>0</v>
      </c>
      <c r="AR1117" s="12">
        <f t="shared" si="651"/>
        <v>0</v>
      </c>
      <c r="AS1117" s="12">
        <f t="shared" si="652"/>
        <v>0</v>
      </c>
      <c r="AT1117" s="12">
        <f t="shared" si="653"/>
        <v>0</v>
      </c>
      <c r="AU1117" s="12" t="str">
        <f t="shared" si="654"/>
        <v/>
      </c>
    </row>
    <row r="1118" spans="1:47" x14ac:dyDescent="0.2">
      <c r="A1118" s="173" t="str">
        <f t="shared" si="630"/>
        <v>9</v>
      </c>
      <c r="B1118" s="173" t="str">
        <f t="shared" si="631"/>
        <v>96</v>
      </c>
      <c r="C1118" s="173" t="str">
        <f t="shared" si="632"/>
        <v>963</v>
      </c>
      <c r="D1118" s="11" t="s">
        <v>1660</v>
      </c>
      <c r="E1118" s="12" t="s">
        <v>547</v>
      </c>
      <c r="F1118" s="12">
        <f t="shared" si="620"/>
        <v>0</v>
      </c>
      <c r="G1118" s="12">
        <f t="shared" si="621"/>
        <v>0</v>
      </c>
      <c r="H1118" s="262"/>
      <c r="I1118" s="262"/>
      <c r="J1118" s="12">
        <f t="shared" si="633"/>
        <v>0</v>
      </c>
      <c r="K1118" s="12">
        <f t="shared" si="634"/>
        <v>0</v>
      </c>
      <c r="L1118" s="12">
        <f t="shared" si="622"/>
        <v>0</v>
      </c>
      <c r="M1118" s="12">
        <f t="shared" si="623"/>
        <v>0</v>
      </c>
      <c r="N1118" s="262"/>
      <c r="O1118" s="262"/>
      <c r="P1118" s="12">
        <f t="shared" si="635"/>
        <v>0</v>
      </c>
      <c r="Q1118" s="12">
        <f t="shared" si="636"/>
        <v>0</v>
      </c>
      <c r="R1118" s="12">
        <f t="shared" si="637"/>
        <v>0</v>
      </c>
      <c r="S1118" s="12">
        <f t="shared" si="638"/>
        <v>0</v>
      </c>
      <c r="T1118" s="12">
        <f t="shared" si="624"/>
        <v>0</v>
      </c>
      <c r="U1118" s="12">
        <f t="shared" si="625"/>
        <v>0</v>
      </c>
      <c r="V1118" s="262"/>
      <c r="W1118" s="262"/>
      <c r="X1118" s="12">
        <f t="shared" si="639"/>
        <v>0</v>
      </c>
      <c r="Y1118" s="12">
        <f t="shared" si="640"/>
        <v>0</v>
      </c>
      <c r="Z1118" s="12">
        <f t="shared" si="641"/>
        <v>0</v>
      </c>
      <c r="AA1118" s="12">
        <f t="shared" si="642"/>
        <v>0</v>
      </c>
      <c r="AB1118" s="12">
        <f t="shared" si="626"/>
        <v>0</v>
      </c>
      <c r="AC1118" s="12">
        <f t="shared" si="627"/>
        <v>0</v>
      </c>
      <c r="AD1118" s="262"/>
      <c r="AE1118" s="262"/>
      <c r="AF1118" s="12">
        <f t="shared" si="643"/>
        <v>0</v>
      </c>
      <c r="AG1118" s="12">
        <f t="shared" si="644"/>
        <v>0</v>
      </c>
      <c r="AH1118" s="12">
        <f t="shared" si="645"/>
        <v>0</v>
      </c>
      <c r="AI1118" s="12">
        <f t="shared" si="646"/>
        <v>0</v>
      </c>
      <c r="AJ1118" s="12">
        <f t="shared" si="628"/>
        <v>0</v>
      </c>
      <c r="AK1118" s="12">
        <f t="shared" si="629"/>
        <v>0</v>
      </c>
      <c r="AL1118" s="262"/>
      <c r="AM1118" s="262"/>
      <c r="AN1118" s="12">
        <f t="shared" si="647"/>
        <v>0</v>
      </c>
      <c r="AO1118" s="12">
        <f t="shared" si="648"/>
        <v>0</v>
      </c>
      <c r="AP1118" s="12">
        <f t="shared" si="649"/>
        <v>0</v>
      </c>
      <c r="AQ1118" s="12">
        <f t="shared" si="650"/>
        <v>0</v>
      </c>
      <c r="AR1118" s="12">
        <f t="shared" si="651"/>
        <v>0</v>
      </c>
      <c r="AS1118" s="12">
        <f t="shared" si="652"/>
        <v>0</v>
      </c>
      <c r="AT1118" s="12">
        <f t="shared" si="653"/>
        <v>0</v>
      </c>
      <c r="AU1118" s="12" t="str">
        <f t="shared" si="654"/>
        <v/>
      </c>
    </row>
    <row r="1119" spans="1:47" x14ac:dyDescent="0.2">
      <c r="A1119" s="173" t="str">
        <f t="shared" si="630"/>
        <v>9</v>
      </c>
      <c r="B1119" s="173" t="str">
        <f t="shared" si="631"/>
        <v>96</v>
      </c>
      <c r="C1119" s="173" t="str">
        <f t="shared" si="632"/>
        <v>963</v>
      </c>
      <c r="D1119" s="11" t="s">
        <v>1661</v>
      </c>
      <c r="E1119" s="12" t="s">
        <v>547</v>
      </c>
      <c r="F1119" s="12">
        <f t="shared" si="620"/>
        <v>0</v>
      </c>
      <c r="G1119" s="12">
        <f t="shared" si="621"/>
        <v>0</v>
      </c>
      <c r="H1119" s="262"/>
      <c r="I1119" s="262"/>
      <c r="J1119" s="12">
        <f t="shared" si="633"/>
        <v>0</v>
      </c>
      <c r="K1119" s="12">
        <f t="shared" si="634"/>
        <v>0</v>
      </c>
      <c r="L1119" s="12">
        <f t="shared" si="622"/>
        <v>0</v>
      </c>
      <c r="M1119" s="12">
        <f t="shared" si="623"/>
        <v>0</v>
      </c>
      <c r="N1119" s="262"/>
      <c r="O1119" s="262"/>
      <c r="P1119" s="12">
        <f t="shared" si="635"/>
        <v>0</v>
      </c>
      <c r="Q1119" s="12">
        <f t="shared" si="636"/>
        <v>0</v>
      </c>
      <c r="R1119" s="12">
        <f t="shared" si="637"/>
        <v>0</v>
      </c>
      <c r="S1119" s="12">
        <f t="shared" si="638"/>
        <v>0</v>
      </c>
      <c r="T1119" s="12">
        <f t="shared" si="624"/>
        <v>0</v>
      </c>
      <c r="U1119" s="12">
        <f t="shared" si="625"/>
        <v>0</v>
      </c>
      <c r="V1119" s="262"/>
      <c r="W1119" s="262"/>
      <c r="X1119" s="12">
        <f t="shared" si="639"/>
        <v>0</v>
      </c>
      <c r="Y1119" s="12">
        <f t="shared" si="640"/>
        <v>0</v>
      </c>
      <c r="Z1119" s="12">
        <f t="shared" si="641"/>
        <v>0</v>
      </c>
      <c r="AA1119" s="12">
        <f t="shared" si="642"/>
        <v>0</v>
      </c>
      <c r="AB1119" s="12">
        <f t="shared" si="626"/>
        <v>0</v>
      </c>
      <c r="AC1119" s="12">
        <f t="shared" si="627"/>
        <v>0</v>
      </c>
      <c r="AD1119" s="262"/>
      <c r="AE1119" s="262"/>
      <c r="AF1119" s="12">
        <f t="shared" si="643"/>
        <v>0</v>
      </c>
      <c r="AG1119" s="12">
        <f t="shared" si="644"/>
        <v>0</v>
      </c>
      <c r="AH1119" s="12">
        <f t="shared" si="645"/>
        <v>0</v>
      </c>
      <c r="AI1119" s="12">
        <f t="shared" si="646"/>
        <v>0</v>
      </c>
      <c r="AJ1119" s="12">
        <f t="shared" si="628"/>
        <v>0</v>
      </c>
      <c r="AK1119" s="12">
        <f t="shared" si="629"/>
        <v>0</v>
      </c>
      <c r="AL1119" s="262"/>
      <c r="AM1119" s="262"/>
      <c r="AN1119" s="12">
        <f t="shared" si="647"/>
        <v>0</v>
      </c>
      <c r="AO1119" s="12">
        <f t="shared" si="648"/>
        <v>0</v>
      </c>
      <c r="AP1119" s="12">
        <f t="shared" si="649"/>
        <v>0</v>
      </c>
      <c r="AQ1119" s="12">
        <f t="shared" si="650"/>
        <v>0</v>
      </c>
      <c r="AR1119" s="12">
        <f t="shared" si="651"/>
        <v>0</v>
      </c>
      <c r="AS1119" s="12">
        <f t="shared" si="652"/>
        <v>0</v>
      </c>
      <c r="AT1119" s="12">
        <f t="shared" si="653"/>
        <v>0</v>
      </c>
      <c r="AU1119" s="12" t="str">
        <f t="shared" si="654"/>
        <v/>
      </c>
    </row>
    <row r="1120" spans="1:47" x14ac:dyDescent="0.2">
      <c r="A1120" s="173" t="str">
        <f t="shared" si="630"/>
        <v>9</v>
      </c>
      <c r="B1120" s="173" t="str">
        <f t="shared" si="631"/>
        <v>96</v>
      </c>
      <c r="C1120" s="173" t="str">
        <f t="shared" si="632"/>
        <v>963</v>
      </c>
      <c r="D1120" s="11" t="s">
        <v>1662</v>
      </c>
      <c r="E1120" s="12" t="s">
        <v>547</v>
      </c>
      <c r="F1120" s="12">
        <f t="shared" si="620"/>
        <v>0</v>
      </c>
      <c r="G1120" s="12">
        <f t="shared" si="621"/>
        <v>0</v>
      </c>
      <c r="H1120" s="262"/>
      <c r="I1120" s="262"/>
      <c r="J1120" s="12">
        <f t="shared" si="633"/>
        <v>0</v>
      </c>
      <c r="K1120" s="12">
        <f t="shared" si="634"/>
        <v>0</v>
      </c>
      <c r="L1120" s="12">
        <f t="shared" si="622"/>
        <v>0</v>
      </c>
      <c r="M1120" s="12">
        <f t="shared" si="623"/>
        <v>0</v>
      </c>
      <c r="N1120" s="262"/>
      <c r="O1120" s="262"/>
      <c r="P1120" s="12">
        <f t="shared" si="635"/>
        <v>0</v>
      </c>
      <c r="Q1120" s="12">
        <f t="shared" si="636"/>
        <v>0</v>
      </c>
      <c r="R1120" s="12">
        <f t="shared" si="637"/>
        <v>0</v>
      </c>
      <c r="S1120" s="12">
        <f t="shared" si="638"/>
        <v>0</v>
      </c>
      <c r="T1120" s="12">
        <f t="shared" si="624"/>
        <v>0</v>
      </c>
      <c r="U1120" s="12">
        <f t="shared" si="625"/>
        <v>0</v>
      </c>
      <c r="V1120" s="262"/>
      <c r="W1120" s="262"/>
      <c r="X1120" s="12">
        <f t="shared" si="639"/>
        <v>0</v>
      </c>
      <c r="Y1120" s="12">
        <f t="shared" si="640"/>
        <v>0</v>
      </c>
      <c r="Z1120" s="12">
        <f t="shared" si="641"/>
        <v>0</v>
      </c>
      <c r="AA1120" s="12">
        <f t="shared" si="642"/>
        <v>0</v>
      </c>
      <c r="AB1120" s="12">
        <f t="shared" si="626"/>
        <v>0</v>
      </c>
      <c r="AC1120" s="12">
        <f t="shared" si="627"/>
        <v>0</v>
      </c>
      <c r="AD1120" s="262"/>
      <c r="AE1120" s="262"/>
      <c r="AF1120" s="12">
        <f t="shared" si="643"/>
        <v>0</v>
      </c>
      <c r="AG1120" s="12">
        <f t="shared" si="644"/>
        <v>0</v>
      </c>
      <c r="AH1120" s="12">
        <f t="shared" si="645"/>
        <v>0</v>
      </c>
      <c r="AI1120" s="12">
        <f t="shared" si="646"/>
        <v>0</v>
      </c>
      <c r="AJ1120" s="12">
        <f t="shared" si="628"/>
        <v>0</v>
      </c>
      <c r="AK1120" s="12">
        <f t="shared" si="629"/>
        <v>0</v>
      </c>
      <c r="AL1120" s="262"/>
      <c r="AM1120" s="262"/>
      <c r="AN1120" s="12">
        <f t="shared" si="647"/>
        <v>0</v>
      </c>
      <c r="AO1120" s="12">
        <f t="shared" si="648"/>
        <v>0</v>
      </c>
      <c r="AP1120" s="12">
        <f t="shared" si="649"/>
        <v>0</v>
      </c>
      <c r="AQ1120" s="12">
        <f t="shared" si="650"/>
        <v>0</v>
      </c>
      <c r="AR1120" s="12">
        <f t="shared" si="651"/>
        <v>0</v>
      </c>
      <c r="AS1120" s="12">
        <f t="shared" si="652"/>
        <v>0</v>
      </c>
      <c r="AT1120" s="12">
        <f t="shared" si="653"/>
        <v>0</v>
      </c>
      <c r="AU1120" s="12" t="str">
        <f t="shared" si="654"/>
        <v/>
      </c>
    </row>
    <row r="1121" spans="1:47" x14ac:dyDescent="0.2">
      <c r="A1121" s="173" t="str">
        <f t="shared" si="630"/>
        <v>9</v>
      </c>
      <c r="B1121" s="173" t="str">
        <f t="shared" si="631"/>
        <v>96</v>
      </c>
      <c r="C1121" s="173" t="str">
        <f t="shared" si="632"/>
        <v>963</v>
      </c>
      <c r="D1121" s="11" t="s">
        <v>1663</v>
      </c>
      <c r="E1121" s="12" t="s">
        <v>547</v>
      </c>
      <c r="F1121" s="12">
        <f t="shared" si="620"/>
        <v>0</v>
      </c>
      <c r="G1121" s="12">
        <f t="shared" si="621"/>
        <v>0</v>
      </c>
      <c r="H1121" s="262"/>
      <c r="I1121" s="262"/>
      <c r="J1121" s="12">
        <f t="shared" si="633"/>
        <v>0</v>
      </c>
      <c r="K1121" s="12">
        <f t="shared" si="634"/>
        <v>0</v>
      </c>
      <c r="L1121" s="12">
        <f t="shared" si="622"/>
        <v>0</v>
      </c>
      <c r="M1121" s="12">
        <f t="shared" si="623"/>
        <v>0</v>
      </c>
      <c r="N1121" s="262"/>
      <c r="O1121" s="262"/>
      <c r="P1121" s="12">
        <f t="shared" si="635"/>
        <v>0</v>
      </c>
      <c r="Q1121" s="12">
        <f t="shared" si="636"/>
        <v>0</v>
      </c>
      <c r="R1121" s="12">
        <f t="shared" si="637"/>
        <v>0</v>
      </c>
      <c r="S1121" s="12">
        <f t="shared" si="638"/>
        <v>0</v>
      </c>
      <c r="T1121" s="12">
        <f t="shared" si="624"/>
        <v>0</v>
      </c>
      <c r="U1121" s="12">
        <f t="shared" si="625"/>
        <v>0</v>
      </c>
      <c r="V1121" s="262"/>
      <c r="W1121" s="262"/>
      <c r="X1121" s="12">
        <f t="shared" si="639"/>
        <v>0</v>
      </c>
      <c r="Y1121" s="12">
        <f t="shared" si="640"/>
        <v>0</v>
      </c>
      <c r="Z1121" s="12">
        <f t="shared" si="641"/>
        <v>0</v>
      </c>
      <c r="AA1121" s="12">
        <f t="shared" si="642"/>
        <v>0</v>
      </c>
      <c r="AB1121" s="12">
        <f t="shared" si="626"/>
        <v>0</v>
      </c>
      <c r="AC1121" s="12">
        <f t="shared" si="627"/>
        <v>0</v>
      </c>
      <c r="AD1121" s="262"/>
      <c r="AE1121" s="262"/>
      <c r="AF1121" s="12">
        <f t="shared" si="643"/>
        <v>0</v>
      </c>
      <c r="AG1121" s="12">
        <f t="shared" si="644"/>
        <v>0</v>
      </c>
      <c r="AH1121" s="12">
        <f t="shared" si="645"/>
        <v>0</v>
      </c>
      <c r="AI1121" s="12">
        <f t="shared" si="646"/>
        <v>0</v>
      </c>
      <c r="AJ1121" s="12">
        <f t="shared" si="628"/>
        <v>0</v>
      </c>
      <c r="AK1121" s="12">
        <f t="shared" si="629"/>
        <v>0</v>
      </c>
      <c r="AL1121" s="262"/>
      <c r="AM1121" s="262"/>
      <c r="AN1121" s="12">
        <f t="shared" si="647"/>
        <v>0</v>
      </c>
      <c r="AO1121" s="12">
        <f t="shared" si="648"/>
        <v>0</v>
      </c>
      <c r="AP1121" s="12">
        <f t="shared" si="649"/>
        <v>0</v>
      </c>
      <c r="AQ1121" s="12">
        <f t="shared" si="650"/>
        <v>0</v>
      </c>
      <c r="AR1121" s="12">
        <f t="shared" si="651"/>
        <v>0</v>
      </c>
      <c r="AS1121" s="12">
        <f t="shared" si="652"/>
        <v>0</v>
      </c>
      <c r="AT1121" s="12">
        <f t="shared" si="653"/>
        <v>0</v>
      </c>
      <c r="AU1121" s="12" t="str">
        <f t="shared" si="654"/>
        <v/>
      </c>
    </row>
    <row r="1122" spans="1:47" x14ac:dyDescent="0.2">
      <c r="A1122" s="173" t="str">
        <f t="shared" si="630"/>
        <v>9</v>
      </c>
      <c r="B1122" s="173" t="str">
        <f t="shared" si="631"/>
        <v>96</v>
      </c>
      <c r="C1122" s="173" t="str">
        <f t="shared" si="632"/>
        <v>963</v>
      </c>
      <c r="D1122" s="11" t="s">
        <v>1664</v>
      </c>
      <c r="E1122" s="12" t="s">
        <v>547</v>
      </c>
      <c r="F1122" s="12">
        <f t="shared" si="620"/>
        <v>0</v>
      </c>
      <c r="G1122" s="12">
        <f t="shared" si="621"/>
        <v>0</v>
      </c>
      <c r="H1122" s="262"/>
      <c r="I1122" s="262"/>
      <c r="J1122" s="12">
        <f t="shared" si="633"/>
        <v>0</v>
      </c>
      <c r="K1122" s="12">
        <f t="shared" si="634"/>
        <v>0</v>
      </c>
      <c r="L1122" s="12">
        <f t="shared" si="622"/>
        <v>0</v>
      </c>
      <c r="M1122" s="12">
        <f t="shared" si="623"/>
        <v>0</v>
      </c>
      <c r="N1122" s="262"/>
      <c r="O1122" s="262"/>
      <c r="P1122" s="12">
        <f t="shared" si="635"/>
        <v>0</v>
      </c>
      <c r="Q1122" s="12">
        <f t="shared" si="636"/>
        <v>0</v>
      </c>
      <c r="R1122" s="12">
        <f t="shared" si="637"/>
        <v>0</v>
      </c>
      <c r="S1122" s="12">
        <f t="shared" si="638"/>
        <v>0</v>
      </c>
      <c r="T1122" s="12">
        <f t="shared" si="624"/>
        <v>0</v>
      </c>
      <c r="U1122" s="12">
        <f t="shared" si="625"/>
        <v>0</v>
      </c>
      <c r="V1122" s="262"/>
      <c r="W1122" s="262"/>
      <c r="X1122" s="12">
        <f t="shared" si="639"/>
        <v>0</v>
      </c>
      <c r="Y1122" s="12">
        <f t="shared" si="640"/>
        <v>0</v>
      </c>
      <c r="Z1122" s="12">
        <f t="shared" si="641"/>
        <v>0</v>
      </c>
      <c r="AA1122" s="12">
        <f t="shared" si="642"/>
        <v>0</v>
      </c>
      <c r="AB1122" s="12">
        <f t="shared" si="626"/>
        <v>0</v>
      </c>
      <c r="AC1122" s="12">
        <f t="shared" si="627"/>
        <v>0</v>
      </c>
      <c r="AD1122" s="262"/>
      <c r="AE1122" s="262"/>
      <c r="AF1122" s="12">
        <f t="shared" si="643"/>
        <v>0</v>
      </c>
      <c r="AG1122" s="12">
        <f t="shared" si="644"/>
        <v>0</v>
      </c>
      <c r="AH1122" s="12">
        <f t="shared" si="645"/>
        <v>0</v>
      </c>
      <c r="AI1122" s="12">
        <f t="shared" si="646"/>
        <v>0</v>
      </c>
      <c r="AJ1122" s="12">
        <f t="shared" si="628"/>
        <v>0</v>
      </c>
      <c r="AK1122" s="12">
        <f t="shared" si="629"/>
        <v>0</v>
      </c>
      <c r="AL1122" s="262"/>
      <c r="AM1122" s="262"/>
      <c r="AN1122" s="12">
        <f t="shared" si="647"/>
        <v>0</v>
      </c>
      <c r="AO1122" s="12">
        <f t="shared" si="648"/>
        <v>0</v>
      </c>
      <c r="AP1122" s="12">
        <f t="shared" si="649"/>
        <v>0</v>
      </c>
      <c r="AQ1122" s="12">
        <f t="shared" si="650"/>
        <v>0</v>
      </c>
      <c r="AR1122" s="12">
        <f t="shared" si="651"/>
        <v>0</v>
      </c>
      <c r="AS1122" s="12">
        <f t="shared" si="652"/>
        <v>0</v>
      </c>
      <c r="AT1122" s="12">
        <f t="shared" si="653"/>
        <v>0</v>
      </c>
      <c r="AU1122" s="12" t="str">
        <f t="shared" si="654"/>
        <v/>
      </c>
    </row>
    <row r="1123" spans="1:47" x14ac:dyDescent="0.2">
      <c r="A1123" s="173" t="str">
        <f t="shared" si="630"/>
        <v>9</v>
      </c>
      <c r="B1123" s="173" t="str">
        <f t="shared" si="631"/>
        <v>96</v>
      </c>
      <c r="C1123" s="173" t="str">
        <f t="shared" si="632"/>
        <v>963</v>
      </c>
      <c r="D1123" s="11" t="s">
        <v>1665</v>
      </c>
      <c r="E1123" s="12" t="s">
        <v>1666</v>
      </c>
      <c r="F1123" s="12">
        <f t="shared" si="620"/>
        <v>0</v>
      </c>
      <c r="G1123" s="12">
        <f t="shared" si="621"/>
        <v>0</v>
      </c>
      <c r="H1123" s="262"/>
      <c r="I1123" s="262"/>
      <c r="J1123" s="12">
        <f t="shared" si="633"/>
        <v>0</v>
      </c>
      <c r="K1123" s="12">
        <f t="shared" si="634"/>
        <v>0</v>
      </c>
      <c r="L1123" s="12">
        <f t="shared" si="622"/>
        <v>0</v>
      </c>
      <c r="M1123" s="12">
        <f t="shared" si="623"/>
        <v>0</v>
      </c>
      <c r="N1123" s="262"/>
      <c r="O1123" s="262"/>
      <c r="P1123" s="12">
        <f t="shared" si="635"/>
        <v>0</v>
      </c>
      <c r="Q1123" s="12">
        <f t="shared" si="636"/>
        <v>0</v>
      </c>
      <c r="R1123" s="12">
        <f t="shared" si="637"/>
        <v>0</v>
      </c>
      <c r="S1123" s="12">
        <f t="shared" si="638"/>
        <v>0</v>
      </c>
      <c r="T1123" s="12">
        <f t="shared" si="624"/>
        <v>0</v>
      </c>
      <c r="U1123" s="12">
        <f t="shared" si="625"/>
        <v>0</v>
      </c>
      <c r="V1123" s="262"/>
      <c r="W1123" s="262"/>
      <c r="X1123" s="12">
        <f t="shared" si="639"/>
        <v>0</v>
      </c>
      <c r="Y1123" s="12">
        <f t="shared" si="640"/>
        <v>0</v>
      </c>
      <c r="Z1123" s="12">
        <f t="shared" si="641"/>
        <v>0</v>
      </c>
      <c r="AA1123" s="12">
        <f t="shared" si="642"/>
        <v>0</v>
      </c>
      <c r="AB1123" s="12">
        <f t="shared" si="626"/>
        <v>0</v>
      </c>
      <c r="AC1123" s="12">
        <f t="shared" si="627"/>
        <v>0</v>
      </c>
      <c r="AD1123" s="262"/>
      <c r="AE1123" s="262"/>
      <c r="AF1123" s="12">
        <f t="shared" si="643"/>
        <v>0</v>
      </c>
      <c r="AG1123" s="12">
        <f t="shared" si="644"/>
        <v>0</v>
      </c>
      <c r="AH1123" s="12">
        <f t="shared" si="645"/>
        <v>0</v>
      </c>
      <c r="AI1123" s="12">
        <f t="shared" si="646"/>
        <v>0</v>
      </c>
      <c r="AJ1123" s="12">
        <f t="shared" si="628"/>
        <v>0</v>
      </c>
      <c r="AK1123" s="12">
        <f t="shared" si="629"/>
        <v>0</v>
      </c>
      <c r="AL1123" s="262"/>
      <c r="AM1123" s="262"/>
      <c r="AN1123" s="12">
        <f t="shared" si="647"/>
        <v>0</v>
      </c>
      <c r="AO1123" s="12">
        <f t="shared" si="648"/>
        <v>0</v>
      </c>
      <c r="AP1123" s="12">
        <f t="shared" si="649"/>
        <v>0</v>
      </c>
      <c r="AQ1123" s="12">
        <f t="shared" si="650"/>
        <v>0</v>
      </c>
      <c r="AR1123" s="12">
        <f t="shared" si="651"/>
        <v>0</v>
      </c>
      <c r="AS1123" s="12">
        <f t="shared" si="652"/>
        <v>0</v>
      </c>
      <c r="AT1123" s="12">
        <f t="shared" si="653"/>
        <v>0</v>
      </c>
      <c r="AU1123" s="12" t="str">
        <f t="shared" si="654"/>
        <v/>
      </c>
    </row>
    <row r="1124" spans="1:47" x14ac:dyDescent="0.2">
      <c r="A1124" s="173" t="str">
        <f t="shared" si="630"/>
        <v>9</v>
      </c>
      <c r="B1124" s="173" t="str">
        <f t="shared" si="631"/>
        <v>96</v>
      </c>
      <c r="C1124" s="173" t="str">
        <f t="shared" si="632"/>
        <v>969</v>
      </c>
      <c r="D1124" s="11" t="s">
        <v>1667</v>
      </c>
      <c r="E1124" s="12" t="s">
        <v>1668</v>
      </c>
      <c r="F1124" s="12">
        <f t="shared" si="620"/>
        <v>0</v>
      </c>
      <c r="G1124" s="12">
        <f t="shared" si="621"/>
        <v>0</v>
      </c>
      <c r="H1124" s="262"/>
      <c r="I1124" s="262"/>
      <c r="J1124" s="12">
        <f t="shared" si="633"/>
        <v>0</v>
      </c>
      <c r="K1124" s="12">
        <f t="shared" si="634"/>
        <v>0</v>
      </c>
      <c r="L1124" s="12">
        <f t="shared" si="622"/>
        <v>0</v>
      </c>
      <c r="M1124" s="12">
        <f t="shared" si="623"/>
        <v>0</v>
      </c>
      <c r="N1124" s="262"/>
      <c r="O1124" s="262"/>
      <c r="P1124" s="12">
        <f t="shared" si="635"/>
        <v>0</v>
      </c>
      <c r="Q1124" s="12">
        <f t="shared" si="636"/>
        <v>0</v>
      </c>
      <c r="R1124" s="12">
        <f t="shared" si="637"/>
        <v>0</v>
      </c>
      <c r="S1124" s="12">
        <f t="shared" si="638"/>
        <v>0</v>
      </c>
      <c r="T1124" s="12">
        <f t="shared" si="624"/>
        <v>0</v>
      </c>
      <c r="U1124" s="12">
        <f t="shared" si="625"/>
        <v>0</v>
      </c>
      <c r="V1124" s="262"/>
      <c r="W1124" s="262"/>
      <c r="X1124" s="12">
        <f t="shared" si="639"/>
        <v>0</v>
      </c>
      <c r="Y1124" s="12">
        <f t="shared" si="640"/>
        <v>0</v>
      </c>
      <c r="Z1124" s="12">
        <f t="shared" si="641"/>
        <v>0</v>
      </c>
      <c r="AA1124" s="12">
        <f t="shared" si="642"/>
        <v>0</v>
      </c>
      <c r="AB1124" s="12">
        <f t="shared" si="626"/>
        <v>0</v>
      </c>
      <c r="AC1124" s="12">
        <f t="shared" si="627"/>
        <v>0</v>
      </c>
      <c r="AD1124" s="262"/>
      <c r="AE1124" s="262"/>
      <c r="AF1124" s="12">
        <f t="shared" si="643"/>
        <v>0</v>
      </c>
      <c r="AG1124" s="12">
        <f t="shared" si="644"/>
        <v>0</v>
      </c>
      <c r="AH1124" s="12">
        <f t="shared" si="645"/>
        <v>0</v>
      </c>
      <c r="AI1124" s="12">
        <f t="shared" si="646"/>
        <v>0</v>
      </c>
      <c r="AJ1124" s="12">
        <f t="shared" si="628"/>
        <v>0</v>
      </c>
      <c r="AK1124" s="12">
        <f t="shared" si="629"/>
        <v>0</v>
      </c>
      <c r="AL1124" s="262"/>
      <c r="AM1124" s="262"/>
      <c r="AN1124" s="12">
        <f t="shared" si="647"/>
        <v>0</v>
      </c>
      <c r="AO1124" s="12">
        <f t="shared" si="648"/>
        <v>0</v>
      </c>
      <c r="AP1124" s="12">
        <f t="shared" si="649"/>
        <v>0</v>
      </c>
      <c r="AQ1124" s="12">
        <f t="shared" si="650"/>
        <v>0</v>
      </c>
      <c r="AR1124" s="12">
        <f t="shared" si="651"/>
        <v>0</v>
      </c>
      <c r="AS1124" s="12">
        <f t="shared" si="652"/>
        <v>0</v>
      </c>
      <c r="AT1124" s="12">
        <f t="shared" si="653"/>
        <v>0</v>
      </c>
      <c r="AU1124" s="12" t="str">
        <f t="shared" si="654"/>
        <v/>
      </c>
    </row>
    <row r="1125" spans="1:47" x14ac:dyDescent="0.2">
      <c r="A1125" s="173" t="str">
        <f t="shared" si="630"/>
        <v>9</v>
      </c>
      <c r="B1125" s="173" t="str">
        <f t="shared" si="631"/>
        <v>96</v>
      </c>
      <c r="C1125" s="173" t="str">
        <f t="shared" si="632"/>
        <v>969</v>
      </c>
      <c r="D1125" s="11" t="s">
        <v>1669</v>
      </c>
      <c r="E1125" s="12" t="s">
        <v>1668</v>
      </c>
      <c r="F1125" s="12">
        <f t="shared" si="620"/>
        <v>0</v>
      </c>
      <c r="G1125" s="12">
        <f t="shared" si="621"/>
        <v>0</v>
      </c>
      <c r="H1125" s="262"/>
      <c r="I1125" s="262"/>
      <c r="J1125" s="12">
        <f t="shared" si="633"/>
        <v>0</v>
      </c>
      <c r="K1125" s="12">
        <f t="shared" si="634"/>
        <v>0</v>
      </c>
      <c r="L1125" s="12">
        <f t="shared" si="622"/>
        <v>0</v>
      </c>
      <c r="M1125" s="12">
        <f t="shared" si="623"/>
        <v>0</v>
      </c>
      <c r="N1125" s="262"/>
      <c r="O1125" s="262"/>
      <c r="P1125" s="12">
        <f t="shared" si="635"/>
        <v>0</v>
      </c>
      <c r="Q1125" s="12">
        <f t="shared" si="636"/>
        <v>0</v>
      </c>
      <c r="R1125" s="12">
        <f t="shared" si="637"/>
        <v>0</v>
      </c>
      <c r="S1125" s="12">
        <f t="shared" si="638"/>
        <v>0</v>
      </c>
      <c r="T1125" s="12">
        <f t="shared" si="624"/>
        <v>0</v>
      </c>
      <c r="U1125" s="12">
        <f t="shared" si="625"/>
        <v>0</v>
      </c>
      <c r="V1125" s="262"/>
      <c r="W1125" s="262"/>
      <c r="X1125" s="12">
        <f t="shared" si="639"/>
        <v>0</v>
      </c>
      <c r="Y1125" s="12">
        <f t="shared" si="640"/>
        <v>0</v>
      </c>
      <c r="Z1125" s="12">
        <f t="shared" si="641"/>
        <v>0</v>
      </c>
      <c r="AA1125" s="12">
        <f t="shared" si="642"/>
        <v>0</v>
      </c>
      <c r="AB1125" s="12">
        <f t="shared" si="626"/>
        <v>0</v>
      </c>
      <c r="AC1125" s="12">
        <f t="shared" si="627"/>
        <v>0</v>
      </c>
      <c r="AD1125" s="262"/>
      <c r="AE1125" s="262"/>
      <c r="AF1125" s="12">
        <f t="shared" si="643"/>
        <v>0</v>
      </c>
      <c r="AG1125" s="12">
        <f t="shared" si="644"/>
        <v>0</v>
      </c>
      <c r="AH1125" s="12">
        <f t="shared" si="645"/>
        <v>0</v>
      </c>
      <c r="AI1125" s="12">
        <f t="shared" si="646"/>
        <v>0</v>
      </c>
      <c r="AJ1125" s="12">
        <f t="shared" si="628"/>
        <v>0</v>
      </c>
      <c r="AK1125" s="12">
        <f t="shared" si="629"/>
        <v>0</v>
      </c>
      <c r="AL1125" s="262"/>
      <c r="AM1125" s="262"/>
      <c r="AN1125" s="12">
        <f t="shared" si="647"/>
        <v>0</v>
      </c>
      <c r="AO1125" s="12">
        <f t="shared" si="648"/>
        <v>0</v>
      </c>
      <c r="AP1125" s="12">
        <f t="shared" si="649"/>
        <v>0</v>
      </c>
      <c r="AQ1125" s="12">
        <f t="shared" si="650"/>
        <v>0</v>
      </c>
      <c r="AR1125" s="12">
        <f t="shared" si="651"/>
        <v>0</v>
      </c>
      <c r="AS1125" s="12">
        <f t="shared" si="652"/>
        <v>0</v>
      </c>
      <c r="AT1125" s="12">
        <f t="shared" si="653"/>
        <v>0</v>
      </c>
      <c r="AU1125" s="12" t="str">
        <f t="shared" si="654"/>
        <v/>
      </c>
    </row>
    <row r="1126" spans="1:47" x14ac:dyDescent="0.2">
      <c r="A1126" s="173" t="str">
        <f t="shared" si="630"/>
        <v>9</v>
      </c>
      <c r="B1126" s="173" t="str">
        <f t="shared" si="631"/>
        <v>96</v>
      </c>
      <c r="C1126" s="173" t="str">
        <f t="shared" si="632"/>
        <v>969</v>
      </c>
      <c r="D1126" s="11" t="s">
        <v>1670</v>
      </c>
      <c r="E1126" s="12" t="s">
        <v>1668</v>
      </c>
      <c r="F1126" s="12">
        <f t="shared" si="620"/>
        <v>0</v>
      </c>
      <c r="G1126" s="12">
        <f t="shared" si="621"/>
        <v>0</v>
      </c>
      <c r="H1126" s="262"/>
      <c r="I1126" s="262"/>
      <c r="J1126" s="12">
        <f t="shared" si="633"/>
        <v>0</v>
      </c>
      <c r="K1126" s="12">
        <f t="shared" si="634"/>
        <v>0</v>
      </c>
      <c r="L1126" s="12">
        <f t="shared" si="622"/>
        <v>0</v>
      </c>
      <c r="M1126" s="12">
        <f t="shared" si="623"/>
        <v>0</v>
      </c>
      <c r="N1126" s="262"/>
      <c r="O1126" s="262"/>
      <c r="P1126" s="12">
        <f t="shared" si="635"/>
        <v>0</v>
      </c>
      <c r="Q1126" s="12">
        <f t="shared" si="636"/>
        <v>0</v>
      </c>
      <c r="R1126" s="12">
        <f t="shared" si="637"/>
        <v>0</v>
      </c>
      <c r="S1126" s="12">
        <f t="shared" si="638"/>
        <v>0</v>
      </c>
      <c r="T1126" s="12">
        <f t="shared" si="624"/>
        <v>0</v>
      </c>
      <c r="U1126" s="12">
        <f t="shared" si="625"/>
        <v>0</v>
      </c>
      <c r="V1126" s="262"/>
      <c r="W1126" s="262"/>
      <c r="X1126" s="12">
        <f t="shared" si="639"/>
        <v>0</v>
      </c>
      <c r="Y1126" s="12">
        <f t="shared" si="640"/>
        <v>0</v>
      </c>
      <c r="Z1126" s="12">
        <f t="shared" si="641"/>
        <v>0</v>
      </c>
      <c r="AA1126" s="12">
        <f t="shared" si="642"/>
        <v>0</v>
      </c>
      <c r="AB1126" s="12">
        <f t="shared" si="626"/>
        <v>0</v>
      </c>
      <c r="AC1126" s="12">
        <f t="shared" si="627"/>
        <v>0</v>
      </c>
      <c r="AD1126" s="262"/>
      <c r="AE1126" s="262"/>
      <c r="AF1126" s="12">
        <f t="shared" si="643"/>
        <v>0</v>
      </c>
      <c r="AG1126" s="12">
        <f t="shared" si="644"/>
        <v>0</v>
      </c>
      <c r="AH1126" s="12">
        <f t="shared" si="645"/>
        <v>0</v>
      </c>
      <c r="AI1126" s="12">
        <f t="shared" si="646"/>
        <v>0</v>
      </c>
      <c r="AJ1126" s="12">
        <f t="shared" si="628"/>
        <v>0</v>
      </c>
      <c r="AK1126" s="12">
        <f t="shared" si="629"/>
        <v>0</v>
      </c>
      <c r="AL1126" s="262"/>
      <c r="AM1126" s="262"/>
      <c r="AN1126" s="12">
        <f t="shared" si="647"/>
        <v>0</v>
      </c>
      <c r="AO1126" s="12">
        <f t="shared" si="648"/>
        <v>0</v>
      </c>
      <c r="AP1126" s="12">
        <f t="shared" si="649"/>
        <v>0</v>
      </c>
      <c r="AQ1126" s="12">
        <f t="shared" si="650"/>
        <v>0</v>
      </c>
      <c r="AR1126" s="12">
        <f t="shared" si="651"/>
        <v>0</v>
      </c>
      <c r="AS1126" s="12">
        <f t="shared" si="652"/>
        <v>0</v>
      </c>
      <c r="AT1126" s="12">
        <f t="shared" si="653"/>
        <v>0</v>
      </c>
      <c r="AU1126" s="12" t="str">
        <f t="shared" si="654"/>
        <v/>
      </c>
    </row>
    <row r="1127" spans="1:47" x14ac:dyDescent="0.2">
      <c r="A1127" s="173" t="str">
        <f t="shared" si="630"/>
        <v>9</v>
      </c>
      <c r="B1127" s="173" t="str">
        <f t="shared" si="631"/>
        <v>96</v>
      </c>
      <c r="C1127" s="173" t="str">
        <f t="shared" si="632"/>
        <v>969</v>
      </c>
      <c r="D1127" s="11" t="s">
        <v>1671</v>
      </c>
      <c r="E1127" s="12" t="s">
        <v>1668</v>
      </c>
      <c r="F1127" s="12">
        <f t="shared" si="620"/>
        <v>0</v>
      </c>
      <c r="G1127" s="12">
        <f t="shared" si="621"/>
        <v>0</v>
      </c>
      <c r="H1127" s="262"/>
      <c r="I1127" s="262"/>
      <c r="J1127" s="12">
        <f t="shared" si="633"/>
        <v>0</v>
      </c>
      <c r="K1127" s="12">
        <f t="shared" si="634"/>
        <v>0</v>
      </c>
      <c r="L1127" s="12">
        <f t="shared" si="622"/>
        <v>0</v>
      </c>
      <c r="M1127" s="12">
        <f t="shared" si="623"/>
        <v>0</v>
      </c>
      <c r="N1127" s="262"/>
      <c r="O1127" s="262"/>
      <c r="P1127" s="12">
        <f t="shared" si="635"/>
        <v>0</v>
      </c>
      <c r="Q1127" s="12">
        <f t="shared" si="636"/>
        <v>0</v>
      </c>
      <c r="R1127" s="12">
        <f t="shared" si="637"/>
        <v>0</v>
      </c>
      <c r="S1127" s="12">
        <f t="shared" si="638"/>
        <v>0</v>
      </c>
      <c r="T1127" s="12">
        <f t="shared" si="624"/>
        <v>0</v>
      </c>
      <c r="U1127" s="12">
        <f t="shared" si="625"/>
        <v>0</v>
      </c>
      <c r="V1127" s="262"/>
      <c r="W1127" s="262"/>
      <c r="X1127" s="12">
        <f t="shared" si="639"/>
        <v>0</v>
      </c>
      <c r="Y1127" s="12">
        <f t="shared" si="640"/>
        <v>0</v>
      </c>
      <c r="Z1127" s="12">
        <f t="shared" si="641"/>
        <v>0</v>
      </c>
      <c r="AA1127" s="12">
        <f t="shared" si="642"/>
        <v>0</v>
      </c>
      <c r="AB1127" s="12">
        <f t="shared" si="626"/>
        <v>0</v>
      </c>
      <c r="AC1127" s="12">
        <f t="shared" si="627"/>
        <v>0</v>
      </c>
      <c r="AD1127" s="262"/>
      <c r="AE1127" s="262"/>
      <c r="AF1127" s="12">
        <f t="shared" si="643"/>
        <v>0</v>
      </c>
      <c r="AG1127" s="12">
        <f t="shared" si="644"/>
        <v>0</v>
      </c>
      <c r="AH1127" s="12">
        <f t="shared" si="645"/>
        <v>0</v>
      </c>
      <c r="AI1127" s="12">
        <f t="shared" si="646"/>
        <v>0</v>
      </c>
      <c r="AJ1127" s="12">
        <f t="shared" si="628"/>
        <v>0</v>
      </c>
      <c r="AK1127" s="12">
        <f t="shared" si="629"/>
        <v>0</v>
      </c>
      <c r="AL1127" s="262"/>
      <c r="AM1127" s="262"/>
      <c r="AN1127" s="12">
        <f t="shared" si="647"/>
        <v>0</v>
      </c>
      <c r="AO1127" s="12">
        <f t="shared" si="648"/>
        <v>0</v>
      </c>
      <c r="AP1127" s="12">
        <f t="shared" si="649"/>
        <v>0</v>
      </c>
      <c r="AQ1127" s="12">
        <f t="shared" si="650"/>
        <v>0</v>
      </c>
      <c r="AR1127" s="12">
        <f t="shared" si="651"/>
        <v>0</v>
      </c>
      <c r="AS1127" s="12">
        <f t="shared" si="652"/>
        <v>0</v>
      </c>
      <c r="AT1127" s="12">
        <f t="shared" si="653"/>
        <v>0</v>
      </c>
      <c r="AU1127" s="12" t="str">
        <f t="shared" si="654"/>
        <v/>
      </c>
    </row>
    <row r="1128" spans="1:47" x14ac:dyDescent="0.2">
      <c r="A1128" s="173" t="str">
        <f t="shared" si="630"/>
        <v>9</v>
      </c>
      <c r="B1128" s="173" t="str">
        <f t="shared" si="631"/>
        <v>96</v>
      </c>
      <c r="C1128" s="173" t="str">
        <f t="shared" si="632"/>
        <v>969</v>
      </c>
      <c r="D1128" s="11" t="s">
        <v>1672</v>
      </c>
      <c r="E1128" s="12" t="s">
        <v>1668</v>
      </c>
      <c r="F1128" s="12">
        <f t="shared" si="620"/>
        <v>0</v>
      </c>
      <c r="G1128" s="12">
        <f t="shared" si="621"/>
        <v>0</v>
      </c>
      <c r="H1128" s="262"/>
      <c r="I1128" s="262"/>
      <c r="J1128" s="12">
        <f t="shared" si="633"/>
        <v>0</v>
      </c>
      <c r="K1128" s="12">
        <f t="shared" si="634"/>
        <v>0</v>
      </c>
      <c r="L1128" s="12">
        <f t="shared" si="622"/>
        <v>0</v>
      </c>
      <c r="M1128" s="12">
        <f t="shared" si="623"/>
        <v>0</v>
      </c>
      <c r="N1128" s="262"/>
      <c r="O1128" s="262"/>
      <c r="P1128" s="12">
        <f t="shared" si="635"/>
        <v>0</v>
      </c>
      <c r="Q1128" s="12">
        <f t="shared" si="636"/>
        <v>0</v>
      </c>
      <c r="R1128" s="12">
        <f t="shared" si="637"/>
        <v>0</v>
      </c>
      <c r="S1128" s="12">
        <f t="shared" si="638"/>
        <v>0</v>
      </c>
      <c r="T1128" s="12">
        <f t="shared" si="624"/>
        <v>0</v>
      </c>
      <c r="U1128" s="12">
        <f t="shared" si="625"/>
        <v>0</v>
      </c>
      <c r="V1128" s="262"/>
      <c r="W1128" s="262"/>
      <c r="X1128" s="12">
        <f t="shared" si="639"/>
        <v>0</v>
      </c>
      <c r="Y1128" s="12">
        <f t="shared" si="640"/>
        <v>0</v>
      </c>
      <c r="Z1128" s="12">
        <f t="shared" si="641"/>
        <v>0</v>
      </c>
      <c r="AA1128" s="12">
        <f t="shared" si="642"/>
        <v>0</v>
      </c>
      <c r="AB1128" s="12">
        <f t="shared" si="626"/>
        <v>0</v>
      </c>
      <c r="AC1128" s="12">
        <f t="shared" si="627"/>
        <v>0</v>
      </c>
      <c r="AD1128" s="262"/>
      <c r="AE1128" s="262"/>
      <c r="AF1128" s="12">
        <f t="shared" si="643"/>
        <v>0</v>
      </c>
      <c r="AG1128" s="12">
        <f t="shared" si="644"/>
        <v>0</v>
      </c>
      <c r="AH1128" s="12">
        <f t="shared" si="645"/>
        <v>0</v>
      </c>
      <c r="AI1128" s="12">
        <f t="shared" si="646"/>
        <v>0</v>
      </c>
      <c r="AJ1128" s="12">
        <f t="shared" si="628"/>
        <v>0</v>
      </c>
      <c r="AK1128" s="12">
        <f t="shared" si="629"/>
        <v>0</v>
      </c>
      <c r="AL1128" s="262"/>
      <c r="AM1128" s="262"/>
      <c r="AN1128" s="12">
        <f t="shared" si="647"/>
        <v>0</v>
      </c>
      <c r="AO1128" s="12">
        <f t="shared" si="648"/>
        <v>0</v>
      </c>
      <c r="AP1128" s="12">
        <f t="shared" si="649"/>
        <v>0</v>
      </c>
      <c r="AQ1128" s="12">
        <f t="shared" si="650"/>
        <v>0</v>
      </c>
      <c r="AR1128" s="12">
        <f t="shared" si="651"/>
        <v>0</v>
      </c>
      <c r="AS1128" s="12">
        <f t="shared" si="652"/>
        <v>0</v>
      </c>
      <c r="AT1128" s="12">
        <f t="shared" si="653"/>
        <v>0</v>
      </c>
      <c r="AU1128" s="12" t="str">
        <f t="shared" si="654"/>
        <v/>
      </c>
    </row>
    <row r="1129" spans="1:47" x14ac:dyDescent="0.2">
      <c r="A1129" s="173" t="str">
        <f t="shared" si="630"/>
        <v>9</v>
      </c>
      <c r="B1129" s="173" t="str">
        <f t="shared" si="631"/>
        <v>96</v>
      </c>
      <c r="C1129" s="173" t="str">
        <f t="shared" si="632"/>
        <v>969</v>
      </c>
      <c r="D1129" s="11" t="s">
        <v>1673</v>
      </c>
      <c r="E1129" s="12" t="s">
        <v>1668</v>
      </c>
      <c r="F1129" s="12">
        <f t="shared" si="620"/>
        <v>0</v>
      </c>
      <c r="G1129" s="12">
        <f t="shared" si="621"/>
        <v>0</v>
      </c>
      <c r="H1129" s="262"/>
      <c r="I1129" s="262"/>
      <c r="J1129" s="12">
        <f t="shared" si="633"/>
        <v>0</v>
      </c>
      <c r="K1129" s="12">
        <f t="shared" si="634"/>
        <v>0</v>
      </c>
      <c r="L1129" s="12">
        <f t="shared" si="622"/>
        <v>0</v>
      </c>
      <c r="M1129" s="12">
        <f t="shared" si="623"/>
        <v>0</v>
      </c>
      <c r="N1129" s="262"/>
      <c r="O1129" s="262"/>
      <c r="P1129" s="12">
        <f t="shared" si="635"/>
        <v>0</v>
      </c>
      <c r="Q1129" s="12">
        <f t="shared" si="636"/>
        <v>0</v>
      </c>
      <c r="R1129" s="12">
        <f t="shared" si="637"/>
        <v>0</v>
      </c>
      <c r="S1129" s="12">
        <f t="shared" si="638"/>
        <v>0</v>
      </c>
      <c r="T1129" s="12">
        <f t="shared" si="624"/>
        <v>0</v>
      </c>
      <c r="U1129" s="12">
        <f t="shared" si="625"/>
        <v>0</v>
      </c>
      <c r="V1129" s="262"/>
      <c r="W1129" s="262"/>
      <c r="X1129" s="12">
        <f t="shared" si="639"/>
        <v>0</v>
      </c>
      <c r="Y1129" s="12">
        <f t="shared" si="640"/>
        <v>0</v>
      </c>
      <c r="Z1129" s="12">
        <f t="shared" si="641"/>
        <v>0</v>
      </c>
      <c r="AA1129" s="12">
        <f t="shared" si="642"/>
        <v>0</v>
      </c>
      <c r="AB1129" s="12">
        <f t="shared" si="626"/>
        <v>0</v>
      </c>
      <c r="AC1129" s="12">
        <f t="shared" si="627"/>
        <v>0</v>
      </c>
      <c r="AD1129" s="262"/>
      <c r="AE1129" s="262"/>
      <c r="AF1129" s="12">
        <f t="shared" si="643"/>
        <v>0</v>
      </c>
      <c r="AG1129" s="12">
        <f t="shared" si="644"/>
        <v>0</v>
      </c>
      <c r="AH1129" s="12">
        <f t="shared" si="645"/>
        <v>0</v>
      </c>
      <c r="AI1129" s="12">
        <f t="shared" si="646"/>
        <v>0</v>
      </c>
      <c r="AJ1129" s="12">
        <f t="shared" si="628"/>
        <v>0</v>
      </c>
      <c r="AK1129" s="12">
        <f t="shared" si="629"/>
        <v>0</v>
      </c>
      <c r="AL1129" s="262"/>
      <c r="AM1129" s="262"/>
      <c r="AN1129" s="12">
        <f t="shared" si="647"/>
        <v>0</v>
      </c>
      <c r="AO1129" s="12">
        <f t="shared" si="648"/>
        <v>0</v>
      </c>
      <c r="AP1129" s="12">
        <f t="shared" si="649"/>
        <v>0</v>
      </c>
      <c r="AQ1129" s="12">
        <f t="shared" si="650"/>
        <v>0</v>
      </c>
      <c r="AR1129" s="12">
        <f t="shared" si="651"/>
        <v>0</v>
      </c>
      <c r="AS1129" s="12">
        <f t="shared" si="652"/>
        <v>0</v>
      </c>
      <c r="AT1129" s="12">
        <f t="shared" si="653"/>
        <v>0</v>
      </c>
      <c r="AU1129" s="12" t="str">
        <f t="shared" si="654"/>
        <v/>
      </c>
    </row>
    <row r="1130" spans="1:47" x14ac:dyDescent="0.2">
      <c r="A1130" s="173" t="str">
        <f t="shared" si="630"/>
        <v>9</v>
      </c>
      <c r="B1130" s="173" t="str">
        <f t="shared" si="631"/>
        <v>96</v>
      </c>
      <c r="C1130" s="173" t="str">
        <f t="shared" si="632"/>
        <v>969</v>
      </c>
      <c r="D1130" s="11" t="s">
        <v>1674</v>
      </c>
      <c r="E1130" s="12" t="s">
        <v>1668</v>
      </c>
      <c r="F1130" s="12">
        <f t="shared" si="620"/>
        <v>0</v>
      </c>
      <c r="G1130" s="12">
        <f t="shared" si="621"/>
        <v>0</v>
      </c>
      <c r="H1130" s="262"/>
      <c r="I1130" s="262"/>
      <c r="J1130" s="12">
        <f t="shared" si="633"/>
        <v>0</v>
      </c>
      <c r="K1130" s="12">
        <f t="shared" si="634"/>
        <v>0</v>
      </c>
      <c r="L1130" s="12">
        <f t="shared" si="622"/>
        <v>0</v>
      </c>
      <c r="M1130" s="12">
        <f t="shared" si="623"/>
        <v>0</v>
      </c>
      <c r="N1130" s="262"/>
      <c r="O1130" s="262"/>
      <c r="P1130" s="12">
        <f t="shared" si="635"/>
        <v>0</v>
      </c>
      <c r="Q1130" s="12">
        <f t="shared" si="636"/>
        <v>0</v>
      </c>
      <c r="R1130" s="12">
        <f t="shared" si="637"/>
        <v>0</v>
      </c>
      <c r="S1130" s="12">
        <f t="shared" si="638"/>
        <v>0</v>
      </c>
      <c r="T1130" s="12">
        <f t="shared" si="624"/>
        <v>0</v>
      </c>
      <c r="U1130" s="12">
        <f t="shared" si="625"/>
        <v>0</v>
      </c>
      <c r="V1130" s="262"/>
      <c r="W1130" s="262"/>
      <c r="X1130" s="12">
        <f t="shared" si="639"/>
        <v>0</v>
      </c>
      <c r="Y1130" s="12">
        <f t="shared" si="640"/>
        <v>0</v>
      </c>
      <c r="Z1130" s="12">
        <f t="shared" si="641"/>
        <v>0</v>
      </c>
      <c r="AA1130" s="12">
        <f t="shared" si="642"/>
        <v>0</v>
      </c>
      <c r="AB1130" s="12">
        <f t="shared" si="626"/>
        <v>0</v>
      </c>
      <c r="AC1130" s="12">
        <f t="shared" si="627"/>
        <v>0</v>
      </c>
      <c r="AD1130" s="262"/>
      <c r="AE1130" s="262"/>
      <c r="AF1130" s="12">
        <f t="shared" si="643"/>
        <v>0</v>
      </c>
      <c r="AG1130" s="12">
        <f t="shared" si="644"/>
        <v>0</v>
      </c>
      <c r="AH1130" s="12">
        <f t="shared" si="645"/>
        <v>0</v>
      </c>
      <c r="AI1130" s="12">
        <f t="shared" si="646"/>
        <v>0</v>
      </c>
      <c r="AJ1130" s="12">
        <f t="shared" si="628"/>
        <v>0</v>
      </c>
      <c r="AK1130" s="12">
        <f t="shared" si="629"/>
        <v>0</v>
      </c>
      <c r="AL1130" s="262"/>
      <c r="AM1130" s="262"/>
      <c r="AN1130" s="12">
        <f t="shared" si="647"/>
        <v>0</v>
      </c>
      <c r="AO1130" s="12">
        <f t="shared" si="648"/>
        <v>0</v>
      </c>
      <c r="AP1130" s="12">
        <f t="shared" si="649"/>
        <v>0</v>
      </c>
      <c r="AQ1130" s="12">
        <f t="shared" si="650"/>
        <v>0</v>
      </c>
      <c r="AR1130" s="12">
        <f t="shared" si="651"/>
        <v>0</v>
      </c>
      <c r="AS1130" s="12">
        <f t="shared" si="652"/>
        <v>0</v>
      </c>
      <c r="AT1130" s="12">
        <f t="shared" si="653"/>
        <v>0</v>
      </c>
      <c r="AU1130" s="12" t="str">
        <f t="shared" si="654"/>
        <v/>
      </c>
    </row>
    <row r="1131" spans="1:47" x14ac:dyDescent="0.2">
      <c r="A1131" s="173" t="str">
        <f t="shared" si="630"/>
        <v>9</v>
      </c>
      <c r="B1131" s="173" t="str">
        <f t="shared" si="631"/>
        <v>96</v>
      </c>
      <c r="C1131" s="173" t="str">
        <f t="shared" si="632"/>
        <v>969</v>
      </c>
      <c r="D1131" s="11" t="s">
        <v>1675</v>
      </c>
      <c r="E1131" s="12" t="s">
        <v>1668</v>
      </c>
      <c r="F1131" s="12">
        <f t="shared" si="620"/>
        <v>0</v>
      </c>
      <c r="G1131" s="12">
        <f t="shared" si="621"/>
        <v>0</v>
      </c>
      <c r="H1131" s="262"/>
      <c r="I1131" s="262"/>
      <c r="J1131" s="12">
        <f t="shared" si="633"/>
        <v>0</v>
      </c>
      <c r="K1131" s="12">
        <f t="shared" si="634"/>
        <v>0</v>
      </c>
      <c r="L1131" s="12">
        <f t="shared" si="622"/>
        <v>0</v>
      </c>
      <c r="M1131" s="12">
        <f t="shared" si="623"/>
        <v>0</v>
      </c>
      <c r="N1131" s="262"/>
      <c r="O1131" s="262"/>
      <c r="P1131" s="12">
        <f t="shared" si="635"/>
        <v>0</v>
      </c>
      <c r="Q1131" s="12">
        <f t="shared" si="636"/>
        <v>0</v>
      </c>
      <c r="R1131" s="12">
        <f t="shared" si="637"/>
        <v>0</v>
      </c>
      <c r="S1131" s="12">
        <f t="shared" si="638"/>
        <v>0</v>
      </c>
      <c r="T1131" s="12">
        <f t="shared" si="624"/>
        <v>0</v>
      </c>
      <c r="U1131" s="12">
        <f t="shared" si="625"/>
        <v>0</v>
      </c>
      <c r="V1131" s="262"/>
      <c r="W1131" s="262"/>
      <c r="X1131" s="12">
        <f t="shared" si="639"/>
        <v>0</v>
      </c>
      <c r="Y1131" s="12">
        <f t="shared" si="640"/>
        <v>0</v>
      </c>
      <c r="Z1131" s="12">
        <f t="shared" si="641"/>
        <v>0</v>
      </c>
      <c r="AA1131" s="12">
        <f t="shared" si="642"/>
        <v>0</v>
      </c>
      <c r="AB1131" s="12">
        <f t="shared" si="626"/>
        <v>0</v>
      </c>
      <c r="AC1131" s="12">
        <f t="shared" si="627"/>
        <v>0</v>
      </c>
      <c r="AD1131" s="262"/>
      <c r="AE1131" s="262"/>
      <c r="AF1131" s="12">
        <f t="shared" si="643"/>
        <v>0</v>
      </c>
      <c r="AG1131" s="12">
        <f t="shared" si="644"/>
        <v>0</v>
      </c>
      <c r="AH1131" s="12">
        <f t="shared" si="645"/>
        <v>0</v>
      </c>
      <c r="AI1131" s="12">
        <f t="shared" si="646"/>
        <v>0</v>
      </c>
      <c r="AJ1131" s="12">
        <f t="shared" si="628"/>
        <v>0</v>
      </c>
      <c r="AK1131" s="12">
        <f t="shared" si="629"/>
        <v>0</v>
      </c>
      <c r="AL1131" s="262"/>
      <c r="AM1131" s="262"/>
      <c r="AN1131" s="12">
        <f t="shared" si="647"/>
        <v>0</v>
      </c>
      <c r="AO1131" s="12">
        <f t="shared" si="648"/>
        <v>0</v>
      </c>
      <c r="AP1131" s="12">
        <f t="shared" si="649"/>
        <v>0</v>
      </c>
      <c r="AQ1131" s="12">
        <f t="shared" si="650"/>
        <v>0</v>
      </c>
      <c r="AR1131" s="12">
        <f t="shared" si="651"/>
        <v>0</v>
      </c>
      <c r="AS1131" s="12">
        <f t="shared" si="652"/>
        <v>0</v>
      </c>
      <c r="AT1131" s="12">
        <f t="shared" si="653"/>
        <v>0</v>
      </c>
      <c r="AU1131" s="12" t="str">
        <f t="shared" si="654"/>
        <v/>
      </c>
    </row>
    <row r="1132" spans="1:47" x14ac:dyDescent="0.2">
      <c r="A1132" s="173" t="str">
        <f t="shared" si="630"/>
        <v>9</v>
      </c>
      <c r="B1132" s="173" t="str">
        <f t="shared" si="631"/>
        <v>96</v>
      </c>
      <c r="C1132" s="173" t="str">
        <f t="shared" si="632"/>
        <v>969</v>
      </c>
      <c r="D1132" s="11" t="s">
        <v>1676</v>
      </c>
      <c r="E1132" s="12" t="s">
        <v>1668</v>
      </c>
      <c r="F1132" s="12">
        <f t="shared" si="620"/>
        <v>0</v>
      </c>
      <c r="G1132" s="12">
        <f t="shared" si="621"/>
        <v>0</v>
      </c>
      <c r="H1132" s="262"/>
      <c r="I1132" s="262"/>
      <c r="J1132" s="12">
        <f t="shared" si="633"/>
        <v>0</v>
      </c>
      <c r="K1132" s="12">
        <f t="shared" si="634"/>
        <v>0</v>
      </c>
      <c r="L1132" s="12">
        <f t="shared" si="622"/>
        <v>0</v>
      </c>
      <c r="M1132" s="12">
        <f t="shared" si="623"/>
        <v>0</v>
      </c>
      <c r="N1132" s="262"/>
      <c r="O1132" s="262"/>
      <c r="P1132" s="12">
        <f t="shared" si="635"/>
        <v>0</v>
      </c>
      <c r="Q1132" s="12">
        <f t="shared" si="636"/>
        <v>0</v>
      </c>
      <c r="R1132" s="12">
        <f t="shared" si="637"/>
        <v>0</v>
      </c>
      <c r="S1132" s="12">
        <f t="shared" si="638"/>
        <v>0</v>
      </c>
      <c r="T1132" s="12">
        <f t="shared" si="624"/>
        <v>0</v>
      </c>
      <c r="U1132" s="12">
        <f t="shared" si="625"/>
        <v>0</v>
      </c>
      <c r="V1132" s="262"/>
      <c r="W1132" s="262"/>
      <c r="X1132" s="12">
        <f t="shared" si="639"/>
        <v>0</v>
      </c>
      <c r="Y1132" s="12">
        <f t="shared" si="640"/>
        <v>0</v>
      </c>
      <c r="Z1132" s="12">
        <f t="shared" si="641"/>
        <v>0</v>
      </c>
      <c r="AA1132" s="12">
        <f t="shared" si="642"/>
        <v>0</v>
      </c>
      <c r="AB1132" s="12">
        <f t="shared" si="626"/>
        <v>0</v>
      </c>
      <c r="AC1132" s="12">
        <f t="shared" si="627"/>
        <v>0</v>
      </c>
      <c r="AD1132" s="262"/>
      <c r="AE1132" s="262"/>
      <c r="AF1132" s="12">
        <f t="shared" si="643"/>
        <v>0</v>
      </c>
      <c r="AG1132" s="12">
        <f t="shared" si="644"/>
        <v>0</v>
      </c>
      <c r="AH1132" s="12">
        <f t="shared" si="645"/>
        <v>0</v>
      </c>
      <c r="AI1132" s="12">
        <f t="shared" si="646"/>
        <v>0</v>
      </c>
      <c r="AJ1132" s="12">
        <f t="shared" si="628"/>
        <v>0</v>
      </c>
      <c r="AK1132" s="12">
        <f t="shared" si="629"/>
        <v>0</v>
      </c>
      <c r="AL1132" s="262"/>
      <c r="AM1132" s="262"/>
      <c r="AN1132" s="12">
        <f t="shared" si="647"/>
        <v>0</v>
      </c>
      <c r="AO1132" s="12">
        <f t="shared" si="648"/>
        <v>0</v>
      </c>
      <c r="AP1132" s="12">
        <f t="shared" si="649"/>
        <v>0</v>
      </c>
      <c r="AQ1132" s="12">
        <f t="shared" si="650"/>
        <v>0</v>
      </c>
      <c r="AR1132" s="12">
        <f t="shared" si="651"/>
        <v>0</v>
      </c>
      <c r="AS1132" s="12">
        <f t="shared" si="652"/>
        <v>0</v>
      </c>
      <c r="AT1132" s="12">
        <f t="shared" si="653"/>
        <v>0</v>
      </c>
      <c r="AU1132" s="12" t="str">
        <f t="shared" si="654"/>
        <v/>
      </c>
    </row>
    <row r="1133" spans="1:47" x14ac:dyDescent="0.2">
      <c r="A1133" s="173" t="str">
        <f t="shared" si="630"/>
        <v>9</v>
      </c>
      <c r="B1133" s="173" t="str">
        <f t="shared" si="631"/>
        <v>96</v>
      </c>
      <c r="C1133" s="173" t="str">
        <f t="shared" si="632"/>
        <v>969</v>
      </c>
      <c r="D1133" s="11" t="s">
        <v>1677</v>
      </c>
      <c r="E1133" s="12" t="s">
        <v>1668</v>
      </c>
      <c r="F1133" s="12">
        <f t="shared" si="620"/>
        <v>0</v>
      </c>
      <c r="G1133" s="12">
        <f t="shared" si="621"/>
        <v>0</v>
      </c>
      <c r="H1133" s="262"/>
      <c r="I1133" s="262"/>
      <c r="J1133" s="12">
        <f t="shared" si="633"/>
        <v>0</v>
      </c>
      <c r="K1133" s="12">
        <f t="shared" si="634"/>
        <v>0</v>
      </c>
      <c r="L1133" s="12">
        <f t="shared" si="622"/>
        <v>0</v>
      </c>
      <c r="M1133" s="12">
        <f t="shared" si="623"/>
        <v>0</v>
      </c>
      <c r="N1133" s="262"/>
      <c r="O1133" s="262"/>
      <c r="P1133" s="12">
        <f t="shared" si="635"/>
        <v>0</v>
      </c>
      <c r="Q1133" s="12">
        <f t="shared" si="636"/>
        <v>0</v>
      </c>
      <c r="R1133" s="12">
        <f t="shared" si="637"/>
        <v>0</v>
      </c>
      <c r="S1133" s="12">
        <f t="shared" si="638"/>
        <v>0</v>
      </c>
      <c r="T1133" s="12">
        <f t="shared" si="624"/>
        <v>0</v>
      </c>
      <c r="U1133" s="12">
        <f t="shared" si="625"/>
        <v>0</v>
      </c>
      <c r="V1133" s="262"/>
      <c r="W1133" s="262"/>
      <c r="X1133" s="12">
        <f t="shared" si="639"/>
        <v>0</v>
      </c>
      <c r="Y1133" s="12">
        <f t="shared" si="640"/>
        <v>0</v>
      </c>
      <c r="Z1133" s="12">
        <f t="shared" si="641"/>
        <v>0</v>
      </c>
      <c r="AA1133" s="12">
        <f t="shared" si="642"/>
        <v>0</v>
      </c>
      <c r="AB1133" s="12">
        <f t="shared" si="626"/>
        <v>0</v>
      </c>
      <c r="AC1133" s="12">
        <f t="shared" si="627"/>
        <v>0</v>
      </c>
      <c r="AD1133" s="262"/>
      <c r="AE1133" s="262"/>
      <c r="AF1133" s="12">
        <f t="shared" si="643"/>
        <v>0</v>
      </c>
      <c r="AG1133" s="12">
        <f t="shared" si="644"/>
        <v>0</v>
      </c>
      <c r="AH1133" s="12">
        <f t="shared" si="645"/>
        <v>0</v>
      </c>
      <c r="AI1133" s="12">
        <f t="shared" si="646"/>
        <v>0</v>
      </c>
      <c r="AJ1133" s="12">
        <f t="shared" si="628"/>
        <v>0</v>
      </c>
      <c r="AK1133" s="12">
        <f t="shared" si="629"/>
        <v>0</v>
      </c>
      <c r="AL1133" s="262"/>
      <c r="AM1133" s="262"/>
      <c r="AN1133" s="12">
        <f t="shared" si="647"/>
        <v>0</v>
      </c>
      <c r="AO1133" s="12">
        <f t="shared" si="648"/>
        <v>0</v>
      </c>
      <c r="AP1133" s="12">
        <f t="shared" si="649"/>
        <v>0</v>
      </c>
      <c r="AQ1133" s="12">
        <f t="shared" si="650"/>
        <v>0</v>
      </c>
      <c r="AR1133" s="12">
        <f t="shared" si="651"/>
        <v>0</v>
      </c>
      <c r="AS1133" s="12">
        <f t="shared" si="652"/>
        <v>0</v>
      </c>
      <c r="AT1133" s="12">
        <f t="shared" si="653"/>
        <v>0</v>
      </c>
      <c r="AU1133" s="12" t="str">
        <f t="shared" si="654"/>
        <v/>
      </c>
    </row>
    <row r="1134" spans="1:47" x14ac:dyDescent="0.2">
      <c r="A1134" s="173" t="str">
        <f t="shared" si="630"/>
        <v>9</v>
      </c>
      <c r="B1134" s="173" t="str">
        <f t="shared" si="631"/>
        <v>97</v>
      </c>
      <c r="C1134" s="173" t="str">
        <f t="shared" si="632"/>
        <v>971</v>
      </c>
      <c r="D1134" s="11" t="s">
        <v>548</v>
      </c>
      <c r="E1134" s="12" t="s">
        <v>549</v>
      </c>
      <c r="F1134" s="12">
        <f t="shared" si="620"/>
        <v>0</v>
      </c>
      <c r="G1134" s="12">
        <f t="shared" si="621"/>
        <v>0</v>
      </c>
      <c r="H1134" s="262"/>
      <c r="I1134" s="262"/>
      <c r="J1134" s="12">
        <f t="shared" si="633"/>
        <v>0</v>
      </c>
      <c r="K1134" s="12">
        <f t="shared" si="634"/>
        <v>0</v>
      </c>
      <c r="L1134" s="12">
        <f t="shared" si="622"/>
        <v>0</v>
      </c>
      <c r="M1134" s="12">
        <f t="shared" si="623"/>
        <v>0</v>
      </c>
      <c r="N1134" s="262"/>
      <c r="O1134" s="262"/>
      <c r="P1134" s="12">
        <f t="shared" si="635"/>
        <v>0</v>
      </c>
      <c r="Q1134" s="12">
        <f t="shared" si="636"/>
        <v>0</v>
      </c>
      <c r="R1134" s="12">
        <f t="shared" si="637"/>
        <v>0</v>
      </c>
      <c r="S1134" s="12">
        <f t="shared" si="638"/>
        <v>0</v>
      </c>
      <c r="T1134" s="12">
        <f t="shared" si="624"/>
        <v>0</v>
      </c>
      <c r="U1134" s="12">
        <f t="shared" si="625"/>
        <v>0</v>
      </c>
      <c r="V1134" s="262"/>
      <c r="W1134" s="262"/>
      <c r="X1134" s="12">
        <f t="shared" si="639"/>
        <v>0</v>
      </c>
      <c r="Y1134" s="12">
        <f t="shared" si="640"/>
        <v>0</v>
      </c>
      <c r="Z1134" s="12">
        <f t="shared" si="641"/>
        <v>0</v>
      </c>
      <c r="AA1134" s="12">
        <f t="shared" si="642"/>
        <v>0</v>
      </c>
      <c r="AB1134" s="12">
        <f t="shared" si="626"/>
        <v>0</v>
      </c>
      <c r="AC1134" s="12">
        <f t="shared" si="627"/>
        <v>0</v>
      </c>
      <c r="AD1134" s="262"/>
      <c r="AE1134" s="262"/>
      <c r="AF1134" s="12">
        <f t="shared" si="643"/>
        <v>0</v>
      </c>
      <c r="AG1134" s="12">
        <f t="shared" si="644"/>
        <v>0</v>
      </c>
      <c r="AH1134" s="12">
        <f t="shared" si="645"/>
        <v>0</v>
      </c>
      <c r="AI1134" s="12">
        <f t="shared" si="646"/>
        <v>0</v>
      </c>
      <c r="AJ1134" s="12">
        <f t="shared" si="628"/>
        <v>0</v>
      </c>
      <c r="AK1134" s="12">
        <f t="shared" si="629"/>
        <v>0</v>
      </c>
      <c r="AL1134" s="262"/>
      <c r="AM1134" s="262"/>
      <c r="AN1134" s="12">
        <f t="shared" si="647"/>
        <v>0</v>
      </c>
      <c r="AO1134" s="12">
        <f t="shared" si="648"/>
        <v>0</v>
      </c>
      <c r="AP1134" s="12">
        <f t="shared" si="649"/>
        <v>0</v>
      </c>
      <c r="AQ1134" s="12">
        <f t="shared" si="650"/>
        <v>0</v>
      </c>
      <c r="AR1134" s="12">
        <f t="shared" si="651"/>
        <v>0</v>
      </c>
      <c r="AS1134" s="12">
        <f t="shared" si="652"/>
        <v>0</v>
      </c>
      <c r="AT1134" s="12">
        <f t="shared" si="653"/>
        <v>0</v>
      </c>
      <c r="AU1134" s="12" t="str">
        <f t="shared" si="654"/>
        <v/>
      </c>
    </row>
    <row r="1135" spans="1:47" x14ac:dyDescent="0.2">
      <c r="A1135" s="173" t="str">
        <f t="shared" si="630"/>
        <v>9</v>
      </c>
      <c r="B1135" s="173" t="str">
        <f t="shared" si="631"/>
        <v>97</v>
      </c>
      <c r="C1135" s="173" t="str">
        <f t="shared" si="632"/>
        <v>971</v>
      </c>
      <c r="D1135" s="11" t="s">
        <v>1678</v>
      </c>
      <c r="E1135" s="12" t="s">
        <v>549</v>
      </c>
      <c r="F1135" s="12">
        <f t="shared" si="620"/>
        <v>0</v>
      </c>
      <c r="G1135" s="12">
        <f t="shared" si="621"/>
        <v>0</v>
      </c>
      <c r="H1135" s="262"/>
      <c r="I1135" s="262"/>
      <c r="J1135" s="12">
        <f t="shared" si="633"/>
        <v>0</v>
      </c>
      <c r="K1135" s="12">
        <f t="shared" si="634"/>
        <v>0</v>
      </c>
      <c r="L1135" s="12">
        <f t="shared" si="622"/>
        <v>0</v>
      </c>
      <c r="M1135" s="12">
        <f t="shared" si="623"/>
        <v>0</v>
      </c>
      <c r="N1135" s="262"/>
      <c r="O1135" s="262"/>
      <c r="P1135" s="12">
        <f t="shared" si="635"/>
        <v>0</v>
      </c>
      <c r="Q1135" s="12">
        <f t="shared" si="636"/>
        <v>0</v>
      </c>
      <c r="R1135" s="12">
        <f t="shared" si="637"/>
        <v>0</v>
      </c>
      <c r="S1135" s="12">
        <f t="shared" si="638"/>
        <v>0</v>
      </c>
      <c r="T1135" s="12">
        <f t="shared" si="624"/>
        <v>0</v>
      </c>
      <c r="U1135" s="12">
        <f t="shared" si="625"/>
        <v>0</v>
      </c>
      <c r="V1135" s="262"/>
      <c r="W1135" s="262"/>
      <c r="X1135" s="12">
        <f t="shared" si="639"/>
        <v>0</v>
      </c>
      <c r="Y1135" s="12">
        <f t="shared" si="640"/>
        <v>0</v>
      </c>
      <c r="Z1135" s="12">
        <f t="shared" si="641"/>
        <v>0</v>
      </c>
      <c r="AA1135" s="12">
        <f t="shared" si="642"/>
        <v>0</v>
      </c>
      <c r="AB1135" s="12">
        <f t="shared" si="626"/>
        <v>0</v>
      </c>
      <c r="AC1135" s="12">
        <f t="shared" si="627"/>
        <v>0</v>
      </c>
      <c r="AD1135" s="262"/>
      <c r="AE1135" s="262"/>
      <c r="AF1135" s="12">
        <f t="shared" si="643"/>
        <v>0</v>
      </c>
      <c r="AG1135" s="12">
        <f t="shared" si="644"/>
        <v>0</v>
      </c>
      <c r="AH1135" s="12">
        <f t="shared" si="645"/>
        <v>0</v>
      </c>
      <c r="AI1135" s="12">
        <f t="shared" si="646"/>
        <v>0</v>
      </c>
      <c r="AJ1135" s="12">
        <f t="shared" si="628"/>
        <v>0</v>
      </c>
      <c r="AK1135" s="12">
        <f t="shared" si="629"/>
        <v>0</v>
      </c>
      <c r="AL1135" s="262"/>
      <c r="AM1135" s="262"/>
      <c r="AN1135" s="12">
        <f t="shared" si="647"/>
        <v>0</v>
      </c>
      <c r="AO1135" s="12">
        <f t="shared" si="648"/>
        <v>0</v>
      </c>
      <c r="AP1135" s="12">
        <f t="shared" si="649"/>
        <v>0</v>
      </c>
      <c r="AQ1135" s="12">
        <f t="shared" si="650"/>
        <v>0</v>
      </c>
      <c r="AR1135" s="12">
        <f t="shared" si="651"/>
        <v>0</v>
      </c>
      <c r="AS1135" s="12">
        <f t="shared" si="652"/>
        <v>0</v>
      </c>
      <c r="AT1135" s="12">
        <f t="shared" si="653"/>
        <v>0</v>
      </c>
      <c r="AU1135" s="12" t="str">
        <f t="shared" si="654"/>
        <v/>
      </c>
    </row>
    <row r="1136" spans="1:47" x14ac:dyDescent="0.2">
      <c r="A1136" s="173" t="str">
        <f t="shared" si="630"/>
        <v>9</v>
      </c>
      <c r="B1136" s="173" t="str">
        <f t="shared" si="631"/>
        <v>97</v>
      </c>
      <c r="C1136" s="173" t="str">
        <f t="shared" si="632"/>
        <v>971</v>
      </c>
      <c r="D1136" s="11" t="s">
        <v>1679</v>
      </c>
      <c r="E1136" s="12" t="s">
        <v>549</v>
      </c>
      <c r="F1136" s="12">
        <f t="shared" si="620"/>
        <v>0</v>
      </c>
      <c r="G1136" s="12">
        <f t="shared" si="621"/>
        <v>0</v>
      </c>
      <c r="H1136" s="262"/>
      <c r="I1136" s="262"/>
      <c r="J1136" s="12">
        <f t="shared" si="633"/>
        <v>0</v>
      </c>
      <c r="K1136" s="12">
        <f t="shared" si="634"/>
        <v>0</v>
      </c>
      <c r="L1136" s="12">
        <f t="shared" si="622"/>
        <v>0</v>
      </c>
      <c r="M1136" s="12">
        <f t="shared" si="623"/>
        <v>0</v>
      </c>
      <c r="N1136" s="262"/>
      <c r="O1136" s="262"/>
      <c r="P1136" s="12">
        <f t="shared" si="635"/>
        <v>0</v>
      </c>
      <c r="Q1136" s="12">
        <f t="shared" si="636"/>
        <v>0</v>
      </c>
      <c r="R1136" s="12">
        <f t="shared" si="637"/>
        <v>0</v>
      </c>
      <c r="S1136" s="12">
        <f t="shared" si="638"/>
        <v>0</v>
      </c>
      <c r="T1136" s="12">
        <f t="shared" si="624"/>
        <v>0</v>
      </c>
      <c r="U1136" s="12">
        <f t="shared" si="625"/>
        <v>0</v>
      </c>
      <c r="V1136" s="262"/>
      <c r="W1136" s="262"/>
      <c r="X1136" s="12">
        <f t="shared" si="639"/>
        <v>0</v>
      </c>
      <c r="Y1136" s="12">
        <f t="shared" si="640"/>
        <v>0</v>
      </c>
      <c r="Z1136" s="12">
        <f t="shared" si="641"/>
        <v>0</v>
      </c>
      <c r="AA1136" s="12">
        <f t="shared" si="642"/>
        <v>0</v>
      </c>
      <c r="AB1136" s="12">
        <f t="shared" si="626"/>
        <v>0</v>
      </c>
      <c r="AC1136" s="12">
        <f t="shared" si="627"/>
        <v>0</v>
      </c>
      <c r="AD1136" s="262"/>
      <c r="AE1136" s="262"/>
      <c r="AF1136" s="12">
        <f t="shared" si="643"/>
        <v>0</v>
      </c>
      <c r="AG1136" s="12">
        <f t="shared" si="644"/>
        <v>0</v>
      </c>
      <c r="AH1136" s="12">
        <f t="shared" si="645"/>
        <v>0</v>
      </c>
      <c r="AI1136" s="12">
        <f t="shared" si="646"/>
        <v>0</v>
      </c>
      <c r="AJ1136" s="12">
        <f t="shared" si="628"/>
        <v>0</v>
      </c>
      <c r="AK1136" s="12">
        <f t="shared" si="629"/>
        <v>0</v>
      </c>
      <c r="AL1136" s="262"/>
      <c r="AM1136" s="262"/>
      <c r="AN1136" s="12">
        <f t="shared" si="647"/>
        <v>0</v>
      </c>
      <c r="AO1136" s="12">
        <f t="shared" si="648"/>
        <v>0</v>
      </c>
      <c r="AP1136" s="12">
        <f t="shared" si="649"/>
        <v>0</v>
      </c>
      <c r="AQ1136" s="12">
        <f t="shared" si="650"/>
        <v>0</v>
      </c>
      <c r="AR1136" s="12">
        <f t="shared" si="651"/>
        <v>0</v>
      </c>
      <c r="AS1136" s="12">
        <f t="shared" si="652"/>
        <v>0</v>
      </c>
      <c r="AT1136" s="12">
        <f t="shared" si="653"/>
        <v>0</v>
      </c>
      <c r="AU1136" s="12" t="str">
        <f t="shared" si="654"/>
        <v/>
      </c>
    </row>
    <row r="1137" spans="1:47" x14ac:dyDescent="0.2">
      <c r="A1137" s="173" t="str">
        <f t="shared" si="630"/>
        <v>9</v>
      </c>
      <c r="B1137" s="173" t="str">
        <f t="shared" si="631"/>
        <v>97</v>
      </c>
      <c r="C1137" s="173" t="str">
        <f t="shared" si="632"/>
        <v>971</v>
      </c>
      <c r="D1137" s="11" t="s">
        <v>1680</v>
      </c>
      <c r="E1137" s="12" t="s">
        <v>549</v>
      </c>
      <c r="F1137" s="12">
        <f t="shared" si="620"/>
        <v>0</v>
      </c>
      <c r="G1137" s="12">
        <f t="shared" si="621"/>
        <v>0</v>
      </c>
      <c r="H1137" s="262"/>
      <c r="I1137" s="262"/>
      <c r="J1137" s="12">
        <f t="shared" si="633"/>
        <v>0</v>
      </c>
      <c r="K1137" s="12">
        <f t="shared" si="634"/>
        <v>0</v>
      </c>
      <c r="L1137" s="12">
        <f t="shared" si="622"/>
        <v>0</v>
      </c>
      <c r="M1137" s="12">
        <f t="shared" si="623"/>
        <v>0</v>
      </c>
      <c r="N1137" s="262"/>
      <c r="O1137" s="262"/>
      <c r="P1137" s="12">
        <f t="shared" si="635"/>
        <v>0</v>
      </c>
      <c r="Q1137" s="12">
        <f t="shared" si="636"/>
        <v>0</v>
      </c>
      <c r="R1137" s="12">
        <f t="shared" si="637"/>
        <v>0</v>
      </c>
      <c r="S1137" s="12">
        <f t="shared" si="638"/>
        <v>0</v>
      </c>
      <c r="T1137" s="12">
        <f t="shared" si="624"/>
        <v>0</v>
      </c>
      <c r="U1137" s="12">
        <f t="shared" si="625"/>
        <v>0</v>
      </c>
      <c r="V1137" s="262"/>
      <c r="W1137" s="262"/>
      <c r="X1137" s="12">
        <f t="shared" si="639"/>
        <v>0</v>
      </c>
      <c r="Y1137" s="12">
        <f t="shared" si="640"/>
        <v>0</v>
      </c>
      <c r="Z1137" s="12">
        <f t="shared" si="641"/>
        <v>0</v>
      </c>
      <c r="AA1137" s="12">
        <f t="shared" si="642"/>
        <v>0</v>
      </c>
      <c r="AB1137" s="12">
        <f t="shared" si="626"/>
        <v>0</v>
      </c>
      <c r="AC1137" s="12">
        <f t="shared" si="627"/>
        <v>0</v>
      </c>
      <c r="AD1137" s="262"/>
      <c r="AE1137" s="262"/>
      <c r="AF1137" s="12">
        <f t="shared" si="643"/>
        <v>0</v>
      </c>
      <c r="AG1137" s="12">
        <f t="shared" si="644"/>
        <v>0</v>
      </c>
      <c r="AH1137" s="12">
        <f t="shared" si="645"/>
        <v>0</v>
      </c>
      <c r="AI1137" s="12">
        <f t="shared" si="646"/>
        <v>0</v>
      </c>
      <c r="AJ1137" s="12">
        <f t="shared" si="628"/>
        <v>0</v>
      </c>
      <c r="AK1137" s="12">
        <f t="shared" si="629"/>
        <v>0</v>
      </c>
      <c r="AL1137" s="262"/>
      <c r="AM1137" s="262"/>
      <c r="AN1137" s="12">
        <f t="shared" si="647"/>
        <v>0</v>
      </c>
      <c r="AO1137" s="12">
        <f t="shared" si="648"/>
        <v>0</v>
      </c>
      <c r="AP1137" s="12">
        <f t="shared" si="649"/>
        <v>0</v>
      </c>
      <c r="AQ1137" s="12">
        <f t="shared" si="650"/>
        <v>0</v>
      </c>
      <c r="AR1137" s="12">
        <f t="shared" si="651"/>
        <v>0</v>
      </c>
      <c r="AS1137" s="12">
        <f t="shared" si="652"/>
        <v>0</v>
      </c>
      <c r="AT1137" s="12">
        <f t="shared" si="653"/>
        <v>0</v>
      </c>
      <c r="AU1137" s="12" t="str">
        <f t="shared" si="654"/>
        <v/>
      </c>
    </row>
    <row r="1138" spans="1:47" x14ac:dyDescent="0.2">
      <c r="A1138" s="173" t="str">
        <f t="shared" si="630"/>
        <v>9</v>
      </c>
      <c r="B1138" s="173" t="str">
        <f t="shared" si="631"/>
        <v>97</v>
      </c>
      <c r="C1138" s="173" t="str">
        <f t="shared" si="632"/>
        <v>971</v>
      </c>
      <c r="D1138" s="11" t="s">
        <v>1681</v>
      </c>
      <c r="E1138" s="12" t="s">
        <v>549</v>
      </c>
      <c r="F1138" s="12">
        <f t="shared" si="620"/>
        <v>0</v>
      </c>
      <c r="G1138" s="12">
        <f t="shared" si="621"/>
        <v>0</v>
      </c>
      <c r="H1138" s="262"/>
      <c r="I1138" s="262"/>
      <c r="J1138" s="12">
        <f t="shared" si="633"/>
        <v>0</v>
      </c>
      <c r="K1138" s="12">
        <f t="shared" si="634"/>
        <v>0</v>
      </c>
      <c r="L1138" s="12">
        <f t="shared" si="622"/>
        <v>0</v>
      </c>
      <c r="M1138" s="12">
        <f t="shared" si="623"/>
        <v>0</v>
      </c>
      <c r="N1138" s="262"/>
      <c r="O1138" s="262"/>
      <c r="P1138" s="12">
        <f t="shared" si="635"/>
        <v>0</v>
      </c>
      <c r="Q1138" s="12">
        <f t="shared" si="636"/>
        <v>0</v>
      </c>
      <c r="R1138" s="12">
        <f t="shared" si="637"/>
        <v>0</v>
      </c>
      <c r="S1138" s="12">
        <f t="shared" si="638"/>
        <v>0</v>
      </c>
      <c r="T1138" s="12">
        <f t="shared" si="624"/>
        <v>0</v>
      </c>
      <c r="U1138" s="12">
        <f t="shared" si="625"/>
        <v>0</v>
      </c>
      <c r="V1138" s="262"/>
      <c r="W1138" s="262"/>
      <c r="X1138" s="12">
        <f t="shared" si="639"/>
        <v>0</v>
      </c>
      <c r="Y1138" s="12">
        <f t="shared" si="640"/>
        <v>0</v>
      </c>
      <c r="Z1138" s="12">
        <f t="shared" si="641"/>
        <v>0</v>
      </c>
      <c r="AA1138" s="12">
        <f t="shared" si="642"/>
        <v>0</v>
      </c>
      <c r="AB1138" s="12">
        <f t="shared" si="626"/>
        <v>0</v>
      </c>
      <c r="AC1138" s="12">
        <f t="shared" si="627"/>
        <v>0</v>
      </c>
      <c r="AD1138" s="262"/>
      <c r="AE1138" s="262"/>
      <c r="AF1138" s="12">
        <f t="shared" si="643"/>
        <v>0</v>
      </c>
      <c r="AG1138" s="12">
        <f t="shared" si="644"/>
        <v>0</v>
      </c>
      <c r="AH1138" s="12">
        <f t="shared" si="645"/>
        <v>0</v>
      </c>
      <c r="AI1138" s="12">
        <f t="shared" si="646"/>
        <v>0</v>
      </c>
      <c r="AJ1138" s="12">
        <f t="shared" si="628"/>
        <v>0</v>
      </c>
      <c r="AK1138" s="12">
        <f t="shared" si="629"/>
        <v>0</v>
      </c>
      <c r="AL1138" s="262"/>
      <c r="AM1138" s="262"/>
      <c r="AN1138" s="12">
        <f t="shared" si="647"/>
        <v>0</v>
      </c>
      <c r="AO1138" s="12">
        <f t="shared" si="648"/>
        <v>0</v>
      </c>
      <c r="AP1138" s="12">
        <f t="shared" si="649"/>
        <v>0</v>
      </c>
      <c r="AQ1138" s="12">
        <f t="shared" si="650"/>
        <v>0</v>
      </c>
      <c r="AR1138" s="12">
        <f t="shared" si="651"/>
        <v>0</v>
      </c>
      <c r="AS1138" s="12">
        <f t="shared" si="652"/>
        <v>0</v>
      </c>
      <c r="AT1138" s="12">
        <f t="shared" si="653"/>
        <v>0</v>
      </c>
      <c r="AU1138" s="12" t="str">
        <f t="shared" si="654"/>
        <v/>
      </c>
    </row>
    <row r="1139" spans="1:47" x14ac:dyDescent="0.2">
      <c r="A1139" s="173" t="str">
        <f t="shared" si="630"/>
        <v>9</v>
      </c>
      <c r="B1139" s="173" t="str">
        <f t="shared" si="631"/>
        <v>97</v>
      </c>
      <c r="C1139" s="173" t="str">
        <f t="shared" si="632"/>
        <v>971</v>
      </c>
      <c r="D1139" s="11" t="s">
        <v>1682</v>
      </c>
      <c r="E1139" s="12" t="s">
        <v>549</v>
      </c>
      <c r="F1139" s="12">
        <f t="shared" si="620"/>
        <v>0</v>
      </c>
      <c r="G1139" s="12">
        <f t="shared" si="621"/>
        <v>0</v>
      </c>
      <c r="H1139" s="262"/>
      <c r="I1139" s="262"/>
      <c r="J1139" s="12">
        <f t="shared" si="633"/>
        <v>0</v>
      </c>
      <c r="K1139" s="12">
        <f t="shared" si="634"/>
        <v>0</v>
      </c>
      <c r="L1139" s="12">
        <f t="shared" si="622"/>
        <v>0</v>
      </c>
      <c r="M1139" s="12">
        <f t="shared" si="623"/>
        <v>0</v>
      </c>
      <c r="N1139" s="262"/>
      <c r="O1139" s="262"/>
      <c r="P1139" s="12">
        <f t="shared" si="635"/>
        <v>0</v>
      </c>
      <c r="Q1139" s="12">
        <f t="shared" si="636"/>
        <v>0</v>
      </c>
      <c r="R1139" s="12">
        <f t="shared" si="637"/>
        <v>0</v>
      </c>
      <c r="S1139" s="12">
        <f t="shared" si="638"/>
        <v>0</v>
      </c>
      <c r="T1139" s="12">
        <f t="shared" si="624"/>
        <v>0</v>
      </c>
      <c r="U1139" s="12">
        <f t="shared" si="625"/>
        <v>0</v>
      </c>
      <c r="V1139" s="262"/>
      <c r="W1139" s="262"/>
      <c r="X1139" s="12">
        <f t="shared" si="639"/>
        <v>0</v>
      </c>
      <c r="Y1139" s="12">
        <f t="shared" si="640"/>
        <v>0</v>
      </c>
      <c r="Z1139" s="12">
        <f t="shared" si="641"/>
        <v>0</v>
      </c>
      <c r="AA1139" s="12">
        <f t="shared" si="642"/>
        <v>0</v>
      </c>
      <c r="AB1139" s="12">
        <f t="shared" si="626"/>
        <v>0</v>
      </c>
      <c r="AC1139" s="12">
        <f t="shared" si="627"/>
        <v>0</v>
      </c>
      <c r="AD1139" s="262"/>
      <c r="AE1139" s="262"/>
      <c r="AF1139" s="12">
        <f t="shared" si="643"/>
        <v>0</v>
      </c>
      <c r="AG1139" s="12">
        <f t="shared" si="644"/>
        <v>0</v>
      </c>
      <c r="AH1139" s="12">
        <f t="shared" si="645"/>
        <v>0</v>
      </c>
      <c r="AI1139" s="12">
        <f t="shared" si="646"/>
        <v>0</v>
      </c>
      <c r="AJ1139" s="12">
        <f t="shared" si="628"/>
        <v>0</v>
      </c>
      <c r="AK1139" s="12">
        <f t="shared" si="629"/>
        <v>0</v>
      </c>
      <c r="AL1139" s="262"/>
      <c r="AM1139" s="262"/>
      <c r="AN1139" s="12">
        <f t="shared" si="647"/>
        <v>0</v>
      </c>
      <c r="AO1139" s="12">
        <f t="shared" si="648"/>
        <v>0</v>
      </c>
      <c r="AP1139" s="12">
        <f t="shared" si="649"/>
        <v>0</v>
      </c>
      <c r="AQ1139" s="12">
        <f t="shared" si="650"/>
        <v>0</v>
      </c>
      <c r="AR1139" s="12">
        <f t="shared" si="651"/>
        <v>0</v>
      </c>
      <c r="AS1139" s="12">
        <f t="shared" si="652"/>
        <v>0</v>
      </c>
      <c r="AT1139" s="12">
        <f t="shared" si="653"/>
        <v>0</v>
      </c>
      <c r="AU1139" s="12" t="str">
        <f t="shared" si="654"/>
        <v/>
      </c>
    </row>
    <row r="1140" spans="1:47" x14ac:dyDescent="0.2">
      <c r="A1140" s="173" t="str">
        <f t="shared" si="630"/>
        <v>9</v>
      </c>
      <c r="B1140" s="173" t="str">
        <f t="shared" si="631"/>
        <v>97</v>
      </c>
      <c r="C1140" s="173" t="str">
        <f t="shared" si="632"/>
        <v>971</v>
      </c>
      <c r="D1140" s="11" t="s">
        <v>1683</v>
      </c>
      <c r="E1140" s="12" t="s">
        <v>549</v>
      </c>
      <c r="F1140" s="12">
        <f t="shared" si="620"/>
        <v>0</v>
      </c>
      <c r="G1140" s="12">
        <f t="shared" si="621"/>
        <v>0</v>
      </c>
      <c r="H1140" s="262"/>
      <c r="I1140" s="262"/>
      <c r="J1140" s="12">
        <f t="shared" si="633"/>
        <v>0</v>
      </c>
      <c r="K1140" s="12">
        <f t="shared" si="634"/>
        <v>0</v>
      </c>
      <c r="L1140" s="12">
        <f t="shared" si="622"/>
        <v>0</v>
      </c>
      <c r="M1140" s="12">
        <f t="shared" si="623"/>
        <v>0</v>
      </c>
      <c r="N1140" s="262"/>
      <c r="O1140" s="262"/>
      <c r="P1140" s="12">
        <f t="shared" si="635"/>
        <v>0</v>
      </c>
      <c r="Q1140" s="12">
        <f t="shared" si="636"/>
        <v>0</v>
      </c>
      <c r="R1140" s="12">
        <f t="shared" si="637"/>
        <v>0</v>
      </c>
      <c r="S1140" s="12">
        <f t="shared" si="638"/>
        <v>0</v>
      </c>
      <c r="T1140" s="12">
        <f t="shared" si="624"/>
        <v>0</v>
      </c>
      <c r="U1140" s="12">
        <f t="shared" si="625"/>
        <v>0</v>
      </c>
      <c r="V1140" s="262"/>
      <c r="W1140" s="262"/>
      <c r="X1140" s="12">
        <f t="shared" si="639"/>
        <v>0</v>
      </c>
      <c r="Y1140" s="12">
        <f t="shared" si="640"/>
        <v>0</v>
      </c>
      <c r="Z1140" s="12">
        <f t="shared" si="641"/>
        <v>0</v>
      </c>
      <c r="AA1140" s="12">
        <f t="shared" si="642"/>
        <v>0</v>
      </c>
      <c r="AB1140" s="12">
        <f t="shared" si="626"/>
        <v>0</v>
      </c>
      <c r="AC1140" s="12">
        <f t="shared" si="627"/>
        <v>0</v>
      </c>
      <c r="AD1140" s="262"/>
      <c r="AE1140" s="262"/>
      <c r="AF1140" s="12">
        <f t="shared" si="643"/>
        <v>0</v>
      </c>
      <c r="AG1140" s="12">
        <f t="shared" si="644"/>
        <v>0</v>
      </c>
      <c r="AH1140" s="12">
        <f t="shared" si="645"/>
        <v>0</v>
      </c>
      <c r="AI1140" s="12">
        <f t="shared" si="646"/>
        <v>0</v>
      </c>
      <c r="AJ1140" s="12">
        <f t="shared" si="628"/>
        <v>0</v>
      </c>
      <c r="AK1140" s="12">
        <f t="shared" si="629"/>
        <v>0</v>
      </c>
      <c r="AL1140" s="262"/>
      <c r="AM1140" s="262"/>
      <c r="AN1140" s="12">
        <f t="shared" si="647"/>
        <v>0</v>
      </c>
      <c r="AO1140" s="12">
        <f t="shared" si="648"/>
        <v>0</v>
      </c>
      <c r="AP1140" s="12">
        <f t="shared" si="649"/>
        <v>0</v>
      </c>
      <c r="AQ1140" s="12">
        <f t="shared" si="650"/>
        <v>0</v>
      </c>
      <c r="AR1140" s="12">
        <f t="shared" si="651"/>
        <v>0</v>
      </c>
      <c r="AS1140" s="12">
        <f t="shared" si="652"/>
        <v>0</v>
      </c>
      <c r="AT1140" s="12">
        <f t="shared" si="653"/>
        <v>0</v>
      </c>
      <c r="AU1140" s="12" t="str">
        <f t="shared" si="654"/>
        <v/>
      </c>
    </row>
    <row r="1141" spans="1:47" x14ac:dyDescent="0.2">
      <c r="A1141" s="173" t="str">
        <f t="shared" si="630"/>
        <v>9</v>
      </c>
      <c r="B1141" s="173" t="str">
        <f t="shared" si="631"/>
        <v>97</v>
      </c>
      <c r="C1141" s="173" t="str">
        <f t="shared" si="632"/>
        <v>971</v>
      </c>
      <c r="D1141" s="11" t="s">
        <v>1684</v>
      </c>
      <c r="E1141" s="12" t="s">
        <v>549</v>
      </c>
      <c r="F1141" s="12">
        <f t="shared" si="620"/>
        <v>0</v>
      </c>
      <c r="G1141" s="12">
        <f t="shared" si="621"/>
        <v>0</v>
      </c>
      <c r="H1141" s="262"/>
      <c r="I1141" s="262"/>
      <c r="J1141" s="12">
        <f t="shared" si="633"/>
        <v>0</v>
      </c>
      <c r="K1141" s="12">
        <f t="shared" si="634"/>
        <v>0</v>
      </c>
      <c r="L1141" s="12">
        <f t="shared" si="622"/>
        <v>0</v>
      </c>
      <c r="M1141" s="12">
        <f t="shared" si="623"/>
        <v>0</v>
      </c>
      <c r="N1141" s="262"/>
      <c r="O1141" s="262"/>
      <c r="P1141" s="12">
        <f t="shared" si="635"/>
        <v>0</v>
      </c>
      <c r="Q1141" s="12">
        <f t="shared" si="636"/>
        <v>0</v>
      </c>
      <c r="R1141" s="12">
        <f t="shared" si="637"/>
        <v>0</v>
      </c>
      <c r="S1141" s="12">
        <f t="shared" si="638"/>
        <v>0</v>
      </c>
      <c r="T1141" s="12">
        <f t="shared" si="624"/>
        <v>0</v>
      </c>
      <c r="U1141" s="12">
        <f t="shared" si="625"/>
        <v>0</v>
      </c>
      <c r="V1141" s="262"/>
      <c r="W1141" s="262"/>
      <c r="X1141" s="12">
        <f t="shared" si="639"/>
        <v>0</v>
      </c>
      <c r="Y1141" s="12">
        <f t="shared" si="640"/>
        <v>0</v>
      </c>
      <c r="Z1141" s="12">
        <f t="shared" si="641"/>
        <v>0</v>
      </c>
      <c r="AA1141" s="12">
        <f t="shared" si="642"/>
        <v>0</v>
      </c>
      <c r="AB1141" s="12">
        <f t="shared" si="626"/>
        <v>0</v>
      </c>
      <c r="AC1141" s="12">
        <f t="shared" si="627"/>
        <v>0</v>
      </c>
      <c r="AD1141" s="262"/>
      <c r="AE1141" s="262"/>
      <c r="AF1141" s="12">
        <f t="shared" si="643"/>
        <v>0</v>
      </c>
      <c r="AG1141" s="12">
        <f t="shared" si="644"/>
        <v>0</v>
      </c>
      <c r="AH1141" s="12">
        <f t="shared" si="645"/>
        <v>0</v>
      </c>
      <c r="AI1141" s="12">
        <f t="shared" si="646"/>
        <v>0</v>
      </c>
      <c r="AJ1141" s="12">
        <f t="shared" si="628"/>
        <v>0</v>
      </c>
      <c r="AK1141" s="12">
        <f t="shared" si="629"/>
        <v>0</v>
      </c>
      <c r="AL1141" s="262"/>
      <c r="AM1141" s="262"/>
      <c r="AN1141" s="12">
        <f t="shared" si="647"/>
        <v>0</v>
      </c>
      <c r="AO1141" s="12">
        <f t="shared" si="648"/>
        <v>0</v>
      </c>
      <c r="AP1141" s="12">
        <f t="shared" si="649"/>
        <v>0</v>
      </c>
      <c r="AQ1141" s="12">
        <f t="shared" si="650"/>
        <v>0</v>
      </c>
      <c r="AR1141" s="12">
        <f t="shared" si="651"/>
        <v>0</v>
      </c>
      <c r="AS1141" s="12">
        <f t="shared" si="652"/>
        <v>0</v>
      </c>
      <c r="AT1141" s="12">
        <f t="shared" si="653"/>
        <v>0</v>
      </c>
      <c r="AU1141" s="12" t="str">
        <f t="shared" si="654"/>
        <v/>
      </c>
    </row>
    <row r="1142" spans="1:47" x14ac:dyDescent="0.2">
      <c r="A1142" s="173" t="str">
        <f t="shared" si="630"/>
        <v>9</v>
      </c>
      <c r="B1142" s="173" t="str">
        <f t="shared" si="631"/>
        <v>97</v>
      </c>
      <c r="C1142" s="173" t="str">
        <f t="shared" si="632"/>
        <v>971</v>
      </c>
      <c r="D1142" s="11" t="s">
        <v>1685</v>
      </c>
      <c r="E1142" s="12" t="s">
        <v>549</v>
      </c>
      <c r="F1142" s="12">
        <f t="shared" si="620"/>
        <v>0</v>
      </c>
      <c r="G1142" s="12">
        <f t="shared" si="621"/>
        <v>0</v>
      </c>
      <c r="H1142" s="262"/>
      <c r="I1142" s="262"/>
      <c r="J1142" s="12">
        <f t="shared" si="633"/>
        <v>0</v>
      </c>
      <c r="K1142" s="12">
        <f t="shared" si="634"/>
        <v>0</v>
      </c>
      <c r="L1142" s="12">
        <f t="shared" si="622"/>
        <v>0</v>
      </c>
      <c r="M1142" s="12">
        <f t="shared" si="623"/>
        <v>0</v>
      </c>
      <c r="N1142" s="262"/>
      <c r="O1142" s="262"/>
      <c r="P1142" s="12">
        <f t="shared" si="635"/>
        <v>0</v>
      </c>
      <c r="Q1142" s="12">
        <f t="shared" si="636"/>
        <v>0</v>
      </c>
      <c r="R1142" s="12">
        <f t="shared" si="637"/>
        <v>0</v>
      </c>
      <c r="S1142" s="12">
        <f t="shared" si="638"/>
        <v>0</v>
      </c>
      <c r="T1142" s="12">
        <f t="shared" si="624"/>
        <v>0</v>
      </c>
      <c r="U1142" s="12">
        <f t="shared" si="625"/>
        <v>0</v>
      </c>
      <c r="V1142" s="262"/>
      <c r="W1142" s="262"/>
      <c r="X1142" s="12">
        <f t="shared" si="639"/>
        <v>0</v>
      </c>
      <c r="Y1142" s="12">
        <f t="shared" si="640"/>
        <v>0</v>
      </c>
      <c r="Z1142" s="12">
        <f t="shared" si="641"/>
        <v>0</v>
      </c>
      <c r="AA1142" s="12">
        <f t="shared" si="642"/>
        <v>0</v>
      </c>
      <c r="AB1142" s="12">
        <f t="shared" si="626"/>
        <v>0</v>
      </c>
      <c r="AC1142" s="12">
        <f t="shared" si="627"/>
        <v>0</v>
      </c>
      <c r="AD1142" s="262"/>
      <c r="AE1142" s="262"/>
      <c r="AF1142" s="12">
        <f t="shared" si="643"/>
        <v>0</v>
      </c>
      <c r="AG1142" s="12">
        <f t="shared" si="644"/>
        <v>0</v>
      </c>
      <c r="AH1142" s="12">
        <f t="shared" si="645"/>
        <v>0</v>
      </c>
      <c r="AI1142" s="12">
        <f t="shared" si="646"/>
        <v>0</v>
      </c>
      <c r="AJ1142" s="12">
        <f t="shared" si="628"/>
        <v>0</v>
      </c>
      <c r="AK1142" s="12">
        <f t="shared" si="629"/>
        <v>0</v>
      </c>
      <c r="AL1142" s="262"/>
      <c r="AM1142" s="262"/>
      <c r="AN1142" s="12">
        <f t="shared" si="647"/>
        <v>0</v>
      </c>
      <c r="AO1142" s="12">
        <f t="shared" si="648"/>
        <v>0</v>
      </c>
      <c r="AP1142" s="12">
        <f t="shared" si="649"/>
        <v>0</v>
      </c>
      <c r="AQ1142" s="12">
        <f t="shared" si="650"/>
        <v>0</v>
      </c>
      <c r="AR1142" s="12">
        <f t="shared" si="651"/>
        <v>0</v>
      </c>
      <c r="AS1142" s="12">
        <f t="shared" si="652"/>
        <v>0</v>
      </c>
      <c r="AT1142" s="12">
        <f t="shared" si="653"/>
        <v>0</v>
      </c>
      <c r="AU1142" s="12" t="str">
        <f t="shared" si="654"/>
        <v/>
      </c>
    </row>
    <row r="1143" spans="1:47" x14ac:dyDescent="0.2">
      <c r="A1143" s="173" t="str">
        <f t="shared" si="630"/>
        <v>9</v>
      </c>
      <c r="B1143" s="173" t="str">
        <f t="shared" si="631"/>
        <v>97</v>
      </c>
      <c r="C1143" s="173" t="str">
        <f t="shared" si="632"/>
        <v>971</v>
      </c>
      <c r="D1143" s="11" t="s">
        <v>1686</v>
      </c>
      <c r="E1143" s="12" t="s">
        <v>549</v>
      </c>
      <c r="F1143" s="12">
        <f t="shared" si="620"/>
        <v>0</v>
      </c>
      <c r="G1143" s="12">
        <f t="shared" si="621"/>
        <v>0</v>
      </c>
      <c r="H1143" s="262"/>
      <c r="I1143" s="262"/>
      <c r="J1143" s="12">
        <f t="shared" si="633"/>
        <v>0</v>
      </c>
      <c r="K1143" s="12">
        <f t="shared" si="634"/>
        <v>0</v>
      </c>
      <c r="L1143" s="12">
        <f t="shared" si="622"/>
        <v>0</v>
      </c>
      <c r="M1143" s="12">
        <f t="shared" si="623"/>
        <v>0</v>
      </c>
      <c r="N1143" s="262"/>
      <c r="O1143" s="262"/>
      <c r="P1143" s="12">
        <f t="shared" si="635"/>
        <v>0</v>
      </c>
      <c r="Q1143" s="12">
        <f t="shared" si="636"/>
        <v>0</v>
      </c>
      <c r="R1143" s="12">
        <f t="shared" si="637"/>
        <v>0</v>
      </c>
      <c r="S1143" s="12">
        <f t="shared" si="638"/>
        <v>0</v>
      </c>
      <c r="T1143" s="12">
        <f t="shared" si="624"/>
        <v>0</v>
      </c>
      <c r="U1143" s="12">
        <f t="shared" si="625"/>
        <v>0</v>
      </c>
      <c r="V1143" s="262"/>
      <c r="W1143" s="262"/>
      <c r="X1143" s="12">
        <f t="shared" si="639"/>
        <v>0</v>
      </c>
      <c r="Y1143" s="12">
        <f t="shared" si="640"/>
        <v>0</v>
      </c>
      <c r="Z1143" s="12">
        <f t="shared" si="641"/>
        <v>0</v>
      </c>
      <c r="AA1143" s="12">
        <f t="shared" si="642"/>
        <v>0</v>
      </c>
      <c r="AB1143" s="12">
        <f t="shared" si="626"/>
        <v>0</v>
      </c>
      <c r="AC1143" s="12">
        <f t="shared" si="627"/>
        <v>0</v>
      </c>
      <c r="AD1143" s="262"/>
      <c r="AE1143" s="262"/>
      <c r="AF1143" s="12">
        <f t="shared" si="643"/>
        <v>0</v>
      </c>
      <c r="AG1143" s="12">
        <f t="shared" si="644"/>
        <v>0</v>
      </c>
      <c r="AH1143" s="12">
        <f t="shared" si="645"/>
        <v>0</v>
      </c>
      <c r="AI1143" s="12">
        <f t="shared" si="646"/>
        <v>0</v>
      </c>
      <c r="AJ1143" s="12">
        <f t="shared" si="628"/>
        <v>0</v>
      </c>
      <c r="AK1143" s="12">
        <f t="shared" si="629"/>
        <v>0</v>
      </c>
      <c r="AL1143" s="262"/>
      <c r="AM1143" s="262"/>
      <c r="AN1143" s="12">
        <f t="shared" si="647"/>
        <v>0</v>
      </c>
      <c r="AO1143" s="12">
        <f t="shared" si="648"/>
        <v>0</v>
      </c>
      <c r="AP1143" s="12">
        <f t="shared" si="649"/>
        <v>0</v>
      </c>
      <c r="AQ1143" s="12">
        <f t="shared" si="650"/>
        <v>0</v>
      </c>
      <c r="AR1143" s="12">
        <f t="shared" si="651"/>
        <v>0</v>
      </c>
      <c r="AS1143" s="12">
        <f t="shared" si="652"/>
        <v>0</v>
      </c>
      <c r="AT1143" s="12">
        <f t="shared" si="653"/>
        <v>0</v>
      </c>
      <c r="AU1143" s="12" t="str">
        <f t="shared" si="654"/>
        <v/>
      </c>
    </row>
    <row r="1144" spans="1:47" x14ac:dyDescent="0.2">
      <c r="A1144" s="173" t="str">
        <f t="shared" si="630"/>
        <v>9</v>
      </c>
      <c r="B1144" s="173" t="str">
        <f t="shared" si="631"/>
        <v>99</v>
      </c>
      <c r="C1144" s="173" t="str">
        <f t="shared" si="632"/>
        <v>990</v>
      </c>
      <c r="D1144" s="11" t="s">
        <v>1687</v>
      </c>
      <c r="E1144" s="12" t="s">
        <v>1688</v>
      </c>
      <c r="F1144" s="12">
        <f t="shared" si="620"/>
        <v>0</v>
      </c>
      <c r="G1144" s="12">
        <f t="shared" si="621"/>
        <v>0</v>
      </c>
      <c r="H1144" s="262"/>
      <c r="I1144" s="262"/>
      <c r="J1144" s="12">
        <f t="shared" si="633"/>
        <v>0</v>
      </c>
      <c r="K1144" s="12">
        <f t="shared" si="634"/>
        <v>0</v>
      </c>
      <c r="L1144" s="12">
        <f t="shared" si="622"/>
        <v>0</v>
      </c>
      <c r="M1144" s="12">
        <f t="shared" si="623"/>
        <v>0</v>
      </c>
      <c r="N1144" s="262"/>
      <c r="O1144" s="262"/>
      <c r="P1144" s="12">
        <f t="shared" si="635"/>
        <v>0</v>
      </c>
      <c r="Q1144" s="12">
        <f t="shared" si="636"/>
        <v>0</v>
      </c>
      <c r="R1144" s="12">
        <f t="shared" si="637"/>
        <v>0</v>
      </c>
      <c r="S1144" s="12">
        <f t="shared" si="638"/>
        <v>0</v>
      </c>
      <c r="T1144" s="12">
        <f t="shared" si="624"/>
        <v>0</v>
      </c>
      <c r="U1144" s="12">
        <f t="shared" si="625"/>
        <v>0</v>
      </c>
      <c r="V1144" s="262"/>
      <c r="W1144" s="262"/>
      <c r="X1144" s="12">
        <f t="shared" si="639"/>
        <v>0</v>
      </c>
      <c r="Y1144" s="12">
        <f t="shared" si="640"/>
        <v>0</v>
      </c>
      <c r="Z1144" s="12">
        <f t="shared" si="641"/>
        <v>0</v>
      </c>
      <c r="AA1144" s="12">
        <f t="shared" si="642"/>
        <v>0</v>
      </c>
      <c r="AB1144" s="12">
        <f t="shared" si="626"/>
        <v>0</v>
      </c>
      <c r="AC1144" s="12">
        <f t="shared" si="627"/>
        <v>0</v>
      </c>
      <c r="AD1144" s="262"/>
      <c r="AE1144" s="262"/>
      <c r="AF1144" s="12">
        <f t="shared" si="643"/>
        <v>0</v>
      </c>
      <c r="AG1144" s="12">
        <f t="shared" si="644"/>
        <v>0</v>
      </c>
      <c r="AH1144" s="12">
        <f t="shared" si="645"/>
        <v>0</v>
      </c>
      <c r="AI1144" s="12">
        <f t="shared" si="646"/>
        <v>0</v>
      </c>
      <c r="AJ1144" s="12">
        <f t="shared" si="628"/>
        <v>0</v>
      </c>
      <c r="AK1144" s="12">
        <f t="shared" si="629"/>
        <v>0</v>
      </c>
      <c r="AL1144" s="262"/>
      <c r="AM1144" s="262"/>
      <c r="AN1144" s="12">
        <f t="shared" si="647"/>
        <v>0</v>
      </c>
      <c r="AO1144" s="12">
        <f t="shared" si="648"/>
        <v>0</v>
      </c>
      <c r="AP1144" s="12">
        <f t="shared" si="649"/>
        <v>0</v>
      </c>
      <c r="AQ1144" s="12">
        <f t="shared" si="650"/>
        <v>0</v>
      </c>
      <c r="AR1144" s="12">
        <f t="shared" si="651"/>
        <v>0</v>
      </c>
      <c r="AS1144" s="12">
        <f t="shared" si="652"/>
        <v>0</v>
      </c>
      <c r="AT1144" s="12">
        <f t="shared" si="653"/>
        <v>0</v>
      </c>
      <c r="AU1144" s="12" t="str">
        <f t="shared" si="654"/>
        <v/>
      </c>
    </row>
    <row r="1145" spans="1:47" x14ac:dyDescent="0.2">
      <c r="A1145" s="173" t="str">
        <f t="shared" si="630"/>
        <v>9</v>
      </c>
      <c r="B1145" s="173" t="str">
        <f t="shared" si="631"/>
        <v>99</v>
      </c>
      <c r="C1145" s="173" t="str">
        <f t="shared" si="632"/>
        <v>995</v>
      </c>
      <c r="D1145" s="11" t="s">
        <v>1689</v>
      </c>
      <c r="E1145" s="12" t="s">
        <v>98</v>
      </c>
      <c r="F1145" s="12">
        <f t="shared" si="620"/>
        <v>0</v>
      </c>
      <c r="G1145" s="12">
        <f t="shared" si="621"/>
        <v>0</v>
      </c>
      <c r="H1145" s="262"/>
      <c r="I1145" s="262"/>
      <c r="J1145" s="12">
        <f t="shared" si="633"/>
        <v>0</v>
      </c>
      <c r="K1145" s="12">
        <f t="shared" si="634"/>
        <v>0</v>
      </c>
      <c r="L1145" s="12">
        <f t="shared" si="622"/>
        <v>0</v>
      </c>
      <c r="M1145" s="12">
        <f t="shared" si="623"/>
        <v>0</v>
      </c>
      <c r="N1145" s="262"/>
      <c r="O1145" s="262"/>
      <c r="P1145" s="12">
        <f t="shared" si="635"/>
        <v>0</v>
      </c>
      <c r="Q1145" s="12">
        <f t="shared" si="636"/>
        <v>0</v>
      </c>
      <c r="R1145" s="12">
        <f t="shared" si="637"/>
        <v>0</v>
      </c>
      <c r="S1145" s="12">
        <f t="shared" si="638"/>
        <v>0</v>
      </c>
      <c r="T1145" s="12">
        <f t="shared" si="624"/>
        <v>0</v>
      </c>
      <c r="U1145" s="12">
        <f t="shared" si="625"/>
        <v>0</v>
      </c>
      <c r="V1145" s="262"/>
      <c r="W1145" s="262"/>
      <c r="X1145" s="12">
        <f t="shared" si="639"/>
        <v>0</v>
      </c>
      <c r="Y1145" s="12">
        <f t="shared" si="640"/>
        <v>0</v>
      </c>
      <c r="Z1145" s="12">
        <f t="shared" si="641"/>
        <v>0</v>
      </c>
      <c r="AA1145" s="12">
        <f t="shared" si="642"/>
        <v>0</v>
      </c>
      <c r="AB1145" s="12">
        <f t="shared" si="626"/>
        <v>0</v>
      </c>
      <c r="AC1145" s="12">
        <f t="shared" si="627"/>
        <v>0</v>
      </c>
      <c r="AD1145" s="262"/>
      <c r="AE1145" s="262"/>
      <c r="AF1145" s="12">
        <f t="shared" si="643"/>
        <v>0</v>
      </c>
      <c r="AG1145" s="12">
        <f t="shared" si="644"/>
        <v>0</v>
      </c>
      <c r="AH1145" s="12">
        <f t="shared" si="645"/>
        <v>0</v>
      </c>
      <c r="AI1145" s="12">
        <f t="shared" si="646"/>
        <v>0</v>
      </c>
      <c r="AJ1145" s="12">
        <f t="shared" si="628"/>
        <v>0</v>
      </c>
      <c r="AK1145" s="12">
        <f t="shared" si="629"/>
        <v>0</v>
      </c>
      <c r="AL1145" s="262"/>
      <c r="AM1145" s="262"/>
      <c r="AN1145" s="12">
        <f t="shared" si="647"/>
        <v>0</v>
      </c>
      <c r="AO1145" s="12">
        <f t="shared" si="648"/>
        <v>0</v>
      </c>
      <c r="AP1145" s="12">
        <f t="shared" si="649"/>
        <v>0</v>
      </c>
      <c r="AQ1145" s="12">
        <f t="shared" si="650"/>
        <v>0</v>
      </c>
      <c r="AR1145" s="12">
        <f t="shared" si="651"/>
        <v>0</v>
      </c>
      <c r="AS1145" s="12">
        <f t="shared" si="652"/>
        <v>0</v>
      </c>
      <c r="AT1145" s="12">
        <f t="shared" si="653"/>
        <v>0</v>
      </c>
      <c r="AU1145" s="12" t="str">
        <f t="shared" si="654"/>
        <v/>
      </c>
    </row>
    <row r="1146" spans="1:47" x14ac:dyDescent="0.2">
      <c r="A1146" s="173" t="str">
        <f t="shared" si="630"/>
        <v>9</v>
      </c>
      <c r="B1146" s="173" t="str">
        <f t="shared" si="631"/>
        <v>99</v>
      </c>
      <c r="C1146" s="173" t="str">
        <f t="shared" si="632"/>
        <v>995</v>
      </c>
      <c r="D1146" s="11" t="s">
        <v>550</v>
      </c>
      <c r="E1146" s="12" t="s">
        <v>551</v>
      </c>
      <c r="F1146" s="12">
        <f t="shared" si="620"/>
        <v>0</v>
      </c>
      <c r="G1146" s="12">
        <f t="shared" si="621"/>
        <v>0</v>
      </c>
      <c r="H1146" s="262"/>
      <c r="I1146" s="262"/>
      <c r="J1146" s="12">
        <f t="shared" si="633"/>
        <v>0</v>
      </c>
      <c r="K1146" s="12">
        <f t="shared" si="634"/>
        <v>0</v>
      </c>
      <c r="L1146" s="12">
        <f t="shared" si="622"/>
        <v>0</v>
      </c>
      <c r="M1146" s="12">
        <f t="shared" si="623"/>
        <v>0</v>
      </c>
      <c r="N1146" s="262"/>
      <c r="O1146" s="262"/>
      <c r="P1146" s="12">
        <f t="shared" si="635"/>
        <v>0</v>
      </c>
      <c r="Q1146" s="12">
        <f t="shared" si="636"/>
        <v>0</v>
      </c>
      <c r="R1146" s="12">
        <f t="shared" si="637"/>
        <v>0</v>
      </c>
      <c r="S1146" s="12">
        <f t="shared" si="638"/>
        <v>0</v>
      </c>
      <c r="T1146" s="12">
        <f t="shared" si="624"/>
        <v>0</v>
      </c>
      <c r="U1146" s="12">
        <f t="shared" si="625"/>
        <v>0</v>
      </c>
      <c r="V1146" s="262"/>
      <c r="W1146" s="262"/>
      <c r="X1146" s="12">
        <f t="shared" si="639"/>
        <v>0</v>
      </c>
      <c r="Y1146" s="12">
        <f t="shared" si="640"/>
        <v>0</v>
      </c>
      <c r="Z1146" s="12">
        <f t="shared" si="641"/>
        <v>0</v>
      </c>
      <c r="AA1146" s="12">
        <f t="shared" si="642"/>
        <v>0</v>
      </c>
      <c r="AB1146" s="12">
        <f t="shared" si="626"/>
        <v>0</v>
      </c>
      <c r="AC1146" s="12">
        <f t="shared" si="627"/>
        <v>0</v>
      </c>
      <c r="AD1146" s="262"/>
      <c r="AE1146" s="262"/>
      <c r="AF1146" s="12">
        <f t="shared" si="643"/>
        <v>0</v>
      </c>
      <c r="AG1146" s="12">
        <f t="shared" si="644"/>
        <v>0</v>
      </c>
      <c r="AH1146" s="12">
        <f t="shared" si="645"/>
        <v>0</v>
      </c>
      <c r="AI1146" s="12">
        <f t="shared" si="646"/>
        <v>0</v>
      </c>
      <c r="AJ1146" s="12">
        <f t="shared" si="628"/>
        <v>0</v>
      </c>
      <c r="AK1146" s="12">
        <f t="shared" si="629"/>
        <v>0</v>
      </c>
      <c r="AL1146" s="262"/>
      <c r="AM1146" s="262"/>
      <c r="AN1146" s="12">
        <f t="shared" si="647"/>
        <v>0</v>
      </c>
      <c r="AO1146" s="12">
        <f t="shared" si="648"/>
        <v>0</v>
      </c>
      <c r="AP1146" s="12">
        <f t="shared" si="649"/>
        <v>0</v>
      </c>
      <c r="AQ1146" s="12">
        <f t="shared" si="650"/>
        <v>0</v>
      </c>
      <c r="AR1146" s="12">
        <f t="shared" si="651"/>
        <v>0</v>
      </c>
      <c r="AS1146" s="12">
        <f t="shared" si="652"/>
        <v>0</v>
      </c>
      <c r="AT1146" s="12">
        <f t="shared" si="653"/>
        <v>0</v>
      </c>
      <c r="AU1146" s="12" t="str">
        <f t="shared" si="654"/>
        <v/>
      </c>
    </row>
    <row r="1147" spans="1:47" x14ac:dyDescent="0.2">
      <c r="A1147" s="173" t="str">
        <f t="shared" si="630"/>
        <v>9</v>
      </c>
      <c r="B1147" s="173" t="str">
        <f t="shared" si="631"/>
        <v>99</v>
      </c>
      <c r="C1147" s="173" t="str">
        <f t="shared" si="632"/>
        <v>999</v>
      </c>
      <c r="D1147" s="11" t="s">
        <v>1690</v>
      </c>
      <c r="E1147" s="12" t="s">
        <v>1691</v>
      </c>
      <c r="F1147" s="12">
        <f t="shared" si="620"/>
        <v>0</v>
      </c>
      <c r="G1147" s="12">
        <f t="shared" si="621"/>
        <v>0</v>
      </c>
      <c r="H1147" s="262"/>
      <c r="I1147" s="262"/>
      <c r="J1147" s="12">
        <f t="shared" si="633"/>
        <v>0</v>
      </c>
      <c r="K1147" s="12">
        <f t="shared" si="634"/>
        <v>0</v>
      </c>
      <c r="L1147" s="12">
        <f t="shared" si="622"/>
        <v>0</v>
      </c>
      <c r="M1147" s="12">
        <f t="shared" si="623"/>
        <v>0</v>
      </c>
      <c r="N1147" s="262"/>
      <c r="O1147" s="262"/>
      <c r="P1147" s="12">
        <f t="shared" si="635"/>
        <v>0</v>
      </c>
      <c r="Q1147" s="12">
        <f t="shared" si="636"/>
        <v>0</v>
      </c>
      <c r="R1147" s="12">
        <f t="shared" si="637"/>
        <v>0</v>
      </c>
      <c r="S1147" s="12">
        <f t="shared" si="638"/>
        <v>0</v>
      </c>
      <c r="T1147" s="12">
        <f t="shared" si="624"/>
        <v>0</v>
      </c>
      <c r="U1147" s="12">
        <f t="shared" si="625"/>
        <v>0</v>
      </c>
      <c r="V1147" s="262"/>
      <c r="W1147" s="262"/>
      <c r="X1147" s="12">
        <f t="shared" si="639"/>
        <v>0</v>
      </c>
      <c r="Y1147" s="12">
        <f t="shared" si="640"/>
        <v>0</v>
      </c>
      <c r="Z1147" s="12">
        <f t="shared" si="641"/>
        <v>0</v>
      </c>
      <c r="AA1147" s="12">
        <f t="shared" si="642"/>
        <v>0</v>
      </c>
      <c r="AB1147" s="12">
        <f t="shared" si="626"/>
        <v>0</v>
      </c>
      <c r="AC1147" s="12">
        <f t="shared" si="627"/>
        <v>0</v>
      </c>
      <c r="AD1147" s="262"/>
      <c r="AE1147" s="262"/>
      <c r="AF1147" s="12">
        <f t="shared" si="643"/>
        <v>0</v>
      </c>
      <c r="AG1147" s="12">
        <f t="shared" si="644"/>
        <v>0</v>
      </c>
      <c r="AH1147" s="12">
        <f t="shared" si="645"/>
        <v>0</v>
      </c>
      <c r="AI1147" s="12">
        <f t="shared" si="646"/>
        <v>0</v>
      </c>
      <c r="AJ1147" s="12">
        <f t="shared" si="628"/>
        <v>0</v>
      </c>
      <c r="AK1147" s="12">
        <f t="shared" si="629"/>
        <v>0</v>
      </c>
      <c r="AL1147" s="262"/>
      <c r="AM1147" s="262"/>
      <c r="AN1147" s="12">
        <f t="shared" si="647"/>
        <v>0</v>
      </c>
      <c r="AO1147" s="12">
        <f t="shared" si="648"/>
        <v>0</v>
      </c>
      <c r="AP1147" s="12">
        <f t="shared" si="649"/>
        <v>0</v>
      </c>
      <c r="AQ1147" s="12">
        <f t="shared" si="650"/>
        <v>0</v>
      </c>
      <c r="AR1147" s="12">
        <f t="shared" si="651"/>
        <v>0</v>
      </c>
      <c r="AS1147" s="12">
        <f t="shared" si="652"/>
        <v>0</v>
      </c>
      <c r="AT1147" s="12">
        <f t="shared" si="653"/>
        <v>0</v>
      </c>
      <c r="AU1147" s="12" t="str">
        <f t="shared" si="654"/>
        <v/>
      </c>
    </row>
    <row r="1148" spans="1:47" x14ac:dyDescent="0.2">
      <c r="A1148" s="173" t="str">
        <f t="shared" si="630"/>
        <v>9</v>
      </c>
      <c r="B1148" s="173" t="str">
        <f t="shared" si="631"/>
        <v>99</v>
      </c>
      <c r="C1148" s="173" t="str">
        <f t="shared" si="632"/>
        <v>999</v>
      </c>
      <c r="D1148" s="11" t="s">
        <v>1692</v>
      </c>
      <c r="E1148" s="12" t="s">
        <v>1693</v>
      </c>
      <c r="F1148" s="12">
        <f t="shared" si="620"/>
        <v>0</v>
      </c>
      <c r="G1148" s="12">
        <f t="shared" si="621"/>
        <v>0</v>
      </c>
      <c r="H1148" s="262"/>
      <c r="I1148" s="262"/>
      <c r="J1148" s="12">
        <f t="shared" si="633"/>
        <v>0</v>
      </c>
      <c r="K1148" s="12">
        <f t="shared" si="634"/>
        <v>0</v>
      </c>
      <c r="L1148" s="12">
        <f t="shared" si="622"/>
        <v>0</v>
      </c>
      <c r="M1148" s="12">
        <f t="shared" si="623"/>
        <v>0</v>
      </c>
      <c r="N1148" s="262"/>
      <c r="O1148" s="262"/>
      <c r="P1148" s="12">
        <f t="shared" si="635"/>
        <v>0</v>
      </c>
      <c r="Q1148" s="12">
        <f t="shared" si="636"/>
        <v>0</v>
      </c>
      <c r="R1148" s="12">
        <f t="shared" si="637"/>
        <v>0</v>
      </c>
      <c r="S1148" s="12">
        <f t="shared" si="638"/>
        <v>0</v>
      </c>
      <c r="T1148" s="12">
        <f t="shared" si="624"/>
        <v>0</v>
      </c>
      <c r="U1148" s="12">
        <f t="shared" si="625"/>
        <v>0</v>
      </c>
      <c r="V1148" s="262"/>
      <c r="W1148" s="262"/>
      <c r="X1148" s="12">
        <f t="shared" si="639"/>
        <v>0</v>
      </c>
      <c r="Y1148" s="12">
        <f t="shared" si="640"/>
        <v>0</v>
      </c>
      <c r="Z1148" s="12">
        <f t="shared" si="641"/>
        <v>0</v>
      </c>
      <c r="AA1148" s="12">
        <f t="shared" si="642"/>
        <v>0</v>
      </c>
      <c r="AB1148" s="12">
        <f t="shared" si="626"/>
        <v>0</v>
      </c>
      <c r="AC1148" s="12">
        <f t="shared" si="627"/>
        <v>0</v>
      </c>
      <c r="AD1148" s="262"/>
      <c r="AE1148" s="262"/>
      <c r="AF1148" s="12">
        <f t="shared" si="643"/>
        <v>0</v>
      </c>
      <c r="AG1148" s="12">
        <f t="shared" si="644"/>
        <v>0</v>
      </c>
      <c r="AH1148" s="12">
        <f t="shared" si="645"/>
        <v>0</v>
      </c>
      <c r="AI1148" s="12">
        <f t="shared" si="646"/>
        <v>0</v>
      </c>
      <c r="AJ1148" s="12">
        <f t="shared" si="628"/>
        <v>0</v>
      </c>
      <c r="AK1148" s="12">
        <f t="shared" si="629"/>
        <v>0</v>
      </c>
      <c r="AL1148" s="262"/>
      <c r="AM1148" s="262"/>
      <c r="AN1148" s="12">
        <f t="shared" si="647"/>
        <v>0</v>
      </c>
      <c r="AO1148" s="12">
        <f t="shared" si="648"/>
        <v>0</v>
      </c>
      <c r="AP1148" s="12">
        <f t="shared" si="649"/>
        <v>0</v>
      </c>
      <c r="AQ1148" s="12">
        <f t="shared" si="650"/>
        <v>0</v>
      </c>
      <c r="AR1148" s="12">
        <f t="shared" si="651"/>
        <v>0</v>
      </c>
      <c r="AS1148" s="12">
        <f t="shared" si="652"/>
        <v>0</v>
      </c>
      <c r="AT1148" s="12">
        <f t="shared" si="653"/>
        <v>0</v>
      </c>
      <c r="AU1148" s="12" t="str">
        <f t="shared" si="654"/>
        <v/>
      </c>
    </row>
    <row r="1149" spans="1:47" x14ac:dyDescent="0.2">
      <c r="A1149" s="173" t="str">
        <f t="shared" si="630"/>
        <v>9</v>
      </c>
      <c r="B1149" s="173" t="str">
        <f t="shared" si="631"/>
        <v>99</v>
      </c>
      <c r="C1149" s="173" t="str">
        <f t="shared" si="632"/>
        <v>999</v>
      </c>
      <c r="D1149" s="11" t="s">
        <v>65</v>
      </c>
      <c r="E1149" s="12" t="s">
        <v>64</v>
      </c>
      <c r="F1149" s="12">
        <f t="shared" si="620"/>
        <v>0</v>
      </c>
      <c r="G1149" s="12">
        <f t="shared" si="621"/>
        <v>0</v>
      </c>
      <c r="H1149" s="262"/>
      <c r="I1149" s="262"/>
      <c r="J1149" s="12">
        <f t="shared" si="633"/>
        <v>0</v>
      </c>
      <c r="K1149" s="12">
        <f t="shared" si="634"/>
        <v>0</v>
      </c>
      <c r="L1149" s="12">
        <f t="shared" si="622"/>
        <v>0</v>
      </c>
      <c r="M1149" s="12">
        <f t="shared" si="623"/>
        <v>0</v>
      </c>
      <c r="N1149" s="262"/>
      <c r="O1149" s="262"/>
      <c r="P1149" s="12">
        <f t="shared" si="635"/>
        <v>0</v>
      </c>
      <c r="Q1149" s="12">
        <f t="shared" si="636"/>
        <v>0</v>
      </c>
      <c r="R1149" s="12">
        <f t="shared" si="637"/>
        <v>0</v>
      </c>
      <c r="S1149" s="12">
        <f t="shared" si="638"/>
        <v>0</v>
      </c>
      <c r="T1149" s="12">
        <f t="shared" si="624"/>
        <v>0</v>
      </c>
      <c r="U1149" s="12">
        <f t="shared" si="625"/>
        <v>0</v>
      </c>
      <c r="V1149" s="262"/>
      <c r="W1149" s="262"/>
      <c r="X1149" s="12">
        <f t="shared" si="639"/>
        <v>0</v>
      </c>
      <c r="Y1149" s="12">
        <f t="shared" si="640"/>
        <v>0</v>
      </c>
      <c r="Z1149" s="12">
        <f t="shared" si="641"/>
        <v>0</v>
      </c>
      <c r="AA1149" s="12">
        <f t="shared" si="642"/>
        <v>0</v>
      </c>
      <c r="AB1149" s="12">
        <f t="shared" si="626"/>
        <v>0</v>
      </c>
      <c r="AC1149" s="12">
        <f t="shared" si="627"/>
        <v>0</v>
      </c>
      <c r="AD1149" s="262"/>
      <c r="AE1149" s="262"/>
      <c r="AF1149" s="12">
        <f t="shared" si="643"/>
        <v>0</v>
      </c>
      <c r="AG1149" s="12">
        <f t="shared" si="644"/>
        <v>0</v>
      </c>
      <c r="AH1149" s="12">
        <f t="shared" si="645"/>
        <v>0</v>
      </c>
      <c r="AI1149" s="12">
        <f t="shared" si="646"/>
        <v>0</v>
      </c>
      <c r="AJ1149" s="12">
        <f t="shared" si="628"/>
        <v>0</v>
      </c>
      <c r="AK1149" s="12">
        <f t="shared" si="629"/>
        <v>0</v>
      </c>
      <c r="AL1149" s="262"/>
      <c r="AM1149" s="262"/>
      <c r="AN1149" s="12">
        <f t="shared" si="647"/>
        <v>0</v>
      </c>
      <c r="AO1149" s="12">
        <f t="shared" si="648"/>
        <v>0</v>
      </c>
      <c r="AP1149" s="12">
        <f t="shared" si="649"/>
        <v>0</v>
      </c>
      <c r="AQ1149" s="12">
        <f t="shared" si="650"/>
        <v>0</v>
      </c>
      <c r="AR1149" s="12">
        <f t="shared" si="651"/>
        <v>0</v>
      </c>
      <c r="AS1149" s="12">
        <f t="shared" si="652"/>
        <v>0</v>
      </c>
      <c r="AT1149" s="12">
        <f t="shared" si="653"/>
        <v>0</v>
      </c>
      <c r="AU1149" s="12" t="str">
        <f t="shared" si="654"/>
        <v/>
      </c>
    </row>
  </sheetData>
  <sheetProtection sheet="1" objects="1" scenarios="1"/>
  <sortState xmlns:xlrd2="http://schemas.microsoft.com/office/spreadsheetml/2017/richdata2" ref="D7:H421">
    <sortCondition ref="D7:D421"/>
  </sortState>
  <mergeCells count="20">
    <mergeCell ref="AJ5:AK5"/>
    <mergeCell ref="AL5:AM5"/>
    <mergeCell ref="AN5:AO5"/>
    <mergeCell ref="AR5:AU5"/>
    <mergeCell ref="AP5:AQ5"/>
    <mergeCell ref="F5:G5"/>
    <mergeCell ref="H5:I5"/>
    <mergeCell ref="L5:M5"/>
    <mergeCell ref="N5:O5"/>
    <mergeCell ref="P5:Q5"/>
    <mergeCell ref="T5:U5"/>
    <mergeCell ref="J5:K5"/>
    <mergeCell ref="R5:S5"/>
    <mergeCell ref="Z5:AA5"/>
    <mergeCell ref="AH5:AI5"/>
    <mergeCell ref="V5:W5"/>
    <mergeCell ref="X5:Y5"/>
    <mergeCell ref="AB5:AC5"/>
    <mergeCell ref="AD5:AE5"/>
    <mergeCell ref="AF5:AG5"/>
  </mergeCells>
  <pageMargins left="0.31496062992125984" right="0.31496062992125984" top="0.59055118110236227" bottom="0.59055118110236227" header="0.31496062992125984" footer="0.31496062992125984"/>
  <pageSetup paperSize="9" scale="65" fitToHeight="0" orientation="landscape" r:id="rId1"/>
  <headerFooter>
    <oddFooter>&amp;L&amp;8&amp;F&amp;R&amp;8Seite &amp;P von &amp;N  /  &amp;D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J2501"/>
  <sheetViews>
    <sheetView showGridLines="0" zoomScaleNormal="100" workbookViewId="0">
      <pane ySplit="7" topLeftCell="A8" activePane="bottomLeft" state="frozen"/>
      <selection activeCell="E1" sqref="E1"/>
      <selection pane="bottomLeft" activeCell="A8" sqref="A8"/>
    </sheetView>
  </sheetViews>
  <sheetFormatPr baseColWidth="10" defaultColWidth="12.625" defaultRowHeight="11.25" x14ac:dyDescent="0.2"/>
  <cols>
    <col min="1" max="1" width="7.125" style="14" customWidth="1"/>
    <col min="2" max="2" width="8.625" style="11" customWidth="1"/>
    <col min="3" max="3" width="28.625" style="11" customWidth="1"/>
    <col min="4" max="5" width="13.125" style="12" customWidth="1"/>
    <col min="6" max="6" width="5.625" style="12" customWidth="1"/>
    <col min="7" max="7" width="14.875" style="12" customWidth="1"/>
    <col min="8" max="8" width="4.625" style="12" customWidth="1"/>
    <col min="9" max="9" width="12.75" style="12" customWidth="1"/>
    <col min="10" max="10" width="4.625" style="12" customWidth="1"/>
    <col min="11" max="16384" width="12.625" style="12"/>
  </cols>
  <sheetData>
    <row r="1" spans="1:10" x14ac:dyDescent="0.2">
      <c r="A1" s="319" t="str">
        <f>Übersicht_Nettoaufwendungen!$C$1</f>
        <v xml:space="preserve">Gemeinde </v>
      </c>
      <c r="B1" s="320"/>
      <c r="C1" s="320"/>
      <c r="D1" s="327" t="s">
        <v>396</v>
      </c>
      <c r="E1" s="321" t="str">
        <f>Bedarfsermittlung!$D$1 &amp; Bedarfsermittlung!$D$6</f>
        <v>Budget 2025</v>
      </c>
    </row>
    <row r="2" spans="1:10" x14ac:dyDescent="0.2">
      <c r="A2" s="1"/>
      <c r="E2" s="166"/>
    </row>
    <row r="3" spans="1:10" x14ac:dyDescent="0.2">
      <c r="A3" s="1" t="s">
        <v>552</v>
      </c>
      <c r="G3" s="2" t="s">
        <v>105</v>
      </c>
      <c r="H3" s="3"/>
      <c r="I3" s="4"/>
      <c r="J3" s="3"/>
    </row>
    <row r="4" spans="1:10" x14ac:dyDescent="0.2">
      <c r="A4" s="13" t="str">
        <f>"Erfassung Daten PG " &amp; Bedarfsermittlung!$B$1</f>
        <v xml:space="preserve">Erfassung Daten PG </v>
      </c>
      <c r="G4" s="4" t="s">
        <v>106</v>
      </c>
      <c r="H4" s="93">
        <v>4</v>
      </c>
      <c r="I4" s="4" t="str">
        <f>MID("0000000000",1,H4)</f>
        <v>0000</v>
      </c>
      <c r="J4" s="3"/>
    </row>
    <row r="5" spans="1:10" x14ac:dyDescent="0.2">
      <c r="G5" s="4" t="s">
        <v>107</v>
      </c>
      <c r="H5" s="93">
        <v>4</v>
      </c>
      <c r="I5" s="4" t="s">
        <v>108</v>
      </c>
      <c r="J5" s="93">
        <v>1</v>
      </c>
    </row>
    <row r="6" spans="1:10" x14ac:dyDescent="0.2">
      <c r="D6" s="15" t="str">
        <f>Bedarfsermittlung!$D$1 &amp; Bedarfsermittlung!$D$6</f>
        <v>Budget 2025</v>
      </c>
      <c r="E6" s="15" t="str">
        <f>Bedarfsermittlung!$D$1 &amp; Bedarfsermittlung!$D$6</f>
        <v>Budget 2025</v>
      </c>
      <c r="G6" s="4" t="s">
        <v>395</v>
      </c>
      <c r="H6" s="93">
        <v>4</v>
      </c>
      <c r="I6" s="2"/>
      <c r="J6" s="2"/>
    </row>
    <row r="7" spans="1:10" x14ac:dyDescent="0.2">
      <c r="A7" s="2" t="s">
        <v>85</v>
      </c>
      <c r="B7" s="6" t="s">
        <v>94</v>
      </c>
      <c r="C7" s="6" t="s">
        <v>95</v>
      </c>
      <c r="D7" s="2" t="s">
        <v>72</v>
      </c>
      <c r="E7" s="2" t="s">
        <v>73</v>
      </c>
    </row>
    <row r="8" spans="1:10" x14ac:dyDescent="0.2">
      <c r="A8" s="5" t="str">
        <f t="shared" ref="A8:A71" si="0">IF(B8&lt;&gt;"",IF(AND(LEN(B8)&gt;=$H$5,LEN(B8)&lt;=$H$6),TEXT(MID(B8,$J$5,$H$4),$I$4),""),"")</f>
        <v/>
      </c>
      <c r="B8" s="94"/>
      <c r="C8" s="94"/>
      <c r="D8" s="95"/>
      <c r="E8" s="95"/>
    </row>
    <row r="9" spans="1:10" x14ac:dyDescent="0.2">
      <c r="A9" s="5" t="str">
        <f t="shared" si="0"/>
        <v/>
      </c>
      <c r="B9" s="96"/>
      <c r="C9" s="96"/>
      <c r="D9" s="97"/>
      <c r="E9" s="97"/>
    </row>
    <row r="10" spans="1:10" x14ac:dyDescent="0.2">
      <c r="A10" s="5" t="str">
        <f t="shared" si="0"/>
        <v/>
      </c>
      <c r="B10" s="96"/>
      <c r="C10" s="96"/>
      <c r="D10" s="97"/>
      <c r="E10" s="97"/>
    </row>
    <row r="11" spans="1:10" x14ac:dyDescent="0.2">
      <c r="A11" s="5" t="str">
        <f t="shared" si="0"/>
        <v/>
      </c>
      <c r="B11" s="96"/>
      <c r="C11" s="96"/>
      <c r="D11" s="97"/>
      <c r="E11" s="97"/>
    </row>
    <row r="12" spans="1:10" x14ac:dyDescent="0.2">
      <c r="A12" s="5" t="str">
        <f t="shared" si="0"/>
        <v/>
      </c>
      <c r="B12" s="96"/>
      <c r="C12" s="96"/>
      <c r="D12" s="97"/>
      <c r="E12" s="97"/>
    </row>
    <row r="13" spans="1:10" x14ac:dyDescent="0.2">
      <c r="A13" s="5" t="str">
        <f t="shared" si="0"/>
        <v/>
      </c>
      <c r="B13" s="96"/>
      <c r="C13" s="96"/>
      <c r="D13" s="97"/>
      <c r="E13" s="97"/>
    </row>
    <row r="14" spans="1:10" x14ac:dyDescent="0.2">
      <c r="A14" s="5" t="str">
        <f t="shared" si="0"/>
        <v/>
      </c>
      <c r="B14" s="96"/>
      <c r="C14" s="96"/>
      <c r="D14" s="97"/>
      <c r="E14" s="97"/>
    </row>
    <row r="15" spans="1:10" x14ac:dyDescent="0.2">
      <c r="A15" s="5" t="str">
        <f t="shared" si="0"/>
        <v/>
      </c>
      <c r="B15" s="96"/>
      <c r="C15" s="96"/>
      <c r="D15" s="97"/>
      <c r="E15" s="97"/>
    </row>
    <row r="16" spans="1:10" x14ac:dyDescent="0.2">
      <c r="A16" s="5" t="str">
        <f t="shared" si="0"/>
        <v/>
      </c>
      <c r="B16" s="96"/>
      <c r="C16" s="96"/>
      <c r="D16" s="97"/>
      <c r="E16" s="97"/>
    </row>
    <row r="17" spans="1:5" x14ac:dyDescent="0.2">
      <c r="A17" s="5" t="str">
        <f t="shared" si="0"/>
        <v/>
      </c>
      <c r="B17" s="96"/>
      <c r="C17" s="96"/>
      <c r="D17" s="97"/>
      <c r="E17" s="97"/>
    </row>
    <row r="18" spans="1:5" x14ac:dyDescent="0.2">
      <c r="A18" s="5" t="str">
        <f t="shared" si="0"/>
        <v/>
      </c>
      <c r="B18" s="96"/>
      <c r="C18" s="96"/>
      <c r="D18" s="97"/>
      <c r="E18" s="97"/>
    </row>
    <row r="19" spans="1:5" x14ac:dyDescent="0.2">
      <c r="A19" s="5" t="str">
        <f t="shared" si="0"/>
        <v/>
      </c>
      <c r="B19" s="96"/>
      <c r="C19" s="96"/>
      <c r="D19" s="97"/>
      <c r="E19" s="97"/>
    </row>
    <row r="20" spans="1:5" x14ac:dyDescent="0.2">
      <c r="A20" s="5" t="str">
        <f t="shared" si="0"/>
        <v/>
      </c>
      <c r="B20" s="96"/>
      <c r="C20" s="96"/>
      <c r="D20" s="97"/>
      <c r="E20" s="97"/>
    </row>
    <row r="21" spans="1:5" x14ac:dyDescent="0.2">
      <c r="A21" s="5" t="str">
        <f t="shared" si="0"/>
        <v/>
      </c>
      <c r="B21" s="96"/>
      <c r="C21" s="96"/>
      <c r="D21" s="97"/>
      <c r="E21" s="97"/>
    </row>
    <row r="22" spans="1:5" x14ac:dyDescent="0.2">
      <c r="A22" s="5" t="str">
        <f t="shared" si="0"/>
        <v/>
      </c>
      <c r="B22" s="96"/>
      <c r="C22" s="96"/>
      <c r="D22" s="97"/>
      <c r="E22" s="97"/>
    </row>
    <row r="23" spans="1:5" x14ac:dyDescent="0.2">
      <c r="A23" s="5" t="str">
        <f t="shared" si="0"/>
        <v/>
      </c>
      <c r="B23" s="96"/>
      <c r="C23" s="96"/>
      <c r="D23" s="97"/>
      <c r="E23" s="97"/>
    </row>
    <row r="24" spans="1:5" x14ac:dyDescent="0.2">
      <c r="A24" s="5" t="str">
        <f t="shared" si="0"/>
        <v/>
      </c>
      <c r="B24" s="96"/>
      <c r="C24" s="96"/>
      <c r="D24" s="97"/>
      <c r="E24" s="97"/>
    </row>
    <row r="25" spans="1:5" x14ac:dyDescent="0.2">
      <c r="A25" s="5" t="str">
        <f t="shared" si="0"/>
        <v/>
      </c>
      <c r="B25" s="96"/>
      <c r="C25" s="96"/>
      <c r="D25" s="97"/>
      <c r="E25" s="97"/>
    </row>
    <row r="26" spans="1:5" x14ac:dyDescent="0.2">
      <c r="A26" s="5" t="str">
        <f t="shared" si="0"/>
        <v/>
      </c>
      <c r="B26" s="96"/>
      <c r="C26" s="96"/>
      <c r="D26" s="97"/>
      <c r="E26" s="97"/>
    </row>
    <row r="27" spans="1:5" x14ac:dyDescent="0.2">
      <c r="A27" s="5" t="str">
        <f t="shared" si="0"/>
        <v/>
      </c>
      <c r="B27" s="96"/>
      <c r="C27" s="96"/>
      <c r="D27" s="97"/>
      <c r="E27" s="97"/>
    </row>
    <row r="28" spans="1:5" x14ac:dyDescent="0.2">
      <c r="A28" s="5" t="str">
        <f t="shared" si="0"/>
        <v/>
      </c>
      <c r="B28" s="96"/>
      <c r="C28" s="96"/>
      <c r="D28" s="97"/>
      <c r="E28" s="97"/>
    </row>
    <row r="29" spans="1:5" x14ac:dyDescent="0.2">
      <c r="A29" s="5" t="str">
        <f t="shared" si="0"/>
        <v/>
      </c>
      <c r="B29" s="96"/>
      <c r="C29" s="96"/>
      <c r="D29" s="97"/>
      <c r="E29" s="97"/>
    </row>
    <row r="30" spans="1:5" x14ac:dyDescent="0.2">
      <c r="A30" s="5" t="str">
        <f t="shared" si="0"/>
        <v/>
      </c>
      <c r="B30" s="96"/>
      <c r="C30" s="96"/>
      <c r="D30" s="97"/>
      <c r="E30" s="97"/>
    </row>
    <row r="31" spans="1:5" x14ac:dyDescent="0.2">
      <c r="A31" s="5" t="str">
        <f t="shared" si="0"/>
        <v/>
      </c>
      <c r="B31" s="96"/>
      <c r="C31" s="96"/>
      <c r="D31" s="97"/>
      <c r="E31" s="97"/>
    </row>
    <row r="32" spans="1:5" x14ac:dyDescent="0.2">
      <c r="A32" s="5" t="str">
        <f t="shared" si="0"/>
        <v/>
      </c>
      <c r="B32" s="96"/>
      <c r="C32" s="96"/>
      <c r="D32" s="97"/>
      <c r="E32" s="97"/>
    </row>
    <row r="33" spans="1:5" x14ac:dyDescent="0.2">
      <c r="A33" s="5" t="str">
        <f t="shared" si="0"/>
        <v/>
      </c>
      <c r="B33" s="96"/>
      <c r="C33" s="96"/>
      <c r="D33" s="97"/>
      <c r="E33" s="97"/>
    </row>
    <row r="34" spans="1:5" x14ac:dyDescent="0.2">
      <c r="A34" s="5" t="str">
        <f t="shared" si="0"/>
        <v/>
      </c>
      <c r="B34" s="96"/>
      <c r="C34" s="96"/>
      <c r="D34" s="97"/>
      <c r="E34" s="97"/>
    </row>
    <row r="35" spans="1:5" x14ac:dyDescent="0.2">
      <c r="A35" s="5" t="str">
        <f t="shared" si="0"/>
        <v/>
      </c>
      <c r="B35" s="96"/>
      <c r="C35" s="96"/>
      <c r="D35" s="97"/>
      <c r="E35" s="97"/>
    </row>
    <row r="36" spans="1:5" x14ac:dyDescent="0.2">
      <c r="A36" s="5" t="str">
        <f t="shared" si="0"/>
        <v/>
      </c>
      <c r="B36" s="96"/>
      <c r="C36" s="96"/>
      <c r="D36" s="97"/>
      <c r="E36" s="97"/>
    </row>
    <row r="37" spans="1:5" x14ac:dyDescent="0.2">
      <c r="A37" s="5" t="str">
        <f t="shared" si="0"/>
        <v/>
      </c>
      <c r="B37" s="96"/>
      <c r="C37" s="96"/>
      <c r="D37" s="97"/>
      <c r="E37" s="97"/>
    </row>
    <row r="38" spans="1:5" x14ac:dyDescent="0.2">
      <c r="A38" s="5" t="str">
        <f t="shared" si="0"/>
        <v/>
      </c>
      <c r="B38" s="96"/>
      <c r="C38" s="96"/>
      <c r="D38" s="97"/>
      <c r="E38" s="97"/>
    </row>
    <row r="39" spans="1:5" x14ac:dyDescent="0.2">
      <c r="A39" s="5" t="str">
        <f t="shared" si="0"/>
        <v/>
      </c>
      <c r="B39" s="96"/>
      <c r="C39" s="96"/>
      <c r="D39" s="97"/>
      <c r="E39" s="97"/>
    </row>
    <row r="40" spans="1:5" x14ac:dyDescent="0.2">
      <c r="A40" s="5" t="str">
        <f t="shared" si="0"/>
        <v/>
      </c>
      <c r="B40" s="96"/>
      <c r="C40" s="96"/>
      <c r="D40" s="97"/>
      <c r="E40" s="97"/>
    </row>
    <row r="41" spans="1:5" x14ac:dyDescent="0.2">
      <c r="A41" s="5" t="str">
        <f t="shared" si="0"/>
        <v/>
      </c>
      <c r="B41" s="96"/>
      <c r="C41" s="96"/>
      <c r="D41" s="97"/>
      <c r="E41" s="97"/>
    </row>
    <row r="42" spans="1:5" x14ac:dyDescent="0.2">
      <c r="A42" s="5" t="str">
        <f t="shared" si="0"/>
        <v/>
      </c>
      <c r="B42" s="96"/>
      <c r="C42" s="96"/>
      <c r="D42" s="97"/>
      <c r="E42" s="97"/>
    </row>
    <row r="43" spans="1:5" x14ac:dyDescent="0.2">
      <c r="A43" s="5" t="str">
        <f t="shared" si="0"/>
        <v/>
      </c>
      <c r="B43" s="96"/>
      <c r="C43" s="96"/>
      <c r="D43" s="97"/>
      <c r="E43" s="97"/>
    </row>
    <row r="44" spans="1:5" x14ac:dyDescent="0.2">
      <c r="A44" s="5" t="str">
        <f t="shared" si="0"/>
        <v/>
      </c>
      <c r="B44" s="96"/>
      <c r="C44" s="96"/>
      <c r="D44" s="97"/>
      <c r="E44" s="97"/>
    </row>
    <row r="45" spans="1:5" x14ac:dyDescent="0.2">
      <c r="A45" s="5" t="str">
        <f t="shared" si="0"/>
        <v/>
      </c>
      <c r="B45" s="96"/>
      <c r="C45" s="96"/>
      <c r="D45" s="97"/>
      <c r="E45" s="97"/>
    </row>
    <row r="46" spans="1:5" x14ac:dyDescent="0.2">
      <c r="A46" s="5" t="str">
        <f t="shared" si="0"/>
        <v/>
      </c>
      <c r="B46" s="96"/>
      <c r="C46" s="96"/>
      <c r="D46" s="97"/>
      <c r="E46" s="97"/>
    </row>
    <row r="47" spans="1:5" x14ac:dyDescent="0.2">
      <c r="A47" s="5" t="str">
        <f t="shared" si="0"/>
        <v/>
      </c>
      <c r="B47" s="96"/>
      <c r="C47" s="96"/>
      <c r="D47" s="97"/>
      <c r="E47" s="97"/>
    </row>
    <row r="48" spans="1:5" x14ac:dyDescent="0.2">
      <c r="A48" s="5" t="str">
        <f t="shared" si="0"/>
        <v/>
      </c>
      <c r="B48" s="96"/>
      <c r="C48" s="96"/>
      <c r="D48" s="97"/>
      <c r="E48" s="97"/>
    </row>
    <row r="49" spans="1:5" x14ac:dyDescent="0.2">
      <c r="A49" s="5" t="str">
        <f t="shared" si="0"/>
        <v/>
      </c>
      <c r="B49" s="96"/>
      <c r="C49" s="96"/>
      <c r="D49" s="97"/>
      <c r="E49" s="97"/>
    </row>
    <row r="50" spans="1:5" x14ac:dyDescent="0.2">
      <c r="A50" s="5" t="str">
        <f t="shared" si="0"/>
        <v/>
      </c>
      <c r="B50" s="96"/>
      <c r="C50" s="96"/>
      <c r="D50" s="97"/>
      <c r="E50" s="97"/>
    </row>
    <row r="51" spans="1:5" x14ac:dyDescent="0.2">
      <c r="A51" s="5" t="str">
        <f t="shared" si="0"/>
        <v/>
      </c>
      <c r="B51" s="96"/>
      <c r="C51" s="96"/>
      <c r="D51" s="97"/>
      <c r="E51" s="97"/>
    </row>
    <row r="52" spans="1:5" x14ac:dyDescent="0.2">
      <c r="A52" s="5" t="str">
        <f t="shared" si="0"/>
        <v/>
      </c>
      <c r="B52" s="96"/>
      <c r="C52" s="96"/>
      <c r="D52" s="97"/>
      <c r="E52" s="97"/>
    </row>
    <row r="53" spans="1:5" x14ac:dyDescent="0.2">
      <c r="A53" s="5" t="str">
        <f t="shared" si="0"/>
        <v/>
      </c>
      <c r="B53" s="96"/>
      <c r="C53" s="96"/>
      <c r="D53" s="97"/>
      <c r="E53" s="97"/>
    </row>
    <row r="54" spans="1:5" x14ac:dyDescent="0.2">
      <c r="A54" s="5" t="str">
        <f t="shared" si="0"/>
        <v/>
      </c>
      <c r="B54" s="96"/>
      <c r="C54" s="96"/>
      <c r="D54" s="97"/>
      <c r="E54" s="97"/>
    </row>
    <row r="55" spans="1:5" x14ac:dyDescent="0.2">
      <c r="A55" s="5" t="str">
        <f t="shared" si="0"/>
        <v/>
      </c>
      <c r="B55" s="96"/>
      <c r="C55" s="96"/>
      <c r="D55" s="97"/>
      <c r="E55" s="97"/>
    </row>
    <row r="56" spans="1:5" x14ac:dyDescent="0.2">
      <c r="A56" s="5" t="str">
        <f t="shared" si="0"/>
        <v/>
      </c>
      <c r="B56" s="96"/>
      <c r="C56" s="96"/>
      <c r="D56" s="97"/>
      <c r="E56" s="97"/>
    </row>
    <row r="57" spans="1:5" x14ac:dyDescent="0.2">
      <c r="A57" s="5" t="str">
        <f t="shared" si="0"/>
        <v/>
      </c>
      <c r="B57" s="96"/>
      <c r="C57" s="96"/>
      <c r="D57" s="97"/>
      <c r="E57" s="97"/>
    </row>
    <row r="58" spans="1:5" x14ac:dyDescent="0.2">
      <c r="A58" s="5" t="str">
        <f t="shared" si="0"/>
        <v/>
      </c>
      <c r="B58" s="96"/>
      <c r="C58" s="96"/>
      <c r="D58" s="97"/>
      <c r="E58" s="97"/>
    </row>
    <row r="59" spans="1:5" x14ac:dyDescent="0.2">
      <c r="A59" s="5" t="str">
        <f t="shared" si="0"/>
        <v/>
      </c>
      <c r="B59" s="96"/>
      <c r="C59" s="96"/>
      <c r="D59" s="97"/>
      <c r="E59" s="97"/>
    </row>
    <row r="60" spans="1:5" x14ac:dyDescent="0.2">
      <c r="A60" s="5" t="str">
        <f t="shared" si="0"/>
        <v/>
      </c>
      <c r="B60" s="96"/>
      <c r="C60" s="96"/>
      <c r="D60" s="97"/>
      <c r="E60" s="97"/>
    </row>
    <row r="61" spans="1:5" x14ac:dyDescent="0.2">
      <c r="A61" s="5" t="str">
        <f t="shared" si="0"/>
        <v/>
      </c>
      <c r="B61" s="96"/>
      <c r="C61" s="96"/>
      <c r="D61" s="97"/>
      <c r="E61" s="97"/>
    </row>
    <row r="62" spans="1:5" x14ac:dyDescent="0.2">
      <c r="A62" s="5" t="str">
        <f t="shared" si="0"/>
        <v/>
      </c>
      <c r="B62" s="96"/>
      <c r="C62" s="96"/>
      <c r="D62" s="97"/>
      <c r="E62" s="97"/>
    </row>
    <row r="63" spans="1:5" x14ac:dyDescent="0.2">
      <c r="A63" s="5" t="str">
        <f t="shared" si="0"/>
        <v/>
      </c>
      <c r="B63" s="96"/>
      <c r="C63" s="96"/>
      <c r="D63" s="97"/>
      <c r="E63" s="97"/>
    </row>
    <row r="64" spans="1:5" x14ac:dyDescent="0.2">
      <c r="A64" s="5" t="str">
        <f t="shared" si="0"/>
        <v/>
      </c>
      <c r="B64" s="96"/>
      <c r="C64" s="96"/>
      <c r="D64" s="97"/>
      <c r="E64" s="97"/>
    </row>
    <row r="65" spans="1:5" x14ac:dyDescent="0.2">
      <c r="A65" s="5" t="str">
        <f t="shared" si="0"/>
        <v/>
      </c>
      <c r="B65" s="96"/>
      <c r="C65" s="96"/>
      <c r="D65" s="97"/>
      <c r="E65" s="97"/>
    </row>
    <row r="66" spans="1:5" x14ac:dyDescent="0.2">
      <c r="A66" s="5" t="str">
        <f t="shared" si="0"/>
        <v/>
      </c>
      <c r="B66" s="96"/>
      <c r="C66" s="96"/>
      <c r="D66" s="97"/>
      <c r="E66" s="97"/>
    </row>
    <row r="67" spans="1:5" x14ac:dyDescent="0.2">
      <c r="A67" s="5" t="str">
        <f t="shared" si="0"/>
        <v/>
      </c>
      <c r="B67" s="96"/>
      <c r="C67" s="96"/>
      <c r="D67" s="97"/>
      <c r="E67" s="97"/>
    </row>
    <row r="68" spans="1:5" x14ac:dyDescent="0.2">
      <c r="A68" s="5" t="str">
        <f t="shared" si="0"/>
        <v/>
      </c>
      <c r="B68" s="96"/>
      <c r="C68" s="96"/>
      <c r="D68" s="97"/>
      <c r="E68" s="97"/>
    </row>
    <row r="69" spans="1:5" x14ac:dyDescent="0.2">
      <c r="A69" s="5" t="str">
        <f t="shared" si="0"/>
        <v/>
      </c>
      <c r="B69" s="96"/>
      <c r="C69" s="96"/>
      <c r="D69" s="97"/>
      <c r="E69" s="97"/>
    </row>
    <row r="70" spans="1:5" x14ac:dyDescent="0.2">
      <c r="A70" s="5" t="str">
        <f t="shared" si="0"/>
        <v/>
      </c>
      <c r="B70" s="96"/>
      <c r="C70" s="96"/>
      <c r="D70" s="97"/>
      <c r="E70" s="97"/>
    </row>
    <row r="71" spans="1:5" x14ac:dyDescent="0.2">
      <c r="A71" s="5" t="str">
        <f t="shared" si="0"/>
        <v/>
      </c>
      <c r="B71" s="96"/>
      <c r="C71" s="96"/>
      <c r="D71" s="97"/>
      <c r="E71" s="97"/>
    </row>
    <row r="72" spans="1:5" x14ac:dyDescent="0.2">
      <c r="A72" s="5" t="str">
        <f t="shared" ref="A72:A135" si="1">IF(B72&lt;&gt;"",IF(AND(LEN(B72)&gt;=$H$5,LEN(B72)&lt;=$H$6),TEXT(MID(B72,$J$5,$H$4),$I$4),""),"")</f>
        <v/>
      </c>
      <c r="B72" s="96"/>
      <c r="C72" s="96"/>
      <c r="D72" s="97"/>
      <c r="E72" s="97"/>
    </row>
    <row r="73" spans="1:5" x14ac:dyDescent="0.2">
      <c r="A73" s="5" t="str">
        <f t="shared" si="1"/>
        <v/>
      </c>
      <c r="B73" s="96"/>
      <c r="C73" s="96"/>
      <c r="D73" s="97"/>
      <c r="E73" s="97"/>
    </row>
    <row r="74" spans="1:5" x14ac:dyDescent="0.2">
      <c r="A74" s="5" t="str">
        <f t="shared" si="1"/>
        <v/>
      </c>
      <c r="B74" s="96"/>
      <c r="C74" s="96"/>
      <c r="D74" s="97"/>
      <c r="E74" s="97"/>
    </row>
    <row r="75" spans="1:5" x14ac:dyDescent="0.2">
      <c r="A75" s="5" t="str">
        <f t="shared" si="1"/>
        <v/>
      </c>
      <c r="B75" s="96"/>
      <c r="C75" s="96"/>
      <c r="D75" s="97"/>
      <c r="E75" s="97"/>
    </row>
    <row r="76" spans="1:5" x14ac:dyDescent="0.2">
      <c r="A76" s="5" t="str">
        <f t="shared" si="1"/>
        <v/>
      </c>
      <c r="B76" s="96"/>
      <c r="C76" s="96"/>
      <c r="D76" s="97"/>
      <c r="E76" s="97"/>
    </row>
    <row r="77" spans="1:5" x14ac:dyDescent="0.2">
      <c r="A77" s="5" t="str">
        <f t="shared" si="1"/>
        <v/>
      </c>
      <c r="B77" s="96"/>
      <c r="C77" s="96"/>
      <c r="D77" s="97"/>
      <c r="E77" s="97"/>
    </row>
    <row r="78" spans="1:5" x14ac:dyDescent="0.2">
      <c r="A78" s="5" t="str">
        <f t="shared" si="1"/>
        <v/>
      </c>
      <c r="B78" s="96"/>
      <c r="C78" s="96"/>
      <c r="D78" s="97"/>
      <c r="E78" s="97"/>
    </row>
    <row r="79" spans="1:5" x14ac:dyDescent="0.2">
      <c r="A79" s="5" t="str">
        <f t="shared" si="1"/>
        <v/>
      </c>
      <c r="B79" s="96"/>
      <c r="C79" s="96"/>
      <c r="D79" s="97"/>
      <c r="E79" s="97"/>
    </row>
    <row r="80" spans="1:5" x14ac:dyDescent="0.2">
      <c r="A80" s="5" t="str">
        <f t="shared" si="1"/>
        <v/>
      </c>
      <c r="B80" s="96"/>
      <c r="C80" s="96"/>
      <c r="D80" s="97"/>
      <c r="E80" s="97"/>
    </row>
    <row r="81" spans="1:5" x14ac:dyDescent="0.2">
      <c r="A81" s="5" t="str">
        <f t="shared" si="1"/>
        <v/>
      </c>
      <c r="B81" s="96"/>
      <c r="C81" s="96"/>
      <c r="D81" s="97"/>
      <c r="E81" s="97"/>
    </row>
    <row r="82" spans="1:5" x14ac:dyDescent="0.2">
      <c r="A82" s="5" t="str">
        <f t="shared" si="1"/>
        <v/>
      </c>
      <c r="B82" s="96"/>
      <c r="C82" s="96"/>
      <c r="D82" s="97"/>
      <c r="E82" s="97"/>
    </row>
    <row r="83" spans="1:5" x14ac:dyDescent="0.2">
      <c r="A83" s="5" t="str">
        <f t="shared" si="1"/>
        <v/>
      </c>
      <c r="B83" s="96"/>
      <c r="C83" s="96"/>
      <c r="D83" s="97"/>
      <c r="E83" s="97"/>
    </row>
    <row r="84" spans="1:5" x14ac:dyDescent="0.2">
      <c r="A84" s="5" t="str">
        <f t="shared" si="1"/>
        <v/>
      </c>
      <c r="B84" s="96"/>
      <c r="C84" s="96"/>
      <c r="D84" s="97"/>
      <c r="E84" s="97"/>
    </row>
    <row r="85" spans="1:5" x14ac:dyDescent="0.2">
      <c r="A85" s="5" t="str">
        <f t="shared" si="1"/>
        <v/>
      </c>
      <c r="B85" s="96"/>
      <c r="C85" s="96"/>
      <c r="D85" s="97"/>
      <c r="E85" s="97"/>
    </row>
    <row r="86" spans="1:5" x14ac:dyDescent="0.2">
      <c r="A86" s="5" t="str">
        <f t="shared" si="1"/>
        <v/>
      </c>
      <c r="B86" s="96"/>
      <c r="C86" s="96"/>
      <c r="D86" s="97"/>
      <c r="E86" s="97"/>
    </row>
    <row r="87" spans="1:5" x14ac:dyDescent="0.2">
      <c r="A87" s="5" t="str">
        <f t="shared" si="1"/>
        <v/>
      </c>
      <c r="B87" s="96"/>
      <c r="C87" s="96"/>
      <c r="D87" s="97"/>
      <c r="E87" s="97"/>
    </row>
    <row r="88" spans="1:5" x14ac:dyDescent="0.2">
      <c r="A88" s="5" t="str">
        <f t="shared" si="1"/>
        <v/>
      </c>
      <c r="B88" s="96"/>
      <c r="C88" s="96"/>
      <c r="D88" s="97"/>
      <c r="E88" s="97"/>
    </row>
    <row r="89" spans="1:5" x14ac:dyDescent="0.2">
      <c r="A89" s="5" t="str">
        <f t="shared" si="1"/>
        <v/>
      </c>
      <c r="B89" s="96"/>
      <c r="C89" s="96"/>
      <c r="D89" s="97"/>
      <c r="E89" s="97"/>
    </row>
    <row r="90" spans="1:5" x14ac:dyDescent="0.2">
      <c r="A90" s="5" t="str">
        <f t="shared" si="1"/>
        <v/>
      </c>
      <c r="B90" s="96"/>
      <c r="C90" s="96"/>
      <c r="D90" s="97"/>
      <c r="E90" s="97"/>
    </row>
    <row r="91" spans="1:5" x14ac:dyDescent="0.2">
      <c r="A91" s="5" t="str">
        <f t="shared" si="1"/>
        <v/>
      </c>
      <c r="B91" s="96"/>
      <c r="C91" s="96"/>
      <c r="D91" s="97"/>
      <c r="E91" s="97"/>
    </row>
    <row r="92" spans="1:5" x14ac:dyDescent="0.2">
      <c r="A92" s="5" t="str">
        <f t="shared" si="1"/>
        <v/>
      </c>
      <c r="B92" s="96"/>
      <c r="C92" s="96"/>
      <c r="D92" s="97"/>
      <c r="E92" s="97"/>
    </row>
    <row r="93" spans="1:5" x14ac:dyDescent="0.2">
      <c r="A93" s="5" t="str">
        <f t="shared" si="1"/>
        <v/>
      </c>
      <c r="B93" s="96"/>
      <c r="C93" s="96"/>
      <c r="D93" s="97"/>
      <c r="E93" s="97"/>
    </row>
    <row r="94" spans="1:5" x14ac:dyDescent="0.2">
      <c r="A94" s="5" t="str">
        <f t="shared" si="1"/>
        <v/>
      </c>
      <c r="B94" s="96"/>
      <c r="C94" s="96"/>
      <c r="D94" s="97"/>
      <c r="E94" s="97"/>
    </row>
    <row r="95" spans="1:5" x14ac:dyDescent="0.2">
      <c r="A95" s="5" t="str">
        <f t="shared" si="1"/>
        <v/>
      </c>
      <c r="B95" s="96"/>
      <c r="C95" s="96"/>
      <c r="D95" s="97"/>
      <c r="E95" s="97"/>
    </row>
    <row r="96" spans="1:5" x14ac:dyDescent="0.2">
      <c r="A96" s="5" t="str">
        <f t="shared" si="1"/>
        <v/>
      </c>
      <c r="B96" s="96"/>
      <c r="C96" s="96"/>
      <c r="D96" s="97"/>
      <c r="E96" s="97"/>
    </row>
    <row r="97" spans="1:5" x14ac:dyDescent="0.2">
      <c r="A97" s="5" t="str">
        <f t="shared" si="1"/>
        <v/>
      </c>
      <c r="B97" s="96"/>
      <c r="C97" s="96"/>
      <c r="D97" s="97"/>
      <c r="E97" s="97"/>
    </row>
    <row r="98" spans="1:5" x14ac:dyDescent="0.2">
      <c r="A98" s="5" t="str">
        <f t="shared" si="1"/>
        <v/>
      </c>
      <c r="B98" s="96"/>
      <c r="C98" s="96"/>
      <c r="D98" s="97"/>
      <c r="E98" s="97"/>
    </row>
    <row r="99" spans="1:5" x14ac:dyDescent="0.2">
      <c r="A99" s="5" t="str">
        <f t="shared" si="1"/>
        <v/>
      </c>
      <c r="B99" s="96"/>
      <c r="C99" s="96"/>
      <c r="D99" s="97"/>
      <c r="E99" s="97"/>
    </row>
    <row r="100" spans="1:5" x14ac:dyDescent="0.2">
      <c r="A100" s="5" t="str">
        <f t="shared" si="1"/>
        <v/>
      </c>
      <c r="B100" s="96"/>
      <c r="C100" s="96"/>
      <c r="D100" s="97"/>
      <c r="E100" s="97"/>
    </row>
    <row r="101" spans="1:5" x14ac:dyDescent="0.2">
      <c r="A101" s="5" t="str">
        <f t="shared" si="1"/>
        <v/>
      </c>
      <c r="B101" s="96"/>
      <c r="C101" s="96"/>
      <c r="D101" s="97"/>
      <c r="E101" s="97"/>
    </row>
    <row r="102" spans="1:5" x14ac:dyDescent="0.2">
      <c r="A102" s="5" t="str">
        <f t="shared" si="1"/>
        <v/>
      </c>
      <c r="B102" s="96"/>
      <c r="C102" s="96"/>
      <c r="D102" s="97"/>
      <c r="E102" s="97"/>
    </row>
    <row r="103" spans="1:5" x14ac:dyDescent="0.2">
      <c r="A103" s="5" t="str">
        <f t="shared" si="1"/>
        <v/>
      </c>
      <c r="B103" s="96"/>
      <c r="C103" s="96"/>
      <c r="D103" s="97"/>
      <c r="E103" s="97"/>
    </row>
    <row r="104" spans="1:5" x14ac:dyDescent="0.2">
      <c r="A104" s="5" t="str">
        <f t="shared" si="1"/>
        <v/>
      </c>
      <c r="B104" s="96"/>
      <c r="C104" s="96"/>
      <c r="D104" s="97"/>
      <c r="E104" s="97"/>
    </row>
    <row r="105" spans="1:5" x14ac:dyDescent="0.2">
      <c r="A105" s="5" t="str">
        <f t="shared" si="1"/>
        <v/>
      </c>
      <c r="B105" s="96"/>
      <c r="C105" s="96"/>
      <c r="D105" s="97"/>
      <c r="E105" s="97"/>
    </row>
    <row r="106" spans="1:5" x14ac:dyDescent="0.2">
      <c r="A106" s="5" t="str">
        <f t="shared" si="1"/>
        <v/>
      </c>
      <c r="B106" s="96"/>
      <c r="C106" s="96"/>
      <c r="D106" s="97"/>
      <c r="E106" s="97"/>
    </row>
    <row r="107" spans="1:5" x14ac:dyDescent="0.2">
      <c r="A107" s="5" t="str">
        <f t="shared" si="1"/>
        <v/>
      </c>
      <c r="B107" s="96"/>
      <c r="C107" s="96"/>
      <c r="D107" s="97"/>
      <c r="E107" s="97"/>
    </row>
    <row r="108" spans="1:5" x14ac:dyDescent="0.2">
      <c r="A108" s="5" t="str">
        <f t="shared" si="1"/>
        <v/>
      </c>
      <c r="B108" s="96"/>
      <c r="C108" s="96"/>
      <c r="D108" s="97"/>
      <c r="E108" s="97"/>
    </row>
    <row r="109" spans="1:5" x14ac:dyDescent="0.2">
      <c r="A109" s="5" t="str">
        <f t="shared" si="1"/>
        <v/>
      </c>
      <c r="B109" s="96"/>
      <c r="C109" s="96"/>
      <c r="D109" s="97"/>
      <c r="E109" s="97"/>
    </row>
    <row r="110" spans="1:5" x14ac:dyDescent="0.2">
      <c r="A110" s="5" t="str">
        <f t="shared" si="1"/>
        <v/>
      </c>
      <c r="B110" s="96"/>
      <c r="C110" s="96"/>
      <c r="D110" s="97"/>
      <c r="E110" s="97"/>
    </row>
    <row r="111" spans="1:5" x14ac:dyDescent="0.2">
      <c r="A111" s="5" t="str">
        <f t="shared" si="1"/>
        <v/>
      </c>
      <c r="B111" s="96"/>
      <c r="C111" s="96"/>
      <c r="D111" s="97"/>
      <c r="E111" s="97"/>
    </row>
    <row r="112" spans="1:5" x14ac:dyDescent="0.2">
      <c r="A112" s="5" t="str">
        <f t="shared" si="1"/>
        <v/>
      </c>
      <c r="B112" s="96"/>
      <c r="C112" s="96"/>
      <c r="D112" s="97"/>
      <c r="E112" s="97"/>
    </row>
    <row r="113" spans="1:5" x14ac:dyDescent="0.2">
      <c r="A113" s="5" t="str">
        <f t="shared" si="1"/>
        <v/>
      </c>
      <c r="B113" s="96"/>
      <c r="C113" s="96"/>
      <c r="D113" s="97"/>
      <c r="E113" s="97"/>
    </row>
    <row r="114" spans="1:5" x14ac:dyDescent="0.2">
      <c r="A114" s="5" t="str">
        <f t="shared" si="1"/>
        <v/>
      </c>
      <c r="B114" s="96"/>
      <c r="C114" s="96"/>
      <c r="D114" s="97"/>
      <c r="E114" s="97"/>
    </row>
    <row r="115" spans="1:5" x14ac:dyDescent="0.2">
      <c r="A115" s="5" t="str">
        <f t="shared" si="1"/>
        <v/>
      </c>
      <c r="B115" s="96"/>
      <c r="C115" s="96"/>
      <c r="D115" s="97"/>
      <c r="E115" s="97"/>
    </row>
    <row r="116" spans="1:5" x14ac:dyDescent="0.2">
      <c r="A116" s="5" t="str">
        <f t="shared" si="1"/>
        <v/>
      </c>
      <c r="B116" s="96"/>
      <c r="C116" s="96"/>
      <c r="D116" s="97"/>
      <c r="E116" s="97"/>
    </row>
    <row r="117" spans="1:5" x14ac:dyDescent="0.2">
      <c r="A117" s="5" t="str">
        <f t="shared" si="1"/>
        <v/>
      </c>
      <c r="B117" s="96"/>
      <c r="C117" s="96"/>
      <c r="D117" s="97"/>
      <c r="E117" s="97"/>
    </row>
    <row r="118" spans="1:5" x14ac:dyDescent="0.2">
      <c r="A118" s="5" t="str">
        <f t="shared" si="1"/>
        <v/>
      </c>
      <c r="B118" s="96"/>
      <c r="C118" s="96"/>
      <c r="D118" s="97"/>
      <c r="E118" s="97"/>
    </row>
    <row r="119" spans="1:5" x14ac:dyDescent="0.2">
      <c r="A119" s="5" t="str">
        <f t="shared" si="1"/>
        <v/>
      </c>
      <c r="B119" s="96"/>
      <c r="C119" s="96"/>
      <c r="D119" s="97"/>
      <c r="E119" s="97"/>
    </row>
    <row r="120" spans="1:5" x14ac:dyDescent="0.2">
      <c r="A120" s="5" t="str">
        <f t="shared" si="1"/>
        <v/>
      </c>
      <c r="B120" s="96"/>
      <c r="C120" s="96"/>
      <c r="D120" s="97"/>
      <c r="E120" s="97"/>
    </row>
    <row r="121" spans="1:5" x14ac:dyDescent="0.2">
      <c r="A121" s="5" t="str">
        <f t="shared" si="1"/>
        <v/>
      </c>
      <c r="B121" s="96"/>
      <c r="C121" s="96"/>
      <c r="D121" s="97"/>
      <c r="E121" s="97"/>
    </row>
    <row r="122" spans="1:5" x14ac:dyDescent="0.2">
      <c r="A122" s="5" t="str">
        <f t="shared" si="1"/>
        <v/>
      </c>
      <c r="B122" s="96"/>
      <c r="C122" s="96"/>
      <c r="D122" s="97"/>
      <c r="E122" s="97"/>
    </row>
    <row r="123" spans="1:5" x14ac:dyDescent="0.2">
      <c r="A123" s="5" t="str">
        <f t="shared" si="1"/>
        <v/>
      </c>
      <c r="B123" s="96"/>
      <c r="C123" s="96"/>
      <c r="D123" s="97"/>
      <c r="E123" s="97"/>
    </row>
    <row r="124" spans="1:5" x14ac:dyDescent="0.2">
      <c r="A124" s="5" t="str">
        <f t="shared" si="1"/>
        <v/>
      </c>
      <c r="B124" s="96"/>
      <c r="C124" s="96"/>
      <c r="D124" s="97"/>
      <c r="E124" s="97"/>
    </row>
    <row r="125" spans="1:5" x14ac:dyDescent="0.2">
      <c r="A125" s="5" t="str">
        <f t="shared" si="1"/>
        <v/>
      </c>
      <c r="B125" s="96"/>
      <c r="C125" s="96"/>
      <c r="D125" s="97"/>
      <c r="E125" s="97"/>
    </row>
    <row r="126" spans="1:5" x14ac:dyDescent="0.2">
      <c r="A126" s="5" t="str">
        <f t="shared" si="1"/>
        <v/>
      </c>
      <c r="B126" s="96"/>
      <c r="C126" s="96"/>
      <c r="D126" s="97"/>
      <c r="E126" s="97"/>
    </row>
    <row r="127" spans="1:5" x14ac:dyDescent="0.2">
      <c r="A127" s="5" t="str">
        <f t="shared" si="1"/>
        <v/>
      </c>
      <c r="B127" s="96"/>
      <c r="C127" s="96"/>
      <c r="D127" s="97"/>
      <c r="E127" s="97"/>
    </row>
    <row r="128" spans="1:5" x14ac:dyDescent="0.2">
      <c r="A128" s="5" t="str">
        <f t="shared" si="1"/>
        <v/>
      </c>
      <c r="B128" s="96"/>
      <c r="C128" s="96"/>
      <c r="D128" s="97"/>
      <c r="E128" s="97"/>
    </row>
    <row r="129" spans="1:5" x14ac:dyDescent="0.2">
      <c r="A129" s="5" t="str">
        <f t="shared" si="1"/>
        <v/>
      </c>
      <c r="B129" s="96"/>
      <c r="C129" s="96"/>
      <c r="D129" s="97"/>
      <c r="E129" s="97"/>
    </row>
    <row r="130" spans="1:5" x14ac:dyDescent="0.2">
      <c r="A130" s="5" t="str">
        <f t="shared" si="1"/>
        <v/>
      </c>
      <c r="B130" s="96"/>
      <c r="C130" s="96"/>
      <c r="D130" s="97"/>
      <c r="E130" s="97"/>
    </row>
    <row r="131" spans="1:5" x14ac:dyDescent="0.2">
      <c r="A131" s="5" t="str">
        <f t="shared" si="1"/>
        <v/>
      </c>
      <c r="B131" s="96"/>
      <c r="C131" s="96"/>
      <c r="D131" s="97"/>
      <c r="E131" s="97"/>
    </row>
    <row r="132" spans="1:5" x14ac:dyDescent="0.2">
      <c r="A132" s="5" t="str">
        <f t="shared" si="1"/>
        <v/>
      </c>
      <c r="B132" s="96"/>
      <c r="C132" s="96"/>
      <c r="D132" s="97"/>
      <c r="E132" s="97"/>
    </row>
    <row r="133" spans="1:5" x14ac:dyDescent="0.2">
      <c r="A133" s="5" t="str">
        <f t="shared" si="1"/>
        <v/>
      </c>
      <c r="B133" s="96"/>
      <c r="C133" s="96"/>
      <c r="D133" s="97"/>
      <c r="E133" s="97"/>
    </row>
    <row r="134" spans="1:5" x14ac:dyDescent="0.2">
      <c r="A134" s="5" t="str">
        <f t="shared" si="1"/>
        <v/>
      </c>
      <c r="B134" s="96"/>
      <c r="C134" s="96"/>
      <c r="D134" s="97"/>
      <c r="E134" s="97"/>
    </row>
    <row r="135" spans="1:5" x14ac:dyDescent="0.2">
      <c r="A135" s="5" t="str">
        <f t="shared" si="1"/>
        <v/>
      </c>
      <c r="B135" s="96"/>
      <c r="C135" s="96"/>
      <c r="D135" s="97"/>
      <c r="E135" s="97"/>
    </row>
    <row r="136" spans="1:5" x14ac:dyDescent="0.2">
      <c r="A136" s="5" t="str">
        <f t="shared" ref="A136:A199" si="2">IF(B136&lt;&gt;"",IF(AND(LEN(B136)&gt;=$H$5,LEN(B136)&lt;=$H$6),TEXT(MID(B136,$J$5,$H$4),$I$4),""),"")</f>
        <v/>
      </c>
      <c r="B136" s="96"/>
      <c r="C136" s="96"/>
      <c r="D136" s="97"/>
      <c r="E136" s="97"/>
    </row>
    <row r="137" spans="1:5" x14ac:dyDescent="0.2">
      <c r="A137" s="5" t="str">
        <f t="shared" si="2"/>
        <v/>
      </c>
      <c r="B137" s="96"/>
      <c r="C137" s="96"/>
      <c r="D137" s="97"/>
      <c r="E137" s="97"/>
    </row>
    <row r="138" spans="1:5" x14ac:dyDescent="0.2">
      <c r="A138" s="5" t="str">
        <f t="shared" si="2"/>
        <v/>
      </c>
      <c r="B138" s="96"/>
      <c r="C138" s="96"/>
      <c r="D138" s="97"/>
      <c r="E138" s="97"/>
    </row>
    <row r="139" spans="1:5" x14ac:dyDescent="0.2">
      <c r="A139" s="5" t="str">
        <f t="shared" si="2"/>
        <v/>
      </c>
      <c r="B139" s="96"/>
      <c r="C139" s="96"/>
      <c r="D139" s="97"/>
      <c r="E139" s="97"/>
    </row>
    <row r="140" spans="1:5" x14ac:dyDescent="0.2">
      <c r="A140" s="5" t="str">
        <f t="shared" si="2"/>
        <v/>
      </c>
      <c r="B140" s="96"/>
      <c r="C140" s="96"/>
      <c r="D140" s="97"/>
      <c r="E140" s="97"/>
    </row>
    <row r="141" spans="1:5" x14ac:dyDescent="0.2">
      <c r="A141" s="5" t="str">
        <f t="shared" si="2"/>
        <v/>
      </c>
      <c r="B141" s="96"/>
      <c r="C141" s="96"/>
      <c r="D141" s="97"/>
      <c r="E141" s="97"/>
    </row>
    <row r="142" spans="1:5" x14ac:dyDescent="0.2">
      <c r="A142" s="5" t="str">
        <f t="shared" si="2"/>
        <v/>
      </c>
      <c r="B142" s="96"/>
      <c r="C142" s="96"/>
      <c r="D142" s="97"/>
      <c r="E142" s="97"/>
    </row>
    <row r="143" spans="1:5" x14ac:dyDescent="0.2">
      <c r="A143" s="5" t="str">
        <f t="shared" si="2"/>
        <v/>
      </c>
      <c r="B143" s="96"/>
      <c r="C143" s="96"/>
      <c r="D143" s="97"/>
      <c r="E143" s="97"/>
    </row>
    <row r="144" spans="1:5" x14ac:dyDescent="0.2">
      <c r="A144" s="5" t="str">
        <f t="shared" si="2"/>
        <v/>
      </c>
      <c r="B144" s="96"/>
      <c r="C144" s="96"/>
      <c r="D144" s="97"/>
      <c r="E144" s="97"/>
    </row>
    <row r="145" spans="1:5" x14ac:dyDescent="0.2">
      <c r="A145" s="5" t="str">
        <f t="shared" si="2"/>
        <v/>
      </c>
      <c r="B145" s="96"/>
      <c r="C145" s="96"/>
      <c r="D145" s="97"/>
      <c r="E145" s="97"/>
    </row>
    <row r="146" spans="1:5" x14ac:dyDescent="0.2">
      <c r="A146" s="5" t="str">
        <f t="shared" si="2"/>
        <v/>
      </c>
      <c r="B146" s="96"/>
      <c r="C146" s="96"/>
      <c r="D146" s="97"/>
      <c r="E146" s="97"/>
    </row>
    <row r="147" spans="1:5" x14ac:dyDescent="0.2">
      <c r="A147" s="5" t="str">
        <f t="shared" si="2"/>
        <v/>
      </c>
      <c r="B147" s="96"/>
      <c r="C147" s="96"/>
      <c r="D147" s="97"/>
      <c r="E147" s="97"/>
    </row>
    <row r="148" spans="1:5" x14ac:dyDescent="0.2">
      <c r="A148" s="5" t="str">
        <f t="shared" si="2"/>
        <v/>
      </c>
      <c r="B148" s="96"/>
      <c r="C148" s="96"/>
      <c r="D148" s="97"/>
      <c r="E148" s="97"/>
    </row>
    <row r="149" spans="1:5" x14ac:dyDescent="0.2">
      <c r="A149" s="5" t="str">
        <f t="shared" si="2"/>
        <v/>
      </c>
      <c r="B149" s="96"/>
      <c r="C149" s="96"/>
      <c r="D149" s="97"/>
      <c r="E149" s="97"/>
    </row>
    <row r="150" spans="1:5" x14ac:dyDescent="0.2">
      <c r="A150" s="5" t="str">
        <f t="shared" si="2"/>
        <v/>
      </c>
      <c r="B150" s="96"/>
      <c r="C150" s="96"/>
      <c r="D150" s="97"/>
      <c r="E150" s="97"/>
    </row>
    <row r="151" spans="1:5" x14ac:dyDescent="0.2">
      <c r="A151" s="5" t="str">
        <f t="shared" si="2"/>
        <v/>
      </c>
      <c r="B151" s="96"/>
      <c r="C151" s="96"/>
      <c r="D151" s="97"/>
      <c r="E151" s="97"/>
    </row>
    <row r="152" spans="1:5" x14ac:dyDescent="0.2">
      <c r="A152" s="5" t="str">
        <f t="shared" si="2"/>
        <v/>
      </c>
      <c r="B152" s="96"/>
      <c r="C152" s="96"/>
      <c r="D152" s="97"/>
      <c r="E152" s="97"/>
    </row>
    <row r="153" spans="1:5" x14ac:dyDescent="0.2">
      <c r="A153" s="5" t="str">
        <f t="shared" si="2"/>
        <v/>
      </c>
      <c r="B153" s="96"/>
      <c r="C153" s="96"/>
      <c r="D153" s="97"/>
      <c r="E153" s="97"/>
    </row>
    <row r="154" spans="1:5" x14ac:dyDescent="0.2">
      <c r="A154" s="5" t="str">
        <f t="shared" si="2"/>
        <v/>
      </c>
      <c r="B154" s="96"/>
      <c r="C154" s="96"/>
      <c r="D154" s="97"/>
      <c r="E154" s="97"/>
    </row>
    <row r="155" spans="1:5" x14ac:dyDescent="0.2">
      <c r="A155" s="5" t="str">
        <f t="shared" si="2"/>
        <v/>
      </c>
      <c r="B155" s="96"/>
      <c r="C155" s="96"/>
      <c r="D155" s="97"/>
      <c r="E155" s="97"/>
    </row>
    <row r="156" spans="1:5" x14ac:dyDescent="0.2">
      <c r="A156" s="5" t="str">
        <f t="shared" si="2"/>
        <v/>
      </c>
      <c r="B156" s="96"/>
      <c r="C156" s="96"/>
      <c r="D156" s="97"/>
      <c r="E156" s="97"/>
    </row>
    <row r="157" spans="1:5" x14ac:dyDescent="0.2">
      <c r="A157" s="5" t="str">
        <f t="shared" si="2"/>
        <v/>
      </c>
      <c r="B157" s="96"/>
      <c r="C157" s="96"/>
      <c r="D157" s="97"/>
      <c r="E157" s="97"/>
    </row>
    <row r="158" spans="1:5" x14ac:dyDescent="0.2">
      <c r="A158" s="5" t="str">
        <f t="shared" si="2"/>
        <v/>
      </c>
      <c r="B158" s="96"/>
      <c r="C158" s="96"/>
      <c r="D158" s="97"/>
      <c r="E158" s="97"/>
    </row>
    <row r="159" spans="1:5" x14ac:dyDescent="0.2">
      <c r="A159" s="5" t="str">
        <f t="shared" si="2"/>
        <v/>
      </c>
      <c r="B159" s="96"/>
      <c r="C159" s="96"/>
      <c r="D159" s="97"/>
      <c r="E159" s="97"/>
    </row>
    <row r="160" spans="1:5" x14ac:dyDescent="0.2">
      <c r="A160" s="5" t="str">
        <f t="shared" si="2"/>
        <v/>
      </c>
      <c r="B160" s="96"/>
      <c r="C160" s="96"/>
      <c r="D160" s="97"/>
      <c r="E160" s="97"/>
    </row>
    <row r="161" spans="1:5" x14ac:dyDescent="0.2">
      <c r="A161" s="5" t="str">
        <f t="shared" si="2"/>
        <v/>
      </c>
      <c r="B161" s="96"/>
      <c r="C161" s="96"/>
      <c r="D161" s="97"/>
      <c r="E161" s="97"/>
    </row>
    <row r="162" spans="1:5" x14ac:dyDescent="0.2">
      <c r="A162" s="5" t="str">
        <f t="shared" si="2"/>
        <v/>
      </c>
      <c r="B162" s="96"/>
      <c r="C162" s="96"/>
      <c r="D162" s="97"/>
      <c r="E162" s="97"/>
    </row>
    <row r="163" spans="1:5" x14ac:dyDescent="0.2">
      <c r="A163" s="5" t="str">
        <f t="shared" si="2"/>
        <v/>
      </c>
      <c r="B163" s="96"/>
      <c r="C163" s="96"/>
      <c r="D163" s="97"/>
      <c r="E163" s="97"/>
    </row>
    <row r="164" spans="1:5" x14ac:dyDescent="0.2">
      <c r="A164" s="5" t="str">
        <f t="shared" si="2"/>
        <v/>
      </c>
      <c r="B164" s="96"/>
      <c r="C164" s="96"/>
      <c r="D164" s="97"/>
      <c r="E164" s="97"/>
    </row>
    <row r="165" spans="1:5" x14ac:dyDescent="0.2">
      <c r="A165" s="5" t="str">
        <f t="shared" si="2"/>
        <v/>
      </c>
      <c r="B165" s="96"/>
      <c r="C165" s="96"/>
      <c r="D165" s="97"/>
      <c r="E165" s="97"/>
    </row>
    <row r="166" spans="1:5" x14ac:dyDescent="0.2">
      <c r="A166" s="5" t="str">
        <f t="shared" si="2"/>
        <v/>
      </c>
      <c r="B166" s="96"/>
      <c r="C166" s="96"/>
      <c r="D166" s="97"/>
      <c r="E166" s="97"/>
    </row>
    <row r="167" spans="1:5" x14ac:dyDescent="0.2">
      <c r="A167" s="5" t="str">
        <f t="shared" si="2"/>
        <v/>
      </c>
      <c r="B167" s="96"/>
      <c r="C167" s="96"/>
      <c r="D167" s="97"/>
      <c r="E167" s="97"/>
    </row>
    <row r="168" spans="1:5" x14ac:dyDescent="0.2">
      <c r="A168" s="5" t="str">
        <f t="shared" si="2"/>
        <v/>
      </c>
      <c r="B168" s="96"/>
      <c r="C168" s="96"/>
      <c r="D168" s="97"/>
      <c r="E168" s="97"/>
    </row>
    <row r="169" spans="1:5" x14ac:dyDescent="0.2">
      <c r="A169" s="5" t="str">
        <f t="shared" si="2"/>
        <v/>
      </c>
      <c r="B169" s="96"/>
      <c r="C169" s="96"/>
      <c r="D169" s="97"/>
      <c r="E169" s="97"/>
    </row>
    <row r="170" spans="1:5" x14ac:dyDescent="0.2">
      <c r="A170" s="5" t="str">
        <f t="shared" si="2"/>
        <v/>
      </c>
      <c r="B170" s="96"/>
      <c r="C170" s="96"/>
      <c r="D170" s="97"/>
      <c r="E170" s="97"/>
    </row>
    <row r="171" spans="1:5" x14ac:dyDescent="0.2">
      <c r="A171" s="5" t="str">
        <f t="shared" si="2"/>
        <v/>
      </c>
      <c r="B171" s="96"/>
      <c r="C171" s="96"/>
      <c r="D171" s="97"/>
      <c r="E171" s="97"/>
    </row>
    <row r="172" spans="1:5" x14ac:dyDescent="0.2">
      <c r="A172" s="5" t="str">
        <f t="shared" si="2"/>
        <v/>
      </c>
      <c r="B172" s="96"/>
      <c r="C172" s="96"/>
      <c r="D172" s="97"/>
      <c r="E172" s="97"/>
    </row>
    <row r="173" spans="1:5" x14ac:dyDescent="0.2">
      <c r="A173" s="5" t="str">
        <f t="shared" si="2"/>
        <v/>
      </c>
      <c r="B173" s="96"/>
      <c r="C173" s="96"/>
      <c r="D173" s="97"/>
      <c r="E173" s="97"/>
    </row>
    <row r="174" spans="1:5" x14ac:dyDescent="0.2">
      <c r="A174" s="5" t="str">
        <f t="shared" si="2"/>
        <v/>
      </c>
      <c r="B174" s="96"/>
      <c r="C174" s="96"/>
      <c r="D174" s="97"/>
      <c r="E174" s="97"/>
    </row>
    <row r="175" spans="1:5" x14ac:dyDescent="0.2">
      <c r="A175" s="5" t="str">
        <f t="shared" si="2"/>
        <v/>
      </c>
      <c r="B175" s="96"/>
      <c r="C175" s="96"/>
      <c r="D175" s="97"/>
      <c r="E175" s="97"/>
    </row>
    <row r="176" spans="1:5" x14ac:dyDescent="0.2">
      <c r="A176" s="5" t="str">
        <f t="shared" si="2"/>
        <v/>
      </c>
      <c r="B176" s="96"/>
      <c r="C176" s="96"/>
      <c r="D176" s="97"/>
      <c r="E176" s="97"/>
    </row>
    <row r="177" spans="1:5" x14ac:dyDescent="0.2">
      <c r="A177" s="5" t="str">
        <f t="shared" si="2"/>
        <v/>
      </c>
      <c r="B177" s="96"/>
      <c r="C177" s="96"/>
      <c r="D177" s="97"/>
      <c r="E177" s="97"/>
    </row>
    <row r="178" spans="1:5" x14ac:dyDescent="0.2">
      <c r="A178" s="5" t="str">
        <f t="shared" si="2"/>
        <v/>
      </c>
      <c r="B178" s="96"/>
      <c r="C178" s="96"/>
      <c r="D178" s="97"/>
      <c r="E178" s="97"/>
    </row>
    <row r="179" spans="1:5" x14ac:dyDescent="0.2">
      <c r="A179" s="5" t="str">
        <f t="shared" si="2"/>
        <v/>
      </c>
      <c r="B179" s="96"/>
      <c r="C179" s="96"/>
      <c r="D179" s="97"/>
      <c r="E179" s="97"/>
    </row>
    <row r="180" spans="1:5" x14ac:dyDescent="0.2">
      <c r="A180" s="5" t="str">
        <f t="shared" si="2"/>
        <v/>
      </c>
      <c r="B180" s="96"/>
      <c r="C180" s="96"/>
      <c r="D180" s="97"/>
      <c r="E180" s="97"/>
    </row>
    <row r="181" spans="1:5" x14ac:dyDescent="0.2">
      <c r="A181" s="5" t="str">
        <f t="shared" si="2"/>
        <v/>
      </c>
      <c r="B181" s="96"/>
      <c r="C181" s="96"/>
      <c r="D181" s="97"/>
      <c r="E181" s="97"/>
    </row>
    <row r="182" spans="1:5" x14ac:dyDescent="0.2">
      <c r="A182" s="5" t="str">
        <f t="shared" si="2"/>
        <v/>
      </c>
      <c r="B182" s="96"/>
      <c r="C182" s="96"/>
      <c r="D182" s="97"/>
      <c r="E182" s="97"/>
    </row>
    <row r="183" spans="1:5" x14ac:dyDescent="0.2">
      <c r="A183" s="5" t="str">
        <f t="shared" si="2"/>
        <v/>
      </c>
      <c r="B183" s="96"/>
      <c r="C183" s="96"/>
      <c r="D183" s="97"/>
      <c r="E183" s="97"/>
    </row>
    <row r="184" spans="1:5" x14ac:dyDescent="0.2">
      <c r="A184" s="5" t="str">
        <f t="shared" si="2"/>
        <v/>
      </c>
      <c r="B184" s="96"/>
      <c r="C184" s="96"/>
      <c r="D184" s="97"/>
      <c r="E184" s="97"/>
    </row>
    <row r="185" spans="1:5" x14ac:dyDescent="0.2">
      <c r="A185" s="5" t="str">
        <f t="shared" si="2"/>
        <v/>
      </c>
      <c r="B185" s="96"/>
      <c r="C185" s="96"/>
      <c r="D185" s="97"/>
      <c r="E185" s="97"/>
    </row>
    <row r="186" spans="1:5" x14ac:dyDescent="0.2">
      <c r="A186" s="5" t="str">
        <f t="shared" si="2"/>
        <v/>
      </c>
      <c r="B186" s="96"/>
      <c r="C186" s="96"/>
      <c r="D186" s="97"/>
      <c r="E186" s="97"/>
    </row>
    <row r="187" spans="1:5" x14ac:dyDescent="0.2">
      <c r="A187" s="5" t="str">
        <f t="shared" si="2"/>
        <v/>
      </c>
      <c r="B187" s="96"/>
      <c r="C187" s="96"/>
      <c r="D187" s="97"/>
      <c r="E187" s="97"/>
    </row>
    <row r="188" spans="1:5" x14ac:dyDescent="0.2">
      <c r="A188" s="5" t="str">
        <f t="shared" si="2"/>
        <v/>
      </c>
      <c r="B188" s="96"/>
      <c r="C188" s="96"/>
      <c r="D188" s="97"/>
      <c r="E188" s="97"/>
    </row>
    <row r="189" spans="1:5" x14ac:dyDescent="0.2">
      <c r="A189" s="5" t="str">
        <f t="shared" si="2"/>
        <v/>
      </c>
      <c r="B189" s="96"/>
      <c r="C189" s="96"/>
      <c r="D189" s="97"/>
      <c r="E189" s="97"/>
    </row>
    <row r="190" spans="1:5" x14ac:dyDescent="0.2">
      <c r="A190" s="5" t="str">
        <f t="shared" si="2"/>
        <v/>
      </c>
      <c r="B190" s="96"/>
      <c r="C190" s="96"/>
      <c r="D190" s="97"/>
      <c r="E190" s="97"/>
    </row>
    <row r="191" spans="1:5" x14ac:dyDescent="0.2">
      <c r="A191" s="5" t="str">
        <f t="shared" si="2"/>
        <v/>
      </c>
      <c r="B191" s="96"/>
      <c r="C191" s="96"/>
      <c r="D191" s="97"/>
      <c r="E191" s="97"/>
    </row>
    <row r="192" spans="1:5" x14ac:dyDescent="0.2">
      <c r="A192" s="5" t="str">
        <f t="shared" si="2"/>
        <v/>
      </c>
      <c r="B192" s="96"/>
      <c r="C192" s="96"/>
      <c r="D192" s="97"/>
      <c r="E192" s="97"/>
    </row>
    <row r="193" spans="1:5" x14ac:dyDescent="0.2">
      <c r="A193" s="5" t="str">
        <f t="shared" si="2"/>
        <v/>
      </c>
      <c r="B193" s="96"/>
      <c r="C193" s="96"/>
      <c r="D193" s="97"/>
      <c r="E193" s="97"/>
    </row>
    <row r="194" spans="1:5" x14ac:dyDescent="0.2">
      <c r="A194" s="5" t="str">
        <f t="shared" si="2"/>
        <v/>
      </c>
      <c r="B194" s="96"/>
      <c r="C194" s="96"/>
      <c r="D194" s="97"/>
      <c r="E194" s="97"/>
    </row>
    <row r="195" spans="1:5" x14ac:dyDescent="0.2">
      <c r="A195" s="5" t="str">
        <f t="shared" si="2"/>
        <v/>
      </c>
      <c r="B195" s="96"/>
      <c r="C195" s="96"/>
      <c r="D195" s="97"/>
      <c r="E195" s="97"/>
    </row>
    <row r="196" spans="1:5" x14ac:dyDescent="0.2">
      <c r="A196" s="5" t="str">
        <f t="shared" si="2"/>
        <v/>
      </c>
      <c r="B196" s="96"/>
      <c r="C196" s="96"/>
      <c r="D196" s="97"/>
      <c r="E196" s="97"/>
    </row>
    <row r="197" spans="1:5" x14ac:dyDescent="0.2">
      <c r="A197" s="5" t="str">
        <f t="shared" si="2"/>
        <v/>
      </c>
      <c r="B197" s="96"/>
      <c r="C197" s="96"/>
      <c r="D197" s="97"/>
      <c r="E197" s="97"/>
    </row>
    <row r="198" spans="1:5" x14ac:dyDescent="0.2">
      <c r="A198" s="5" t="str">
        <f t="shared" si="2"/>
        <v/>
      </c>
      <c r="B198" s="96"/>
      <c r="C198" s="96"/>
      <c r="D198" s="97"/>
      <c r="E198" s="97"/>
    </row>
    <row r="199" spans="1:5" x14ac:dyDescent="0.2">
      <c r="A199" s="5" t="str">
        <f t="shared" si="2"/>
        <v/>
      </c>
      <c r="B199" s="96"/>
      <c r="C199" s="96"/>
      <c r="D199" s="97"/>
      <c r="E199" s="97"/>
    </row>
    <row r="200" spans="1:5" x14ac:dyDescent="0.2">
      <c r="A200" s="5" t="str">
        <f t="shared" ref="A200:A263" si="3">IF(B200&lt;&gt;"",IF(AND(LEN(B200)&gt;=$H$5,LEN(B200)&lt;=$H$6),TEXT(MID(B200,$J$5,$H$4),$I$4),""),"")</f>
        <v/>
      </c>
      <c r="B200" s="96"/>
      <c r="C200" s="96"/>
      <c r="D200" s="97"/>
      <c r="E200" s="97"/>
    </row>
    <row r="201" spans="1:5" x14ac:dyDescent="0.2">
      <c r="A201" s="5" t="str">
        <f t="shared" si="3"/>
        <v/>
      </c>
      <c r="B201" s="96"/>
      <c r="C201" s="96"/>
      <c r="D201" s="97"/>
      <c r="E201" s="97"/>
    </row>
    <row r="202" spans="1:5" x14ac:dyDescent="0.2">
      <c r="A202" s="5" t="str">
        <f t="shared" si="3"/>
        <v/>
      </c>
      <c r="B202" s="96"/>
      <c r="C202" s="96"/>
      <c r="D202" s="97"/>
      <c r="E202" s="97"/>
    </row>
    <row r="203" spans="1:5" x14ac:dyDescent="0.2">
      <c r="A203" s="5" t="str">
        <f t="shared" si="3"/>
        <v/>
      </c>
      <c r="B203" s="96"/>
      <c r="C203" s="96"/>
      <c r="D203" s="97"/>
      <c r="E203" s="97"/>
    </row>
    <row r="204" spans="1:5" x14ac:dyDescent="0.2">
      <c r="A204" s="5" t="str">
        <f t="shared" si="3"/>
        <v/>
      </c>
      <c r="B204" s="96"/>
      <c r="C204" s="96"/>
      <c r="D204" s="97"/>
      <c r="E204" s="97"/>
    </row>
    <row r="205" spans="1:5" x14ac:dyDescent="0.2">
      <c r="A205" s="5" t="str">
        <f t="shared" si="3"/>
        <v/>
      </c>
      <c r="B205" s="96"/>
      <c r="C205" s="96"/>
      <c r="D205" s="97"/>
      <c r="E205" s="97"/>
    </row>
    <row r="206" spans="1:5" x14ac:dyDescent="0.2">
      <c r="A206" s="5" t="str">
        <f t="shared" si="3"/>
        <v/>
      </c>
      <c r="B206" s="96"/>
      <c r="C206" s="96"/>
      <c r="D206" s="97"/>
      <c r="E206" s="97"/>
    </row>
    <row r="207" spans="1:5" x14ac:dyDescent="0.2">
      <c r="A207" s="5" t="str">
        <f t="shared" si="3"/>
        <v/>
      </c>
      <c r="B207" s="96"/>
      <c r="C207" s="96"/>
      <c r="D207" s="97"/>
      <c r="E207" s="97"/>
    </row>
    <row r="208" spans="1:5" x14ac:dyDescent="0.2">
      <c r="A208" s="5" t="str">
        <f t="shared" si="3"/>
        <v/>
      </c>
      <c r="B208" s="96"/>
      <c r="C208" s="96"/>
      <c r="D208" s="97"/>
      <c r="E208" s="97"/>
    </row>
    <row r="209" spans="1:5" x14ac:dyDescent="0.2">
      <c r="A209" s="5" t="str">
        <f t="shared" si="3"/>
        <v/>
      </c>
      <c r="B209" s="96"/>
      <c r="C209" s="96"/>
      <c r="D209" s="97"/>
      <c r="E209" s="97"/>
    </row>
    <row r="210" spans="1:5" x14ac:dyDescent="0.2">
      <c r="A210" s="5" t="str">
        <f t="shared" si="3"/>
        <v/>
      </c>
      <c r="B210" s="96"/>
      <c r="C210" s="96"/>
      <c r="D210" s="97"/>
      <c r="E210" s="97"/>
    </row>
    <row r="211" spans="1:5" x14ac:dyDescent="0.2">
      <c r="A211" s="5" t="str">
        <f t="shared" si="3"/>
        <v/>
      </c>
      <c r="B211" s="96"/>
      <c r="C211" s="96"/>
      <c r="D211" s="97"/>
      <c r="E211" s="97"/>
    </row>
    <row r="212" spans="1:5" x14ac:dyDescent="0.2">
      <c r="A212" s="5" t="str">
        <f t="shared" si="3"/>
        <v/>
      </c>
      <c r="B212" s="96"/>
      <c r="C212" s="96"/>
      <c r="D212" s="97"/>
      <c r="E212" s="97"/>
    </row>
    <row r="213" spans="1:5" x14ac:dyDescent="0.2">
      <c r="A213" s="5" t="str">
        <f t="shared" si="3"/>
        <v/>
      </c>
      <c r="B213" s="96"/>
      <c r="C213" s="96"/>
      <c r="D213" s="97"/>
      <c r="E213" s="97"/>
    </row>
    <row r="214" spans="1:5" x14ac:dyDescent="0.2">
      <c r="A214" s="5" t="str">
        <f t="shared" si="3"/>
        <v/>
      </c>
      <c r="B214" s="96"/>
      <c r="C214" s="96"/>
      <c r="D214" s="97"/>
      <c r="E214" s="97"/>
    </row>
    <row r="215" spans="1:5" x14ac:dyDescent="0.2">
      <c r="A215" s="5" t="str">
        <f t="shared" si="3"/>
        <v/>
      </c>
      <c r="B215" s="96"/>
      <c r="C215" s="96"/>
      <c r="D215" s="97"/>
      <c r="E215" s="97"/>
    </row>
    <row r="216" spans="1:5" x14ac:dyDescent="0.2">
      <c r="A216" s="5" t="str">
        <f t="shared" si="3"/>
        <v/>
      </c>
      <c r="B216" s="96"/>
      <c r="C216" s="96"/>
      <c r="D216" s="97"/>
      <c r="E216" s="97"/>
    </row>
    <row r="217" spans="1:5" x14ac:dyDescent="0.2">
      <c r="A217" s="5" t="str">
        <f t="shared" si="3"/>
        <v/>
      </c>
      <c r="B217" s="96"/>
      <c r="C217" s="96"/>
      <c r="D217" s="97"/>
      <c r="E217" s="97"/>
    </row>
    <row r="218" spans="1:5" x14ac:dyDescent="0.2">
      <c r="A218" s="5" t="str">
        <f t="shared" si="3"/>
        <v/>
      </c>
      <c r="B218" s="96"/>
      <c r="C218" s="96"/>
      <c r="D218" s="97"/>
      <c r="E218" s="97"/>
    </row>
    <row r="219" spans="1:5" x14ac:dyDescent="0.2">
      <c r="A219" s="5" t="str">
        <f t="shared" si="3"/>
        <v/>
      </c>
      <c r="B219" s="96"/>
      <c r="C219" s="96"/>
      <c r="D219" s="97"/>
      <c r="E219" s="97"/>
    </row>
    <row r="220" spans="1:5" x14ac:dyDescent="0.2">
      <c r="A220" s="5" t="str">
        <f t="shared" si="3"/>
        <v/>
      </c>
      <c r="B220" s="96"/>
      <c r="C220" s="96"/>
      <c r="D220" s="97"/>
      <c r="E220" s="97"/>
    </row>
    <row r="221" spans="1:5" x14ac:dyDescent="0.2">
      <c r="A221" s="5" t="str">
        <f t="shared" si="3"/>
        <v/>
      </c>
      <c r="B221" s="96"/>
      <c r="C221" s="96"/>
      <c r="D221" s="97"/>
      <c r="E221" s="97"/>
    </row>
    <row r="222" spans="1:5" x14ac:dyDescent="0.2">
      <c r="A222" s="5" t="str">
        <f t="shared" si="3"/>
        <v/>
      </c>
      <c r="B222" s="96"/>
      <c r="C222" s="96"/>
      <c r="D222" s="97"/>
      <c r="E222" s="97"/>
    </row>
    <row r="223" spans="1:5" x14ac:dyDescent="0.2">
      <c r="A223" s="5" t="str">
        <f t="shared" si="3"/>
        <v/>
      </c>
      <c r="B223" s="96"/>
      <c r="C223" s="96"/>
      <c r="D223" s="97"/>
      <c r="E223" s="97"/>
    </row>
    <row r="224" spans="1:5" x14ac:dyDescent="0.2">
      <c r="A224" s="5" t="str">
        <f t="shared" si="3"/>
        <v/>
      </c>
      <c r="B224" s="96"/>
      <c r="C224" s="96"/>
      <c r="D224" s="97"/>
      <c r="E224" s="97"/>
    </row>
    <row r="225" spans="1:5" x14ac:dyDescent="0.2">
      <c r="A225" s="5" t="str">
        <f t="shared" si="3"/>
        <v/>
      </c>
      <c r="B225" s="96"/>
      <c r="C225" s="96"/>
      <c r="D225" s="97"/>
      <c r="E225" s="97"/>
    </row>
    <row r="226" spans="1:5" x14ac:dyDescent="0.2">
      <c r="A226" s="5" t="str">
        <f t="shared" si="3"/>
        <v/>
      </c>
      <c r="B226" s="96"/>
      <c r="C226" s="96"/>
      <c r="D226" s="97"/>
      <c r="E226" s="97"/>
    </row>
    <row r="227" spans="1:5" x14ac:dyDescent="0.2">
      <c r="A227" s="5" t="str">
        <f t="shared" si="3"/>
        <v/>
      </c>
      <c r="B227" s="96"/>
      <c r="C227" s="96"/>
      <c r="D227" s="97"/>
      <c r="E227" s="97"/>
    </row>
    <row r="228" spans="1:5" x14ac:dyDescent="0.2">
      <c r="A228" s="5" t="str">
        <f t="shared" si="3"/>
        <v/>
      </c>
      <c r="B228" s="96"/>
      <c r="C228" s="96"/>
      <c r="D228" s="97"/>
      <c r="E228" s="97"/>
    </row>
    <row r="229" spans="1:5" x14ac:dyDescent="0.2">
      <c r="A229" s="5" t="str">
        <f t="shared" si="3"/>
        <v/>
      </c>
      <c r="B229" s="96"/>
      <c r="C229" s="96"/>
      <c r="D229" s="97"/>
      <c r="E229" s="97"/>
    </row>
    <row r="230" spans="1:5" x14ac:dyDescent="0.2">
      <c r="A230" s="5" t="str">
        <f t="shared" si="3"/>
        <v/>
      </c>
      <c r="B230" s="96"/>
      <c r="C230" s="96"/>
      <c r="D230" s="97"/>
      <c r="E230" s="97"/>
    </row>
    <row r="231" spans="1:5" x14ac:dyDescent="0.2">
      <c r="A231" s="5" t="str">
        <f t="shared" si="3"/>
        <v/>
      </c>
      <c r="B231" s="96"/>
      <c r="C231" s="96"/>
      <c r="D231" s="97"/>
      <c r="E231" s="97"/>
    </row>
    <row r="232" spans="1:5" x14ac:dyDescent="0.2">
      <c r="A232" s="5" t="str">
        <f t="shared" si="3"/>
        <v/>
      </c>
      <c r="B232" s="96"/>
      <c r="C232" s="96"/>
      <c r="D232" s="97"/>
      <c r="E232" s="97"/>
    </row>
    <row r="233" spans="1:5" x14ac:dyDescent="0.2">
      <c r="A233" s="5" t="str">
        <f t="shared" si="3"/>
        <v/>
      </c>
      <c r="B233" s="96"/>
      <c r="C233" s="96"/>
      <c r="D233" s="97"/>
      <c r="E233" s="97"/>
    </row>
    <row r="234" spans="1:5" x14ac:dyDescent="0.2">
      <c r="A234" s="5" t="str">
        <f t="shared" si="3"/>
        <v/>
      </c>
      <c r="B234" s="96"/>
      <c r="C234" s="96"/>
      <c r="D234" s="97"/>
      <c r="E234" s="97"/>
    </row>
    <row r="235" spans="1:5" x14ac:dyDescent="0.2">
      <c r="A235" s="5" t="str">
        <f t="shared" si="3"/>
        <v/>
      </c>
      <c r="B235" s="96"/>
      <c r="C235" s="96"/>
      <c r="D235" s="97"/>
      <c r="E235" s="97"/>
    </row>
    <row r="236" spans="1:5" x14ac:dyDescent="0.2">
      <c r="A236" s="5" t="str">
        <f t="shared" si="3"/>
        <v/>
      </c>
      <c r="B236" s="96"/>
      <c r="C236" s="96"/>
      <c r="D236" s="97"/>
      <c r="E236" s="97"/>
    </row>
    <row r="237" spans="1:5" x14ac:dyDescent="0.2">
      <c r="A237" s="5" t="str">
        <f t="shared" si="3"/>
        <v/>
      </c>
      <c r="B237" s="96"/>
      <c r="C237" s="96"/>
      <c r="D237" s="97"/>
      <c r="E237" s="97"/>
    </row>
    <row r="238" spans="1:5" x14ac:dyDescent="0.2">
      <c r="A238" s="5" t="str">
        <f t="shared" si="3"/>
        <v/>
      </c>
      <c r="B238" s="96"/>
      <c r="C238" s="96"/>
      <c r="D238" s="97"/>
      <c r="E238" s="97"/>
    </row>
    <row r="239" spans="1:5" x14ac:dyDescent="0.2">
      <c r="A239" s="5" t="str">
        <f t="shared" si="3"/>
        <v/>
      </c>
      <c r="B239" s="96"/>
      <c r="C239" s="96"/>
      <c r="D239" s="97"/>
      <c r="E239" s="97"/>
    </row>
    <row r="240" spans="1:5" x14ac:dyDescent="0.2">
      <c r="A240" s="5" t="str">
        <f t="shared" si="3"/>
        <v/>
      </c>
      <c r="B240" s="96"/>
      <c r="C240" s="96"/>
      <c r="D240" s="97"/>
      <c r="E240" s="97"/>
    </row>
    <row r="241" spans="1:5" x14ac:dyDescent="0.2">
      <c r="A241" s="5" t="str">
        <f t="shared" si="3"/>
        <v/>
      </c>
      <c r="B241" s="96"/>
      <c r="C241" s="96"/>
      <c r="D241" s="97"/>
      <c r="E241" s="97"/>
    </row>
    <row r="242" spans="1:5" x14ac:dyDescent="0.2">
      <c r="A242" s="5" t="str">
        <f t="shared" si="3"/>
        <v/>
      </c>
      <c r="B242" s="96"/>
      <c r="C242" s="96"/>
      <c r="D242" s="97"/>
      <c r="E242" s="97"/>
    </row>
    <row r="243" spans="1:5" x14ac:dyDescent="0.2">
      <c r="A243" s="5" t="str">
        <f t="shared" si="3"/>
        <v/>
      </c>
      <c r="B243" s="96"/>
      <c r="C243" s="96"/>
      <c r="D243" s="97"/>
      <c r="E243" s="97"/>
    </row>
    <row r="244" spans="1:5" x14ac:dyDescent="0.2">
      <c r="A244" s="5" t="str">
        <f t="shared" si="3"/>
        <v/>
      </c>
      <c r="B244" s="96"/>
      <c r="C244" s="96"/>
      <c r="D244" s="97"/>
      <c r="E244" s="97"/>
    </row>
    <row r="245" spans="1:5" x14ac:dyDescent="0.2">
      <c r="A245" s="5" t="str">
        <f t="shared" si="3"/>
        <v/>
      </c>
      <c r="B245" s="96"/>
      <c r="C245" s="96"/>
      <c r="D245" s="97"/>
      <c r="E245" s="97"/>
    </row>
    <row r="246" spans="1:5" x14ac:dyDescent="0.2">
      <c r="A246" s="5" t="str">
        <f t="shared" si="3"/>
        <v/>
      </c>
      <c r="B246" s="96"/>
      <c r="C246" s="96"/>
      <c r="D246" s="97"/>
      <c r="E246" s="97"/>
    </row>
    <row r="247" spans="1:5" x14ac:dyDescent="0.2">
      <c r="A247" s="5" t="str">
        <f t="shared" si="3"/>
        <v/>
      </c>
      <c r="B247" s="96"/>
      <c r="C247" s="96"/>
      <c r="D247" s="97"/>
      <c r="E247" s="97"/>
    </row>
    <row r="248" spans="1:5" x14ac:dyDescent="0.2">
      <c r="A248" s="5" t="str">
        <f t="shared" si="3"/>
        <v/>
      </c>
      <c r="B248" s="96"/>
      <c r="C248" s="96"/>
      <c r="D248" s="97"/>
      <c r="E248" s="97"/>
    </row>
    <row r="249" spans="1:5" x14ac:dyDescent="0.2">
      <c r="A249" s="5" t="str">
        <f t="shared" si="3"/>
        <v/>
      </c>
      <c r="B249" s="96"/>
      <c r="C249" s="96"/>
      <c r="D249" s="97"/>
      <c r="E249" s="97"/>
    </row>
    <row r="250" spans="1:5" x14ac:dyDescent="0.2">
      <c r="A250" s="5" t="str">
        <f t="shared" si="3"/>
        <v/>
      </c>
      <c r="B250" s="96"/>
      <c r="C250" s="96"/>
      <c r="D250" s="97"/>
      <c r="E250" s="97"/>
    </row>
    <row r="251" spans="1:5" x14ac:dyDescent="0.2">
      <c r="A251" s="5" t="str">
        <f t="shared" si="3"/>
        <v/>
      </c>
      <c r="B251" s="96"/>
      <c r="C251" s="96"/>
      <c r="D251" s="97"/>
      <c r="E251" s="97"/>
    </row>
    <row r="252" spans="1:5" x14ac:dyDescent="0.2">
      <c r="A252" s="5" t="str">
        <f t="shared" si="3"/>
        <v/>
      </c>
      <c r="B252" s="96"/>
      <c r="C252" s="96"/>
      <c r="D252" s="97"/>
      <c r="E252" s="97"/>
    </row>
    <row r="253" spans="1:5" x14ac:dyDescent="0.2">
      <c r="A253" s="5" t="str">
        <f t="shared" si="3"/>
        <v/>
      </c>
      <c r="B253" s="96"/>
      <c r="C253" s="96"/>
      <c r="D253" s="97"/>
      <c r="E253" s="97"/>
    </row>
    <row r="254" spans="1:5" x14ac:dyDescent="0.2">
      <c r="A254" s="5" t="str">
        <f t="shared" si="3"/>
        <v/>
      </c>
      <c r="B254" s="96"/>
      <c r="C254" s="96"/>
      <c r="D254" s="97"/>
      <c r="E254" s="97"/>
    </row>
    <row r="255" spans="1:5" x14ac:dyDescent="0.2">
      <c r="A255" s="5" t="str">
        <f t="shared" si="3"/>
        <v/>
      </c>
      <c r="B255" s="96"/>
      <c r="C255" s="96"/>
      <c r="D255" s="97"/>
      <c r="E255" s="97"/>
    </row>
    <row r="256" spans="1:5" x14ac:dyDescent="0.2">
      <c r="A256" s="5" t="str">
        <f t="shared" si="3"/>
        <v/>
      </c>
      <c r="B256" s="96"/>
      <c r="C256" s="96"/>
      <c r="D256" s="97"/>
      <c r="E256" s="97"/>
    </row>
    <row r="257" spans="1:5" x14ac:dyDescent="0.2">
      <c r="A257" s="5" t="str">
        <f t="shared" si="3"/>
        <v/>
      </c>
      <c r="B257" s="96"/>
      <c r="C257" s="96"/>
      <c r="D257" s="97"/>
      <c r="E257" s="97"/>
    </row>
    <row r="258" spans="1:5" x14ac:dyDescent="0.2">
      <c r="A258" s="5" t="str">
        <f t="shared" si="3"/>
        <v/>
      </c>
      <c r="B258" s="96"/>
      <c r="C258" s="96"/>
      <c r="D258" s="97"/>
      <c r="E258" s="97"/>
    </row>
    <row r="259" spans="1:5" x14ac:dyDescent="0.2">
      <c r="A259" s="5" t="str">
        <f t="shared" si="3"/>
        <v/>
      </c>
      <c r="B259" s="96"/>
      <c r="C259" s="96"/>
      <c r="D259" s="97"/>
      <c r="E259" s="97"/>
    </row>
    <row r="260" spans="1:5" x14ac:dyDescent="0.2">
      <c r="A260" s="5" t="str">
        <f t="shared" si="3"/>
        <v/>
      </c>
      <c r="B260" s="96"/>
      <c r="C260" s="96"/>
      <c r="D260" s="97"/>
      <c r="E260" s="97"/>
    </row>
    <row r="261" spans="1:5" x14ac:dyDescent="0.2">
      <c r="A261" s="5" t="str">
        <f t="shared" si="3"/>
        <v/>
      </c>
      <c r="B261" s="96"/>
      <c r="C261" s="96"/>
      <c r="D261" s="97"/>
      <c r="E261" s="97"/>
    </row>
    <row r="262" spans="1:5" x14ac:dyDescent="0.2">
      <c r="A262" s="5" t="str">
        <f t="shared" si="3"/>
        <v/>
      </c>
      <c r="B262" s="96"/>
      <c r="C262" s="96"/>
      <c r="D262" s="97"/>
      <c r="E262" s="97"/>
    </row>
    <row r="263" spans="1:5" x14ac:dyDescent="0.2">
      <c r="A263" s="5" t="str">
        <f t="shared" si="3"/>
        <v/>
      </c>
      <c r="B263" s="96"/>
      <c r="C263" s="96"/>
      <c r="D263" s="97"/>
      <c r="E263" s="97"/>
    </row>
    <row r="264" spans="1:5" x14ac:dyDescent="0.2">
      <c r="A264" s="5" t="str">
        <f t="shared" ref="A264:A327" si="4">IF(B264&lt;&gt;"",IF(AND(LEN(B264)&gt;=$H$5,LEN(B264)&lt;=$H$6),TEXT(MID(B264,$J$5,$H$4),$I$4),""),"")</f>
        <v/>
      </c>
      <c r="B264" s="96"/>
      <c r="C264" s="96"/>
      <c r="D264" s="97"/>
      <c r="E264" s="97"/>
    </row>
    <row r="265" spans="1:5" x14ac:dyDescent="0.2">
      <c r="A265" s="5" t="str">
        <f t="shared" si="4"/>
        <v/>
      </c>
      <c r="B265" s="96"/>
      <c r="C265" s="96"/>
      <c r="D265" s="97"/>
      <c r="E265" s="97"/>
    </row>
    <row r="266" spans="1:5" x14ac:dyDescent="0.2">
      <c r="A266" s="5" t="str">
        <f t="shared" si="4"/>
        <v/>
      </c>
      <c r="B266" s="96"/>
      <c r="C266" s="96"/>
      <c r="D266" s="97"/>
      <c r="E266" s="97"/>
    </row>
    <row r="267" spans="1:5" x14ac:dyDescent="0.2">
      <c r="A267" s="5" t="str">
        <f t="shared" si="4"/>
        <v/>
      </c>
      <c r="B267" s="96"/>
      <c r="C267" s="96"/>
      <c r="D267" s="97"/>
      <c r="E267" s="97"/>
    </row>
    <row r="268" spans="1:5" x14ac:dyDescent="0.2">
      <c r="A268" s="5" t="str">
        <f t="shared" si="4"/>
        <v/>
      </c>
      <c r="B268" s="96"/>
      <c r="C268" s="96"/>
      <c r="D268" s="97"/>
      <c r="E268" s="97"/>
    </row>
    <row r="269" spans="1:5" x14ac:dyDescent="0.2">
      <c r="A269" s="5" t="str">
        <f t="shared" si="4"/>
        <v/>
      </c>
      <c r="B269" s="96"/>
      <c r="C269" s="96"/>
      <c r="D269" s="97"/>
      <c r="E269" s="97"/>
    </row>
    <row r="270" spans="1:5" x14ac:dyDescent="0.2">
      <c r="A270" s="5" t="str">
        <f t="shared" si="4"/>
        <v/>
      </c>
      <c r="B270" s="96"/>
      <c r="C270" s="96"/>
      <c r="D270" s="97"/>
      <c r="E270" s="97"/>
    </row>
    <row r="271" spans="1:5" x14ac:dyDescent="0.2">
      <c r="A271" s="5" t="str">
        <f t="shared" si="4"/>
        <v/>
      </c>
      <c r="B271" s="96"/>
      <c r="C271" s="96"/>
      <c r="D271" s="97"/>
      <c r="E271" s="97"/>
    </row>
    <row r="272" spans="1:5" x14ac:dyDescent="0.2">
      <c r="A272" s="5" t="str">
        <f t="shared" si="4"/>
        <v/>
      </c>
      <c r="B272" s="96"/>
      <c r="C272" s="96"/>
      <c r="D272" s="97"/>
      <c r="E272" s="97"/>
    </row>
    <row r="273" spans="1:5" x14ac:dyDescent="0.2">
      <c r="A273" s="5" t="str">
        <f t="shared" si="4"/>
        <v/>
      </c>
      <c r="B273" s="96"/>
      <c r="C273" s="96"/>
      <c r="D273" s="97"/>
      <c r="E273" s="97"/>
    </row>
    <row r="274" spans="1:5" x14ac:dyDescent="0.2">
      <c r="A274" s="5" t="str">
        <f t="shared" si="4"/>
        <v/>
      </c>
      <c r="B274" s="96"/>
      <c r="C274" s="96"/>
      <c r="D274" s="97"/>
      <c r="E274" s="97"/>
    </row>
    <row r="275" spans="1:5" x14ac:dyDescent="0.2">
      <c r="A275" s="5" t="str">
        <f t="shared" si="4"/>
        <v/>
      </c>
      <c r="B275" s="96"/>
      <c r="C275" s="96"/>
      <c r="D275" s="97"/>
      <c r="E275" s="97"/>
    </row>
    <row r="276" spans="1:5" x14ac:dyDescent="0.2">
      <c r="A276" s="5" t="str">
        <f t="shared" si="4"/>
        <v/>
      </c>
      <c r="B276" s="96"/>
      <c r="C276" s="96"/>
      <c r="D276" s="97"/>
      <c r="E276" s="97"/>
    </row>
    <row r="277" spans="1:5" x14ac:dyDescent="0.2">
      <c r="A277" s="5" t="str">
        <f t="shared" si="4"/>
        <v/>
      </c>
      <c r="B277" s="96"/>
      <c r="C277" s="96"/>
      <c r="D277" s="97"/>
      <c r="E277" s="97"/>
    </row>
    <row r="278" spans="1:5" x14ac:dyDescent="0.2">
      <c r="A278" s="5" t="str">
        <f t="shared" si="4"/>
        <v/>
      </c>
      <c r="B278" s="96"/>
      <c r="C278" s="96"/>
      <c r="D278" s="97"/>
      <c r="E278" s="97"/>
    </row>
    <row r="279" spans="1:5" x14ac:dyDescent="0.2">
      <c r="A279" s="5" t="str">
        <f t="shared" si="4"/>
        <v/>
      </c>
      <c r="B279" s="96"/>
      <c r="C279" s="96"/>
      <c r="D279" s="97"/>
      <c r="E279" s="97"/>
    </row>
    <row r="280" spans="1:5" x14ac:dyDescent="0.2">
      <c r="A280" s="5" t="str">
        <f t="shared" si="4"/>
        <v/>
      </c>
      <c r="B280" s="96"/>
      <c r="C280" s="96"/>
      <c r="D280" s="97"/>
      <c r="E280" s="97"/>
    </row>
    <row r="281" spans="1:5" x14ac:dyDescent="0.2">
      <c r="A281" s="5" t="str">
        <f t="shared" si="4"/>
        <v/>
      </c>
      <c r="B281" s="96"/>
      <c r="C281" s="96"/>
      <c r="D281" s="97"/>
      <c r="E281" s="97"/>
    </row>
    <row r="282" spans="1:5" x14ac:dyDescent="0.2">
      <c r="A282" s="5" t="str">
        <f t="shared" si="4"/>
        <v/>
      </c>
      <c r="B282" s="96"/>
      <c r="C282" s="96"/>
      <c r="D282" s="97"/>
      <c r="E282" s="97"/>
    </row>
    <row r="283" spans="1:5" x14ac:dyDescent="0.2">
      <c r="A283" s="5" t="str">
        <f t="shared" si="4"/>
        <v/>
      </c>
      <c r="B283" s="96"/>
      <c r="C283" s="96"/>
      <c r="D283" s="97"/>
      <c r="E283" s="97"/>
    </row>
    <row r="284" spans="1:5" x14ac:dyDescent="0.2">
      <c r="A284" s="5" t="str">
        <f t="shared" si="4"/>
        <v/>
      </c>
      <c r="B284" s="96"/>
      <c r="C284" s="96"/>
      <c r="D284" s="97"/>
      <c r="E284" s="97"/>
    </row>
    <row r="285" spans="1:5" x14ac:dyDescent="0.2">
      <c r="A285" s="5" t="str">
        <f t="shared" si="4"/>
        <v/>
      </c>
      <c r="B285" s="96"/>
      <c r="C285" s="96"/>
      <c r="D285" s="97"/>
      <c r="E285" s="97"/>
    </row>
    <row r="286" spans="1:5" x14ac:dyDescent="0.2">
      <c r="A286" s="5" t="str">
        <f t="shared" si="4"/>
        <v/>
      </c>
      <c r="B286" s="96"/>
      <c r="C286" s="96"/>
      <c r="D286" s="97"/>
      <c r="E286" s="97"/>
    </row>
    <row r="287" spans="1:5" x14ac:dyDescent="0.2">
      <c r="A287" s="5" t="str">
        <f t="shared" si="4"/>
        <v/>
      </c>
      <c r="B287" s="96"/>
      <c r="C287" s="96"/>
      <c r="D287" s="97"/>
      <c r="E287" s="97"/>
    </row>
    <row r="288" spans="1:5" x14ac:dyDescent="0.2">
      <c r="A288" s="5" t="str">
        <f t="shared" si="4"/>
        <v/>
      </c>
      <c r="B288" s="96"/>
      <c r="C288" s="96"/>
      <c r="D288" s="97"/>
      <c r="E288" s="97"/>
    </row>
    <row r="289" spans="1:5" x14ac:dyDescent="0.2">
      <c r="A289" s="5" t="str">
        <f t="shared" si="4"/>
        <v/>
      </c>
      <c r="B289" s="96"/>
      <c r="C289" s="96"/>
      <c r="D289" s="97"/>
      <c r="E289" s="97"/>
    </row>
    <row r="290" spans="1:5" x14ac:dyDescent="0.2">
      <c r="A290" s="5" t="str">
        <f t="shared" si="4"/>
        <v/>
      </c>
      <c r="B290" s="96"/>
      <c r="C290" s="96"/>
      <c r="D290" s="97"/>
      <c r="E290" s="97"/>
    </row>
    <row r="291" spans="1:5" x14ac:dyDescent="0.2">
      <c r="A291" s="5" t="str">
        <f t="shared" si="4"/>
        <v/>
      </c>
      <c r="B291" s="96"/>
      <c r="C291" s="96"/>
      <c r="D291" s="97"/>
      <c r="E291" s="97"/>
    </row>
    <row r="292" spans="1:5" x14ac:dyDescent="0.2">
      <c r="A292" s="5" t="str">
        <f t="shared" si="4"/>
        <v/>
      </c>
      <c r="B292" s="96"/>
      <c r="C292" s="96"/>
      <c r="D292" s="97"/>
      <c r="E292" s="97"/>
    </row>
    <row r="293" spans="1:5" x14ac:dyDescent="0.2">
      <c r="A293" s="5" t="str">
        <f t="shared" si="4"/>
        <v/>
      </c>
      <c r="B293" s="96"/>
      <c r="C293" s="96"/>
      <c r="D293" s="97"/>
      <c r="E293" s="97"/>
    </row>
    <row r="294" spans="1:5" x14ac:dyDescent="0.2">
      <c r="A294" s="5" t="str">
        <f t="shared" si="4"/>
        <v/>
      </c>
      <c r="B294" s="96"/>
      <c r="C294" s="96"/>
      <c r="D294" s="97"/>
      <c r="E294" s="97"/>
    </row>
    <row r="295" spans="1:5" x14ac:dyDescent="0.2">
      <c r="A295" s="5" t="str">
        <f t="shared" si="4"/>
        <v/>
      </c>
      <c r="B295" s="96"/>
      <c r="C295" s="96"/>
      <c r="D295" s="97"/>
      <c r="E295" s="97"/>
    </row>
    <row r="296" spans="1:5" x14ac:dyDescent="0.2">
      <c r="A296" s="5" t="str">
        <f t="shared" si="4"/>
        <v/>
      </c>
      <c r="B296" s="96"/>
      <c r="C296" s="96"/>
      <c r="D296" s="97"/>
      <c r="E296" s="97"/>
    </row>
    <row r="297" spans="1:5" x14ac:dyDescent="0.2">
      <c r="A297" s="5" t="str">
        <f t="shared" si="4"/>
        <v/>
      </c>
      <c r="B297" s="96"/>
      <c r="C297" s="96"/>
      <c r="D297" s="97"/>
      <c r="E297" s="97"/>
    </row>
    <row r="298" spans="1:5" x14ac:dyDescent="0.2">
      <c r="A298" s="5" t="str">
        <f t="shared" si="4"/>
        <v/>
      </c>
      <c r="B298" s="96"/>
      <c r="C298" s="96"/>
      <c r="D298" s="97"/>
      <c r="E298" s="97"/>
    </row>
    <row r="299" spans="1:5" x14ac:dyDescent="0.2">
      <c r="A299" s="5" t="str">
        <f t="shared" si="4"/>
        <v/>
      </c>
      <c r="B299" s="96"/>
      <c r="C299" s="96"/>
      <c r="D299" s="97"/>
      <c r="E299" s="97"/>
    </row>
    <row r="300" spans="1:5" x14ac:dyDescent="0.2">
      <c r="A300" s="5" t="str">
        <f t="shared" si="4"/>
        <v/>
      </c>
      <c r="B300" s="96"/>
      <c r="C300" s="96"/>
      <c r="D300" s="97"/>
      <c r="E300" s="97"/>
    </row>
    <row r="301" spans="1:5" x14ac:dyDescent="0.2">
      <c r="A301" s="5" t="str">
        <f t="shared" si="4"/>
        <v/>
      </c>
      <c r="B301" s="96"/>
      <c r="C301" s="96"/>
      <c r="D301" s="97"/>
      <c r="E301" s="97"/>
    </row>
    <row r="302" spans="1:5" x14ac:dyDescent="0.2">
      <c r="A302" s="5" t="str">
        <f t="shared" si="4"/>
        <v/>
      </c>
      <c r="B302" s="96"/>
      <c r="C302" s="96"/>
      <c r="D302" s="97"/>
      <c r="E302" s="97"/>
    </row>
    <row r="303" spans="1:5" x14ac:dyDescent="0.2">
      <c r="A303" s="5" t="str">
        <f t="shared" si="4"/>
        <v/>
      </c>
      <c r="B303" s="96"/>
      <c r="C303" s="96"/>
      <c r="D303" s="97"/>
      <c r="E303" s="97"/>
    </row>
    <row r="304" spans="1:5" x14ac:dyDescent="0.2">
      <c r="A304" s="5" t="str">
        <f t="shared" si="4"/>
        <v/>
      </c>
      <c r="B304" s="96"/>
      <c r="C304" s="96"/>
      <c r="D304" s="97"/>
      <c r="E304" s="97"/>
    </row>
    <row r="305" spans="1:5" x14ac:dyDescent="0.2">
      <c r="A305" s="5" t="str">
        <f t="shared" si="4"/>
        <v/>
      </c>
      <c r="B305" s="96"/>
      <c r="C305" s="96"/>
      <c r="D305" s="97"/>
      <c r="E305" s="97"/>
    </row>
    <row r="306" spans="1:5" x14ac:dyDescent="0.2">
      <c r="A306" s="5" t="str">
        <f t="shared" si="4"/>
        <v/>
      </c>
      <c r="B306" s="96"/>
      <c r="C306" s="96"/>
      <c r="D306" s="97"/>
      <c r="E306" s="97"/>
    </row>
    <row r="307" spans="1:5" x14ac:dyDescent="0.2">
      <c r="A307" s="5" t="str">
        <f t="shared" si="4"/>
        <v/>
      </c>
      <c r="B307" s="96"/>
      <c r="C307" s="96"/>
      <c r="D307" s="97"/>
      <c r="E307" s="97"/>
    </row>
    <row r="308" spans="1:5" x14ac:dyDescent="0.2">
      <c r="A308" s="5" t="str">
        <f t="shared" si="4"/>
        <v/>
      </c>
      <c r="B308" s="96"/>
      <c r="C308" s="96"/>
      <c r="D308" s="97"/>
      <c r="E308" s="97"/>
    </row>
    <row r="309" spans="1:5" x14ac:dyDescent="0.2">
      <c r="A309" s="5" t="str">
        <f t="shared" si="4"/>
        <v/>
      </c>
      <c r="B309" s="96"/>
      <c r="C309" s="96"/>
      <c r="D309" s="97"/>
      <c r="E309" s="97"/>
    </row>
    <row r="310" spans="1:5" x14ac:dyDescent="0.2">
      <c r="A310" s="5" t="str">
        <f t="shared" si="4"/>
        <v/>
      </c>
      <c r="B310" s="96"/>
      <c r="C310" s="96"/>
      <c r="D310" s="97"/>
      <c r="E310" s="97"/>
    </row>
    <row r="311" spans="1:5" x14ac:dyDescent="0.2">
      <c r="A311" s="5" t="str">
        <f t="shared" si="4"/>
        <v/>
      </c>
      <c r="B311" s="96"/>
      <c r="C311" s="96"/>
      <c r="D311" s="97"/>
      <c r="E311" s="97"/>
    </row>
    <row r="312" spans="1:5" x14ac:dyDescent="0.2">
      <c r="A312" s="5" t="str">
        <f t="shared" si="4"/>
        <v/>
      </c>
      <c r="B312" s="96"/>
      <c r="C312" s="96"/>
      <c r="D312" s="97"/>
      <c r="E312" s="97"/>
    </row>
    <row r="313" spans="1:5" x14ac:dyDescent="0.2">
      <c r="A313" s="5" t="str">
        <f t="shared" si="4"/>
        <v/>
      </c>
      <c r="B313" s="96"/>
      <c r="C313" s="96"/>
      <c r="D313" s="97"/>
      <c r="E313" s="97"/>
    </row>
    <row r="314" spans="1:5" x14ac:dyDescent="0.2">
      <c r="A314" s="5" t="str">
        <f t="shared" si="4"/>
        <v/>
      </c>
      <c r="B314" s="96"/>
      <c r="C314" s="96"/>
      <c r="D314" s="97"/>
      <c r="E314" s="97"/>
    </row>
    <row r="315" spans="1:5" x14ac:dyDescent="0.2">
      <c r="A315" s="5" t="str">
        <f t="shared" si="4"/>
        <v/>
      </c>
      <c r="B315" s="96"/>
      <c r="C315" s="96"/>
      <c r="D315" s="97"/>
      <c r="E315" s="97"/>
    </row>
    <row r="316" spans="1:5" x14ac:dyDescent="0.2">
      <c r="A316" s="5" t="str">
        <f t="shared" si="4"/>
        <v/>
      </c>
      <c r="B316" s="96"/>
      <c r="C316" s="96"/>
      <c r="D316" s="97"/>
      <c r="E316" s="97"/>
    </row>
    <row r="317" spans="1:5" x14ac:dyDescent="0.2">
      <c r="A317" s="5" t="str">
        <f t="shared" si="4"/>
        <v/>
      </c>
      <c r="B317" s="96"/>
      <c r="C317" s="96"/>
      <c r="D317" s="97"/>
      <c r="E317" s="97"/>
    </row>
    <row r="318" spans="1:5" x14ac:dyDescent="0.2">
      <c r="A318" s="5" t="str">
        <f t="shared" si="4"/>
        <v/>
      </c>
      <c r="B318" s="96"/>
      <c r="C318" s="96"/>
      <c r="D318" s="97"/>
      <c r="E318" s="97"/>
    </row>
    <row r="319" spans="1:5" x14ac:dyDescent="0.2">
      <c r="A319" s="5" t="str">
        <f t="shared" si="4"/>
        <v/>
      </c>
      <c r="B319" s="96"/>
      <c r="C319" s="96"/>
      <c r="D319" s="97"/>
      <c r="E319" s="97"/>
    </row>
    <row r="320" spans="1:5" x14ac:dyDescent="0.2">
      <c r="A320" s="5" t="str">
        <f t="shared" si="4"/>
        <v/>
      </c>
      <c r="B320" s="96"/>
      <c r="C320" s="96"/>
      <c r="D320" s="97"/>
      <c r="E320" s="97"/>
    </row>
    <row r="321" spans="1:5" x14ac:dyDescent="0.2">
      <c r="A321" s="5" t="str">
        <f t="shared" si="4"/>
        <v/>
      </c>
      <c r="B321" s="96"/>
      <c r="C321" s="96"/>
      <c r="D321" s="97"/>
      <c r="E321" s="97"/>
    </row>
    <row r="322" spans="1:5" x14ac:dyDescent="0.2">
      <c r="A322" s="5" t="str">
        <f t="shared" si="4"/>
        <v/>
      </c>
      <c r="B322" s="96"/>
      <c r="C322" s="96"/>
      <c r="D322" s="97"/>
      <c r="E322" s="97"/>
    </row>
    <row r="323" spans="1:5" x14ac:dyDescent="0.2">
      <c r="A323" s="5" t="str">
        <f t="shared" si="4"/>
        <v/>
      </c>
      <c r="B323" s="96"/>
      <c r="C323" s="96"/>
      <c r="D323" s="97"/>
      <c r="E323" s="97"/>
    </row>
    <row r="324" spans="1:5" x14ac:dyDescent="0.2">
      <c r="A324" s="5" t="str">
        <f t="shared" si="4"/>
        <v/>
      </c>
      <c r="B324" s="96"/>
      <c r="C324" s="96"/>
      <c r="D324" s="97"/>
      <c r="E324" s="97"/>
    </row>
    <row r="325" spans="1:5" x14ac:dyDescent="0.2">
      <c r="A325" s="5" t="str">
        <f t="shared" si="4"/>
        <v/>
      </c>
      <c r="B325" s="96"/>
      <c r="C325" s="96"/>
      <c r="D325" s="97"/>
      <c r="E325" s="97"/>
    </row>
    <row r="326" spans="1:5" x14ac:dyDescent="0.2">
      <c r="A326" s="5" t="str">
        <f t="shared" si="4"/>
        <v/>
      </c>
      <c r="B326" s="96"/>
      <c r="C326" s="96"/>
      <c r="D326" s="97"/>
      <c r="E326" s="97"/>
    </row>
    <row r="327" spans="1:5" x14ac:dyDescent="0.2">
      <c r="A327" s="5" t="str">
        <f t="shared" si="4"/>
        <v/>
      </c>
      <c r="B327" s="96"/>
      <c r="C327" s="96"/>
      <c r="D327" s="97"/>
      <c r="E327" s="97"/>
    </row>
    <row r="328" spans="1:5" x14ac:dyDescent="0.2">
      <c r="A328" s="5" t="str">
        <f t="shared" ref="A328:A391" si="5">IF(B328&lt;&gt;"",IF(AND(LEN(B328)&gt;=$H$5,LEN(B328)&lt;=$H$6),TEXT(MID(B328,$J$5,$H$4),$I$4),""),"")</f>
        <v/>
      </c>
      <c r="B328" s="96"/>
      <c r="C328" s="96"/>
      <c r="D328" s="97"/>
      <c r="E328" s="97"/>
    </row>
    <row r="329" spans="1:5" x14ac:dyDescent="0.2">
      <c r="A329" s="5" t="str">
        <f t="shared" si="5"/>
        <v/>
      </c>
      <c r="B329" s="96"/>
      <c r="C329" s="96"/>
      <c r="D329" s="97"/>
      <c r="E329" s="97"/>
    </row>
    <row r="330" spans="1:5" x14ac:dyDescent="0.2">
      <c r="A330" s="5" t="str">
        <f t="shared" si="5"/>
        <v/>
      </c>
      <c r="B330" s="96"/>
      <c r="C330" s="96"/>
      <c r="D330" s="97"/>
      <c r="E330" s="97"/>
    </row>
    <row r="331" spans="1:5" x14ac:dyDescent="0.2">
      <c r="A331" s="5" t="str">
        <f t="shared" si="5"/>
        <v/>
      </c>
      <c r="B331" s="96"/>
      <c r="C331" s="96"/>
      <c r="D331" s="97"/>
      <c r="E331" s="97"/>
    </row>
    <row r="332" spans="1:5" x14ac:dyDescent="0.2">
      <c r="A332" s="5" t="str">
        <f t="shared" si="5"/>
        <v/>
      </c>
      <c r="B332" s="96"/>
      <c r="C332" s="96"/>
      <c r="D332" s="97"/>
      <c r="E332" s="97"/>
    </row>
    <row r="333" spans="1:5" x14ac:dyDescent="0.2">
      <c r="A333" s="5" t="str">
        <f t="shared" si="5"/>
        <v/>
      </c>
      <c r="B333" s="96"/>
      <c r="C333" s="96"/>
      <c r="D333" s="97"/>
      <c r="E333" s="97"/>
    </row>
    <row r="334" spans="1:5" x14ac:dyDescent="0.2">
      <c r="A334" s="5" t="str">
        <f t="shared" si="5"/>
        <v/>
      </c>
      <c r="B334" s="96"/>
      <c r="C334" s="96"/>
      <c r="D334" s="97"/>
      <c r="E334" s="97"/>
    </row>
    <row r="335" spans="1:5" x14ac:dyDescent="0.2">
      <c r="A335" s="5" t="str">
        <f t="shared" si="5"/>
        <v/>
      </c>
      <c r="B335" s="96"/>
      <c r="C335" s="96"/>
      <c r="D335" s="97"/>
      <c r="E335" s="97"/>
    </row>
    <row r="336" spans="1:5" x14ac:dyDescent="0.2">
      <c r="A336" s="5" t="str">
        <f t="shared" si="5"/>
        <v/>
      </c>
      <c r="B336" s="96"/>
      <c r="C336" s="96"/>
      <c r="D336" s="97"/>
      <c r="E336" s="97"/>
    </row>
    <row r="337" spans="1:5" x14ac:dyDescent="0.2">
      <c r="A337" s="5" t="str">
        <f t="shared" si="5"/>
        <v/>
      </c>
      <c r="B337" s="96"/>
      <c r="C337" s="96"/>
      <c r="D337" s="97"/>
      <c r="E337" s="97"/>
    </row>
    <row r="338" spans="1:5" x14ac:dyDescent="0.2">
      <c r="A338" s="5" t="str">
        <f t="shared" si="5"/>
        <v/>
      </c>
      <c r="B338" s="96"/>
      <c r="C338" s="96"/>
      <c r="D338" s="97"/>
      <c r="E338" s="97"/>
    </row>
    <row r="339" spans="1:5" x14ac:dyDescent="0.2">
      <c r="A339" s="5" t="str">
        <f t="shared" si="5"/>
        <v/>
      </c>
      <c r="B339" s="96"/>
      <c r="C339" s="96"/>
      <c r="D339" s="97"/>
      <c r="E339" s="97"/>
    </row>
    <row r="340" spans="1:5" x14ac:dyDescent="0.2">
      <c r="A340" s="5" t="str">
        <f t="shared" si="5"/>
        <v/>
      </c>
      <c r="B340" s="96"/>
      <c r="C340" s="96"/>
      <c r="D340" s="97"/>
      <c r="E340" s="97"/>
    </row>
    <row r="341" spans="1:5" x14ac:dyDescent="0.2">
      <c r="A341" s="5" t="str">
        <f t="shared" si="5"/>
        <v/>
      </c>
      <c r="B341" s="96"/>
      <c r="C341" s="96"/>
      <c r="D341" s="97"/>
      <c r="E341" s="97"/>
    </row>
    <row r="342" spans="1:5" x14ac:dyDescent="0.2">
      <c r="A342" s="5" t="str">
        <f t="shared" si="5"/>
        <v/>
      </c>
      <c r="B342" s="96"/>
      <c r="C342" s="96"/>
      <c r="D342" s="97"/>
      <c r="E342" s="97"/>
    </row>
    <row r="343" spans="1:5" x14ac:dyDescent="0.2">
      <c r="A343" s="5" t="str">
        <f t="shared" si="5"/>
        <v/>
      </c>
      <c r="B343" s="96"/>
      <c r="C343" s="96"/>
      <c r="D343" s="97"/>
      <c r="E343" s="97"/>
    </row>
    <row r="344" spans="1:5" x14ac:dyDescent="0.2">
      <c r="A344" s="5" t="str">
        <f t="shared" si="5"/>
        <v/>
      </c>
      <c r="B344" s="96"/>
      <c r="C344" s="96"/>
      <c r="D344" s="97"/>
      <c r="E344" s="97"/>
    </row>
    <row r="345" spans="1:5" x14ac:dyDescent="0.2">
      <c r="A345" s="5" t="str">
        <f t="shared" si="5"/>
        <v/>
      </c>
      <c r="B345" s="96"/>
      <c r="C345" s="96"/>
      <c r="D345" s="97"/>
      <c r="E345" s="97"/>
    </row>
    <row r="346" spans="1:5" x14ac:dyDescent="0.2">
      <c r="A346" s="5" t="str">
        <f t="shared" si="5"/>
        <v/>
      </c>
      <c r="B346" s="96"/>
      <c r="C346" s="96"/>
      <c r="D346" s="97"/>
      <c r="E346" s="97"/>
    </row>
    <row r="347" spans="1:5" x14ac:dyDescent="0.2">
      <c r="A347" s="5" t="str">
        <f t="shared" si="5"/>
        <v/>
      </c>
      <c r="B347" s="96"/>
      <c r="C347" s="96"/>
      <c r="D347" s="97"/>
      <c r="E347" s="97"/>
    </row>
    <row r="348" spans="1:5" x14ac:dyDescent="0.2">
      <c r="A348" s="5" t="str">
        <f t="shared" si="5"/>
        <v/>
      </c>
      <c r="B348" s="96"/>
      <c r="C348" s="96"/>
      <c r="D348" s="97"/>
      <c r="E348" s="97"/>
    </row>
    <row r="349" spans="1:5" x14ac:dyDescent="0.2">
      <c r="A349" s="5" t="str">
        <f t="shared" si="5"/>
        <v/>
      </c>
      <c r="B349" s="96"/>
      <c r="C349" s="96"/>
      <c r="D349" s="97"/>
      <c r="E349" s="97"/>
    </row>
    <row r="350" spans="1:5" x14ac:dyDescent="0.2">
      <c r="A350" s="5" t="str">
        <f t="shared" si="5"/>
        <v/>
      </c>
      <c r="B350" s="96"/>
      <c r="C350" s="96"/>
      <c r="D350" s="97"/>
      <c r="E350" s="97"/>
    </row>
    <row r="351" spans="1:5" x14ac:dyDescent="0.2">
      <c r="A351" s="5" t="str">
        <f t="shared" si="5"/>
        <v/>
      </c>
      <c r="B351" s="96"/>
      <c r="C351" s="96"/>
      <c r="D351" s="97"/>
      <c r="E351" s="97"/>
    </row>
    <row r="352" spans="1:5" x14ac:dyDescent="0.2">
      <c r="A352" s="5" t="str">
        <f t="shared" si="5"/>
        <v/>
      </c>
      <c r="B352" s="96"/>
      <c r="C352" s="96"/>
      <c r="D352" s="97"/>
      <c r="E352" s="97"/>
    </row>
    <row r="353" spans="1:5" x14ac:dyDescent="0.2">
      <c r="A353" s="5" t="str">
        <f t="shared" si="5"/>
        <v/>
      </c>
      <c r="B353" s="96"/>
      <c r="C353" s="96"/>
      <c r="D353" s="97"/>
      <c r="E353" s="97"/>
    </row>
    <row r="354" spans="1:5" x14ac:dyDescent="0.2">
      <c r="A354" s="5" t="str">
        <f t="shared" si="5"/>
        <v/>
      </c>
      <c r="B354" s="96"/>
      <c r="C354" s="96"/>
      <c r="D354" s="97"/>
      <c r="E354" s="97"/>
    </row>
    <row r="355" spans="1:5" x14ac:dyDescent="0.2">
      <c r="A355" s="5" t="str">
        <f t="shared" si="5"/>
        <v/>
      </c>
      <c r="B355" s="96"/>
      <c r="C355" s="96"/>
      <c r="D355" s="97"/>
      <c r="E355" s="97"/>
    </row>
    <row r="356" spans="1:5" x14ac:dyDescent="0.2">
      <c r="A356" s="5" t="str">
        <f t="shared" si="5"/>
        <v/>
      </c>
      <c r="B356" s="96"/>
      <c r="C356" s="96"/>
      <c r="D356" s="97"/>
      <c r="E356" s="97"/>
    </row>
    <row r="357" spans="1:5" x14ac:dyDescent="0.2">
      <c r="A357" s="5" t="str">
        <f t="shared" si="5"/>
        <v/>
      </c>
      <c r="B357" s="96"/>
      <c r="C357" s="96"/>
      <c r="D357" s="97"/>
      <c r="E357" s="97"/>
    </row>
    <row r="358" spans="1:5" x14ac:dyDescent="0.2">
      <c r="A358" s="5" t="str">
        <f t="shared" si="5"/>
        <v/>
      </c>
      <c r="B358" s="96"/>
      <c r="C358" s="96"/>
      <c r="D358" s="97"/>
      <c r="E358" s="97"/>
    </row>
    <row r="359" spans="1:5" x14ac:dyDescent="0.2">
      <c r="A359" s="5" t="str">
        <f t="shared" si="5"/>
        <v/>
      </c>
      <c r="B359" s="96"/>
      <c r="C359" s="96"/>
      <c r="D359" s="97"/>
      <c r="E359" s="97"/>
    </row>
    <row r="360" spans="1:5" x14ac:dyDescent="0.2">
      <c r="A360" s="5" t="str">
        <f t="shared" si="5"/>
        <v/>
      </c>
      <c r="B360" s="96"/>
      <c r="C360" s="96"/>
      <c r="D360" s="97"/>
      <c r="E360" s="97"/>
    </row>
    <row r="361" spans="1:5" x14ac:dyDescent="0.2">
      <c r="A361" s="5" t="str">
        <f t="shared" si="5"/>
        <v/>
      </c>
      <c r="B361" s="96"/>
      <c r="C361" s="96"/>
      <c r="D361" s="97"/>
      <c r="E361" s="97"/>
    </row>
    <row r="362" spans="1:5" x14ac:dyDescent="0.2">
      <c r="A362" s="5" t="str">
        <f t="shared" si="5"/>
        <v/>
      </c>
      <c r="B362" s="96"/>
      <c r="C362" s="96"/>
      <c r="D362" s="97"/>
      <c r="E362" s="97"/>
    </row>
    <row r="363" spans="1:5" x14ac:dyDescent="0.2">
      <c r="A363" s="5" t="str">
        <f t="shared" si="5"/>
        <v/>
      </c>
      <c r="B363" s="96"/>
      <c r="C363" s="96"/>
      <c r="D363" s="97"/>
      <c r="E363" s="97"/>
    </row>
    <row r="364" spans="1:5" x14ac:dyDescent="0.2">
      <c r="A364" s="5" t="str">
        <f t="shared" si="5"/>
        <v/>
      </c>
      <c r="B364" s="96"/>
      <c r="C364" s="96"/>
      <c r="D364" s="97"/>
      <c r="E364" s="97"/>
    </row>
    <row r="365" spans="1:5" x14ac:dyDescent="0.2">
      <c r="A365" s="5" t="str">
        <f t="shared" si="5"/>
        <v/>
      </c>
      <c r="B365" s="96"/>
      <c r="C365" s="96"/>
      <c r="D365" s="97"/>
      <c r="E365" s="97"/>
    </row>
    <row r="366" spans="1:5" x14ac:dyDescent="0.2">
      <c r="A366" s="5" t="str">
        <f t="shared" si="5"/>
        <v/>
      </c>
      <c r="B366" s="96"/>
      <c r="C366" s="96"/>
      <c r="D366" s="97"/>
      <c r="E366" s="97"/>
    </row>
    <row r="367" spans="1:5" x14ac:dyDescent="0.2">
      <c r="A367" s="5" t="str">
        <f t="shared" si="5"/>
        <v/>
      </c>
      <c r="B367" s="96"/>
      <c r="C367" s="96"/>
      <c r="D367" s="97"/>
      <c r="E367" s="97"/>
    </row>
    <row r="368" spans="1:5" x14ac:dyDescent="0.2">
      <c r="A368" s="5" t="str">
        <f t="shared" si="5"/>
        <v/>
      </c>
      <c r="B368" s="96"/>
      <c r="C368" s="96"/>
      <c r="D368" s="97"/>
      <c r="E368" s="97"/>
    </row>
    <row r="369" spans="1:5" x14ac:dyDescent="0.2">
      <c r="A369" s="5" t="str">
        <f t="shared" si="5"/>
        <v/>
      </c>
      <c r="B369" s="96"/>
      <c r="C369" s="96"/>
      <c r="D369" s="97"/>
      <c r="E369" s="97"/>
    </row>
    <row r="370" spans="1:5" x14ac:dyDescent="0.2">
      <c r="A370" s="5" t="str">
        <f t="shared" si="5"/>
        <v/>
      </c>
      <c r="B370" s="96"/>
      <c r="C370" s="96"/>
      <c r="D370" s="97"/>
      <c r="E370" s="97"/>
    </row>
    <row r="371" spans="1:5" x14ac:dyDescent="0.2">
      <c r="A371" s="5" t="str">
        <f t="shared" si="5"/>
        <v/>
      </c>
      <c r="B371" s="96"/>
      <c r="C371" s="96"/>
      <c r="D371" s="97"/>
      <c r="E371" s="97"/>
    </row>
    <row r="372" spans="1:5" x14ac:dyDescent="0.2">
      <c r="A372" s="5" t="str">
        <f t="shared" si="5"/>
        <v/>
      </c>
      <c r="B372" s="96"/>
      <c r="C372" s="96"/>
      <c r="D372" s="97"/>
      <c r="E372" s="97"/>
    </row>
    <row r="373" spans="1:5" x14ac:dyDescent="0.2">
      <c r="A373" s="5" t="str">
        <f t="shared" si="5"/>
        <v/>
      </c>
      <c r="B373" s="96"/>
      <c r="C373" s="96"/>
      <c r="D373" s="97"/>
      <c r="E373" s="97"/>
    </row>
    <row r="374" spans="1:5" x14ac:dyDescent="0.2">
      <c r="A374" s="5" t="str">
        <f t="shared" si="5"/>
        <v/>
      </c>
      <c r="B374" s="96"/>
      <c r="C374" s="96"/>
      <c r="D374" s="97"/>
      <c r="E374" s="97"/>
    </row>
    <row r="375" spans="1:5" x14ac:dyDescent="0.2">
      <c r="A375" s="5" t="str">
        <f t="shared" si="5"/>
        <v/>
      </c>
      <c r="B375" s="96"/>
      <c r="C375" s="96"/>
      <c r="D375" s="97"/>
      <c r="E375" s="97"/>
    </row>
    <row r="376" spans="1:5" x14ac:dyDescent="0.2">
      <c r="A376" s="5" t="str">
        <f t="shared" si="5"/>
        <v/>
      </c>
      <c r="B376" s="96"/>
      <c r="C376" s="96"/>
      <c r="D376" s="97"/>
      <c r="E376" s="97"/>
    </row>
    <row r="377" spans="1:5" x14ac:dyDescent="0.2">
      <c r="A377" s="5" t="str">
        <f t="shared" si="5"/>
        <v/>
      </c>
      <c r="B377" s="96"/>
      <c r="C377" s="96"/>
      <c r="D377" s="97"/>
      <c r="E377" s="97"/>
    </row>
    <row r="378" spans="1:5" x14ac:dyDescent="0.2">
      <c r="A378" s="5" t="str">
        <f t="shared" si="5"/>
        <v/>
      </c>
      <c r="B378" s="96"/>
      <c r="C378" s="96"/>
      <c r="D378" s="97"/>
      <c r="E378" s="97"/>
    </row>
    <row r="379" spans="1:5" x14ac:dyDescent="0.2">
      <c r="A379" s="5" t="str">
        <f t="shared" si="5"/>
        <v/>
      </c>
      <c r="B379" s="96"/>
      <c r="C379" s="96"/>
      <c r="D379" s="97"/>
      <c r="E379" s="97"/>
    </row>
    <row r="380" spans="1:5" x14ac:dyDescent="0.2">
      <c r="A380" s="5" t="str">
        <f t="shared" si="5"/>
        <v/>
      </c>
      <c r="B380" s="96"/>
      <c r="C380" s="96"/>
      <c r="D380" s="97"/>
      <c r="E380" s="97"/>
    </row>
    <row r="381" spans="1:5" x14ac:dyDescent="0.2">
      <c r="A381" s="5" t="str">
        <f t="shared" si="5"/>
        <v/>
      </c>
      <c r="B381" s="96"/>
      <c r="C381" s="96"/>
      <c r="D381" s="97"/>
      <c r="E381" s="97"/>
    </row>
    <row r="382" spans="1:5" x14ac:dyDescent="0.2">
      <c r="A382" s="5" t="str">
        <f t="shared" si="5"/>
        <v/>
      </c>
      <c r="B382" s="96"/>
      <c r="C382" s="96"/>
      <c r="D382" s="97"/>
      <c r="E382" s="97"/>
    </row>
    <row r="383" spans="1:5" x14ac:dyDescent="0.2">
      <c r="A383" s="5" t="str">
        <f t="shared" si="5"/>
        <v/>
      </c>
      <c r="B383" s="96"/>
      <c r="C383" s="96"/>
      <c r="D383" s="97"/>
      <c r="E383" s="97"/>
    </row>
    <row r="384" spans="1:5" x14ac:dyDescent="0.2">
      <c r="A384" s="5" t="str">
        <f t="shared" si="5"/>
        <v/>
      </c>
      <c r="B384" s="96"/>
      <c r="C384" s="96"/>
      <c r="D384" s="97"/>
      <c r="E384" s="97"/>
    </row>
    <row r="385" spans="1:5" x14ac:dyDescent="0.2">
      <c r="A385" s="5" t="str">
        <f t="shared" si="5"/>
        <v/>
      </c>
      <c r="B385" s="96"/>
      <c r="C385" s="96"/>
      <c r="D385" s="97"/>
      <c r="E385" s="97"/>
    </row>
    <row r="386" spans="1:5" x14ac:dyDescent="0.2">
      <c r="A386" s="5" t="str">
        <f t="shared" si="5"/>
        <v/>
      </c>
      <c r="B386" s="96"/>
      <c r="C386" s="96"/>
      <c r="D386" s="97"/>
      <c r="E386" s="97"/>
    </row>
    <row r="387" spans="1:5" x14ac:dyDescent="0.2">
      <c r="A387" s="5" t="str">
        <f t="shared" si="5"/>
        <v/>
      </c>
      <c r="B387" s="96"/>
      <c r="C387" s="96"/>
      <c r="D387" s="97"/>
      <c r="E387" s="97"/>
    </row>
    <row r="388" spans="1:5" x14ac:dyDescent="0.2">
      <c r="A388" s="5" t="str">
        <f t="shared" si="5"/>
        <v/>
      </c>
      <c r="B388" s="96"/>
      <c r="C388" s="96"/>
      <c r="D388" s="97"/>
      <c r="E388" s="97"/>
    </row>
    <row r="389" spans="1:5" x14ac:dyDescent="0.2">
      <c r="A389" s="5" t="str">
        <f t="shared" si="5"/>
        <v/>
      </c>
      <c r="B389" s="96"/>
      <c r="C389" s="96"/>
      <c r="D389" s="97"/>
      <c r="E389" s="97"/>
    </row>
    <row r="390" spans="1:5" x14ac:dyDescent="0.2">
      <c r="A390" s="5" t="str">
        <f t="shared" si="5"/>
        <v/>
      </c>
      <c r="B390" s="96"/>
      <c r="C390" s="96"/>
      <c r="D390" s="97"/>
      <c r="E390" s="97"/>
    </row>
    <row r="391" spans="1:5" x14ac:dyDescent="0.2">
      <c r="A391" s="5" t="str">
        <f t="shared" si="5"/>
        <v/>
      </c>
      <c r="B391" s="96"/>
      <c r="C391" s="96"/>
      <c r="D391" s="97"/>
      <c r="E391" s="97"/>
    </row>
    <row r="392" spans="1:5" x14ac:dyDescent="0.2">
      <c r="A392" s="5" t="str">
        <f t="shared" ref="A392:A455" si="6">IF(B392&lt;&gt;"",IF(AND(LEN(B392)&gt;=$H$5,LEN(B392)&lt;=$H$6),TEXT(MID(B392,$J$5,$H$4),$I$4),""),"")</f>
        <v/>
      </c>
      <c r="B392" s="96"/>
      <c r="C392" s="96"/>
      <c r="D392" s="97"/>
      <c r="E392" s="97"/>
    </row>
    <row r="393" spans="1:5" x14ac:dyDescent="0.2">
      <c r="A393" s="5" t="str">
        <f t="shared" si="6"/>
        <v/>
      </c>
      <c r="B393" s="96"/>
      <c r="C393" s="96"/>
      <c r="D393" s="97"/>
      <c r="E393" s="97"/>
    </row>
    <row r="394" spans="1:5" x14ac:dyDescent="0.2">
      <c r="A394" s="5" t="str">
        <f t="shared" si="6"/>
        <v/>
      </c>
      <c r="B394" s="96"/>
      <c r="C394" s="96"/>
      <c r="D394" s="97"/>
      <c r="E394" s="97"/>
    </row>
    <row r="395" spans="1:5" x14ac:dyDescent="0.2">
      <c r="A395" s="5" t="str">
        <f t="shared" si="6"/>
        <v/>
      </c>
      <c r="B395" s="96"/>
      <c r="C395" s="96"/>
      <c r="D395" s="97"/>
      <c r="E395" s="97"/>
    </row>
    <row r="396" spans="1:5" x14ac:dyDescent="0.2">
      <c r="A396" s="5" t="str">
        <f t="shared" si="6"/>
        <v/>
      </c>
      <c r="B396" s="96"/>
      <c r="C396" s="96"/>
      <c r="D396" s="97"/>
      <c r="E396" s="97"/>
    </row>
    <row r="397" spans="1:5" x14ac:dyDescent="0.2">
      <c r="A397" s="5" t="str">
        <f t="shared" si="6"/>
        <v/>
      </c>
      <c r="B397" s="96"/>
      <c r="C397" s="96"/>
      <c r="D397" s="97"/>
      <c r="E397" s="97"/>
    </row>
    <row r="398" spans="1:5" x14ac:dyDescent="0.2">
      <c r="A398" s="5" t="str">
        <f t="shared" si="6"/>
        <v/>
      </c>
      <c r="B398" s="96"/>
      <c r="C398" s="96"/>
      <c r="D398" s="97"/>
      <c r="E398" s="97"/>
    </row>
    <row r="399" spans="1:5" x14ac:dyDescent="0.2">
      <c r="A399" s="5" t="str">
        <f t="shared" si="6"/>
        <v/>
      </c>
      <c r="B399" s="96"/>
      <c r="C399" s="96"/>
      <c r="D399" s="97"/>
      <c r="E399" s="97"/>
    </row>
    <row r="400" spans="1:5" x14ac:dyDescent="0.2">
      <c r="A400" s="5" t="str">
        <f t="shared" si="6"/>
        <v/>
      </c>
      <c r="B400" s="96"/>
      <c r="C400" s="96"/>
      <c r="D400" s="97"/>
      <c r="E400" s="97"/>
    </row>
    <row r="401" spans="1:5" x14ac:dyDescent="0.2">
      <c r="A401" s="5" t="str">
        <f t="shared" si="6"/>
        <v/>
      </c>
      <c r="B401" s="96"/>
      <c r="C401" s="96"/>
      <c r="D401" s="97"/>
      <c r="E401" s="97"/>
    </row>
    <row r="402" spans="1:5" x14ac:dyDescent="0.2">
      <c r="A402" s="5" t="str">
        <f t="shared" si="6"/>
        <v/>
      </c>
      <c r="B402" s="96"/>
      <c r="C402" s="96"/>
      <c r="D402" s="97"/>
      <c r="E402" s="97"/>
    </row>
    <row r="403" spans="1:5" x14ac:dyDescent="0.2">
      <c r="A403" s="5" t="str">
        <f t="shared" si="6"/>
        <v/>
      </c>
      <c r="B403" s="96"/>
      <c r="C403" s="96"/>
      <c r="D403" s="97"/>
      <c r="E403" s="97"/>
    </row>
    <row r="404" spans="1:5" x14ac:dyDescent="0.2">
      <c r="A404" s="5" t="str">
        <f t="shared" si="6"/>
        <v/>
      </c>
      <c r="B404" s="96"/>
      <c r="C404" s="96"/>
      <c r="D404" s="97"/>
      <c r="E404" s="97"/>
    </row>
    <row r="405" spans="1:5" x14ac:dyDescent="0.2">
      <c r="A405" s="5" t="str">
        <f t="shared" si="6"/>
        <v/>
      </c>
      <c r="B405" s="96"/>
      <c r="C405" s="96"/>
      <c r="D405" s="97"/>
      <c r="E405" s="97"/>
    </row>
    <row r="406" spans="1:5" x14ac:dyDescent="0.2">
      <c r="A406" s="5" t="str">
        <f t="shared" si="6"/>
        <v/>
      </c>
      <c r="B406" s="96"/>
      <c r="C406" s="96"/>
      <c r="D406" s="97"/>
      <c r="E406" s="97"/>
    </row>
    <row r="407" spans="1:5" x14ac:dyDescent="0.2">
      <c r="A407" s="5" t="str">
        <f t="shared" si="6"/>
        <v/>
      </c>
      <c r="B407" s="96"/>
      <c r="C407" s="96"/>
      <c r="D407" s="97"/>
      <c r="E407" s="97"/>
    </row>
    <row r="408" spans="1:5" x14ac:dyDescent="0.2">
      <c r="A408" s="5" t="str">
        <f t="shared" si="6"/>
        <v/>
      </c>
      <c r="B408" s="96"/>
      <c r="C408" s="96"/>
      <c r="D408" s="97"/>
      <c r="E408" s="97"/>
    </row>
    <row r="409" spans="1:5" x14ac:dyDescent="0.2">
      <c r="A409" s="5" t="str">
        <f t="shared" si="6"/>
        <v/>
      </c>
      <c r="B409" s="96"/>
      <c r="C409" s="96"/>
      <c r="D409" s="97"/>
      <c r="E409" s="97"/>
    </row>
    <row r="410" spans="1:5" x14ac:dyDescent="0.2">
      <c r="A410" s="5" t="str">
        <f t="shared" si="6"/>
        <v/>
      </c>
      <c r="B410" s="96"/>
      <c r="C410" s="96"/>
      <c r="D410" s="97"/>
      <c r="E410" s="97"/>
    </row>
    <row r="411" spans="1:5" x14ac:dyDescent="0.2">
      <c r="A411" s="5" t="str">
        <f t="shared" si="6"/>
        <v/>
      </c>
      <c r="B411" s="96"/>
      <c r="C411" s="96"/>
      <c r="D411" s="97"/>
      <c r="E411" s="97"/>
    </row>
    <row r="412" spans="1:5" x14ac:dyDescent="0.2">
      <c r="A412" s="5" t="str">
        <f t="shared" si="6"/>
        <v/>
      </c>
      <c r="B412" s="96"/>
      <c r="C412" s="96"/>
      <c r="D412" s="97"/>
      <c r="E412" s="97"/>
    </row>
    <row r="413" spans="1:5" x14ac:dyDescent="0.2">
      <c r="A413" s="5" t="str">
        <f t="shared" si="6"/>
        <v/>
      </c>
      <c r="B413" s="96"/>
      <c r="C413" s="96"/>
      <c r="D413" s="97"/>
      <c r="E413" s="97"/>
    </row>
    <row r="414" spans="1:5" x14ac:dyDescent="0.2">
      <c r="A414" s="5" t="str">
        <f t="shared" si="6"/>
        <v/>
      </c>
      <c r="B414" s="96"/>
      <c r="C414" s="96"/>
      <c r="D414" s="97"/>
      <c r="E414" s="97"/>
    </row>
    <row r="415" spans="1:5" x14ac:dyDescent="0.2">
      <c r="A415" s="5" t="str">
        <f t="shared" si="6"/>
        <v/>
      </c>
      <c r="B415" s="96"/>
      <c r="C415" s="96"/>
      <c r="D415" s="97"/>
      <c r="E415" s="97"/>
    </row>
    <row r="416" spans="1:5" x14ac:dyDescent="0.2">
      <c r="A416" s="5" t="str">
        <f t="shared" si="6"/>
        <v/>
      </c>
      <c r="B416" s="96"/>
      <c r="C416" s="96"/>
      <c r="D416" s="97"/>
      <c r="E416" s="97"/>
    </row>
    <row r="417" spans="1:5" x14ac:dyDescent="0.2">
      <c r="A417" s="5" t="str">
        <f t="shared" si="6"/>
        <v/>
      </c>
      <c r="B417" s="96"/>
      <c r="C417" s="96"/>
      <c r="D417" s="97"/>
      <c r="E417" s="97"/>
    </row>
    <row r="418" spans="1:5" x14ac:dyDescent="0.2">
      <c r="A418" s="5" t="str">
        <f t="shared" si="6"/>
        <v/>
      </c>
      <c r="B418" s="96"/>
      <c r="C418" s="96"/>
      <c r="D418" s="97"/>
      <c r="E418" s="97"/>
    </row>
    <row r="419" spans="1:5" x14ac:dyDescent="0.2">
      <c r="A419" s="5" t="str">
        <f t="shared" si="6"/>
        <v/>
      </c>
      <c r="B419" s="96"/>
      <c r="C419" s="96"/>
      <c r="D419" s="97"/>
      <c r="E419" s="97"/>
    </row>
    <row r="420" spans="1:5" x14ac:dyDescent="0.2">
      <c r="A420" s="5" t="str">
        <f t="shared" si="6"/>
        <v/>
      </c>
      <c r="B420" s="96"/>
      <c r="C420" s="96"/>
      <c r="D420" s="97"/>
      <c r="E420" s="97"/>
    </row>
    <row r="421" spans="1:5" x14ac:dyDescent="0.2">
      <c r="A421" s="5" t="str">
        <f t="shared" si="6"/>
        <v/>
      </c>
      <c r="B421" s="96"/>
      <c r="C421" s="96"/>
      <c r="D421" s="97"/>
      <c r="E421" s="97"/>
    </row>
    <row r="422" spans="1:5" x14ac:dyDescent="0.2">
      <c r="A422" s="5" t="str">
        <f t="shared" si="6"/>
        <v/>
      </c>
      <c r="B422" s="96"/>
      <c r="C422" s="96"/>
      <c r="D422" s="97"/>
      <c r="E422" s="97"/>
    </row>
    <row r="423" spans="1:5" x14ac:dyDescent="0.2">
      <c r="A423" s="5" t="str">
        <f t="shared" si="6"/>
        <v/>
      </c>
      <c r="B423" s="96"/>
      <c r="C423" s="96"/>
      <c r="D423" s="97"/>
      <c r="E423" s="97"/>
    </row>
    <row r="424" spans="1:5" x14ac:dyDescent="0.2">
      <c r="A424" s="5" t="str">
        <f t="shared" si="6"/>
        <v/>
      </c>
      <c r="B424" s="96"/>
      <c r="C424" s="96"/>
      <c r="D424" s="97"/>
      <c r="E424" s="97"/>
    </row>
    <row r="425" spans="1:5" x14ac:dyDescent="0.2">
      <c r="A425" s="5" t="str">
        <f t="shared" si="6"/>
        <v/>
      </c>
      <c r="B425" s="96"/>
      <c r="C425" s="96"/>
      <c r="D425" s="97"/>
      <c r="E425" s="97"/>
    </row>
    <row r="426" spans="1:5" x14ac:dyDescent="0.2">
      <c r="A426" s="5" t="str">
        <f t="shared" si="6"/>
        <v/>
      </c>
      <c r="B426" s="96"/>
      <c r="C426" s="96"/>
      <c r="D426" s="97"/>
      <c r="E426" s="97"/>
    </row>
    <row r="427" spans="1:5" x14ac:dyDescent="0.2">
      <c r="A427" s="5" t="str">
        <f t="shared" si="6"/>
        <v/>
      </c>
      <c r="B427" s="96"/>
      <c r="C427" s="96"/>
      <c r="D427" s="97"/>
      <c r="E427" s="97"/>
    </row>
    <row r="428" spans="1:5" x14ac:dyDescent="0.2">
      <c r="A428" s="5" t="str">
        <f t="shared" si="6"/>
        <v/>
      </c>
      <c r="B428" s="96"/>
      <c r="C428" s="96"/>
      <c r="D428" s="97"/>
      <c r="E428" s="97"/>
    </row>
    <row r="429" spans="1:5" x14ac:dyDescent="0.2">
      <c r="A429" s="5" t="str">
        <f t="shared" si="6"/>
        <v/>
      </c>
      <c r="B429" s="96"/>
      <c r="C429" s="96"/>
      <c r="D429" s="97"/>
      <c r="E429" s="97"/>
    </row>
    <row r="430" spans="1:5" x14ac:dyDescent="0.2">
      <c r="A430" s="5" t="str">
        <f t="shared" si="6"/>
        <v/>
      </c>
      <c r="B430" s="96"/>
      <c r="C430" s="96"/>
      <c r="D430" s="97"/>
      <c r="E430" s="97"/>
    </row>
    <row r="431" spans="1:5" x14ac:dyDescent="0.2">
      <c r="A431" s="5" t="str">
        <f t="shared" si="6"/>
        <v/>
      </c>
      <c r="B431" s="96"/>
      <c r="C431" s="96"/>
      <c r="D431" s="97"/>
      <c r="E431" s="97"/>
    </row>
    <row r="432" spans="1:5" x14ac:dyDescent="0.2">
      <c r="A432" s="5" t="str">
        <f t="shared" si="6"/>
        <v/>
      </c>
      <c r="B432" s="96"/>
      <c r="C432" s="96"/>
      <c r="D432" s="97"/>
      <c r="E432" s="97"/>
    </row>
    <row r="433" spans="1:5" x14ac:dyDescent="0.2">
      <c r="A433" s="5" t="str">
        <f t="shared" si="6"/>
        <v/>
      </c>
      <c r="B433" s="96"/>
      <c r="C433" s="96"/>
      <c r="D433" s="97"/>
      <c r="E433" s="97"/>
    </row>
    <row r="434" spans="1:5" x14ac:dyDescent="0.2">
      <c r="A434" s="5" t="str">
        <f t="shared" si="6"/>
        <v/>
      </c>
      <c r="B434" s="96"/>
      <c r="C434" s="96"/>
      <c r="D434" s="97"/>
      <c r="E434" s="97"/>
    </row>
    <row r="435" spans="1:5" x14ac:dyDescent="0.2">
      <c r="A435" s="5" t="str">
        <f t="shared" si="6"/>
        <v/>
      </c>
      <c r="B435" s="96"/>
      <c r="C435" s="96"/>
      <c r="D435" s="97"/>
      <c r="E435" s="97"/>
    </row>
    <row r="436" spans="1:5" x14ac:dyDescent="0.2">
      <c r="A436" s="5" t="str">
        <f t="shared" si="6"/>
        <v/>
      </c>
      <c r="B436" s="96"/>
      <c r="C436" s="96"/>
      <c r="D436" s="97"/>
      <c r="E436" s="97"/>
    </row>
    <row r="437" spans="1:5" x14ac:dyDescent="0.2">
      <c r="A437" s="5" t="str">
        <f t="shared" si="6"/>
        <v/>
      </c>
      <c r="B437" s="96"/>
      <c r="C437" s="96"/>
      <c r="D437" s="97"/>
      <c r="E437" s="97"/>
    </row>
    <row r="438" spans="1:5" x14ac:dyDescent="0.2">
      <c r="A438" s="5" t="str">
        <f t="shared" si="6"/>
        <v/>
      </c>
      <c r="B438" s="96"/>
      <c r="C438" s="96"/>
      <c r="D438" s="97"/>
      <c r="E438" s="97"/>
    </row>
    <row r="439" spans="1:5" x14ac:dyDescent="0.2">
      <c r="A439" s="5" t="str">
        <f t="shared" si="6"/>
        <v/>
      </c>
      <c r="B439" s="96"/>
      <c r="C439" s="96"/>
      <c r="D439" s="97"/>
      <c r="E439" s="97"/>
    </row>
    <row r="440" spans="1:5" x14ac:dyDescent="0.2">
      <c r="A440" s="5" t="str">
        <f t="shared" si="6"/>
        <v/>
      </c>
      <c r="B440" s="96"/>
      <c r="C440" s="96"/>
      <c r="D440" s="97"/>
      <c r="E440" s="97"/>
    </row>
    <row r="441" spans="1:5" x14ac:dyDescent="0.2">
      <c r="A441" s="5" t="str">
        <f t="shared" si="6"/>
        <v/>
      </c>
      <c r="B441" s="96"/>
      <c r="C441" s="96"/>
      <c r="D441" s="97"/>
      <c r="E441" s="97"/>
    </row>
    <row r="442" spans="1:5" x14ac:dyDescent="0.2">
      <c r="A442" s="5" t="str">
        <f t="shared" si="6"/>
        <v/>
      </c>
      <c r="B442" s="96"/>
      <c r="C442" s="96"/>
      <c r="D442" s="97"/>
      <c r="E442" s="97"/>
    </row>
    <row r="443" spans="1:5" x14ac:dyDescent="0.2">
      <c r="A443" s="5" t="str">
        <f t="shared" si="6"/>
        <v/>
      </c>
      <c r="B443" s="96"/>
      <c r="C443" s="96"/>
      <c r="D443" s="97"/>
      <c r="E443" s="97"/>
    </row>
    <row r="444" spans="1:5" x14ac:dyDescent="0.2">
      <c r="A444" s="5" t="str">
        <f t="shared" si="6"/>
        <v/>
      </c>
      <c r="B444" s="96"/>
      <c r="C444" s="96"/>
      <c r="D444" s="97"/>
      <c r="E444" s="97"/>
    </row>
    <row r="445" spans="1:5" x14ac:dyDescent="0.2">
      <c r="A445" s="5" t="str">
        <f t="shared" si="6"/>
        <v/>
      </c>
      <c r="B445" s="96"/>
      <c r="C445" s="96"/>
      <c r="D445" s="97"/>
      <c r="E445" s="97"/>
    </row>
    <row r="446" spans="1:5" x14ac:dyDescent="0.2">
      <c r="A446" s="5" t="str">
        <f t="shared" si="6"/>
        <v/>
      </c>
      <c r="B446" s="96"/>
      <c r="C446" s="96"/>
      <c r="D446" s="97"/>
      <c r="E446" s="97"/>
    </row>
    <row r="447" spans="1:5" x14ac:dyDescent="0.2">
      <c r="A447" s="5" t="str">
        <f t="shared" si="6"/>
        <v/>
      </c>
      <c r="B447" s="96"/>
      <c r="C447" s="96"/>
      <c r="D447" s="97"/>
      <c r="E447" s="97"/>
    </row>
    <row r="448" spans="1:5" x14ac:dyDescent="0.2">
      <c r="A448" s="5" t="str">
        <f t="shared" si="6"/>
        <v/>
      </c>
      <c r="B448" s="96"/>
      <c r="C448" s="96"/>
      <c r="D448" s="97"/>
      <c r="E448" s="97"/>
    </row>
    <row r="449" spans="1:5" x14ac:dyDescent="0.2">
      <c r="A449" s="5" t="str">
        <f t="shared" si="6"/>
        <v/>
      </c>
      <c r="B449" s="96"/>
      <c r="C449" s="96"/>
      <c r="D449" s="97"/>
      <c r="E449" s="97"/>
    </row>
    <row r="450" spans="1:5" x14ac:dyDescent="0.2">
      <c r="A450" s="5" t="str">
        <f t="shared" si="6"/>
        <v/>
      </c>
      <c r="B450" s="96"/>
      <c r="C450" s="96"/>
      <c r="D450" s="97"/>
      <c r="E450" s="97"/>
    </row>
    <row r="451" spans="1:5" x14ac:dyDescent="0.2">
      <c r="A451" s="5" t="str">
        <f t="shared" si="6"/>
        <v/>
      </c>
      <c r="B451" s="96"/>
      <c r="C451" s="96"/>
      <c r="D451" s="97"/>
      <c r="E451" s="97"/>
    </row>
    <row r="452" spans="1:5" x14ac:dyDescent="0.2">
      <c r="A452" s="5" t="str">
        <f t="shared" si="6"/>
        <v/>
      </c>
      <c r="B452" s="96"/>
      <c r="C452" s="96"/>
      <c r="D452" s="97"/>
      <c r="E452" s="97"/>
    </row>
    <row r="453" spans="1:5" x14ac:dyDescent="0.2">
      <c r="A453" s="5" t="str">
        <f t="shared" si="6"/>
        <v/>
      </c>
      <c r="B453" s="96"/>
      <c r="C453" s="96"/>
      <c r="D453" s="97"/>
      <c r="E453" s="97"/>
    </row>
    <row r="454" spans="1:5" x14ac:dyDescent="0.2">
      <c r="A454" s="5" t="str">
        <f t="shared" si="6"/>
        <v/>
      </c>
      <c r="B454" s="96"/>
      <c r="C454" s="96"/>
      <c r="D454" s="97"/>
      <c r="E454" s="97"/>
    </row>
    <row r="455" spans="1:5" x14ac:dyDescent="0.2">
      <c r="A455" s="5" t="str">
        <f t="shared" si="6"/>
        <v/>
      </c>
      <c r="B455" s="96"/>
      <c r="C455" s="96"/>
      <c r="D455" s="97"/>
      <c r="E455" s="97"/>
    </row>
    <row r="456" spans="1:5" x14ac:dyDescent="0.2">
      <c r="A456" s="5" t="str">
        <f t="shared" ref="A456:A519" si="7">IF(B456&lt;&gt;"",IF(AND(LEN(B456)&gt;=$H$5,LEN(B456)&lt;=$H$6),TEXT(MID(B456,$J$5,$H$4),$I$4),""),"")</f>
        <v/>
      </c>
      <c r="B456" s="96"/>
      <c r="C456" s="96"/>
      <c r="D456" s="97"/>
      <c r="E456" s="97"/>
    </row>
    <row r="457" spans="1:5" x14ac:dyDescent="0.2">
      <c r="A457" s="5" t="str">
        <f t="shared" si="7"/>
        <v/>
      </c>
      <c r="B457" s="96"/>
      <c r="C457" s="96"/>
      <c r="D457" s="97"/>
      <c r="E457" s="97"/>
    </row>
    <row r="458" spans="1:5" x14ac:dyDescent="0.2">
      <c r="A458" s="5" t="str">
        <f t="shared" si="7"/>
        <v/>
      </c>
      <c r="B458" s="96"/>
      <c r="C458" s="96"/>
      <c r="D458" s="97"/>
      <c r="E458" s="97"/>
    </row>
    <row r="459" spans="1:5" x14ac:dyDescent="0.2">
      <c r="A459" s="5" t="str">
        <f t="shared" si="7"/>
        <v/>
      </c>
      <c r="B459" s="96"/>
      <c r="C459" s="96"/>
      <c r="D459" s="97"/>
      <c r="E459" s="97"/>
    </row>
    <row r="460" spans="1:5" x14ac:dyDescent="0.2">
      <c r="A460" s="5" t="str">
        <f t="shared" si="7"/>
        <v/>
      </c>
      <c r="B460" s="96"/>
      <c r="C460" s="96"/>
      <c r="D460" s="97"/>
      <c r="E460" s="97"/>
    </row>
    <row r="461" spans="1:5" x14ac:dyDescent="0.2">
      <c r="A461" s="5" t="str">
        <f t="shared" si="7"/>
        <v/>
      </c>
      <c r="B461" s="96"/>
      <c r="C461" s="96"/>
      <c r="D461" s="97"/>
      <c r="E461" s="97"/>
    </row>
    <row r="462" spans="1:5" x14ac:dyDescent="0.2">
      <c r="A462" s="5" t="str">
        <f t="shared" si="7"/>
        <v/>
      </c>
      <c r="B462" s="96"/>
      <c r="C462" s="96"/>
      <c r="D462" s="97"/>
      <c r="E462" s="97"/>
    </row>
    <row r="463" spans="1:5" x14ac:dyDescent="0.2">
      <c r="A463" s="5" t="str">
        <f t="shared" si="7"/>
        <v/>
      </c>
      <c r="B463" s="96"/>
      <c r="C463" s="96"/>
      <c r="D463" s="97"/>
      <c r="E463" s="97"/>
    </row>
    <row r="464" spans="1:5" x14ac:dyDescent="0.2">
      <c r="A464" s="5" t="str">
        <f t="shared" si="7"/>
        <v/>
      </c>
      <c r="B464" s="96"/>
      <c r="C464" s="96"/>
      <c r="D464" s="97"/>
      <c r="E464" s="97"/>
    </row>
    <row r="465" spans="1:5" x14ac:dyDescent="0.2">
      <c r="A465" s="5" t="str">
        <f t="shared" si="7"/>
        <v/>
      </c>
      <c r="B465" s="96"/>
      <c r="C465" s="96"/>
      <c r="D465" s="97"/>
      <c r="E465" s="97"/>
    </row>
    <row r="466" spans="1:5" x14ac:dyDescent="0.2">
      <c r="A466" s="5" t="str">
        <f t="shared" si="7"/>
        <v/>
      </c>
      <c r="B466" s="96"/>
      <c r="C466" s="96"/>
      <c r="D466" s="97"/>
      <c r="E466" s="97"/>
    </row>
    <row r="467" spans="1:5" x14ac:dyDescent="0.2">
      <c r="A467" s="5" t="str">
        <f t="shared" si="7"/>
        <v/>
      </c>
      <c r="B467" s="96"/>
      <c r="C467" s="96"/>
      <c r="D467" s="97"/>
      <c r="E467" s="97"/>
    </row>
    <row r="468" spans="1:5" x14ac:dyDescent="0.2">
      <c r="A468" s="5" t="str">
        <f t="shared" si="7"/>
        <v/>
      </c>
      <c r="B468" s="96"/>
      <c r="C468" s="96"/>
      <c r="D468" s="97"/>
      <c r="E468" s="97"/>
    </row>
    <row r="469" spans="1:5" x14ac:dyDescent="0.2">
      <c r="A469" s="5" t="str">
        <f t="shared" si="7"/>
        <v/>
      </c>
      <c r="B469" s="96"/>
      <c r="C469" s="96"/>
      <c r="D469" s="97"/>
      <c r="E469" s="97"/>
    </row>
    <row r="470" spans="1:5" x14ac:dyDescent="0.2">
      <c r="A470" s="5" t="str">
        <f t="shared" si="7"/>
        <v/>
      </c>
      <c r="B470" s="96"/>
      <c r="C470" s="96"/>
      <c r="D470" s="97"/>
      <c r="E470" s="97"/>
    </row>
    <row r="471" spans="1:5" x14ac:dyDescent="0.2">
      <c r="A471" s="5" t="str">
        <f t="shared" si="7"/>
        <v/>
      </c>
      <c r="B471" s="96"/>
      <c r="C471" s="96"/>
      <c r="D471" s="97"/>
      <c r="E471" s="97"/>
    </row>
    <row r="472" spans="1:5" x14ac:dyDescent="0.2">
      <c r="A472" s="5" t="str">
        <f t="shared" si="7"/>
        <v/>
      </c>
      <c r="B472" s="96"/>
      <c r="C472" s="96"/>
      <c r="D472" s="97"/>
      <c r="E472" s="97"/>
    </row>
    <row r="473" spans="1:5" x14ac:dyDescent="0.2">
      <c r="A473" s="5" t="str">
        <f t="shared" si="7"/>
        <v/>
      </c>
      <c r="B473" s="96"/>
      <c r="C473" s="96"/>
      <c r="D473" s="97"/>
      <c r="E473" s="97"/>
    </row>
    <row r="474" spans="1:5" x14ac:dyDescent="0.2">
      <c r="A474" s="5" t="str">
        <f t="shared" si="7"/>
        <v/>
      </c>
      <c r="B474" s="96"/>
      <c r="C474" s="96"/>
      <c r="D474" s="97"/>
      <c r="E474" s="97"/>
    </row>
    <row r="475" spans="1:5" x14ac:dyDescent="0.2">
      <c r="A475" s="5" t="str">
        <f t="shared" si="7"/>
        <v/>
      </c>
      <c r="B475" s="96"/>
      <c r="C475" s="96"/>
      <c r="D475" s="97"/>
      <c r="E475" s="97"/>
    </row>
    <row r="476" spans="1:5" x14ac:dyDescent="0.2">
      <c r="A476" s="5" t="str">
        <f t="shared" si="7"/>
        <v/>
      </c>
      <c r="B476" s="96"/>
      <c r="C476" s="96"/>
      <c r="D476" s="97"/>
      <c r="E476" s="97"/>
    </row>
    <row r="477" spans="1:5" x14ac:dyDescent="0.2">
      <c r="A477" s="5" t="str">
        <f t="shared" si="7"/>
        <v/>
      </c>
      <c r="B477" s="96"/>
      <c r="C477" s="96"/>
      <c r="D477" s="97"/>
      <c r="E477" s="97"/>
    </row>
    <row r="478" spans="1:5" x14ac:dyDescent="0.2">
      <c r="A478" s="5" t="str">
        <f t="shared" si="7"/>
        <v/>
      </c>
      <c r="B478" s="96"/>
      <c r="C478" s="96"/>
      <c r="D478" s="97"/>
      <c r="E478" s="97"/>
    </row>
    <row r="479" spans="1:5" x14ac:dyDescent="0.2">
      <c r="A479" s="5" t="str">
        <f t="shared" si="7"/>
        <v/>
      </c>
      <c r="B479" s="96"/>
      <c r="C479" s="96"/>
      <c r="D479" s="97"/>
      <c r="E479" s="97"/>
    </row>
    <row r="480" spans="1:5" x14ac:dyDescent="0.2">
      <c r="A480" s="5" t="str">
        <f t="shared" si="7"/>
        <v/>
      </c>
      <c r="B480" s="96"/>
      <c r="C480" s="96"/>
      <c r="D480" s="97"/>
      <c r="E480" s="97"/>
    </row>
    <row r="481" spans="1:5" x14ac:dyDescent="0.2">
      <c r="A481" s="5" t="str">
        <f t="shared" si="7"/>
        <v/>
      </c>
      <c r="B481" s="96"/>
      <c r="C481" s="96"/>
      <c r="D481" s="97"/>
      <c r="E481" s="97"/>
    </row>
    <row r="482" spans="1:5" x14ac:dyDescent="0.2">
      <c r="A482" s="5" t="str">
        <f t="shared" si="7"/>
        <v/>
      </c>
      <c r="B482" s="96"/>
      <c r="C482" s="96"/>
      <c r="D482" s="97"/>
      <c r="E482" s="97"/>
    </row>
    <row r="483" spans="1:5" x14ac:dyDescent="0.2">
      <c r="A483" s="5" t="str">
        <f t="shared" si="7"/>
        <v/>
      </c>
      <c r="B483" s="96"/>
      <c r="C483" s="96"/>
      <c r="D483" s="97"/>
      <c r="E483" s="97"/>
    </row>
    <row r="484" spans="1:5" x14ac:dyDescent="0.2">
      <c r="A484" s="5" t="str">
        <f t="shared" si="7"/>
        <v/>
      </c>
      <c r="B484" s="96"/>
      <c r="C484" s="96"/>
      <c r="D484" s="97"/>
      <c r="E484" s="97"/>
    </row>
    <row r="485" spans="1:5" x14ac:dyDescent="0.2">
      <c r="A485" s="5" t="str">
        <f t="shared" si="7"/>
        <v/>
      </c>
      <c r="B485" s="96"/>
      <c r="C485" s="96"/>
      <c r="D485" s="97"/>
      <c r="E485" s="97"/>
    </row>
    <row r="486" spans="1:5" x14ac:dyDescent="0.2">
      <c r="A486" s="5" t="str">
        <f t="shared" si="7"/>
        <v/>
      </c>
      <c r="B486" s="96"/>
      <c r="C486" s="96"/>
      <c r="D486" s="97"/>
      <c r="E486" s="97"/>
    </row>
    <row r="487" spans="1:5" x14ac:dyDescent="0.2">
      <c r="A487" s="5" t="str">
        <f t="shared" si="7"/>
        <v/>
      </c>
      <c r="B487" s="96"/>
      <c r="C487" s="96"/>
      <c r="D487" s="97"/>
      <c r="E487" s="97"/>
    </row>
    <row r="488" spans="1:5" x14ac:dyDescent="0.2">
      <c r="A488" s="5" t="str">
        <f t="shared" si="7"/>
        <v/>
      </c>
      <c r="B488" s="96"/>
      <c r="C488" s="96"/>
      <c r="D488" s="97"/>
      <c r="E488" s="97"/>
    </row>
    <row r="489" spans="1:5" x14ac:dyDescent="0.2">
      <c r="A489" s="5" t="str">
        <f t="shared" si="7"/>
        <v/>
      </c>
      <c r="B489" s="96"/>
      <c r="C489" s="96"/>
      <c r="D489" s="97"/>
      <c r="E489" s="97"/>
    </row>
    <row r="490" spans="1:5" x14ac:dyDescent="0.2">
      <c r="A490" s="5" t="str">
        <f t="shared" si="7"/>
        <v/>
      </c>
      <c r="B490" s="96"/>
      <c r="C490" s="96"/>
      <c r="D490" s="97"/>
      <c r="E490" s="97"/>
    </row>
    <row r="491" spans="1:5" x14ac:dyDescent="0.2">
      <c r="A491" s="5" t="str">
        <f t="shared" si="7"/>
        <v/>
      </c>
      <c r="B491" s="96"/>
      <c r="C491" s="96"/>
      <c r="D491" s="97"/>
      <c r="E491" s="97"/>
    </row>
    <row r="492" spans="1:5" x14ac:dyDescent="0.2">
      <c r="A492" s="5" t="str">
        <f t="shared" si="7"/>
        <v/>
      </c>
      <c r="B492" s="96"/>
      <c r="C492" s="96"/>
      <c r="D492" s="97"/>
      <c r="E492" s="97"/>
    </row>
    <row r="493" spans="1:5" x14ac:dyDescent="0.2">
      <c r="A493" s="5" t="str">
        <f t="shared" si="7"/>
        <v/>
      </c>
      <c r="B493" s="96"/>
      <c r="C493" s="96"/>
      <c r="D493" s="97"/>
      <c r="E493" s="97"/>
    </row>
    <row r="494" spans="1:5" x14ac:dyDescent="0.2">
      <c r="A494" s="5" t="str">
        <f t="shared" si="7"/>
        <v/>
      </c>
      <c r="B494" s="96"/>
      <c r="C494" s="96"/>
      <c r="D494" s="97"/>
      <c r="E494" s="97"/>
    </row>
    <row r="495" spans="1:5" x14ac:dyDescent="0.2">
      <c r="A495" s="5" t="str">
        <f t="shared" si="7"/>
        <v/>
      </c>
      <c r="B495" s="96"/>
      <c r="C495" s="96"/>
      <c r="D495" s="97"/>
      <c r="E495" s="97"/>
    </row>
    <row r="496" spans="1:5" x14ac:dyDescent="0.2">
      <c r="A496" s="5" t="str">
        <f t="shared" si="7"/>
        <v/>
      </c>
      <c r="B496" s="96"/>
      <c r="C496" s="96"/>
      <c r="D496" s="97"/>
      <c r="E496" s="97"/>
    </row>
    <row r="497" spans="1:5" x14ac:dyDescent="0.2">
      <c r="A497" s="5" t="str">
        <f t="shared" si="7"/>
        <v/>
      </c>
      <c r="B497" s="96"/>
      <c r="C497" s="96"/>
      <c r="D497" s="97"/>
      <c r="E497" s="97"/>
    </row>
    <row r="498" spans="1:5" x14ac:dyDescent="0.2">
      <c r="A498" s="5" t="str">
        <f t="shared" si="7"/>
        <v/>
      </c>
      <c r="B498" s="96"/>
      <c r="C498" s="96"/>
      <c r="D498" s="97"/>
      <c r="E498" s="97"/>
    </row>
    <row r="499" spans="1:5" x14ac:dyDescent="0.2">
      <c r="A499" s="5" t="str">
        <f t="shared" si="7"/>
        <v/>
      </c>
      <c r="B499" s="96"/>
      <c r="C499" s="96"/>
      <c r="D499" s="97"/>
      <c r="E499" s="97"/>
    </row>
    <row r="500" spans="1:5" x14ac:dyDescent="0.2">
      <c r="A500" s="5" t="str">
        <f t="shared" si="7"/>
        <v/>
      </c>
      <c r="B500" s="96"/>
      <c r="C500" s="96"/>
      <c r="D500" s="97"/>
      <c r="E500" s="97"/>
    </row>
    <row r="501" spans="1:5" x14ac:dyDescent="0.2">
      <c r="A501" s="5" t="str">
        <f t="shared" si="7"/>
        <v/>
      </c>
      <c r="B501" s="96"/>
      <c r="C501" s="96"/>
      <c r="D501" s="97"/>
      <c r="E501" s="97"/>
    </row>
    <row r="502" spans="1:5" x14ac:dyDescent="0.2">
      <c r="A502" s="5" t="str">
        <f t="shared" si="7"/>
        <v/>
      </c>
      <c r="B502" s="96"/>
      <c r="C502" s="96"/>
      <c r="D502" s="97"/>
      <c r="E502" s="97"/>
    </row>
    <row r="503" spans="1:5" x14ac:dyDescent="0.2">
      <c r="A503" s="5" t="str">
        <f t="shared" si="7"/>
        <v/>
      </c>
      <c r="B503" s="96"/>
      <c r="C503" s="96"/>
      <c r="D503" s="97"/>
      <c r="E503" s="97"/>
    </row>
    <row r="504" spans="1:5" x14ac:dyDescent="0.2">
      <c r="A504" s="5" t="str">
        <f t="shared" si="7"/>
        <v/>
      </c>
      <c r="B504" s="96"/>
      <c r="C504" s="96"/>
      <c r="D504" s="97"/>
      <c r="E504" s="97"/>
    </row>
    <row r="505" spans="1:5" x14ac:dyDescent="0.2">
      <c r="A505" s="5" t="str">
        <f t="shared" si="7"/>
        <v/>
      </c>
      <c r="B505" s="96"/>
      <c r="C505" s="96"/>
      <c r="D505" s="97"/>
      <c r="E505" s="97"/>
    </row>
    <row r="506" spans="1:5" x14ac:dyDescent="0.2">
      <c r="A506" s="5" t="str">
        <f t="shared" si="7"/>
        <v/>
      </c>
      <c r="B506" s="96"/>
      <c r="C506" s="96"/>
      <c r="D506" s="97"/>
      <c r="E506" s="97"/>
    </row>
    <row r="507" spans="1:5" x14ac:dyDescent="0.2">
      <c r="A507" s="5" t="str">
        <f t="shared" si="7"/>
        <v/>
      </c>
      <c r="B507" s="96"/>
      <c r="C507" s="96"/>
      <c r="D507" s="97"/>
      <c r="E507" s="97"/>
    </row>
    <row r="508" spans="1:5" x14ac:dyDescent="0.2">
      <c r="A508" s="5" t="str">
        <f t="shared" si="7"/>
        <v/>
      </c>
      <c r="B508" s="96"/>
      <c r="C508" s="96"/>
      <c r="D508" s="97"/>
      <c r="E508" s="97"/>
    </row>
    <row r="509" spans="1:5" x14ac:dyDescent="0.2">
      <c r="A509" s="5" t="str">
        <f t="shared" si="7"/>
        <v/>
      </c>
      <c r="B509" s="96"/>
      <c r="C509" s="96"/>
      <c r="D509" s="97"/>
      <c r="E509" s="97"/>
    </row>
    <row r="510" spans="1:5" x14ac:dyDescent="0.2">
      <c r="A510" s="5" t="str">
        <f t="shared" si="7"/>
        <v/>
      </c>
      <c r="B510" s="96"/>
      <c r="C510" s="96"/>
      <c r="D510" s="97"/>
      <c r="E510" s="97"/>
    </row>
    <row r="511" spans="1:5" x14ac:dyDescent="0.2">
      <c r="A511" s="5" t="str">
        <f t="shared" si="7"/>
        <v/>
      </c>
      <c r="B511" s="96"/>
      <c r="C511" s="96"/>
      <c r="D511" s="97"/>
      <c r="E511" s="97"/>
    </row>
    <row r="512" spans="1:5" x14ac:dyDescent="0.2">
      <c r="A512" s="5" t="str">
        <f t="shared" si="7"/>
        <v/>
      </c>
      <c r="B512" s="96"/>
      <c r="C512" s="96"/>
      <c r="D512" s="97"/>
      <c r="E512" s="97"/>
    </row>
    <row r="513" spans="1:5" x14ac:dyDescent="0.2">
      <c r="A513" s="5" t="str">
        <f t="shared" si="7"/>
        <v/>
      </c>
      <c r="B513" s="96"/>
      <c r="C513" s="96"/>
      <c r="D513" s="97"/>
      <c r="E513" s="97"/>
    </row>
    <row r="514" spans="1:5" x14ac:dyDescent="0.2">
      <c r="A514" s="5" t="str">
        <f t="shared" si="7"/>
        <v/>
      </c>
      <c r="B514" s="96"/>
      <c r="C514" s="96"/>
      <c r="D514" s="97"/>
      <c r="E514" s="97"/>
    </row>
    <row r="515" spans="1:5" x14ac:dyDescent="0.2">
      <c r="A515" s="5" t="str">
        <f t="shared" si="7"/>
        <v/>
      </c>
      <c r="B515" s="96"/>
      <c r="C515" s="96"/>
      <c r="D515" s="97"/>
      <c r="E515" s="97"/>
    </row>
    <row r="516" spans="1:5" x14ac:dyDescent="0.2">
      <c r="A516" s="5" t="str">
        <f t="shared" si="7"/>
        <v/>
      </c>
      <c r="B516" s="96"/>
      <c r="C516" s="96"/>
      <c r="D516" s="97"/>
      <c r="E516" s="97"/>
    </row>
    <row r="517" spans="1:5" x14ac:dyDescent="0.2">
      <c r="A517" s="5" t="str">
        <f t="shared" si="7"/>
        <v/>
      </c>
      <c r="B517" s="96"/>
      <c r="C517" s="96"/>
      <c r="D517" s="97"/>
      <c r="E517" s="97"/>
    </row>
    <row r="518" spans="1:5" x14ac:dyDescent="0.2">
      <c r="A518" s="5" t="str">
        <f t="shared" si="7"/>
        <v/>
      </c>
      <c r="B518" s="96"/>
      <c r="C518" s="96"/>
      <c r="D518" s="97"/>
      <c r="E518" s="97"/>
    </row>
    <row r="519" spans="1:5" x14ac:dyDescent="0.2">
      <c r="A519" s="5" t="str">
        <f t="shared" si="7"/>
        <v/>
      </c>
      <c r="B519" s="96"/>
      <c r="C519" s="96"/>
      <c r="D519" s="97"/>
      <c r="E519" s="97"/>
    </row>
    <row r="520" spans="1:5" x14ac:dyDescent="0.2">
      <c r="A520" s="5" t="str">
        <f t="shared" ref="A520:A583" si="8">IF(B520&lt;&gt;"",IF(AND(LEN(B520)&gt;=$H$5,LEN(B520)&lt;=$H$6),TEXT(MID(B520,$J$5,$H$4),$I$4),""),"")</f>
        <v/>
      </c>
      <c r="B520" s="96"/>
      <c r="C520" s="96"/>
      <c r="D520" s="97"/>
      <c r="E520" s="97"/>
    </row>
    <row r="521" spans="1:5" x14ac:dyDescent="0.2">
      <c r="A521" s="5" t="str">
        <f t="shared" si="8"/>
        <v/>
      </c>
      <c r="B521" s="96"/>
      <c r="C521" s="96"/>
      <c r="D521" s="97"/>
      <c r="E521" s="97"/>
    </row>
    <row r="522" spans="1:5" x14ac:dyDescent="0.2">
      <c r="A522" s="5" t="str">
        <f t="shared" si="8"/>
        <v/>
      </c>
      <c r="B522" s="96"/>
      <c r="C522" s="96"/>
      <c r="D522" s="97"/>
      <c r="E522" s="97"/>
    </row>
    <row r="523" spans="1:5" x14ac:dyDescent="0.2">
      <c r="A523" s="5" t="str">
        <f t="shared" si="8"/>
        <v/>
      </c>
      <c r="B523" s="96"/>
      <c r="C523" s="96"/>
      <c r="D523" s="97"/>
      <c r="E523" s="97"/>
    </row>
    <row r="524" spans="1:5" x14ac:dyDescent="0.2">
      <c r="A524" s="5" t="str">
        <f t="shared" si="8"/>
        <v/>
      </c>
      <c r="B524" s="96"/>
      <c r="C524" s="96"/>
      <c r="D524" s="97"/>
      <c r="E524" s="97"/>
    </row>
    <row r="525" spans="1:5" x14ac:dyDescent="0.2">
      <c r="A525" s="5" t="str">
        <f t="shared" si="8"/>
        <v/>
      </c>
      <c r="B525" s="96"/>
      <c r="C525" s="96"/>
      <c r="D525" s="97"/>
      <c r="E525" s="97"/>
    </row>
    <row r="526" spans="1:5" x14ac:dyDescent="0.2">
      <c r="A526" s="5" t="str">
        <f t="shared" si="8"/>
        <v/>
      </c>
      <c r="B526" s="96"/>
      <c r="C526" s="96"/>
      <c r="D526" s="97"/>
      <c r="E526" s="97"/>
    </row>
    <row r="527" spans="1:5" x14ac:dyDescent="0.2">
      <c r="A527" s="5" t="str">
        <f t="shared" si="8"/>
        <v/>
      </c>
      <c r="B527" s="96"/>
      <c r="C527" s="96"/>
      <c r="D527" s="97"/>
      <c r="E527" s="97"/>
    </row>
    <row r="528" spans="1:5" x14ac:dyDescent="0.2">
      <c r="A528" s="5" t="str">
        <f t="shared" si="8"/>
        <v/>
      </c>
      <c r="B528" s="96"/>
      <c r="C528" s="96"/>
      <c r="D528" s="97"/>
      <c r="E528" s="97"/>
    </row>
    <row r="529" spans="1:5" x14ac:dyDescent="0.2">
      <c r="A529" s="5" t="str">
        <f t="shared" si="8"/>
        <v/>
      </c>
      <c r="B529" s="96"/>
      <c r="C529" s="96"/>
      <c r="D529" s="97"/>
      <c r="E529" s="97"/>
    </row>
    <row r="530" spans="1:5" x14ac:dyDescent="0.2">
      <c r="A530" s="5" t="str">
        <f t="shared" si="8"/>
        <v/>
      </c>
      <c r="B530" s="96"/>
      <c r="C530" s="96"/>
      <c r="D530" s="97"/>
      <c r="E530" s="97"/>
    </row>
    <row r="531" spans="1:5" x14ac:dyDescent="0.2">
      <c r="A531" s="5" t="str">
        <f t="shared" si="8"/>
        <v/>
      </c>
      <c r="B531" s="96"/>
      <c r="C531" s="96"/>
      <c r="D531" s="97"/>
      <c r="E531" s="97"/>
    </row>
    <row r="532" spans="1:5" x14ac:dyDescent="0.2">
      <c r="A532" s="5" t="str">
        <f t="shared" si="8"/>
        <v/>
      </c>
      <c r="B532" s="96"/>
      <c r="C532" s="96"/>
      <c r="D532" s="97"/>
      <c r="E532" s="97"/>
    </row>
    <row r="533" spans="1:5" x14ac:dyDescent="0.2">
      <c r="A533" s="5" t="str">
        <f t="shared" si="8"/>
        <v/>
      </c>
      <c r="B533" s="96"/>
      <c r="C533" s="96"/>
      <c r="D533" s="97"/>
      <c r="E533" s="97"/>
    </row>
    <row r="534" spans="1:5" x14ac:dyDescent="0.2">
      <c r="A534" s="5" t="str">
        <f t="shared" si="8"/>
        <v/>
      </c>
      <c r="B534" s="96"/>
      <c r="C534" s="96"/>
      <c r="D534" s="97"/>
      <c r="E534" s="97"/>
    </row>
    <row r="535" spans="1:5" x14ac:dyDescent="0.2">
      <c r="A535" s="5" t="str">
        <f t="shared" si="8"/>
        <v/>
      </c>
      <c r="B535" s="96"/>
      <c r="C535" s="96"/>
      <c r="D535" s="97"/>
      <c r="E535" s="97"/>
    </row>
    <row r="536" spans="1:5" x14ac:dyDescent="0.2">
      <c r="A536" s="5" t="str">
        <f t="shared" si="8"/>
        <v/>
      </c>
      <c r="B536" s="96"/>
      <c r="C536" s="96"/>
      <c r="D536" s="97"/>
      <c r="E536" s="97"/>
    </row>
    <row r="537" spans="1:5" x14ac:dyDescent="0.2">
      <c r="A537" s="5" t="str">
        <f t="shared" si="8"/>
        <v/>
      </c>
      <c r="B537" s="96"/>
      <c r="C537" s="96"/>
      <c r="D537" s="97"/>
      <c r="E537" s="97"/>
    </row>
    <row r="538" spans="1:5" x14ac:dyDescent="0.2">
      <c r="A538" s="5" t="str">
        <f t="shared" si="8"/>
        <v/>
      </c>
      <c r="B538" s="96"/>
      <c r="C538" s="96"/>
      <c r="D538" s="97"/>
      <c r="E538" s="97"/>
    </row>
    <row r="539" spans="1:5" x14ac:dyDescent="0.2">
      <c r="A539" s="5" t="str">
        <f t="shared" si="8"/>
        <v/>
      </c>
      <c r="B539" s="96"/>
      <c r="C539" s="96"/>
      <c r="D539" s="97"/>
      <c r="E539" s="97"/>
    </row>
    <row r="540" spans="1:5" x14ac:dyDescent="0.2">
      <c r="A540" s="5" t="str">
        <f t="shared" si="8"/>
        <v/>
      </c>
      <c r="B540" s="96"/>
      <c r="C540" s="96"/>
      <c r="D540" s="97"/>
      <c r="E540" s="97"/>
    </row>
    <row r="541" spans="1:5" x14ac:dyDescent="0.2">
      <c r="A541" s="5" t="str">
        <f t="shared" si="8"/>
        <v/>
      </c>
      <c r="B541" s="96"/>
      <c r="C541" s="96"/>
      <c r="D541" s="97"/>
      <c r="E541" s="97"/>
    </row>
    <row r="542" spans="1:5" x14ac:dyDescent="0.2">
      <c r="A542" s="5" t="str">
        <f t="shared" si="8"/>
        <v/>
      </c>
      <c r="B542" s="96"/>
      <c r="C542" s="96"/>
      <c r="D542" s="97"/>
      <c r="E542" s="97"/>
    </row>
    <row r="543" spans="1:5" x14ac:dyDescent="0.2">
      <c r="A543" s="5" t="str">
        <f t="shared" si="8"/>
        <v/>
      </c>
      <c r="B543" s="96"/>
      <c r="C543" s="96"/>
      <c r="D543" s="97"/>
      <c r="E543" s="97"/>
    </row>
    <row r="544" spans="1:5" x14ac:dyDescent="0.2">
      <c r="A544" s="5" t="str">
        <f t="shared" si="8"/>
        <v/>
      </c>
      <c r="B544" s="96"/>
      <c r="C544" s="96"/>
      <c r="D544" s="97"/>
      <c r="E544" s="97"/>
    </row>
    <row r="545" spans="1:5" x14ac:dyDescent="0.2">
      <c r="A545" s="5" t="str">
        <f t="shared" si="8"/>
        <v/>
      </c>
      <c r="B545" s="96"/>
      <c r="C545" s="96"/>
      <c r="D545" s="97"/>
      <c r="E545" s="97"/>
    </row>
    <row r="546" spans="1:5" x14ac:dyDescent="0.2">
      <c r="A546" s="5" t="str">
        <f t="shared" si="8"/>
        <v/>
      </c>
      <c r="B546" s="96"/>
      <c r="C546" s="96"/>
      <c r="D546" s="97"/>
      <c r="E546" s="97"/>
    </row>
    <row r="547" spans="1:5" x14ac:dyDescent="0.2">
      <c r="A547" s="5" t="str">
        <f t="shared" si="8"/>
        <v/>
      </c>
      <c r="B547" s="96"/>
      <c r="C547" s="96"/>
      <c r="D547" s="97"/>
      <c r="E547" s="97"/>
    </row>
    <row r="548" spans="1:5" x14ac:dyDescent="0.2">
      <c r="A548" s="5" t="str">
        <f t="shared" si="8"/>
        <v/>
      </c>
      <c r="B548" s="96"/>
      <c r="C548" s="96"/>
      <c r="D548" s="97"/>
      <c r="E548" s="97"/>
    </row>
    <row r="549" spans="1:5" x14ac:dyDescent="0.2">
      <c r="A549" s="5" t="str">
        <f t="shared" si="8"/>
        <v/>
      </c>
      <c r="B549" s="96"/>
      <c r="C549" s="96"/>
      <c r="D549" s="97"/>
      <c r="E549" s="97"/>
    </row>
    <row r="550" spans="1:5" x14ac:dyDescent="0.2">
      <c r="A550" s="5" t="str">
        <f t="shared" si="8"/>
        <v/>
      </c>
      <c r="B550" s="96"/>
      <c r="C550" s="96"/>
      <c r="D550" s="97"/>
      <c r="E550" s="97"/>
    </row>
    <row r="551" spans="1:5" x14ac:dyDescent="0.2">
      <c r="A551" s="5" t="str">
        <f t="shared" si="8"/>
        <v/>
      </c>
      <c r="B551" s="96"/>
      <c r="C551" s="96"/>
      <c r="D551" s="97"/>
      <c r="E551" s="97"/>
    </row>
    <row r="552" spans="1:5" x14ac:dyDescent="0.2">
      <c r="A552" s="5" t="str">
        <f t="shared" si="8"/>
        <v/>
      </c>
      <c r="B552" s="96"/>
      <c r="C552" s="96"/>
      <c r="D552" s="97"/>
      <c r="E552" s="97"/>
    </row>
    <row r="553" spans="1:5" x14ac:dyDescent="0.2">
      <c r="A553" s="5" t="str">
        <f t="shared" si="8"/>
        <v/>
      </c>
      <c r="B553" s="96"/>
      <c r="C553" s="96"/>
      <c r="D553" s="97"/>
      <c r="E553" s="97"/>
    </row>
    <row r="554" spans="1:5" x14ac:dyDescent="0.2">
      <c r="A554" s="5" t="str">
        <f t="shared" si="8"/>
        <v/>
      </c>
      <c r="B554" s="96"/>
      <c r="C554" s="96"/>
      <c r="D554" s="97"/>
      <c r="E554" s="97"/>
    </row>
    <row r="555" spans="1:5" x14ac:dyDescent="0.2">
      <c r="A555" s="5" t="str">
        <f t="shared" si="8"/>
        <v/>
      </c>
      <c r="B555" s="96"/>
      <c r="C555" s="96"/>
      <c r="D555" s="97"/>
      <c r="E555" s="97"/>
    </row>
    <row r="556" spans="1:5" x14ac:dyDescent="0.2">
      <c r="A556" s="5" t="str">
        <f t="shared" si="8"/>
        <v/>
      </c>
      <c r="B556" s="96"/>
      <c r="C556" s="96"/>
      <c r="D556" s="97"/>
      <c r="E556" s="97"/>
    </row>
    <row r="557" spans="1:5" x14ac:dyDescent="0.2">
      <c r="A557" s="5" t="str">
        <f t="shared" si="8"/>
        <v/>
      </c>
      <c r="B557" s="96"/>
      <c r="C557" s="96"/>
      <c r="D557" s="97"/>
      <c r="E557" s="97"/>
    </row>
    <row r="558" spans="1:5" x14ac:dyDescent="0.2">
      <c r="A558" s="5" t="str">
        <f t="shared" si="8"/>
        <v/>
      </c>
      <c r="B558" s="96"/>
      <c r="C558" s="96"/>
      <c r="D558" s="97"/>
      <c r="E558" s="97"/>
    </row>
    <row r="559" spans="1:5" x14ac:dyDescent="0.2">
      <c r="A559" s="5" t="str">
        <f t="shared" si="8"/>
        <v/>
      </c>
      <c r="B559" s="96"/>
      <c r="C559" s="96"/>
      <c r="D559" s="97"/>
      <c r="E559" s="97"/>
    </row>
    <row r="560" spans="1:5" x14ac:dyDescent="0.2">
      <c r="A560" s="5" t="str">
        <f t="shared" si="8"/>
        <v/>
      </c>
      <c r="B560" s="96"/>
      <c r="C560" s="96"/>
      <c r="D560" s="97"/>
      <c r="E560" s="97"/>
    </row>
    <row r="561" spans="1:5" x14ac:dyDescent="0.2">
      <c r="A561" s="5" t="str">
        <f t="shared" si="8"/>
        <v/>
      </c>
      <c r="B561" s="96"/>
      <c r="C561" s="96"/>
      <c r="D561" s="97"/>
      <c r="E561" s="97"/>
    </row>
    <row r="562" spans="1:5" x14ac:dyDescent="0.2">
      <c r="A562" s="5" t="str">
        <f t="shared" si="8"/>
        <v/>
      </c>
      <c r="B562" s="96"/>
      <c r="C562" s="96"/>
      <c r="D562" s="97"/>
      <c r="E562" s="97"/>
    </row>
    <row r="563" spans="1:5" x14ac:dyDescent="0.2">
      <c r="A563" s="5" t="str">
        <f t="shared" si="8"/>
        <v/>
      </c>
      <c r="B563" s="96"/>
      <c r="C563" s="96"/>
      <c r="D563" s="97"/>
      <c r="E563" s="97"/>
    </row>
    <row r="564" spans="1:5" x14ac:dyDescent="0.2">
      <c r="A564" s="5" t="str">
        <f t="shared" si="8"/>
        <v/>
      </c>
      <c r="B564" s="96"/>
      <c r="C564" s="96"/>
      <c r="D564" s="97"/>
      <c r="E564" s="97"/>
    </row>
    <row r="565" spans="1:5" x14ac:dyDescent="0.2">
      <c r="A565" s="5" t="str">
        <f t="shared" si="8"/>
        <v/>
      </c>
      <c r="B565" s="96"/>
      <c r="C565" s="96"/>
      <c r="D565" s="97"/>
      <c r="E565" s="97"/>
    </row>
    <row r="566" spans="1:5" x14ac:dyDescent="0.2">
      <c r="A566" s="5" t="str">
        <f t="shared" si="8"/>
        <v/>
      </c>
      <c r="B566" s="96"/>
      <c r="C566" s="96"/>
      <c r="D566" s="97"/>
      <c r="E566" s="97"/>
    </row>
    <row r="567" spans="1:5" x14ac:dyDescent="0.2">
      <c r="A567" s="5" t="str">
        <f t="shared" si="8"/>
        <v/>
      </c>
      <c r="B567" s="96"/>
      <c r="C567" s="96"/>
      <c r="D567" s="97"/>
      <c r="E567" s="97"/>
    </row>
    <row r="568" spans="1:5" x14ac:dyDescent="0.2">
      <c r="A568" s="5" t="str">
        <f t="shared" si="8"/>
        <v/>
      </c>
      <c r="B568" s="96"/>
      <c r="C568" s="96"/>
      <c r="D568" s="97"/>
      <c r="E568" s="97"/>
    </row>
    <row r="569" spans="1:5" x14ac:dyDescent="0.2">
      <c r="A569" s="5" t="str">
        <f t="shared" si="8"/>
        <v/>
      </c>
      <c r="B569" s="96"/>
      <c r="C569" s="96"/>
      <c r="D569" s="97"/>
      <c r="E569" s="97"/>
    </row>
    <row r="570" spans="1:5" x14ac:dyDescent="0.2">
      <c r="A570" s="5" t="str">
        <f t="shared" si="8"/>
        <v/>
      </c>
      <c r="B570" s="96"/>
      <c r="C570" s="96"/>
      <c r="D570" s="97"/>
      <c r="E570" s="97"/>
    </row>
    <row r="571" spans="1:5" x14ac:dyDescent="0.2">
      <c r="A571" s="5" t="str">
        <f t="shared" si="8"/>
        <v/>
      </c>
      <c r="B571" s="96"/>
      <c r="C571" s="96"/>
      <c r="D571" s="97"/>
      <c r="E571" s="97"/>
    </row>
    <row r="572" spans="1:5" x14ac:dyDescent="0.2">
      <c r="A572" s="5" t="str">
        <f t="shared" si="8"/>
        <v/>
      </c>
      <c r="B572" s="96"/>
      <c r="C572" s="96"/>
      <c r="D572" s="97"/>
      <c r="E572" s="97"/>
    </row>
    <row r="573" spans="1:5" x14ac:dyDescent="0.2">
      <c r="A573" s="5" t="str">
        <f t="shared" si="8"/>
        <v/>
      </c>
      <c r="B573" s="96"/>
      <c r="C573" s="96"/>
      <c r="D573" s="97"/>
      <c r="E573" s="97"/>
    </row>
    <row r="574" spans="1:5" x14ac:dyDescent="0.2">
      <c r="A574" s="5" t="str">
        <f t="shared" si="8"/>
        <v/>
      </c>
      <c r="B574" s="96"/>
      <c r="C574" s="96"/>
      <c r="D574" s="97"/>
      <c r="E574" s="97"/>
    </row>
    <row r="575" spans="1:5" x14ac:dyDescent="0.2">
      <c r="A575" s="5" t="str">
        <f t="shared" si="8"/>
        <v/>
      </c>
      <c r="B575" s="96"/>
      <c r="C575" s="96"/>
      <c r="D575" s="97"/>
      <c r="E575" s="97"/>
    </row>
    <row r="576" spans="1:5" x14ac:dyDescent="0.2">
      <c r="A576" s="5" t="str">
        <f t="shared" si="8"/>
        <v/>
      </c>
      <c r="B576" s="96"/>
      <c r="C576" s="96"/>
      <c r="D576" s="97"/>
      <c r="E576" s="97"/>
    </row>
    <row r="577" spans="1:5" x14ac:dyDescent="0.2">
      <c r="A577" s="5" t="str">
        <f t="shared" si="8"/>
        <v/>
      </c>
      <c r="B577" s="96"/>
      <c r="C577" s="96"/>
      <c r="D577" s="97"/>
      <c r="E577" s="97"/>
    </row>
    <row r="578" spans="1:5" x14ac:dyDescent="0.2">
      <c r="A578" s="5" t="str">
        <f t="shared" si="8"/>
        <v/>
      </c>
      <c r="B578" s="96"/>
      <c r="C578" s="96"/>
      <c r="D578" s="97"/>
      <c r="E578" s="97"/>
    </row>
    <row r="579" spans="1:5" x14ac:dyDescent="0.2">
      <c r="A579" s="5" t="str">
        <f t="shared" si="8"/>
        <v/>
      </c>
      <c r="B579" s="96"/>
      <c r="C579" s="96"/>
      <c r="D579" s="97"/>
      <c r="E579" s="97"/>
    </row>
    <row r="580" spans="1:5" x14ac:dyDescent="0.2">
      <c r="A580" s="5" t="str">
        <f t="shared" si="8"/>
        <v/>
      </c>
      <c r="B580" s="96"/>
      <c r="C580" s="96"/>
      <c r="D580" s="97"/>
      <c r="E580" s="97"/>
    </row>
    <row r="581" spans="1:5" x14ac:dyDescent="0.2">
      <c r="A581" s="5" t="str">
        <f t="shared" si="8"/>
        <v/>
      </c>
      <c r="B581" s="96"/>
      <c r="C581" s="96"/>
      <c r="D581" s="97"/>
      <c r="E581" s="97"/>
    </row>
    <row r="582" spans="1:5" x14ac:dyDescent="0.2">
      <c r="A582" s="5" t="str">
        <f t="shared" si="8"/>
        <v/>
      </c>
      <c r="B582" s="96"/>
      <c r="C582" s="96"/>
      <c r="D582" s="97"/>
      <c r="E582" s="97"/>
    </row>
    <row r="583" spans="1:5" x14ac:dyDescent="0.2">
      <c r="A583" s="5" t="str">
        <f t="shared" si="8"/>
        <v/>
      </c>
      <c r="B583" s="96"/>
      <c r="C583" s="96"/>
      <c r="D583" s="97"/>
      <c r="E583" s="97"/>
    </row>
    <row r="584" spans="1:5" x14ac:dyDescent="0.2">
      <c r="A584" s="5" t="str">
        <f t="shared" ref="A584:A647" si="9">IF(B584&lt;&gt;"",IF(AND(LEN(B584)&gt;=$H$5,LEN(B584)&lt;=$H$6),TEXT(MID(B584,$J$5,$H$4),$I$4),""),"")</f>
        <v/>
      </c>
      <c r="B584" s="96"/>
      <c r="C584" s="96"/>
      <c r="D584" s="97"/>
      <c r="E584" s="97"/>
    </row>
    <row r="585" spans="1:5" x14ac:dyDescent="0.2">
      <c r="A585" s="5" t="str">
        <f t="shared" si="9"/>
        <v/>
      </c>
      <c r="B585" s="96"/>
      <c r="C585" s="96"/>
      <c r="D585" s="97"/>
      <c r="E585" s="97"/>
    </row>
    <row r="586" spans="1:5" x14ac:dyDescent="0.2">
      <c r="A586" s="5" t="str">
        <f t="shared" si="9"/>
        <v/>
      </c>
      <c r="B586" s="96"/>
      <c r="C586" s="96"/>
      <c r="D586" s="97"/>
      <c r="E586" s="97"/>
    </row>
    <row r="587" spans="1:5" x14ac:dyDescent="0.2">
      <c r="A587" s="5" t="str">
        <f t="shared" si="9"/>
        <v/>
      </c>
      <c r="B587" s="96"/>
      <c r="C587" s="96"/>
      <c r="D587" s="97"/>
      <c r="E587" s="97"/>
    </row>
    <row r="588" spans="1:5" x14ac:dyDescent="0.2">
      <c r="A588" s="5" t="str">
        <f t="shared" si="9"/>
        <v/>
      </c>
      <c r="B588" s="96"/>
      <c r="C588" s="96"/>
      <c r="D588" s="97"/>
      <c r="E588" s="97"/>
    </row>
    <row r="589" spans="1:5" x14ac:dyDescent="0.2">
      <c r="A589" s="5" t="str">
        <f t="shared" si="9"/>
        <v/>
      </c>
      <c r="B589" s="96"/>
      <c r="C589" s="96"/>
      <c r="D589" s="97"/>
      <c r="E589" s="97"/>
    </row>
    <row r="590" spans="1:5" x14ac:dyDescent="0.2">
      <c r="A590" s="5" t="str">
        <f t="shared" si="9"/>
        <v/>
      </c>
      <c r="B590" s="96"/>
      <c r="C590" s="96"/>
      <c r="D590" s="97"/>
      <c r="E590" s="97"/>
    </row>
    <row r="591" spans="1:5" x14ac:dyDescent="0.2">
      <c r="A591" s="5" t="str">
        <f t="shared" si="9"/>
        <v/>
      </c>
      <c r="B591" s="96"/>
      <c r="C591" s="96"/>
      <c r="D591" s="97"/>
      <c r="E591" s="97"/>
    </row>
    <row r="592" spans="1:5" x14ac:dyDescent="0.2">
      <c r="A592" s="5" t="str">
        <f t="shared" si="9"/>
        <v/>
      </c>
      <c r="B592" s="96"/>
      <c r="C592" s="96"/>
      <c r="D592" s="97"/>
      <c r="E592" s="97"/>
    </row>
    <row r="593" spans="1:5" x14ac:dyDescent="0.2">
      <c r="A593" s="5" t="str">
        <f t="shared" si="9"/>
        <v/>
      </c>
      <c r="B593" s="96"/>
      <c r="C593" s="96"/>
      <c r="D593" s="97"/>
      <c r="E593" s="97"/>
    </row>
    <row r="594" spans="1:5" x14ac:dyDescent="0.2">
      <c r="A594" s="5" t="str">
        <f t="shared" si="9"/>
        <v/>
      </c>
      <c r="B594" s="96"/>
      <c r="C594" s="96"/>
      <c r="D594" s="97"/>
      <c r="E594" s="97"/>
    </row>
    <row r="595" spans="1:5" x14ac:dyDescent="0.2">
      <c r="A595" s="5" t="str">
        <f t="shared" si="9"/>
        <v/>
      </c>
      <c r="B595" s="96"/>
      <c r="C595" s="96"/>
      <c r="D595" s="97"/>
      <c r="E595" s="97"/>
    </row>
    <row r="596" spans="1:5" x14ac:dyDescent="0.2">
      <c r="A596" s="5" t="str">
        <f t="shared" si="9"/>
        <v/>
      </c>
      <c r="B596" s="96"/>
      <c r="C596" s="96"/>
      <c r="D596" s="97"/>
      <c r="E596" s="97"/>
    </row>
    <row r="597" spans="1:5" x14ac:dyDescent="0.2">
      <c r="A597" s="5" t="str">
        <f t="shared" si="9"/>
        <v/>
      </c>
      <c r="B597" s="96"/>
      <c r="C597" s="96"/>
      <c r="D597" s="97"/>
      <c r="E597" s="97"/>
    </row>
    <row r="598" spans="1:5" x14ac:dyDescent="0.2">
      <c r="A598" s="5" t="str">
        <f t="shared" si="9"/>
        <v/>
      </c>
      <c r="B598" s="96"/>
      <c r="C598" s="96"/>
      <c r="D598" s="97"/>
      <c r="E598" s="97"/>
    </row>
    <row r="599" spans="1:5" x14ac:dyDescent="0.2">
      <c r="A599" s="5" t="str">
        <f t="shared" si="9"/>
        <v/>
      </c>
      <c r="B599" s="96"/>
      <c r="C599" s="96"/>
      <c r="D599" s="97"/>
      <c r="E599" s="97"/>
    </row>
    <row r="600" spans="1:5" x14ac:dyDescent="0.2">
      <c r="A600" s="5" t="str">
        <f t="shared" si="9"/>
        <v/>
      </c>
      <c r="B600" s="96"/>
      <c r="C600" s="96"/>
      <c r="D600" s="97"/>
      <c r="E600" s="97"/>
    </row>
    <row r="601" spans="1:5" x14ac:dyDescent="0.2">
      <c r="A601" s="5" t="str">
        <f t="shared" si="9"/>
        <v/>
      </c>
      <c r="B601" s="96"/>
      <c r="C601" s="96"/>
      <c r="D601" s="97"/>
      <c r="E601" s="97"/>
    </row>
    <row r="602" spans="1:5" x14ac:dyDescent="0.2">
      <c r="A602" s="5" t="str">
        <f t="shared" si="9"/>
        <v/>
      </c>
      <c r="B602" s="96"/>
      <c r="C602" s="96"/>
      <c r="D602" s="97"/>
      <c r="E602" s="97"/>
    </row>
    <row r="603" spans="1:5" x14ac:dyDescent="0.2">
      <c r="A603" s="5" t="str">
        <f t="shared" si="9"/>
        <v/>
      </c>
      <c r="B603" s="96"/>
      <c r="C603" s="96"/>
      <c r="D603" s="97"/>
      <c r="E603" s="97"/>
    </row>
    <row r="604" spans="1:5" x14ac:dyDescent="0.2">
      <c r="A604" s="5" t="str">
        <f t="shared" si="9"/>
        <v/>
      </c>
      <c r="B604" s="96"/>
      <c r="C604" s="96"/>
      <c r="D604" s="97"/>
      <c r="E604" s="97"/>
    </row>
    <row r="605" spans="1:5" x14ac:dyDescent="0.2">
      <c r="A605" s="5" t="str">
        <f t="shared" si="9"/>
        <v/>
      </c>
      <c r="B605" s="96"/>
      <c r="C605" s="96"/>
      <c r="D605" s="97"/>
      <c r="E605" s="97"/>
    </row>
    <row r="606" spans="1:5" x14ac:dyDescent="0.2">
      <c r="A606" s="5" t="str">
        <f t="shared" si="9"/>
        <v/>
      </c>
      <c r="B606" s="96"/>
      <c r="C606" s="96"/>
      <c r="D606" s="97"/>
      <c r="E606" s="97"/>
    </row>
    <row r="607" spans="1:5" x14ac:dyDescent="0.2">
      <c r="A607" s="5" t="str">
        <f t="shared" si="9"/>
        <v/>
      </c>
      <c r="B607" s="96"/>
      <c r="C607" s="96"/>
      <c r="D607" s="97"/>
      <c r="E607" s="97"/>
    </row>
    <row r="608" spans="1:5" x14ac:dyDescent="0.2">
      <c r="A608" s="5" t="str">
        <f t="shared" si="9"/>
        <v/>
      </c>
      <c r="B608" s="96"/>
      <c r="C608" s="96"/>
      <c r="D608" s="97"/>
      <c r="E608" s="97"/>
    </row>
    <row r="609" spans="1:5" x14ac:dyDescent="0.2">
      <c r="A609" s="5" t="str">
        <f t="shared" si="9"/>
        <v/>
      </c>
      <c r="B609" s="96"/>
      <c r="C609" s="96"/>
      <c r="D609" s="97"/>
      <c r="E609" s="97"/>
    </row>
    <row r="610" spans="1:5" x14ac:dyDescent="0.2">
      <c r="A610" s="5" t="str">
        <f t="shared" si="9"/>
        <v/>
      </c>
      <c r="B610" s="96"/>
      <c r="C610" s="96"/>
      <c r="D610" s="97"/>
      <c r="E610" s="97"/>
    </row>
    <row r="611" spans="1:5" x14ac:dyDescent="0.2">
      <c r="A611" s="5" t="str">
        <f t="shared" si="9"/>
        <v/>
      </c>
      <c r="B611" s="96"/>
      <c r="C611" s="96"/>
      <c r="D611" s="97"/>
      <c r="E611" s="97"/>
    </row>
    <row r="612" spans="1:5" x14ac:dyDescent="0.2">
      <c r="A612" s="5" t="str">
        <f t="shared" si="9"/>
        <v/>
      </c>
      <c r="B612" s="96"/>
      <c r="C612" s="96"/>
      <c r="D612" s="97"/>
      <c r="E612" s="97"/>
    </row>
    <row r="613" spans="1:5" x14ac:dyDescent="0.2">
      <c r="A613" s="5" t="str">
        <f t="shared" si="9"/>
        <v/>
      </c>
      <c r="B613" s="96"/>
      <c r="C613" s="96"/>
      <c r="D613" s="97"/>
      <c r="E613" s="97"/>
    </row>
    <row r="614" spans="1:5" x14ac:dyDescent="0.2">
      <c r="A614" s="5" t="str">
        <f t="shared" si="9"/>
        <v/>
      </c>
      <c r="B614" s="96"/>
      <c r="C614" s="96"/>
      <c r="D614" s="97"/>
      <c r="E614" s="97"/>
    </row>
    <row r="615" spans="1:5" x14ac:dyDescent="0.2">
      <c r="A615" s="5" t="str">
        <f t="shared" si="9"/>
        <v/>
      </c>
      <c r="B615" s="96"/>
      <c r="C615" s="96"/>
      <c r="D615" s="97"/>
      <c r="E615" s="97"/>
    </row>
    <row r="616" spans="1:5" x14ac:dyDescent="0.2">
      <c r="A616" s="5" t="str">
        <f t="shared" si="9"/>
        <v/>
      </c>
      <c r="B616" s="96"/>
      <c r="C616" s="96"/>
      <c r="D616" s="97"/>
      <c r="E616" s="97"/>
    </row>
    <row r="617" spans="1:5" x14ac:dyDescent="0.2">
      <c r="A617" s="5" t="str">
        <f t="shared" si="9"/>
        <v/>
      </c>
      <c r="B617" s="96"/>
      <c r="C617" s="96"/>
      <c r="D617" s="97"/>
      <c r="E617" s="97"/>
    </row>
    <row r="618" spans="1:5" x14ac:dyDescent="0.2">
      <c r="A618" s="5" t="str">
        <f t="shared" si="9"/>
        <v/>
      </c>
      <c r="B618" s="96"/>
      <c r="C618" s="96"/>
      <c r="D618" s="97"/>
      <c r="E618" s="97"/>
    </row>
    <row r="619" spans="1:5" x14ac:dyDescent="0.2">
      <c r="A619" s="5" t="str">
        <f t="shared" si="9"/>
        <v/>
      </c>
      <c r="B619" s="96"/>
      <c r="C619" s="96"/>
      <c r="D619" s="97"/>
      <c r="E619" s="97"/>
    </row>
    <row r="620" spans="1:5" x14ac:dyDescent="0.2">
      <c r="A620" s="5" t="str">
        <f t="shared" si="9"/>
        <v/>
      </c>
      <c r="B620" s="96"/>
      <c r="C620" s="96"/>
      <c r="D620" s="97"/>
      <c r="E620" s="97"/>
    </row>
    <row r="621" spans="1:5" x14ac:dyDescent="0.2">
      <c r="A621" s="5" t="str">
        <f t="shared" si="9"/>
        <v/>
      </c>
      <c r="B621" s="96"/>
      <c r="C621" s="96"/>
      <c r="D621" s="97"/>
      <c r="E621" s="97"/>
    </row>
    <row r="622" spans="1:5" x14ac:dyDescent="0.2">
      <c r="A622" s="5" t="str">
        <f t="shared" si="9"/>
        <v/>
      </c>
      <c r="B622" s="96"/>
      <c r="C622" s="96"/>
      <c r="D622" s="97"/>
      <c r="E622" s="97"/>
    </row>
    <row r="623" spans="1:5" x14ac:dyDescent="0.2">
      <c r="A623" s="5" t="str">
        <f t="shared" si="9"/>
        <v/>
      </c>
      <c r="B623" s="96"/>
      <c r="C623" s="96"/>
      <c r="D623" s="97"/>
      <c r="E623" s="97"/>
    </row>
    <row r="624" spans="1:5" x14ac:dyDescent="0.2">
      <c r="A624" s="5" t="str">
        <f t="shared" si="9"/>
        <v/>
      </c>
      <c r="B624" s="96"/>
      <c r="C624" s="96"/>
      <c r="D624" s="97"/>
      <c r="E624" s="97"/>
    </row>
    <row r="625" spans="1:5" x14ac:dyDescent="0.2">
      <c r="A625" s="5" t="str">
        <f t="shared" si="9"/>
        <v/>
      </c>
      <c r="B625" s="96"/>
      <c r="C625" s="96"/>
      <c r="D625" s="97"/>
      <c r="E625" s="97"/>
    </row>
    <row r="626" spans="1:5" x14ac:dyDescent="0.2">
      <c r="A626" s="5" t="str">
        <f t="shared" si="9"/>
        <v/>
      </c>
      <c r="B626" s="96"/>
      <c r="C626" s="96"/>
      <c r="D626" s="97"/>
      <c r="E626" s="97"/>
    </row>
    <row r="627" spans="1:5" x14ac:dyDescent="0.2">
      <c r="A627" s="5" t="str">
        <f t="shared" si="9"/>
        <v/>
      </c>
      <c r="B627" s="96"/>
      <c r="C627" s="96"/>
      <c r="D627" s="97"/>
      <c r="E627" s="97"/>
    </row>
    <row r="628" spans="1:5" x14ac:dyDescent="0.2">
      <c r="A628" s="5" t="str">
        <f t="shared" si="9"/>
        <v/>
      </c>
      <c r="B628" s="96"/>
      <c r="C628" s="96"/>
      <c r="D628" s="97"/>
      <c r="E628" s="97"/>
    </row>
    <row r="629" spans="1:5" x14ac:dyDescent="0.2">
      <c r="A629" s="5" t="str">
        <f t="shared" si="9"/>
        <v/>
      </c>
      <c r="B629" s="96"/>
      <c r="C629" s="96"/>
      <c r="D629" s="97"/>
      <c r="E629" s="97"/>
    </row>
    <row r="630" spans="1:5" x14ac:dyDescent="0.2">
      <c r="A630" s="5" t="str">
        <f t="shared" si="9"/>
        <v/>
      </c>
      <c r="B630" s="96"/>
      <c r="C630" s="96"/>
      <c r="D630" s="97"/>
      <c r="E630" s="97"/>
    </row>
    <row r="631" spans="1:5" x14ac:dyDescent="0.2">
      <c r="A631" s="5" t="str">
        <f t="shared" si="9"/>
        <v/>
      </c>
      <c r="B631" s="96"/>
      <c r="C631" s="96"/>
      <c r="D631" s="97"/>
      <c r="E631" s="97"/>
    </row>
    <row r="632" spans="1:5" x14ac:dyDescent="0.2">
      <c r="A632" s="5" t="str">
        <f t="shared" si="9"/>
        <v/>
      </c>
      <c r="B632" s="96"/>
      <c r="C632" s="96"/>
      <c r="D632" s="97"/>
      <c r="E632" s="97"/>
    </row>
    <row r="633" spans="1:5" x14ac:dyDescent="0.2">
      <c r="A633" s="5" t="str">
        <f t="shared" si="9"/>
        <v/>
      </c>
      <c r="B633" s="96"/>
      <c r="C633" s="96"/>
      <c r="D633" s="97"/>
      <c r="E633" s="97"/>
    </row>
    <row r="634" spans="1:5" x14ac:dyDescent="0.2">
      <c r="A634" s="5" t="str">
        <f t="shared" si="9"/>
        <v/>
      </c>
      <c r="B634" s="96"/>
      <c r="C634" s="96"/>
      <c r="D634" s="97"/>
      <c r="E634" s="97"/>
    </row>
    <row r="635" spans="1:5" x14ac:dyDescent="0.2">
      <c r="A635" s="5" t="str">
        <f t="shared" si="9"/>
        <v/>
      </c>
      <c r="B635" s="96"/>
      <c r="C635" s="96"/>
      <c r="D635" s="97"/>
      <c r="E635" s="97"/>
    </row>
    <row r="636" spans="1:5" x14ac:dyDescent="0.2">
      <c r="A636" s="5" t="str">
        <f t="shared" si="9"/>
        <v/>
      </c>
      <c r="B636" s="96"/>
      <c r="C636" s="96"/>
      <c r="D636" s="97"/>
      <c r="E636" s="97"/>
    </row>
    <row r="637" spans="1:5" x14ac:dyDescent="0.2">
      <c r="A637" s="5" t="str">
        <f t="shared" si="9"/>
        <v/>
      </c>
      <c r="B637" s="96"/>
      <c r="C637" s="96"/>
      <c r="D637" s="97"/>
      <c r="E637" s="97"/>
    </row>
    <row r="638" spans="1:5" x14ac:dyDescent="0.2">
      <c r="A638" s="5" t="str">
        <f t="shared" si="9"/>
        <v/>
      </c>
      <c r="B638" s="96"/>
      <c r="C638" s="96"/>
      <c r="D638" s="97"/>
      <c r="E638" s="97"/>
    </row>
    <row r="639" spans="1:5" x14ac:dyDescent="0.2">
      <c r="A639" s="5" t="str">
        <f t="shared" si="9"/>
        <v/>
      </c>
      <c r="B639" s="96"/>
      <c r="C639" s="96"/>
      <c r="D639" s="97"/>
      <c r="E639" s="97"/>
    </row>
    <row r="640" spans="1:5" x14ac:dyDescent="0.2">
      <c r="A640" s="5" t="str">
        <f t="shared" si="9"/>
        <v/>
      </c>
      <c r="B640" s="96"/>
      <c r="C640" s="96"/>
      <c r="D640" s="97"/>
      <c r="E640" s="97"/>
    </row>
    <row r="641" spans="1:5" x14ac:dyDescent="0.2">
      <c r="A641" s="5" t="str">
        <f t="shared" si="9"/>
        <v/>
      </c>
      <c r="B641" s="96"/>
      <c r="C641" s="96"/>
      <c r="D641" s="97"/>
      <c r="E641" s="97"/>
    </row>
    <row r="642" spans="1:5" x14ac:dyDescent="0.2">
      <c r="A642" s="5" t="str">
        <f t="shared" si="9"/>
        <v/>
      </c>
      <c r="B642" s="96"/>
      <c r="C642" s="96"/>
      <c r="D642" s="97"/>
      <c r="E642" s="97"/>
    </row>
    <row r="643" spans="1:5" x14ac:dyDescent="0.2">
      <c r="A643" s="5" t="str">
        <f t="shared" si="9"/>
        <v/>
      </c>
      <c r="B643" s="96"/>
      <c r="C643" s="96"/>
      <c r="D643" s="97"/>
      <c r="E643" s="97"/>
    </row>
    <row r="644" spans="1:5" x14ac:dyDescent="0.2">
      <c r="A644" s="5" t="str">
        <f t="shared" si="9"/>
        <v/>
      </c>
      <c r="B644" s="96"/>
      <c r="C644" s="96"/>
      <c r="D644" s="97"/>
      <c r="E644" s="97"/>
    </row>
    <row r="645" spans="1:5" x14ac:dyDescent="0.2">
      <c r="A645" s="5" t="str">
        <f t="shared" si="9"/>
        <v/>
      </c>
      <c r="B645" s="96"/>
      <c r="C645" s="96"/>
      <c r="D645" s="97"/>
      <c r="E645" s="97"/>
    </row>
    <row r="646" spans="1:5" x14ac:dyDescent="0.2">
      <c r="A646" s="5" t="str">
        <f t="shared" si="9"/>
        <v/>
      </c>
      <c r="B646" s="96"/>
      <c r="C646" s="96"/>
      <c r="D646" s="97"/>
      <c r="E646" s="97"/>
    </row>
    <row r="647" spans="1:5" x14ac:dyDescent="0.2">
      <c r="A647" s="5" t="str">
        <f t="shared" si="9"/>
        <v/>
      </c>
      <c r="B647" s="96"/>
      <c r="C647" s="96"/>
      <c r="D647" s="97"/>
      <c r="E647" s="97"/>
    </row>
    <row r="648" spans="1:5" x14ac:dyDescent="0.2">
      <c r="A648" s="5" t="str">
        <f t="shared" ref="A648:A711" si="10">IF(B648&lt;&gt;"",IF(AND(LEN(B648)&gt;=$H$5,LEN(B648)&lt;=$H$6),TEXT(MID(B648,$J$5,$H$4),$I$4),""),"")</f>
        <v/>
      </c>
      <c r="B648" s="96"/>
      <c r="C648" s="96"/>
      <c r="D648" s="97"/>
      <c r="E648" s="97"/>
    </row>
    <row r="649" spans="1:5" x14ac:dyDescent="0.2">
      <c r="A649" s="5" t="str">
        <f t="shared" si="10"/>
        <v/>
      </c>
      <c r="B649" s="96"/>
      <c r="C649" s="96"/>
      <c r="D649" s="97"/>
      <c r="E649" s="97"/>
    </row>
    <row r="650" spans="1:5" x14ac:dyDescent="0.2">
      <c r="A650" s="5" t="str">
        <f t="shared" si="10"/>
        <v/>
      </c>
      <c r="B650" s="96"/>
      <c r="C650" s="96"/>
      <c r="D650" s="97"/>
      <c r="E650" s="97"/>
    </row>
    <row r="651" spans="1:5" x14ac:dyDescent="0.2">
      <c r="A651" s="5" t="str">
        <f t="shared" si="10"/>
        <v/>
      </c>
      <c r="B651" s="96"/>
      <c r="C651" s="96"/>
      <c r="D651" s="97"/>
      <c r="E651" s="97"/>
    </row>
    <row r="652" spans="1:5" x14ac:dyDescent="0.2">
      <c r="A652" s="5" t="str">
        <f t="shared" si="10"/>
        <v/>
      </c>
      <c r="B652" s="96"/>
      <c r="C652" s="96"/>
      <c r="D652" s="97"/>
      <c r="E652" s="97"/>
    </row>
    <row r="653" spans="1:5" x14ac:dyDescent="0.2">
      <c r="A653" s="5" t="str">
        <f t="shared" si="10"/>
        <v/>
      </c>
      <c r="B653" s="96"/>
      <c r="C653" s="96"/>
      <c r="D653" s="97"/>
      <c r="E653" s="97"/>
    </row>
    <row r="654" spans="1:5" x14ac:dyDescent="0.2">
      <c r="A654" s="5" t="str">
        <f t="shared" si="10"/>
        <v/>
      </c>
      <c r="B654" s="96"/>
      <c r="C654" s="96"/>
      <c r="D654" s="97"/>
      <c r="E654" s="97"/>
    </row>
    <row r="655" spans="1:5" x14ac:dyDescent="0.2">
      <c r="A655" s="5" t="str">
        <f t="shared" si="10"/>
        <v/>
      </c>
      <c r="B655" s="96"/>
      <c r="C655" s="96"/>
      <c r="D655" s="97"/>
      <c r="E655" s="97"/>
    </row>
    <row r="656" spans="1:5" x14ac:dyDescent="0.2">
      <c r="A656" s="5" t="str">
        <f t="shared" si="10"/>
        <v/>
      </c>
      <c r="B656" s="96"/>
      <c r="C656" s="96"/>
      <c r="D656" s="97"/>
      <c r="E656" s="97"/>
    </row>
    <row r="657" spans="1:5" x14ac:dyDescent="0.2">
      <c r="A657" s="5" t="str">
        <f t="shared" si="10"/>
        <v/>
      </c>
      <c r="B657" s="96"/>
      <c r="C657" s="96"/>
      <c r="D657" s="97"/>
      <c r="E657" s="97"/>
    </row>
    <row r="658" spans="1:5" x14ac:dyDescent="0.2">
      <c r="A658" s="5" t="str">
        <f t="shared" si="10"/>
        <v/>
      </c>
      <c r="B658" s="96"/>
      <c r="C658" s="96"/>
      <c r="D658" s="97"/>
      <c r="E658" s="97"/>
    </row>
    <row r="659" spans="1:5" x14ac:dyDescent="0.2">
      <c r="A659" s="5" t="str">
        <f t="shared" si="10"/>
        <v/>
      </c>
      <c r="B659" s="96"/>
      <c r="C659" s="96"/>
      <c r="D659" s="97"/>
      <c r="E659" s="97"/>
    </row>
    <row r="660" spans="1:5" x14ac:dyDescent="0.2">
      <c r="A660" s="5" t="str">
        <f t="shared" si="10"/>
        <v/>
      </c>
      <c r="B660" s="96"/>
      <c r="C660" s="96"/>
      <c r="D660" s="97"/>
      <c r="E660" s="97"/>
    </row>
    <row r="661" spans="1:5" x14ac:dyDescent="0.2">
      <c r="A661" s="5" t="str">
        <f t="shared" si="10"/>
        <v/>
      </c>
      <c r="B661" s="96"/>
      <c r="C661" s="96"/>
      <c r="D661" s="97"/>
      <c r="E661" s="97"/>
    </row>
    <row r="662" spans="1:5" x14ac:dyDescent="0.2">
      <c r="A662" s="5" t="str">
        <f t="shared" si="10"/>
        <v/>
      </c>
      <c r="B662" s="96"/>
      <c r="C662" s="96"/>
      <c r="D662" s="97"/>
      <c r="E662" s="97"/>
    </row>
    <row r="663" spans="1:5" x14ac:dyDescent="0.2">
      <c r="A663" s="5" t="str">
        <f t="shared" si="10"/>
        <v/>
      </c>
      <c r="B663" s="96"/>
      <c r="C663" s="96"/>
      <c r="D663" s="97"/>
      <c r="E663" s="97"/>
    </row>
    <row r="664" spans="1:5" x14ac:dyDescent="0.2">
      <c r="A664" s="5" t="str">
        <f t="shared" si="10"/>
        <v/>
      </c>
      <c r="B664" s="96"/>
      <c r="C664" s="96"/>
      <c r="D664" s="97"/>
      <c r="E664" s="97"/>
    </row>
    <row r="665" spans="1:5" x14ac:dyDescent="0.2">
      <c r="A665" s="5" t="str">
        <f t="shared" si="10"/>
        <v/>
      </c>
      <c r="B665" s="96"/>
      <c r="C665" s="96"/>
      <c r="D665" s="97"/>
      <c r="E665" s="97"/>
    </row>
    <row r="666" spans="1:5" x14ac:dyDescent="0.2">
      <c r="A666" s="5" t="str">
        <f t="shared" si="10"/>
        <v/>
      </c>
      <c r="B666" s="96"/>
      <c r="C666" s="96"/>
      <c r="D666" s="97"/>
      <c r="E666" s="97"/>
    </row>
    <row r="667" spans="1:5" x14ac:dyDescent="0.2">
      <c r="A667" s="5" t="str">
        <f t="shared" si="10"/>
        <v/>
      </c>
      <c r="B667" s="96"/>
      <c r="C667" s="96"/>
      <c r="D667" s="97"/>
      <c r="E667" s="97"/>
    </row>
    <row r="668" spans="1:5" x14ac:dyDescent="0.2">
      <c r="A668" s="5" t="str">
        <f t="shared" si="10"/>
        <v/>
      </c>
      <c r="B668" s="96"/>
      <c r="C668" s="96"/>
      <c r="D668" s="97"/>
      <c r="E668" s="97"/>
    </row>
    <row r="669" spans="1:5" x14ac:dyDescent="0.2">
      <c r="A669" s="5" t="str">
        <f t="shared" si="10"/>
        <v/>
      </c>
      <c r="B669" s="96"/>
      <c r="C669" s="96"/>
      <c r="D669" s="97"/>
      <c r="E669" s="97"/>
    </row>
    <row r="670" spans="1:5" x14ac:dyDescent="0.2">
      <c r="A670" s="5" t="str">
        <f t="shared" si="10"/>
        <v/>
      </c>
      <c r="B670" s="96"/>
      <c r="C670" s="96"/>
      <c r="D670" s="97"/>
      <c r="E670" s="97"/>
    </row>
    <row r="671" spans="1:5" x14ac:dyDescent="0.2">
      <c r="A671" s="5" t="str">
        <f t="shared" si="10"/>
        <v/>
      </c>
      <c r="B671" s="96"/>
      <c r="C671" s="96"/>
      <c r="D671" s="97"/>
      <c r="E671" s="97"/>
    </row>
    <row r="672" spans="1:5" x14ac:dyDescent="0.2">
      <c r="A672" s="5" t="str">
        <f t="shared" si="10"/>
        <v/>
      </c>
      <c r="B672" s="96"/>
      <c r="C672" s="96"/>
      <c r="D672" s="97"/>
      <c r="E672" s="97"/>
    </row>
    <row r="673" spans="1:5" x14ac:dyDescent="0.2">
      <c r="A673" s="5" t="str">
        <f t="shared" si="10"/>
        <v/>
      </c>
      <c r="B673" s="96"/>
      <c r="C673" s="96"/>
      <c r="D673" s="97"/>
      <c r="E673" s="97"/>
    </row>
    <row r="674" spans="1:5" x14ac:dyDescent="0.2">
      <c r="A674" s="5" t="str">
        <f t="shared" si="10"/>
        <v/>
      </c>
      <c r="B674" s="96"/>
      <c r="C674" s="96"/>
      <c r="D674" s="97"/>
      <c r="E674" s="97"/>
    </row>
    <row r="675" spans="1:5" x14ac:dyDescent="0.2">
      <c r="A675" s="5" t="str">
        <f t="shared" si="10"/>
        <v/>
      </c>
      <c r="B675" s="96"/>
      <c r="C675" s="96"/>
      <c r="D675" s="97"/>
      <c r="E675" s="97"/>
    </row>
    <row r="676" spans="1:5" x14ac:dyDescent="0.2">
      <c r="A676" s="5" t="str">
        <f t="shared" si="10"/>
        <v/>
      </c>
      <c r="B676" s="96"/>
      <c r="C676" s="96"/>
      <c r="D676" s="97"/>
      <c r="E676" s="97"/>
    </row>
    <row r="677" spans="1:5" x14ac:dyDescent="0.2">
      <c r="A677" s="5" t="str">
        <f t="shared" si="10"/>
        <v/>
      </c>
      <c r="B677" s="96"/>
      <c r="C677" s="96"/>
      <c r="D677" s="97"/>
      <c r="E677" s="97"/>
    </row>
    <row r="678" spans="1:5" x14ac:dyDescent="0.2">
      <c r="A678" s="5" t="str">
        <f t="shared" si="10"/>
        <v/>
      </c>
      <c r="B678" s="96"/>
      <c r="C678" s="96"/>
      <c r="D678" s="97"/>
      <c r="E678" s="97"/>
    </row>
    <row r="679" spans="1:5" x14ac:dyDescent="0.2">
      <c r="A679" s="5" t="str">
        <f t="shared" si="10"/>
        <v/>
      </c>
      <c r="B679" s="96"/>
      <c r="C679" s="96"/>
      <c r="D679" s="97"/>
      <c r="E679" s="97"/>
    </row>
    <row r="680" spans="1:5" x14ac:dyDescent="0.2">
      <c r="A680" s="5" t="str">
        <f t="shared" si="10"/>
        <v/>
      </c>
      <c r="B680" s="96"/>
      <c r="C680" s="96"/>
      <c r="D680" s="97"/>
      <c r="E680" s="97"/>
    </row>
    <row r="681" spans="1:5" x14ac:dyDescent="0.2">
      <c r="A681" s="5" t="str">
        <f t="shared" si="10"/>
        <v/>
      </c>
      <c r="B681" s="96"/>
      <c r="C681" s="96"/>
      <c r="D681" s="97"/>
      <c r="E681" s="97"/>
    </row>
    <row r="682" spans="1:5" x14ac:dyDescent="0.2">
      <c r="A682" s="5" t="str">
        <f t="shared" si="10"/>
        <v/>
      </c>
      <c r="B682" s="96"/>
      <c r="C682" s="96"/>
      <c r="D682" s="97"/>
      <c r="E682" s="97"/>
    </row>
    <row r="683" spans="1:5" x14ac:dyDescent="0.2">
      <c r="A683" s="5" t="str">
        <f t="shared" si="10"/>
        <v/>
      </c>
      <c r="B683" s="96"/>
      <c r="C683" s="96"/>
      <c r="D683" s="97"/>
      <c r="E683" s="97"/>
    </row>
    <row r="684" spans="1:5" x14ac:dyDescent="0.2">
      <c r="A684" s="5" t="str">
        <f t="shared" si="10"/>
        <v/>
      </c>
      <c r="B684" s="96"/>
      <c r="C684" s="96"/>
      <c r="D684" s="97"/>
      <c r="E684" s="97"/>
    </row>
    <row r="685" spans="1:5" x14ac:dyDescent="0.2">
      <c r="A685" s="5" t="str">
        <f t="shared" si="10"/>
        <v/>
      </c>
      <c r="B685" s="96"/>
      <c r="C685" s="96"/>
      <c r="D685" s="97"/>
      <c r="E685" s="97"/>
    </row>
    <row r="686" spans="1:5" x14ac:dyDescent="0.2">
      <c r="A686" s="5" t="str">
        <f t="shared" si="10"/>
        <v/>
      </c>
      <c r="B686" s="96"/>
      <c r="C686" s="96"/>
      <c r="D686" s="97"/>
      <c r="E686" s="97"/>
    </row>
    <row r="687" spans="1:5" x14ac:dyDescent="0.2">
      <c r="A687" s="5" t="str">
        <f t="shared" si="10"/>
        <v/>
      </c>
      <c r="B687" s="96"/>
      <c r="C687" s="96"/>
      <c r="D687" s="97"/>
      <c r="E687" s="97"/>
    </row>
    <row r="688" spans="1:5" x14ac:dyDescent="0.2">
      <c r="A688" s="5" t="str">
        <f t="shared" si="10"/>
        <v/>
      </c>
      <c r="B688" s="96"/>
      <c r="C688" s="96"/>
      <c r="D688" s="97"/>
      <c r="E688" s="97"/>
    </row>
    <row r="689" spans="1:5" x14ac:dyDescent="0.2">
      <c r="A689" s="5" t="str">
        <f t="shared" si="10"/>
        <v/>
      </c>
      <c r="B689" s="96"/>
      <c r="C689" s="96"/>
      <c r="D689" s="97"/>
      <c r="E689" s="97"/>
    </row>
    <row r="690" spans="1:5" x14ac:dyDescent="0.2">
      <c r="A690" s="5" t="str">
        <f t="shared" si="10"/>
        <v/>
      </c>
      <c r="B690" s="96"/>
      <c r="C690" s="96"/>
      <c r="D690" s="97"/>
      <c r="E690" s="97"/>
    </row>
    <row r="691" spans="1:5" x14ac:dyDescent="0.2">
      <c r="A691" s="5" t="str">
        <f t="shared" si="10"/>
        <v/>
      </c>
      <c r="B691" s="96"/>
      <c r="C691" s="96"/>
      <c r="D691" s="97"/>
      <c r="E691" s="97"/>
    </row>
    <row r="692" spans="1:5" x14ac:dyDescent="0.2">
      <c r="A692" s="5" t="str">
        <f t="shared" si="10"/>
        <v/>
      </c>
      <c r="B692" s="96"/>
      <c r="C692" s="96"/>
      <c r="D692" s="97"/>
      <c r="E692" s="97"/>
    </row>
    <row r="693" spans="1:5" x14ac:dyDescent="0.2">
      <c r="A693" s="5" t="str">
        <f t="shared" si="10"/>
        <v/>
      </c>
      <c r="B693" s="96"/>
      <c r="C693" s="96"/>
      <c r="D693" s="97"/>
      <c r="E693" s="97"/>
    </row>
    <row r="694" spans="1:5" x14ac:dyDescent="0.2">
      <c r="A694" s="5" t="str">
        <f t="shared" si="10"/>
        <v/>
      </c>
      <c r="B694" s="96"/>
      <c r="C694" s="96"/>
      <c r="D694" s="97"/>
      <c r="E694" s="97"/>
    </row>
    <row r="695" spans="1:5" x14ac:dyDescent="0.2">
      <c r="A695" s="5" t="str">
        <f t="shared" si="10"/>
        <v/>
      </c>
      <c r="B695" s="96"/>
      <c r="C695" s="96"/>
      <c r="D695" s="97"/>
      <c r="E695" s="97"/>
    </row>
    <row r="696" spans="1:5" x14ac:dyDescent="0.2">
      <c r="A696" s="5" t="str">
        <f t="shared" si="10"/>
        <v/>
      </c>
      <c r="B696" s="96"/>
      <c r="C696" s="96"/>
      <c r="D696" s="97"/>
      <c r="E696" s="97"/>
    </row>
    <row r="697" spans="1:5" x14ac:dyDescent="0.2">
      <c r="A697" s="5" t="str">
        <f t="shared" si="10"/>
        <v/>
      </c>
      <c r="B697" s="96"/>
      <c r="C697" s="96"/>
      <c r="D697" s="97"/>
      <c r="E697" s="97"/>
    </row>
    <row r="698" spans="1:5" x14ac:dyDescent="0.2">
      <c r="A698" s="5" t="str">
        <f t="shared" si="10"/>
        <v/>
      </c>
      <c r="B698" s="96"/>
      <c r="C698" s="96"/>
      <c r="D698" s="97"/>
      <c r="E698" s="97"/>
    </row>
    <row r="699" spans="1:5" x14ac:dyDescent="0.2">
      <c r="A699" s="5" t="str">
        <f t="shared" si="10"/>
        <v/>
      </c>
      <c r="B699" s="96"/>
      <c r="C699" s="96"/>
      <c r="D699" s="97"/>
      <c r="E699" s="97"/>
    </row>
    <row r="700" spans="1:5" x14ac:dyDescent="0.2">
      <c r="A700" s="5" t="str">
        <f t="shared" si="10"/>
        <v/>
      </c>
      <c r="B700" s="96"/>
      <c r="C700" s="96"/>
      <c r="D700" s="97"/>
      <c r="E700" s="97"/>
    </row>
    <row r="701" spans="1:5" x14ac:dyDescent="0.2">
      <c r="A701" s="5" t="str">
        <f t="shared" si="10"/>
        <v/>
      </c>
      <c r="B701" s="96"/>
      <c r="C701" s="96"/>
      <c r="D701" s="97"/>
      <c r="E701" s="97"/>
    </row>
    <row r="702" spans="1:5" x14ac:dyDescent="0.2">
      <c r="A702" s="5" t="str">
        <f t="shared" si="10"/>
        <v/>
      </c>
      <c r="B702" s="96"/>
      <c r="C702" s="96"/>
      <c r="D702" s="97"/>
      <c r="E702" s="97"/>
    </row>
    <row r="703" spans="1:5" x14ac:dyDescent="0.2">
      <c r="A703" s="5" t="str">
        <f t="shared" si="10"/>
        <v/>
      </c>
      <c r="B703" s="96"/>
      <c r="C703" s="96"/>
      <c r="D703" s="97"/>
      <c r="E703" s="97"/>
    </row>
    <row r="704" spans="1:5" x14ac:dyDescent="0.2">
      <c r="A704" s="5" t="str">
        <f t="shared" si="10"/>
        <v/>
      </c>
      <c r="B704" s="96"/>
      <c r="C704" s="96"/>
      <c r="D704" s="97"/>
      <c r="E704" s="97"/>
    </row>
    <row r="705" spans="1:5" x14ac:dyDescent="0.2">
      <c r="A705" s="5" t="str">
        <f t="shared" si="10"/>
        <v/>
      </c>
      <c r="B705" s="96"/>
      <c r="C705" s="96"/>
      <c r="D705" s="97"/>
      <c r="E705" s="97"/>
    </row>
    <row r="706" spans="1:5" x14ac:dyDescent="0.2">
      <c r="A706" s="5" t="str">
        <f t="shared" si="10"/>
        <v/>
      </c>
      <c r="B706" s="96"/>
      <c r="C706" s="96"/>
      <c r="D706" s="97"/>
      <c r="E706" s="97"/>
    </row>
    <row r="707" spans="1:5" x14ac:dyDescent="0.2">
      <c r="A707" s="5" t="str">
        <f t="shared" si="10"/>
        <v/>
      </c>
      <c r="B707" s="96"/>
      <c r="C707" s="96"/>
      <c r="D707" s="97"/>
      <c r="E707" s="97"/>
    </row>
    <row r="708" spans="1:5" x14ac:dyDescent="0.2">
      <c r="A708" s="5" t="str">
        <f t="shared" si="10"/>
        <v/>
      </c>
      <c r="B708" s="96"/>
      <c r="C708" s="96"/>
      <c r="D708" s="97"/>
      <c r="E708" s="97"/>
    </row>
    <row r="709" spans="1:5" x14ac:dyDescent="0.2">
      <c r="A709" s="5" t="str">
        <f t="shared" si="10"/>
        <v/>
      </c>
      <c r="B709" s="96"/>
      <c r="C709" s="96"/>
      <c r="D709" s="97"/>
      <c r="E709" s="97"/>
    </row>
    <row r="710" spans="1:5" x14ac:dyDescent="0.2">
      <c r="A710" s="5" t="str">
        <f t="shared" si="10"/>
        <v/>
      </c>
      <c r="B710" s="96"/>
      <c r="C710" s="96"/>
      <c r="D710" s="97"/>
      <c r="E710" s="97"/>
    </row>
    <row r="711" spans="1:5" x14ac:dyDescent="0.2">
      <c r="A711" s="5" t="str">
        <f t="shared" si="10"/>
        <v/>
      </c>
      <c r="B711" s="96"/>
      <c r="C711" s="96"/>
      <c r="D711" s="97"/>
      <c r="E711" s="97"/>
    </row>
    <row r="712" spans="1:5" x14ac:dyDescent="0.2">
      <c r="A712" s="5" t="str">
        <f t="shared" ref="A712:A775" si="11">IF(B712&lt;&gt;"",IF(AND(LEN(B712)&gt;=$H$5,LEN(B712)&lt;=$H$6),TEXT(MID(B712,$J$5,$H$4),$I$4),""),"")</f>
        <v/>
      </c>
      <c r="B712" s="96"/>
      <c r="C712" s="96"/>
      <c r="D712" s="97"/>
      <c r="E712" s="97"/>
    </row>
    <row r="713" spans="1:5" x14ac:dyDescent="0.2">
      <c r="A713" s="5" t="str">
        <f t="shared" si="11"/>
        <v/>
      </c>
      <c r="B713" s="96"/>
      <c r="C713" s="96"/>
      <c r="D713" s="97"/>
      <c r="E713" s="97"/>
    </row>
    <row r="714" spans="1:5" x14ac:dyDescent="0.2">
      <c r="A714" s="5" t="str">
        <f t="shared" si="11"/>
        <v/>
      </c>
      <c r="B714" s="96"/>
      <c r="C714" s="96"/>
      <c r="D714" s="97"/>
      <c r="E714" s="97"/>
    </row>
    <row r="715" spans="1:5" x14ac:dyDescent="0.2">
      <c r="A715" s="5" t="str">
        <f t="shared" si="11"/>
        <v/>
      </c>
      <c r="B715" s="96"/>
      <c r="C715" s="96"/>
      <c r="D715" s="97"/>
      <c r="E715" s="97"/>
    </row>
    <row r="716" spans="1:5" x14ac:dyDescent="0.2">
      <c r="A716" s="5" t="str">
        <f t="shared" si="11"/>
        <v/>
      </c>
      <c r="B716" s="96"/>
      <c r="C716" s="96"/>
      <c r="D716" s="97"/>
      <c r="E716" s="97"/>
    </row>
    <row r="717" spans="1:5" x14ac:dyDescent="0.2">
      <c r="A717" s="5" t="str">
        <f t="shared" si="11"/>
        <v/>
      </c>
      <c r="B717" s="96"/>
      <c r="C717" s="96"/>
      <c r="D717" s="97"/>
      <c r="E717" s="97"/>
    </row>
    <row r="718" spans="1:5" x14ac:dyDescent="0.2">
      <c r="A718" s="5" t="str">
        <f t="shared" si="11"/>
        <v/>
      </c>
      <c r="B718" s="96"/>
      <c r="C718" s="96"/>
      <c r="D718" s="97"/>
      <c r="E718" s="97"/>
    </row>
    <row r="719" spans="1:5" x14ac:dyDescent="0.2">
      <c r="A719" s="5" t="str">
        <f t="shared" si="11"/>
        <v/>
      </c>
      <c r="B719" s="96"/>
      <c r="C719" s="96"/>
      <c r="D719" s="97"/>
      <c r="E719" s="97"/>
    </row>
    <row r="720" spans="1:5" x14ac:dyDescent="0.2">
      <c r="A720" s="5" t="str">
        <f t="shared" si="11"/>
        <v/>
      </c>
      <c r="B720" s="96"/>
      <c r="C720" s="96"/>
      <c r="D720" s="97"/>
      <c r="E720" s="97"/>
    </row>
    <row r="721" spans="1:5" x14ac:dyDescent="0.2">
      <c r="A721" s="5" t="str">
        <f t="shared" si="11"/>
        <v/>
      </c>
      <c r="B721" s="96"/>
      <c r="C721" s="96"/>
      <c r="D721" s="97"/>
      <c r="E721" s="97"/>
    </row>
    <row r="722" spans="1:5" x14ac:dyDescent="0.2">
      <c r="A722" s="5" t="str">
        <f t="shared" si="11"/>
        <v/>
      </c>
      <c r="B722" s="96"/>
      <c r="C722" s="96"/>
      <c r="D722" s="97"/>
      <c r="E722" s="97"/>
    </row>
    <row r="723" spans="1:5" x14ac:dyDescent="0.2">
      <c r="A723" s="5" t="str">
        <f t="shared" si="11"/>
        <v/>
      </c>
      <c r="B723" s="96"/>
      <c r="C723" s="96"/>
      <c r="D723" s="97"/>
      <c r="E723" s="97"/>
    </row>
    <row r="724" spans="1:5" x14ac:dyDescent="0.2">
      <c r="A724" s="5" t="str">
        <f t="shared" si="11"/>
        <v/>
      </c>
      <c r="B724" s="96"/>
      <c r="C724" s="96"/>
      <c r="D724" s="97"/>
      <c r="E724" s="97"/>
    </row>
    <row r="725" spans="1:5" x14ac:dyDescent="0.2">
      <c r="A725" s="5" t="str">
        <f t="shared" si="11"/>
        <v/>
      </c>
      <c r="B725" s="96"/>
      <c r="C725" s="96"/>
      <c r="D725" s="97"/>
      <c r="E725" s="97"/>
    </row>
    <row r="726" spans="1:5" x14ac:dyDescent="0.2">
      <c r="A726" s="5" t="str">
        <f t="shared" si="11"/>
        <v/>
      </c>
      <c r="B726" s="96"/>
      <c r="C726" s="96"/>
      <c r="D726" s="97"/>
      <c r="E726" s="97"/>
    </row>
    <row r="727" spans="1:5" x14ac:dyDescent="0.2">
      <c r="A727" s="5" t="str">
        <f t="shared" si="11"/>
        <v/>
      </c>
      <c r="B727" s="96"/>
      <c r="C727" s="96"/>
      <c r="D727" s="97"/>
      <c r="E727" s="97"/>
    </row>
    <row r="728" spans="1:5" x14ac:dyDescent="0.2">
      <c r="A728" s="5" t="str">
        <f t="shared" si="11"/>
        <v/>
      </c>
      <c r="B728" s="96"/>
      <c r="C728" s="96"/>
      <c r="D728" s="97"/>
      <c r="E728" s="97"/>
    </row>
    <row r="729" spans="1:5" x14ac:dyDescent="0.2">
      <c r="A729" s="5" t="str">
        <f t="shared" si="11"/>
        <v/>
      </c>
      <c r="B729" s="96"/>
      <c r="C729" s="96"/>
      <c r="D729" s="97"/>
      <c r="E729" s="97"/>
    </row>
    <row r="730" spans="1:5" x14ac:dyDescent="0.2">
      <c r="A730" s="5" t="str">
        <f t="shared" si="11"/>
        <v/>
      </c>
      <c r="B730" s="96"/>
      <c r="C730" s="96"/>
      <c r="D730" s="97"/>
      <c r="E730" s="97"/>
    </row>
    <row r="731" spans="1:5" x14ac:dyDescent="0.2">
      <c r="A731" s="5" t="str">
        <f t="shared" si="11"/>
        <v/>
      </c>
      <c r="B731" s="96"/>
      <c r="C731" s="96"/>
      <c r="D731" s="97"/>
      <c r="E731" s="97"/>
    </row>
    <row r="732" spans="1:5" x14ac:dyDescent="0.2">
      <c r="A732" s="5" t="str">
        <f t="shared" si="11"/>
        <v/>
      </c>
      <c r="B732" s="96"/>
      <c r="C732" s="96"/>
      <c r="D732" s="97"/>
      <c r="E732" s="97"/>
    </row>
    <row r="733" spans="1:5" x14ac:dyDescent="0.2">
      <c r="A733" s="5" t="str">
        <f t="shared" si="11"/>
        <v/>
      </c>
      <c r="B733" s="96"/>
      <c r="C733" s="96"/>
      <c r="D733" s="97"/>
      <c r="E733" s="97"/>
    </row>
    <row r="734" spans="1:5" x14ac:dyDescent="0.2">
      <c r="A734" s="5" t="str">
        <f t="shared" si="11"/>
        <v/>
      </c>
      <c r="B734" s="96"/>
      <c r="C734" s="96"/>
      <c r="D734" s="97"/>
      <c r="E734" s="97"/>
    </row>
    <row r="735" spans="1:5" x14ac:dyDescent="0.2">
      <c r="A735" s="5" t="str">
        <f t="shared" si="11"/>
        <v/>
      </c>
      <c r="B735" s="96"/>
      <c r="C735" s="96"/>
      <c r="D735" s="97"/>
      <c r="E735" s="97"/>
    </row>
    <row r="736" spans="1:5" x14ac:dyDescent="0.2">
      <c r="A736" s="5" t="str">
        <f t="shared" si="11"/>
        <v/>
      </c>
      <c r="B736" s="96"/>
      <c r="C736" s="96"/>
      <c r="D736" s="97"/>
      <c r="E736" s="97"/>
    </row>
    <row r="737" spans="1:5" x14ac:dyDescent="0.2">
      <c r="A737" s="5" t="str">
        <f t="shared" si="11"/>
        <v/>
      </c>
      <c r="B737" s="96"/>
      <c r="C737" s="96"/>
      <c r="D737" s="97"/>
      <c r="E737" s="97"/>
    </row>
    <row r="738" spans="1:5" x14ac:dyDescent="0.2">
      <c r="A738" s="5" t="str">
        <f t="shared" si="11"/>
        <v/>
      </c>
      <c r="B738" s="96"/>
      <c r="C738" s="96"/>
      <c r="D738" s="97"/>
      <c r="E738" s="97"/>
    </row>
    <row r="739" spans="1:5" x14ac:dyDescent="0.2">
      <c r="A739" s="5" t="str">
        <f t="shared" si="11"/>
        <v/>
      </c>
      <c r="B739" s="96"/>
      <c r="C739" s="96"/>
      <c r="D739" s="97"/>
      <c r="E739" s="97"/>
    </row>
    <row r="740" spans="1:5" x14ac:dyDescent="0.2">
      <c r="A740" s="5" t="str">
        <f t="shared" si="11"/>
        <v/>
      </c>
      <c r="B740" s="96"/>
      <c r="C740" s="96"/>
      <c r="D740" s="97"/>
      <c r="E740" s="97"/>
    </row>
    <row r="741" spans="1:5" x14ac:dyDescent="0.2">
      <c r="A741" s="5" t="str">
        <f t="shared" si="11"/>
        <v/>
      </c>
      <c r="B741" s="96"/>
      <c r="C741" s="96"/>
      <c r="D741" s="97"/>
      <c r="E741" s="97"/>
    </row>
    <row r="742" spans="1:5" x14ac:dyDescent="0.2">
      <c r="A742" s="5" t="str">
        <f t="shared" si="11"/>
        <v/>
      </c>
      <c r="B742" s="96"/>
      <c r="C742" s="96"/>
      <c r="D742" s="97"/>
      <c r="E742" s="97"/>
    </row>
    <row r="743" spans="1:5" x14ac:dyDescent="0.2">
      <c r="A743" s="5" t="str">
        <f t="shared" si="11"/>
        <v/>
      </c>
      <c r="B743" s="96"/>
      <c r="C743" s="96"/>
      <c r="D743" s="97"/>
      <c r="E743" s="97"/>
    </row>
    <row r="744" spans="1:5" x14ac:dyDescent="0.2">
      <c r="A744" s="5" t="str">
        <f t="shared" si="11"/>
        <v/>
      </c>
      <c r="B744" s="96"/>
      <c r="C744" s="96"/>
      <c r="D744" s="97"/>
      <c r="E744" s="97"/>
    </row>
    <row r="745" spans="1:5" x14ac:dyDescent="0.2">
      <c r="A745" s="5" t="str">
        <f t="shared" si="11"/>
        <v/>
      </c>
      <c r="B745" s="96"/>
      <c r="C745" s="96"/>
      <c r="D745" s="97"/>
      <c r="E745" s="97"/>
    </row>
    <row r="746" spans="1:5" x14ac:dyDescent="0.2">
      <c r="A746" s="5" t="str">
        <f t="shared" si="11"/>
        <v/>
      </c>
      <c r="B746" s="96"/>
      <c r="C746" s="96"/>
      <c r="D746" s="97"/>
      <c r="E746" s="97"/>
    </row>
    <row r="747" spans="1:5" x14ac:dyDescent="0.2">
      <c r="A747" s="5" t="str">
        <f t="shared" si="11"/>
        <v/>
      </c>
      <c r="B747" s="96"/>
      <c r="C747" s="96"/>
      <c r="D747" s="97"/>
      <c r="E747" s="97"/>
    </row>
    <row r="748" spans="1:5" x14ac:dyDescent="0.2">
      <c r="A748" s="5" t="str">
        <f t="shared" si="11"/>
        <v/>
      </c>
      <c r="B748" s="96"/>
      <c r="C748" s="96"/>
      <c r="D748" s="97"/>
      <c r="E748" s="97"/>
    </row>
    <row r="749" spans="1:5" x14ac:dyDescent="0.2">
      <c r="A749" s="5" t="str">
        <f t="shared" si="11"/>
        <v/>
      </c>
      <c r="B749" s="96"/>
      <c r="C749" s="96"/>
      <c r="D749" s="97"/>
      <c r="E749" s="97"/>
    </row>
    <row r="750" spans="1:5" x14ac:dyDescent="0.2">
      <c r="A750" s="5" t="str">
        <f t="shared" si="11"/>
        <v/>
      </c>
      <c r="B750" s="96"/>
      <c r="C750" s="96"/>
      <c r="D750" s="97"/>
      <c r="E750" s="97"/>
    </row>
    <row r="751" spans="1:5" x14ac:dyDescent="0.2">
      <c r="A751" s="5" t="str">
        <f t="shared" si="11"/>
        <v/>
      </c>
      <c r="B751" s="96"/>
      <c r="C751" s="96"/>
      <c r="D751" s="97"/>
      <c r="E751" s="97"/>
    </row>
    <row r="752" spans="1:5" x14ac:dyDescent="0.2">
      <c r="A752" s="5" t="str">
        <f t="shared" si="11"/>
        <v/>
      </c>
      <c r="B752" s="96"/>
      <c r="C752" s="96"/>
      <c r="D752" s="97"/>
      <c r="E752" s="97"/>
    </row>
    <row r="753" spans="1:5" x14ac:dyDescent="0.2">
      <c r="A753" s="5" t="str">
        <f t="shared" si="11"/>
        <v/>
      </c>
      <c r="B753" s="96"/>
      <c r="C753" s="96"/>
      <c r="D753" s="97"/>
      <c r="E753" s="97"/>
    </row>
    <row r="754" spans="1:5" x14ac:dyDescent="0.2">
      <c r="A754" s="5" t="str">
        <f t="shared" si="11"/>
        <v/>
      </c>
      <c r="B754" s="96"/>
      <c r="C754" s="96"/>
      <c r="D754" s="97"/>
      <c r="E754" s="97"/>
    </row>
    <row r="755" spans="1:5" x14ac:dyDescent="0.2">
      <c r="A755" s="5" t="str">
        <f t="shared" si="11"/>
        <v/>
      </c>
      <c r="B755" s="96"/>
      <c r="C755" s="96"/>
      <c r="D755" s="97"/>
      <c r="E755" s="97"/>
    </row>
    <row r="756" spans="1:5" x14ac:dyDescent="0.2">
      <c r="A756" s="5" t="str">
        <f t="shared" si="11"/>
        <v/>
      </c>
      <c r="B756" s="96"/>
      <c r="C756" s="96"/>
      <c r="D756" s="97"/>
      <c r="E756" s="97"/>
    </row>
    <row r="757" spans="1:5" x14ac:dyDescent="0.2">
      <c r="A757" s="5" t="str">
        <f t="shared" si="11"/>
        <v/>
      </c>
      <c r="B757" s="96"/>
      <c r="C757" s="96"/>
      <c r="D757" s="97"/>
      <c r="E757" s="97"/>
    </row>
    <row r="758" spans="1:5" x14ac:dyDescent="0.2">
      <c r="A758" s="5" t="str">
        <f t="shared" si="11"/>
        <v/>
      </c>
      <c r="B758" s="96"/>
      <c r="C758" s="96"/>
      <c r="D758" s="97"/>
      <c r="E758" s="97"/>
    </row>
    <row r="759" spans="1:5" x14ac:dyDescent="0.2">
      <c r="A759" s="5" t="str">
        <f t="shared" si="11"/>
        <v/>
      </c>
      <c r="B759" s="96"/>
      <c r="C759" s="96"/>
      <c r="D759" s="97"/>
      <c r="E759" s="97"/>
    </row>
    <row r="760" spans="1:5" x14ac:dyDescent="0.2">
      <c r="A760" s="5" t="str">
        <f t="shared" si="11"/>
        <v/>
      </c>
      <c r="B760" s="96"/>
      <c r="C760" s="96"/>
      <c r="D760" s="97"/>
      <c r="E760" s="97"/>
    </row>
    <row r="761" spans="1:5" x14ac:dyDescent="0.2">
      <c r="A761" s="5" t="str">
        <f t="shared" si="11"/>
        <v/>
      </c>
      <c r="B761" s="96"/>
      <c r="C761" s="96"/>
      <c r="D761" s="97"/>
      <c r="E761" s="97"/>
    </row>
    <row r="762" spans="1:5" x14ac:dyDescent="0.2">
      <c r="A762" s="5" t="str">
        <f t="shared" si="11"/>
        <v/>
      </c>
      <c r="B762" s="96"/>
      <c r="C762" s="96"/>
      <c r="D762" s="97"/>
      <c r="E762" s="97"/>
    </row>
    <row r="763" spans="1:5" x14ac:dyDescent="0.2">
      <c r="A763" s="5" t="str">
        <f t="shared" si="11"/>
        <v/>
      </c>
      <c r="B763" s="96"/>
      <c r="C763" s="96"/>
      <c r="D763" s="97"/>
      <c r="E763" s="97"/>
    </row>
    <row r="764" spans="1:5" x14ac:dyDescent="0.2">
      <c r="A764" s="5" t="str">
        <f t="shared" si="11"/>
        <v/>
      </c>
      <c r="B764" s="96"/>
      <c r="C764" s="96"/>
      <c r="D764" s="97"/>
      <c r="E764" s="97"/>
    </row>
    <row r="765" spans="1:5" x14ac:dyDescent="0.2">
      <c r="A765" s="5" t="str">
        <f t="shared" si="11"/>
        <v/>
      </c>
      <c r="B765" s="96"/>
      <c r="C765" s="96"/>
      <c r="D765" s="97"/>
      <c r="E765" s="97"/>
    </row>
    <row r="766" spans="1:5" x14ac:dyDescent="0.2">
      <c r="A766" s="5" t="str">
        <f t="shared" si="11"/>
        <v/>
      </c>
      <c r="B766" s="96"/>
      <c r="C766" s="96"/>
      <c r="D766" s="97"/>
      <c r="E766" s="97"/>
    </row>
    <row r="767" spans="1:5" x14ac:dyDescent="0.2">
      <c r="A767" s="5" t="str">
        <f t="shared" si="11"/>
        <v/>
      </c>
      <c r="B767" s="96"/>
      <c r="C767" s="96"/>
      <c r="D767" s="97"/>
      <c r="E767" s="97"/>
    </row>
    <row r="768" spans="1:5" x14ac:dyDescent="0.2">
      <c r="A768" s="5" t="str">
        <f t="shared" si="11"/>
        <v/>
      </c>
      <c r="B768" s="96"/>
      <c r="C768" s="96"/>
      <c r="D768" s="97"/>
      <c r="E768" s="97"/>
    </row>
    <row r="769" spans="1:5" x14ac:dyDescent="0.2">
      <c r="A769" s="5" t="str">
        <f t="shared" si="11"/>
        <v/>
      </c>
      <c r="B769" s="96"/>
      <c r="C769" s="96"/>
      <c r="D769" s="97"/>
      <c r="E769" s="97"/>
    </row>
    <row r="770" spans="1:5" x14ac:dyDescent="0.2">
      <c r="A770" s="5" t="str">
        <f t="shared" si="11"/>
        <v/>
      </c>
      <c r="B770" s="96"/>
      <c r="C770" s="96"/>
      <c r="D770" s="97"/>
      <c r="E770" s="97"/>
    </row>
    <row r="771" spans="1:5" x14ac:dyDescent="0.2">
      <c r="A771" s="5" t="str">
        <f t="shared" si="11"/>
        <v/>
      </c>
      <c r="B771" s="96"/>
      <c r="C771" s="96"/>
      <c r="D771" s="97"/>
      <c r="E771" s="97"/>
    </row>
    <row r="772" spans="1:5" x14ac:dyDescent="0.2">
      <c r="A772" s="5" t="str">
        <f t="shared" si="11"/>
        <v/>
      </c>
      <c r="B772" s="96"/>
      <c r="C772" s="96"/>
      <c r="D772" s="97"/>
      <c r="E772" s="97"/>
    </row>
    <row r="773" spans="1:5" x14ac:dyDescent="0.2">
      <c r="A773" s="5" t="str">
        <f t="shared" si="11"/>
        <v/>
      </c>
      <c r="B773" s="96"/>
      <c r="C773" s="96"/>
      <c r="D773" s="97"/>
      <c r="E773" s="97"/>
    </row>
    <row r="774" spans="1:5" x14ac:dyDescent="0.2">
      <c r="A774" s="5" t="str">
        <f t="shared" si="11"/>
        <v/>
      </c>
      <c r="B774" s="96"/>
      <c r="C774" s="96"/>
      <c r="D774" s="97"/>
      <c r="E774" s="97"/>
    </row>
    <row r="775" spans="1:5" x14ac:dyDescent="0.2">
      <c r="A775" s="5" t="str">
        <f t="shared" si="11"/>
        <v/>
      </c>
      <c r="B775" s="96"/>
      <c r="C775" s="96"/>
      <c r="D775" s="97"/>
      <c r="E775" s="97"/>
    </row>
    <row r="776" spans="1:5" x14ac:dyDescent="0.2">
      <c r="A776" s="5" t="str">
        <f t="shared" ref="A776:A839" si="12">IF(B776&lt;&gt;"",IF(AND(LEN(B776)&gt;=$H$5,LEN(B776)&lt;=$H$6),TEXT(MID(B776,$J$5,$H$4),$I$4),""),"")</f>
        <v/>
      </c>
      <c r="B776" s="96"/>
      <c r="C776" s="96"/>
      <c r="D776" s="97"/>
      <c r="E776" s="97"/>
    </row>
    <row r="777" spans="1:5" x14ac:dyDescent="0.2">
      <c r="A777" s="5" t="str">
        <f t="shared" si="12"/>
        <v/>
      </c>
      <c r="B777" s="96"/>
      <c r="C777" s="96"/>
      <c r="D777" s="97"/>
      <c r="E777" s="97"/>
    </row>
    <row r="778" spans="1:5" x14ac:dyDescent="0.2">
      <c r="A778" s="5" t="str">
        <f t="shared" si="12"/>
        <v/>
      </c>
      <c r="B778" s="96"/>
      <c r="C778" s="96"/>
      <c r="D778" s="97"/>
      <c r="E778" s="97"/>
    </row>
    <row r="779" spans="1:5" x14ac:dyDescent="0.2">
      <c r="A779" s="5" t="str">
        <f t="shared" si="12"/>
        <v/>
      </c>
      <c r="B779" s="96"/>
      <c r="C779" s="96"/>
      <c r="D779" s="97"/>
      <c r="E779" s="97"/>
    </row>
    <row r="780" spans="1:5" x14ac:dyDescent="0.2">
      <c r="A780" s="5" t="str">
        <f t="shared" si="12"/>
        <v/>
      </c>
      <c r="B780" s="96"/>
      <c r="C780" s="96"/>
      <c r="D780" s="97"/>
      <c r="E780" s="97"/>
    </row>
    <row r="781" spans="1:5" x14ac:dyDescent="0.2">
      <c r="A781" s="5" t="str">
        <f t="shared" si="12"/>
        <v/>
      </c>
      <c r="B781" s="96"/>
      <c r="C781" s="96"/>
      <c r="D781" s="97"/>
      <c r="E781" s="97"/>
    </row>
    <row r="782" spans="1:5" x14ac:dyDescent="0.2">
      <c r="A782" s="5" t="str">
        <f t="shared" si="12"/>
        <v/>
      </c>
      <c r="B782" s="96"/>
      <c r="C782" s="96"/>
      <c r="D782" s="97"/>
      <c r="E782" s="97"/>
    </row>
    <row r="783" spans="1:5" x14ac:dyDescent="0.2">
      <c r="A783" s="5" t="str">
        <f t="shared" si="12"/>
        <v/>
      </c>
      <c r="B783" s="96"/>
      <c r="C783" s="96"/>
      <c r="D783" s="97"/>
      <c r="E783" s="97"/>
    </row>
    <row r="784" spans="1:5" x14ac:dyDescent="0.2">
      <c r="A784" s="5" t="str">
        <f t="shared" si="12"/>
        <v/>
      </c>
      <c r="B784" s="96"/>
      <c r="C784" s="96"/>
      <c r="D784" s="97"/>
      <c r="E784" s="97"/>
    </row>
    <row r="785" spans="1:5" x14ac:dyDescent="0.2">
      <c r="A785" s="5" t="str">
        <f t="shared" si="12"/>
        <v/>
      </c>
      <c r="B785" s="96"/>
      <c r="C785" s="96"/>
      <c r="D785" s="97"/>
      <c r="E785" s="97"/>
    </row>
    <row r="786" spans="1:5" x14ac:dyDescent="0.2">
      <c r="A786" s="5" t="str">
        <f t="shared" si="12"/>
        <v/>
      </c>
      <c r="B786" s="96"/>
      <c r="C786" s="96"/>
      <c r="D786" s="97"/>
      <c r="E786" s="97"/>
    </row>
    <row r="787" spans="1:5" x14ac:dyDescent="0.2">
      <c r="A787" s="5" t="str">
        <f t="shared" si="12"/>
        <v/>
      </c>
      <c r="B787" s="96"/>
      <c r="C787" s="96"/>
      <c r="D787" s="97"/>
      <c r="E787" s="97"/>
    </row>
    <row r="788" spans="1:5" x14ac:dyDescent="0.2">
      <c r="A788" s="5" t="str">
        <f t="shared" si="12"/>
        <v/>
      </c>
      <c r="B788" s="96"/>
      <c r="C788" s="96"/>
      <c r="D788" s="97"/>
      <c r="E788" s="97"/>
    </row>
    <row r="789" spans="1:5" x14ac:dyDescent="0.2">
      <c r="A789" s="5" t="str">
        <f t="shared" si="12"/>
        <v/>
      </c>
      <c r="B789" s="96"/>
      <c r="C789" s="96"/>
      <c r="D789" s="97"/>
      <c r="E789" s="97"/>
    </row>
    <row r="790" spans="1:5" x14ac:dyDescent="0.2">
      <c r="A790" s="5" t="str">
        <f t="shared" si="12"/>
        <v/>
      </c>
      <c r="B790" s="96"/>
      <c r="C790" s="96"/>
      <c r="D790" s="97"/>
      <c r="E790" s="97"/>
    </row>
    <row r="791" spans="1:5" x14ac:dyDescent="0.2">
      <c r="A791" s="5" t="str">
        <f t="shared" si="12"/>
        <v/>
      </c>
      <c r="B791" s="96"/>
      <c r="C791" s="96"/>
      <c r="D791" s="97"/>
      <c r="E791" s="97"/>
    </row>
    <row r="792" spans="1:5" x14ac:dyDescent="0.2">
      <c r="A792" s="5" t="str">
        <f t="shared" si="12"/>
        <v/>
      </c>
      <c r="B792" s="96"/>
      <c r="C792" s="96"/>
      <c r="D792" s="97"/>
      <c r="E792" s="97"/>
    </row>
    <row r="793" spans="1:5" x14ac:dyDescent="0.2">
      <c r="A793" s="5" t="str">
        <f t="shared" si="12"/>
        <v/>
      </c>
      <c r="B793" s="96"/>
      <c r="C793" s="96"/>
      <c r="D793" s="97"/>
      <c r="E793" s="97"/>
    </row>
    <row r="794" spans="1:5" x14ac:dyDescent="0.2">
      <c r="A794" s="5" t="str">
        <f t="shared" si="12"/>
        <v/>
      </c>
      <c r="B794" s="96"/>
      <c r="C794" s="96"/>
      <c r="D794" s="97"/>
      <c r="E794" s="97"/>
    </row>
    <row r="795" spans="1:5" x14ac:dyDescent="0.2">
      <c r="A795" s="5" t="str">
        <f t="shared" si="12"/>
        <v/>
      </c>
      <c r="B795" s="96"/>
      <c r="C795" s="96"/>
      <c r="D795" s="97"/>
      <c r="E795" s="97"/>
    </row>
    <row r="796" spans="1:5" x14ac:dyDescent="0.2">
      <c r="A796" s="5" t="str">
        <f t="shared" si="12"/>
        <v/>
      </c>
      <c r="B796" s="96"/>
      <c r="C796" s="96"/>
      <c r="D796" s="97"/>
      <c r="E796" s="97"/>
    </row>
    <row r="797" spans="1:5" x14ac:dyDescent="0.2">
      <c r="A797" s="5" t="str">
        <f t="shared" si="12"/>
        <v/>
      </c>
      <c r="B797" s="96"/>
      <c r="C797" s="96"/>
      <c r="D797" s="97"/>
      <c r="E797" s="97"/>
    </row>
    <row r="798" spans="1:5" x14ac:dyDescent="0.2">
      <c r="A798" s="5" t="str">
        <f t="shared" si="12"/>
        <v/>
      </c>
      <c r="B798" s="96"/>
      <c r="C798" s="96"/>
      <c r="D798" s="97"/>
      <c r="E798" s="97"/>
    </row>
    <row r="799" spans="1:5" x14ac:dyDescent="0.2">
      <c r="A799" s="5" t="str">
        <f t="shared" si="12"/>
        <v/>
      </c>
      <c r="B799" s="96"/>
      <c r="C799" s="96"/>
      <c r="D799" s="97"/>
      <c r="E799" s="97"/>
    </row>
    <row r="800" spans="1:5" x14ac:dyDescent="0.2">
      <c r="A800" s="5" t="str">
        <f t="shared" si="12"/>
        <v/>
      </c>
      <c r="B800" s="96"/>
      <c r="C800" s="96"/>
      <c r="D800" s="97"/>
      <c r="E800" s="97"/>
    </row>
    <row r="801" spans="1:5" x14ac:dyDescent="0.2">
      <c r="A801" s="5" t="str">
        <f t="shared" si="12"/>
        <v/>
      </c>
      <c r="B801" s="96"/>
      <c r="C801" s="96"/>
      <c r="D801" s="97"/>
      <c r="E801" s="97"/>
    </row>
    <row r="802" spans="1:5" x14ac:dyDescent="0.2">
      <c r="A802" s="5" t="str">
        <f t="shared" si="12"/>
        <v/>
      </c>
      <c r="B802" s="96"/>
      <c r="C802" s="96"/>
      <c r="D802" s="97"/>
      <c r="E802" s="97"/>
    </row>
    <row r="803" spans="1:5" x14ac:dyDescent="0.2">
      <c r="A803" s="5" t="str">
        <f t="shared" si="12"/>
        <v/>
      </c>
      <c r="B803" s="96"/>
      <c r="C803" s="96"/>
      <c r="D803" s="97"/>
      <c r="E803" s="97"/>
    </row>
    <row r="804" spans="1:5" x14ac:dyDescent="0.2">
      <c r="A804" s="5" t="str">
        <f t="shared" si="12"/>
        <v/>
      </c>
      <c r="B804" s="96"/>
      <c r="C804" s="96"/>
      <c r="D804" s="97"/>
      <c r="E804" s="97"/>
    </row>
    <row r="805" spans="1:5" x14ac:dyDescent="0.2">
      <c r="A805" s="5" t="str">
        <f t="shared" si="12"/>
        <v/>
      </c>
      <c r="B805" s="96"/>
      <c r="C805" s="96"/>
      <c r="D805" s="97"/>
      <c r="E805" s="97"/>
    </row>
    <row r="806" spans="1:5" x14ac:dyDescent="0.2">
      <c r="A806" s="5" t="str">
        <f t="shared" si="12"/>
        <v/>
      </c>
      <c r="B806" s="96"/>
      <c r="C806" s="96"/>
      <c r="D806" s="97"/>
      <c r="E806" s="97"/>
    </row>
    <row r="807" spans="1:5" x14ac:dyDescent="0.2">
      <c r="A807" s="5" t="str">
        <f t="shared" si="12"/>
        <v/>
      </c>
      <c r="B807" s="96"/>
      <c r="C807" s="96"/>
      <c r="D807" s="97"/>
      <c r="E807" s="97"/>
    </row>
    <row r="808" spans="1:5" x14ac:dyDescent="0.2">
      <c r="A808" s="5" t="str">
        <f t="shared" si="12"/>
        <v/>
      </c>
      <c r="B808" s="96"/>
      <c r="C808" s="96"/>
      <c r="D808" s="97"/>
      <c r="E808" s="97"/>
    </row>
    <row r="809" spans="1:5" x14ac:dyDescent="0.2">
      <c r="A809" s="5" t="str">
        <f t="shared" si="12"/>
        <v/>
      </c>
      <c r="B809" s="96"/>
      <c r="C809" s="96"/>
      <c r="D809" s="97"/>
      <c r="E809" s="97"/>
    </row>
    <row r="810" spans="1:5" x14ac:dyDescent="0.2">
      <c r="A810" s="5" t="str">
        <f t="shared" si="12"/>
        <v/>
      </c>
      <c r="B810" s="96"/>
      <c r="C810" s="96"/>
      <c r="D810" s="97"/>
      <c r="E810" s="97"/>
    </row>
    <row r="811" spans="1:5" x14ac:dyDescent="0.2">
      <c r="A811" s="5" t="str">
        <f t="shared" si="12"/>
        <v/>
      </c>
      <c r="B811" s="96"/>
      <c r="C811" s="96"/>
      <c r="D811" s="97"/>
      <c r="E811" s="97"/>
    </row>
    <row r="812" spans="1:5" x14ac:dyDescent="0.2">
      <c r="A812" s="5" t="str">
        <f t="shared" si="12"/>
        <v/>
      </c>
      <c r="B812" s="96"/>
      <c r="C812" s="96"/>
      <c r="D812" s="97"/>
      <c r="E812" s="97"/>
    </row>
    <row r="813" spans="1:5" x14ac:dyDescent="0.2">
      <c r="A813" s="5" t="str">
        <f t="shared" si="12"/>
        <v/>
      </c>
      <c r="B813" s="96"/>
      <c r="C813" s="96"/>
      <c r="D813" s="97"/>
      <c r="E813" s="97"/>
    </row>
    <row r="814" spans="1:5" x14ac:dyDescent="0.2">
      <c r="A814" s="5" t="str">
        <f t="shared" si="12"/>
        <v/>
      </c>
      <c r="B814" s="96"/>
      <c r="C814" s="96"/>
      <c r="D814" s="97"/>
      <c r="E814" s="97"/>
    </row>
    <row r="815" spans="1:5" x14ac:dyDescent="0.2">
      <c r="A815" s="5" t="str">
        <f t="shared" si="12"/>
        <v/>
      </c>
      <c r="B815" s="96"/>
      <c r="C815" s="96"/>
      <c r="D815" s="97"/>
      <c r="E815" s="97"/>
    </row>
    <row r="816" spans="1:5" x14ac:dyDescent="0.2">
      <c r="A816" s="5" t="str">
        <f t="shared" si="12"/>
        <v/>
      </c>
      <c r="B816" s="96"/>
      <c r="C816" s="96"/>
      <c r="D816" s="97"/>
      <c r="E816" s="97"/>
    </row>
    <row r="817" spans="1:5" x14ac:dyDescent="0.2">
      <c r="A817" s="5" t="str">
        <f t="shared" si="12"/>
        <v/>
      </c>
      <c r="B817" s="96"/>
      <c r="C817" s="96"/>
      <c r="D817" s="97"/>
      <c r="E817" s="97"/>
    </row>
    <row r="818" spans="1:5" x14ac:dyDescent="0.2">
      <c r="A818" s="5" t="str">
        <f t="shared" si="12"/>
        <v/>
      </c>
      <c r="B818" s="96"/>
      <c r="C818" s="96"/>
      <c r="D818" s="97"/>
      <c r="E818" s="97"/>
    </row>
    <row r="819" spans="1:5" x14ac:dyDescent="0.2">
      <c r="A819" s="5" t="str">
        <f t="shared" si="12"/>
        <v/>
      </c>
      <c r="B819" s="96"/>
      <c r="C819" s="96"/>
      <c r="D819" s="97"/>
      <c r="E819" s="97"/>
    </row>
    <row r="820" spans="1:5" x14ac:dyDescent="0.2">
      <c r="A820" s="5" t="str">
        <f t="shared" si="12"/>
        <v/>
      </c>
      <c r="B820" s="96"/>
      <c r="C820" s="96"/>
      <c r="D820" s="97"/>
      <c r="E820" s="97"/>
    </row>
    <row r="821" spans="1:5" x14ac:dyDescent="0.2">
      <c r="A821" s="5" t="str">
        <f t="shared" si="12"/>
        <v/>
      </c>
      <c r="B821" s="96"/>
      <c r="C821" s="96"/>
      <c r="D821" s="97"/>
      <c r="E821" s="97"/>
    </row>
    <row r="822" spans="1:5" x14ac:dyDescent="0.2">
      <c r="A822" s="5" t="str">
        <f t="shared" si="12"/>
        <v/>
      </c>
      <c r="B822" s="96"/>
      <c r="C822" s="96"/>
      <c r="D822" s="97"/>
      <c r="E822" s="97"/>
    </row>
    <row r="823" spans="1:5" x14ac:dyDescent="0.2">
      <c r="A823" s="5" t="str">
        <f t="shared" si="12"/>
        <v/>
      </c>
      <c r="B823" s="96"/>
      <c r="C823" s="96"/>
      <c r="D823" s="97"/>
      <c r="E823" s="97"/>
    </row>
    <row r="824" spans="1:5" x14ac:dyDescent="0.2">
      <c r="A824" s="5" t="str">
        <f t="shared" si="12"/>
        <v/>
      </c>
      <c r="B824" s="96"/>
      <c r="C824" s="96"/>
      <c r="D824" s="97"/>
      <c r="E824" s="97"/>
    </row>
    <row r="825" spans="1:5" x14ac:dyDescent="0.2">
      <c r="A825" s="5" t="str">
        <f t="shared" si="12"/>
        <v/>
      </c>
      <c r="B825" s="96"/>
      <c r="C825" s="96"/>
      <c r="D825" s="97"/>
      <c r="E825" s="97"/>
    </row>
    <row r="826" spans="1:5" x14ac:dyDescent="0.2">
      <c r="A826" s="5" t="str">
        <f t="shared" si="12"/>
        <v/>
      </c>
      <c r="B826" s="96"/>
      <c r="C826" s="96"/>
      <c r="D826" s="97"/>
      <c r="E826" s="97"/>
    </row>
    <row r="827" spans="1:5" x14ac:dyDescent="0.2">
      <c r="A827" s="5" t="str">
        <f t="shared" si="12"/>
        <v/>
      </c>
      <c r="B827" s="96"/>
      <c r="C827" s="96"/>
      <c r="D827" s="97"/>
      <c r="E827" s="97"/>
    </row>
    <row r="828" spans="1:5" x14ac:dyDescent="0.2">
      <c r="A828" s="5" t="str">
        <f t="shared" si="12"/>
        <v/>
      </c>
      <c r="B828" s="96"/>
      <c r="C828" s="96"/>
      <c r="D828" s="97"/>
      <c r="E828" s="97"/>
    </row>
    <row r="829" spans="1:5" x14ac:dyDescent="0.2">
      <c r="A829" s="5" t="str">
        <f t="shared" si="12"/>
        <v/>
      </c>
      <c r="B829" s="96"/>
      <c r="C829" s="96"/>
      <c r="D829" s="97"/>
      <c r="E829" s="97"/>
    </row>
    <row r="830" spans="1:5" x14ac:dyDescent="0.2">
      <c r="A830" s="5" t="str">
        <f t="shared" si="12"/>
        <v/>
      </c>
      <c r="B830" s="96"/>
      <c r="C830" s="96"/>
      <c r="D830" s="97"/>
      <c r="E830" s="97"/>
    </row>
    <row r="831" spans="1:5" x14ac:dyDescent="0.2">
      <c r="A831" s="5" t="str">
        <f t="shared" si="12"/>
        <v/>
      </c>
      <c r="B831" s="96"/>
      <c r="C831" s="96"/>
      <c r="D831" s="97"/>
      <c r="E831" s="97"/>
    </row>
    <row r="832" spans="1:5" x14ac:dyDescent="0.2">
      <c r="A832" s="5" t="str">
        <f t="shared" si="12"/>
        <v/>
      </c>
      <c r="B832" s="96"/>
      <c r="C832" s="96"/>
      <c r="D832" s="97"/>
      <c r="E832" s="97"/>
    </row>
    <row r="833" spans="1:5" x14ac:dyDescent="0.2">
      <c r="A833" s="5" t="str">
        <f t="shared" si="12"/>
        <v/>
      </c>
      <c r="B833" s="96"/>
      <c r="C833" s="96"/>
      <c r="D833" s="97"/>
      <c r="E833" s="97"/>
    </row>
    <row r="834" spans="1:5" x14ac:dyDescent="0.2">
      <c r="A834" s="5" t="str">
        <f t="shared" si="12"/>
        <v/>
      </c>
      <c r="B834" s="96"/>
      <c r="C834" s="96"/>
      <c r="D834" s="97"/>
      <c r="E834" s="97"/>
    </row>
    <row r="835" spans="1:5" x14ac:dyDescent="0.2">
      <c r="A835" s="5" t="str">
        <f t="shared" si="12"/>
        <v/>
      </c>
      <c r="B835" s="96"/>
      <c r="C835" s="96"/>
      <c r="D835" s="97"/>
      <c r="E835" s="97"/>
    </row>
    <row r="836" spans="1:5" x14ac:dyDescent="0.2">
      <c r="A836" s="5" t="str">
        <f t="shared" si="12"/>
        <v/>
      </c>
      <c r="B836" s="96"/>
      <c r="C836" s="96"/>
      <c r="D836" s="97"/>
      <c r="E836" s="97"/>
    </row>
    <row r="837" spans="1:5" x14ac:dyDescent="0.2">
      <c r="A837" s="5" t="str">
        <f t="shared" si="12"/>
        <v/>
      </c>
      <c r="B837" s="96"/>
      <c r="C837" s="96"/>
      <c r="D837" s="97"/>
      <c r="E837" s="97"/>
    </row>
    <row r="838" spans="1:5" x14ac:dyDescent="0.2">
      <c r="A838" s="5" t="str">
        <f t="shared" si="12"/>
        <v/>
      </c>
      <c r="B838" s="96"/>
      <c r="C838" s="96"/>
      <c r="D838" s="97"/>
      <c r="E838" s="97"/>
    </row>
    <row r="839" spans="1:5" x14ac:dyDescent="0.2">
      <c r="A839" s="5" t="str">
        <f t="shared" si="12"/>
        <v/>
      </c>
      <c r="B839" s="96"/>
      <c r="C839" s="96"/>
      <c r="D839" s="97"/>
      <c r="E839" s="97"/>
    </row>
    <row r="840" spans="1:5" x14ac:dyDescent="0.2">
      <c r="A840" s="5" t="str">
        <f t="shared" ref="A840:A903" si="13">IF(B840&lt;&gt;"",IF(AND(LEN(B840)&gt;=$H$5,LEN(B840)&lt;=$H$6),TEXT(MID(B840,$J$5,$H$4),$I$4),""),"")</f>
        <v/>
      </c>
      <c r="B840" s="96"/>
      <c r="C840" s="96"/>
      <c r="D840" s="97"/>
      <c r="E840" s="97"/>
    </row>
    <row r="841" spans="1:5" x14ac:dyDescent="0.2">
      <c r="A841" s="5" t="str">
        <f t="shared" si="13"/>
        <v/>
      </c>
      <c r="B841" s="96"/>
      <c r="C841" s="96"/>
      <c r="D841" s="97"/>
      <c r="E841" s="97"/>
    </row>
    <row r="842" spans="1:5" x14ac:dyDescent="0.2">
      <c r="A842" s="5" t="str">
        <f t="shared" si="13"/>
        <v/>
      </c>
      <c r="B842" s="96"/>
      <c r="C842" s="96"/>
      <c r="D842" s="97"/>
      <c r="E842" s="97"/>
    </row>
    <row r="843" spans="1:5" x14ac:dyDescent="0.2">
      <c r="A843" s="5" t="str">
        <f t="shared" si="13"/>
        <v/>
      </c>
      <c r="B843" s="96"/>
      <c r="C843" s="96"/>
      <c r="D843" s="97"/>
      <c r="E843" s="97"/>
    </row>
    <row r="844" spans="1:5" x14ac:dyDescent="0.2">
      <c r="A844" s="5" t="str">
        <f t="shared" si="13"/>
        <v/>
      </c>
      <c r="B844" s="96"/>
      <c r="C844" s="96"/>
      <c r="D844" s="97"/>
      <c r="E844" s="97"/>
    </row>
    <row r="845" spans="1:5" x14ac:dyDescent="0.2">
      <c r="A845" s="5" t="str">
        <f t="shared" si="13"/>
        <v/>
      </c>
      <c r="B845" s="96"/>
      <c r="C845" s="96"/>
      <c r="D845" s="97"/>
      <c r="E845" s="97"/>
    </row>
    <row r="846" spans="1:5" x14ac:dyDescent="0.2">
      <c r="A846" s="5" t="str">
        <f t="shared" si="13"/>
        <v/>
      </c>
      <c r="B846" s="96"/>
      <c r="C846" s="96"/>
      <c r="D846" s="97"/>
      <c r="E846" s="97"/>
    </row>
    <row r="847" spans="1:5" x14ac:dyDescent="0.2">
      <c r="A847" s="5" t="str">
        <f t="shared" si="13"/>
        <v/>
      </c>
      <c r="B847" s="96"/>
      <c r="C847" s="96"/>
      <c r="D847" s="97"/>
      <c r="E847" s="97"/>
    </row>
    <row r="848" spans="1:5" x14ac:dyDescent="0.2">
      <c r="A848" s="5" t="str">
        <f t="shared" si="13"/>
        <v/>
      </c>
      <c r="B848" s="96"/>
      <c r="C848" s="96"/>
      <c r="D848" s="97"/>
      <c r="E848" s="97"/>
    </row>
    <row r="849" spans="1:5" x14ac:dyDescent="0.2">
      <c r="A849" s="5" t="str">
        <f t="shared" si="13"/>
        <v/>
      </c>
      <c r="B849" s="96"/>
      <c r="C849" s="96"/>
      <c r="D849" s="97"/>
      <c r="E849" s="97"/>
    </row>
    <row r="850" spans="1:5" x14ac:dyDescent="0.2">
      <c r="A850" s="5" t="str">
        <f t="shared" si="13"/>
        <v/>
      </c>
      <c r="B850" s="96"/>
      <c r="C850" s="96"/>
      <c r="D850" s="97"/>
      <c r="E850" s="97"/>
    </row>
    <row r="851" spans="1:5" x14ac:dyDescent="0.2">
      <c r="A851" s="5" t="str">
        <f t="shared" si="13"/>
        <v/>
      </c>
      <c r="B851" s="96"/>
      <c r="C851" s="96"/>
      <c r="D851" s="97"/>
      <c r="E851" s="97"/>
    </row>
    <row r="852" spans="1:5" x14ac:dyDescent="0.2">
      <c r="A852" s="5" t="str">
        <f t="shared" si="13"/>
        <v/>
      </c>
      <c r="B852" s="96"/>
      <c r="C852" s="96"/>
      <c r="D852" s="97"/>
      <c r="E852" s="97"/>
    </row>
    <row r="853" spans="1:5" x14ac:dyDescent="0.2">
      <c r="A853" s="5" t="str">
        <f t="shared" si="13"/>
        <v/>
      </c>
      <c r="B853" s="96"/>
      <c r="C853" s="96"/>
      <c r="D853" s="97"/>
      <c r="E853" s="97"/>
    </row>
    <row r="854" spans="1:5" x14ac:dyDescent="0.2">
      <c r="A854" s="5" t="str">
        <f t="shared" si="13"/>
        <v/>
      </c>
      <c r="B854" s="96"/>
      <c r="C854" s="96"/>
      <c r="D854" s="97"/>
      <c r="E854" s="97"/>
    </row>
    <row r="855" spans="1:5" x14ac:dyDescent="0.2">
      <c r="A855" s="5" t="str">
        <f t="shared" si="13"/>
        <v/>
      </c>
      <c r="B855" s="96"/>
      <c r="C855" s="96"/>
      <c r="D855" s="97"/>
      <c r="E855" s="97"/>
    </row>
    <row r="856" spans="1:5" x14ac:dyDescent="0.2">
      <c r="A856" s="5" t="str">
        <f t="shared" si="13"/>
        <v/>
      </c>
      <c r="B856" s="96"/>
      <c r="C856" s="96"/>
      <c r="D856" s="97"/>
      <c r="E856" s="97"/>
    </row>
    <row r="857" spans="1:5" x14ac:dyDescent="0.2">
      <c r="A857" s="5" t="str">
        <f t="shared" si="13"/>
        <v/>
      </c>
      <c r="B857" s="96"/>
      <c r="C857" s="96"/>
      <c r="D857" s="97"/>
      <c r="E857" s="97"/>
    </row>
    <row r="858" spans="1:5" x14ac:dyDescent="0.2">
      <c r="A858" s="5" t="str">
        <f t="shared" si="13"/>
        <v/>
      </c>
      <c r="B858" s="96"/>
      <c r="C858" s="96"/>
      <c r="D858" s="97"/>
      <c r="E858" s="97"/>
    </row>
    <row r="859" spans="1:5" x14ac:dyDescent="0.2">
      <c r="A859" s="5" t="str">
        <f t="shared" si="13"/>
        <v/>
      </c>
      <c r="B859" s="96"/>
      <c r="C859" s="96"/>
      <c r="D859" s="97"/>
      <c r="E859" s="97"/>
    </row>
    <row r="860" spans="1:5" x14ac:dyDescent="0.2">
      <c r="A860" s="5" t="str">
        <f t="shared" si="13"/>
        <v/>
      </c>
      <c r="B860" s="96"/>
      <c r="C860" s="96"/>
      <c r="D860" s="97"/>
      <c r="E860" s="97"/>
    </row>
    <row r="861" spans="1:5" x14ac:dyDescent="0.2">
      <c r="A861" s="5" t="str">
        <f t="shared" si="13"/>
        <v/>
      </c>
      <c r="B861" s="96"/>
      <c r="C861" s="96"/>
      <c r="D861" s="97"/>
      <c r="E861" s="97"/>
    </row>
    <row r="862" spans="1:5" x14ac:dyDescent="0.2">
      <c r="A862" s="5" t="str">
        <f t="shared" si="13"/>
        <v/>
      </c>
      <c r="B862" s="96"/>
      <c r="C862" s="96"/>
      <c r="D862" s="97"/>
      <c r="E862" s="97"/>
    </row>
    <row r="863" spans="1:5" x14ac:dyDescent="0.2">
      <c r="A863" s="5" t="str">
        <f t="shared" si="13"/>
        <v/>
      </c>
      <c r="B863" s="96"/>
      <c r="C863" s="96"/>
      <c r="D863" s="97"/>
      <c r="E863" s="97"/>
    </row>
    <row r="864" spans="1:5" x14ac:dyDescent="0.2">
      <c r="A864" s="5" t="str">
        <f t="shared" si="13"/>
        <v/>
      </c>
      <c r="B864" s="96"/>
      <c r="C864" s="96"/>
      <c r="D864" s="97"/>
      <c r="E864" s="97"/>
    </row>
    <row r="865" spans="1:5" x14ac:dyDescent="0.2">
      <c r="A865" s="5" t="str">
        <f t="shared" si="13"/>
        <v/>
      </c>
      <c r="B865" s="96"/>
      <c r="C865" s="96"/>
      <c r="D865" s="97"/>
      <c r="E865" s="97"/>
    </row>
    <row r="866" spans="1:5" x14ac:dyDescent="0.2">
      <c r="A866" s="5" t="str">
        <f t="shared" si="13"/>
        <v/>
      </c>
      <c r="B866" s="96"/>
      <c r="C866" s="96"/>
      <c r="D866" s="97"/>
      <c r="E866" s="97"/>
    </row>
    <row r="867" spans="1:5" x14ac:dyDescent="0.2">
      <c r="A867" s="5" t="str">
        <f t="shared" si="13"/>
        <v/>
      </c>
      <c r="B867" s="96"/>
      <c r="C867" s="96"/>
      <c r="D867" s="97"/>
      <c r="E867" s="97"/>
    </row>
    <row r="868" spans="1:5" x14ac:dyDescent="0.2">
      <c r="A868" s="5" t="str">
        <f t="shared" si="13"/>
        <v/>
      </c>
      <c r="B868" s="96"/>
      <c r="C868" s="96"/>
      <c r="D868" s="97"/>
      <c r="E868" s="97"/>
    </row>
    <row r="869" spans="1:5" x14ac:dyDescent="0.2">
      <c r="A869" s="5" t="str">
        <f t="shared" si="13"/>
        <v/>
      </c>
      <c r="B869" s="96"/>
      <c r="C869" s="96"/>
      <c r="D869" s="97"/>
      <c r="E869" s="97"/>
    </row>
    <row r="870" spans="1:5" x14ac:dyDescent="0.2">
      <c r="A870" s="5" t="str">
        <f t="shared" si="13"/>
        <v/>
      </c>
      <c r="B870" s="96"/>
      <c r="C870" s="96"/>
      <c r="D870" s="97"/>
      <c r="E870" s="97"/>
    </row>
    <row r="871" spans="1:5" x14ac:dyDescent="0.2">
      <c r="A871" s="5" t="str">
        <f t="shared" si="13"/>
        <v/>
      </c>
      <c r="B871" s="96"/>
      <c r="C871" s="96"/>
      <c r="D871" s="97"/>
      <c r="E871" s="97"/>
    </row>
    <row r="872" spans="1:5" x14ac:dyDescent="0.2">
      <c r="A872" s="5" t="str">
        <f t="shared" si="13"/>
        <v/>
      </c>
      <c r="B872" s="96"/>
      <c r="C872" s="96"/>
      <c r="D872" s="97"/>
      <c r="E872" s="97"/>
    </row>
    <row r="873" spans="1:5" x14ac:dyDescent="0.2">
      <c r="A873" s="5" t="str">
        <f t="shared" si="13"/>
        <v/>
      </c>
      <c r="B873" s="96"/>
      <c r="C873" s="96"/>
      <c r="D873" s="97"/>
      <c r="E873" s="97"/>
    </row>
    <row r="874" spans="1:5" x14ac:dyDescent="0.2">
      <c r="A874" s="5" t="str">
        <f t="shared" si="13"/>
        <v/>
      </c>
      <c r="B874" s="96"/>
      <c r="C874" s="96"/>
      <c r="D874" s="97"/>
      <c r="E874" s="97"/>
    </row>
    <row r="875" spans="1:5" x14ac:dyDescent="0.2">
      <c r="A875" s="5" t="str">
        <f t="shared" si="13"/>
        <v/>
      </c>
      <c r="B875" s="96"/>
      <c r="C875" s="96"/>
      <c r="D875" s="97"/>
      <c r="E875" s="97"/>
    </row>
    <row r="876" spans="1:5" x14ac:dyDescent="0.2">
      <c r="A876" s="5" t="str">
        <f t="shared" si="13"/>
        <v/>
      </c>
      <c r="B876" s="96"/>
      <c r="C876" s="96"/>
      <c r="D876" s="97"/>
      <c r="E876" s="97"/>
    </row>
    <row r="877" spans="1:5" x14ac:dyDescent="0.2">
      <c r="A877" s="5" t="str">
        <f t="shared" si="13"/>
        <v/>
      </c>
      <c r="B877" s="96"/>
      <c r="C877" s="96"/>
      <c r="D877" s="97"/>
      <c r="E877" s="97"/>
    </row>
    <row r="878" spans="1:5" x14ac:dyDescent="0.2">
      <c r="A878" s="5" t="str">
        <f t="shared" si="13"/>
        <v/>
      </c>
      <c r="B878" s="96"/>
      <c r="C878" s="96"/>
      <c r="D878" s="97"/>
      <c r="E878" s="97"/>
    </row>
    <row r="879" spans="1:5" x14ac:dyDescent="0.2">
      <c r="A879" s="5" t="str">
        <f t="shared" si="13"/>
        <v/>
      </c>
      <c r="B879" s="96"/>
      <c r="C879" s="96"/>
      <c r="D879" s="97"/>
      <c r="E879" s="97"/>
    </row>
    <row r="880" spans="1:5" x14ac:dyDescent="0.2">
      <c r="A880" s="5" t="str">
        <f t="shared" si="13"/>
        <v/>
      </c>
      <c r="B880" s="96"/>
      <c r="C880" s="96"/>
      <c r="D880" s="97"/>
      <c r="E880" s="97"/>
    </row>
    <row r="881" spans="1:5" x14ac:dyDescent="0.2">
      <c r="A881" s="5" t="str">
        <f t="shared" si="13"/>
        <v/>
      </c>
      <c r="B881" s="96"/>
      <c r="C881" s="96"/>
      <c r="D881" s="97"/>
      <c r="E881" s="97"/>
    </row>
    <row r="882" spans="1:5" x14ac:dyDescent="0.2">
      <c r="A882" s="5" t="str">
        <f t="shared" si="13"/>
        <v/>
      </c>
      <c r="B882" s="96"/>
      <c r="C882" s="96"/>
      <c r="D882" s="97"/>
      <c r="E882" s="97"/>
    </row>
    <row r="883" spans="1:5" x14ac:dyDescent="0.2">
      <c r="A883" s="5" t="str">
        <f t="shared" si="13"/>
        <v/>
      </c>
      <c r="B883" s="96"/>
      <c r="C883" s="96"/>
      <c r="D883" s="97"/>
      <c r="E883" s="97"/>
    </row>
    <row r="884" spans="1:5" x14ac:dyDescent="0.2">
      <c r="A884" s="5" t="str">
        <f t="shared" si="13"/>
        <v/>
      </c>
      <c r="B884" s="96"/>
      <c r="C884" s="96"/>
      <c r="D884" s="97"/>
      <c r="E884" s="97"/>
    </row>
    <row r="885" spans="1:5" x14ac:dyDescent="0.2">
      <c r="A885" s="5" t="str">
        <f t="shared" si="13"/>
        <v/>
      </c>
      <c r="B885" s="96"/>
      <c r="C885" s="96"/>
      <c r="D885" s="97"/>
      <c r="E885" s="97"/>
    </row>
    <row r="886" spans="1:5" x14ac:dyDescent="0.2">
      <c r="A886" s="5" t="str">
        <f t="shared" si="13"/>
        <v/>
      </c>
      <c r="B886" s="96"/>
      <c r="C886" s="96"/>
      <c r="D886" s="97"/>
      <c r="E886" s="97"/>
    </row>
    <row r="887" spans="1:5" x14ac:dyDescent="0.2">
      <c r="A887" s="5" t="str">
        <f t="shared" si="13"/>
        <v/>
      </c>
      <c r="B887" s="96"/>
      <c r="C887" s="96"/>
      <c r="D887" s="97"/>
      <c r="E887" s="97"/>
    </row>
    <row r="888" spans="1:5" x14ac:dyDescent="0.2">
      <c r="A888" s="5" t="str">
        <f t="shared" si="13"/>
        <v/>
      </c>
      <c r="B888" s="96"/>
      <c r="C888" s="96"/>
      <c r="D888" s="97"/>
      <c r="E888" s="97"/>
    </row>
    <row r="889" spans="1:5" x14ac:dyDescent="0.2">
      <c r="A889" s="5" t="str">
        <f t="shared" si="13"/>
        <v/>
      </c>
      <c r="B889" s="96"/>
      <c r="C889" s="96"/>
      <c r="D889" s="97"/>
      <c r="E889" s="97"/>
    </row>
    <row r="890" spans="1:5" x14ac:dyDescent="0.2">
      <c r="A890" s="5" t="str">
        <f t="shared" si="13"/>
        <v/>
      </c>
      <c r="B890" s="96"/>
      <c r="C890" s="96"/>
      <c r="D890" s="97"/>
      <c r="E890" s="97"/>
    </row>
    <row r="891" spans="1:5" x14ac:dyDescent="0.2">
      <c r="A891" s="5" t="str">
        <f t="shared" si="13"/>
        <v/>
      </c>
      <c r="B891" s="96"/>
      <c r="C891" s="96"/>
      <c r="D891" s="97"/>
      <c r="E891" s="97"/>
    </row>
    <row r="892" spans="1:5" x14ac:dyDescent="0.2">
      <c r="A892" s="5" t="str">
        <f t="shared" si="13"/>
        <v/>
      </c>
      <c r="B892" s="96"/>
      <c r="C892" s="96"/>
      <c r="D892" s="97"/>
      <c r="E892" s="97"/>
    </row>
    <row r="893" spans="1:5" x14ac:dyDescent="0.2">
      <c r="A893" s="5" t="str">
        <f t="shared" si="13"/>
        <v/>
      </c>
      <c r="B893" s="96"/>
      <c r="C893" s="96"/>
      <c r="D893" s="97"/>
      <c r="E893" s="97"/>
    </row>
    <row r="894" spans="1:5" x14ac:dyDescent="0.2">
      <c r="A894" s="5" t="str">
        <f t="shared" si="13"/>
        <v/>
      </c>
      <c r="B894" s="96"/>
      <c r="C894" s="96"/>
      <c r="D894" s="97"/>
      <c r="E894" s="97"/>
    </row>
    <row r="895" spans="1:5" x14ac:dyDescent="0.2">
      <c r="A895" s="5" t="str">
        <f t="shared" si="13"/>
        <v/>
      </c>
      <c r="B895" s="96"/>
      <c r="C895" s="96"/>
      <c r="D895" s="97"/>
      <c r="E895" s="97"/>
    </row>
    <row r="896" spans="1:5" x14ac:dyDescent="0.2">
      <c r="A896" s="5" t="str">
        <f t="shared" si="13"/>
        <v/>
      </c>
      <c r="B896" s="96"/>
      <c r="C896" s="96"/>
      <c r="D896" s="97"/>
      <c r="E896" s="97"/>
    </row>
    <row r="897" spans="1:5" x14ac:dyDescent="0.2">
      <c r="A897" s="5" t="str">
        <f t="shared" si="13"/>
        <v/>
      </c>
      <c r="B897" s="96"/>
      <c r="C897" s="96"/>
      <c r="D897" s="97"/>
      <c r="E897" s="97"/>
    </row>
    <row r="898" spans="1:5" x14ac:dyDescent="0.2">
      <c r="A898" s="5" t="str">
        <f t="shared" si="13"/>
        <v/>
      </c>
      <c r="B898" s="96"/>
      <c r="C898" s="96"/>
      <c r="D898" s="97"/>
      <c r="E898" s="97"/>
    </row>
    <row r="899" spans="1:5" x14ac:dyDescent="0.2">
      <c r="A899" s="5" t="str">
        <f t="shared" si="13"/>
        <v/>
      </c>
      <c r="B899" s="96"/>
      <c r="C899" s="96"/>
      <c r="D899" s="97"/>
      <c r="E899" s="97"/>
    </row>
    <row r="900" spans="1:5" x14ac:dyDescent="0.2">
      <c r="A900" s="5" t="str">
        <f t="shared" si="13"/>
        <v/>
      </c>
      <c r="B900" s="96"/>
      <c r="C900" s="96"/>
      <c r="D900" s="97"/>
      <c r="E900" s="97"/>
    </row>
    <row r="901" spans="1:5" x14ac:dyDescent="0.2">
      <c r="A901" s="5" t="str">
        <f t="shared" si="13"/>
        <v/>
      </c>
      <c r="B901" s="96"/>
      <c r="C901" s="96"/>
      <c r="D901" s="97"/>
      <c r="E901" s="97"/>
    </row>
    <row r="902" spans="1:5" x14ac:dyDescent="0.2">
      <c r="A902" s="5" t="str">
        <f t="shared" si="13"/>
        <v/>
      </c>
      <c r="B902" s="96"/>
      <c r="C902" s="96"/>
      <c r="D902" s="97"/>
      <c r="E902" s="97"/>
    </row>
    <row r="903" spans="1:5" x14ac:dyDescent="0.2">
      <c r="A903" s="5" t="str">
        <f t="shared" si="13"/>
        <v/>
      </c>
      <c r="B903" s="96"/>
      <c r="C903" s="96"/>
      <c r="D903" s="97"/>
      <c r="E903" s="97"/>
    </row>
    <row r="904" spans="1:5" x14ac:dyDescent="0.2">
      <c r="A904" s="5" t="str">
        <f t="shared" ref="A904:A967" si="14">IF(B904&lt;&gt;"",IF(AND(LEN(B904)&gt;=$H$5,LEN(B904)&lt;=$H$6),TEXT(MID(B904,$J$5,$H$4),$I$4),""),"")</f>
        <v/>
      </c>
      <c r="B904" s="96"/>
      <c r="C904" s="96"/>
      <c r="D904" s="97"/>
      <c r="E904" s="97"/>
    </row>
    <row r="905" spans="1:5" x14ac:dyDescent="0.2">
      <c r="A905" s="5" t="str">
        <f t="shared" si="14"/>
        <v/>
      </c>
      <c r="B905" s="96"/>
      <c r="C905" s="96"/>
      <c r="D905" s="97"/>
      <c r="E905" s="97"/>
    </row>
    <row r="906" spans="1:5" x14ac:dyDescent="0.2">
      <c r="A906" s="5" t="str">
        <f t="shared" si="14"/>
        <v/>
      </c>
      <c r="B906" s="96"/>
      <c r="C906" s="96"/>
      <c r="D906" s="97"/>
      <c r="E906" s="97"/>
    </row>
    <row r="907" spans="1:5" x14ac:dyDescent="0.2">
      <c r="A907" s="5" t="str">
        <f t="shared" si="14"/>
        <v/>
      </c>
      <c r="B907" s="96"/>
      <c r="C907" s="96"/>
      <c r="D907" s="97"/>
      <c r="E907" s="97"/>
    </row>
    <row r="908" spans="1:5" x14ac:dyDescent="0.2">
      <c r="A908" s="5" t="str">
        <f t="shared" si="14"/>
        <v/>
      </c>
      <c r="B908" s="96"/>
      <c r="C908" s="96"/>
      <c r="D908" s="97"/>
      <c r="E908" s="97"/>
    </row>
    <row r="909" spans="1:5" x14ac:dyDescent="0.2">
      <c r="A909" s="5" t="str">
        <f t="shared" si="14"/>
        <v/>
      </c>
      <c r="B909" s="96"/>
      <c r="C909" s="96"/>
      <c r="D909" s="97"/>
      <c r="E909" s="97"/>
    </row>
    <row r="910" spans="1:5" x14ac:dyDescent="0.2">
      <c r="A910" s="5" t="str">
        <f t="shared" si="14"/>
        <v/>
      </c>
      <c r="B910" s="96"/>
      <c r="C910" s="96"/>
      <c r="D910" s="97"/>
      <c r="E910" s="97"/>
    </row>
    <row r="911" spans="1:5" x14ac:dyDescent="0.2">
      <c r="A911" s="5" t="str">
        <f t="shared" si="14"/>
        <v/>
      </c>
      <c r="B911" s="96"/>
      <c r="C911" s="96"/>
      <c r="D911" s="97"/>
      <c r="E911" s="97"/>
    </row>
    <row r="912" spans="1:5" x14ac:dyDescent="0.2">
      <c r="A912" s="5" t="str">
        <f t="shared" si="14"/>
        <v/>
      </c>
      <c r="B912" s="96"/>
      <c r="C912" s="96"/>
      <c r="D912" s="97"/>
      <c r="E912" s="97"/>
    </row>
    <row r="913" spans="1:5" x14ac:dyDescent="0.2">
      <c r="A913" s="5" t="str">
        <f t="shared" si="14"/>
        <v/>
      </c>
      <c r="B913" s="96"/>
      <c r="C913" s="96"/>
      <c r="D913" s="97"/>
      <c r="E913" s="97"/>
    </row>
    <row r="914" spans="1:5" x14ac:dyDescent="0.2">
      <c r="A914" s="5" t="str">
        <f t="shared" si="14"/>
        <v/>
      </c>
      <c r="B914" s="96"/>
      <c r="C914" s="96"/>
      <c r="D914" s="97"/>
      <c r="E914" s="97"/>
    </row>
    <row r="915" spans="1:5" x14ac:dyDescent="0.2">
      <c r="A915" s="5" t="str">
        <f t="shared" si="14"/>
        <v/>
      </c>
      <c r="B915" s="96"/>
      <c r="C915" s="96"/>
      <c r="D915" s="97"/>
      <c r="E915" s="97"/>
    </row>
    <row r="916" spans="1:5" x14ac:dyDescent="0.2">
      <c r="A916" s="5" t="str">
        <f t="shared" si="14"/>
        <v/>
      </c>
      <c r="B916" s="96"/>
      <c r="C916" s="96"/>
      <c r="D916" s="97"/>
      <c r="E916" s="97"/>
    </row>
    <row r="917" spans="1:5" x14ac:dyDescent="0.2">
      <c r="A917" s="5" t="str">
        <f t="shared" si="14"/>
        <v/>
      </c>
      <c r="B917" s="96"/>
      <c r="C917" s="96"/>
      <c r="D917" s="97"/>
      <c r="E917" s="97"/>
    </row>
    <row r="918" spans="1:5" x14ac:dyDescent="0.2">
      <c r="A918" s="5" t="str">
        <f t="shared" si="14"/>
        <v/>
      </c>
      <c r="B918" s="96"/>
      <c r="C918" s="96"/>
      <c r="D918" s="97"/>
      <c r="E918" s="97"/>
    </row>
    <row r="919" spans="1:5" x14ac:dyDescent="0.2">
      <c r="A919" s="5" t="str">
        <f t="shared" si="14"/>
        <v/>
      </c>
      <c r="B919" s="96"/>
      <c r="C919" s="96"/>
      <c r="D919" s="97"/>
      <c r="E919" s="97"/>
    </row>
    <row r="920" spans="1:5" x14ac:dyDescent="0.2">
      <c r="A920" s="5" t="str">
        <f t="shared" si="14"/>
        <v/>
      </c>
      <c r="B920" s="96"/>
      <c r="C920" s="96"/>
      <c r="D920" s="97"/>
      <c r="E920" s="97"/>
    </row>
    <row r="921" spans="1:5" x14ac:dyDescent="0.2">
      <c r="A921" s="5" t="str">
        <f t="shared" si="14"/>
        <v/>
      </c>
      <c r="B921" s="96"/>
      <c r="C921" s="96"/>
      <c r="D921" s="97"/>
      <c r="E921" s="97"/>
    </row>
    <row r="922" spans="1:5" x14ac:dyDescent="0.2">
      <c r="A922" s="5" t="str">
        <f t="shared" si="14"/>
        <v/>
      </c>
      <c r="B922" s="96"/>
      <c r="C922" s="96"/>
      <c r="D922" s="97"/>
      <c r="E922" s="97"/>
    </row>
    <row r="923" spans="1:5" x14ac:dyDescent="0.2">
      <c r="A923" s="5" t="str">
        <f t="shared" si="14"/>
        <v/>
      </c>
      <c r="B923" s="96"/>
      <c r="C923" s="96"/>
      <c r="D923" s="97"/>
      <c r="E923" s="97"/>
    </row>
    <row r="924" spans="1:5" x14ac:dyDescent="0.2">
      <c r="A924" s="5" t="str">
        <f t="shared" si="14"/>
        <v/>
      </c>
      <c r="B924" s="96"/>
      <c r="C924" s="96"/>
      <c r="D924" s="97"/>
      <c r="E924" s="97"/>
    </row>
    <row r="925" spans="1:5" x14ac:dyDescent="0.2">
      <c r="A925" s="5" t="str">
        <f t="shared" si="14"/>
        <v/>
      </c>
      <c r="B925" s="96"/>
      <c r="C925" s="96"/>
      <c r="D925" s="97"/>
      <c r="E925" s="97"/>
    </row>
    <row r="926" spans="1:5" x14ac:dyDescent="0.2">
      <c r="A926" s="5" t="str">
        <f t="shared" si="14"/>
        <v/>
      </c>
      <c r="B926" s="96"/>
      <c r="C926" s="96"/>
      <c r="D926" s="97"/>
      <c r="E926" s="97"/>
    </row>
    <row r="927" spans="1:5" x14ac:dyDescent="0.2">
      <c r="A927" s="5" t="str">
        <f t="shared" si="14"/>
        <v/>
      </c>
      <c r="B927" s="96"/>
      <c r="C927" s="96"/>
      <c r="D927" s="97"/>
      <c r="E927" s="97"/>
    </row>
    <row r="928" spans="1:5" x14ac:dyDescent="0.2">
      <c r="A928" s="5" t="str">
        <f t="shared" si="14"/>
        <v/>
      </c>
      <c r="B928" s="96"/>
      <c r="C928" s="96"/>
      <c r="D928" s="97"/>
      <c r="E928" s="97"/>
    </row>
    <row r="929" spans="1:5" x14ac:dyDescent="0.2">
      <c r="A929" s="5" t="str">
        <f t="shared" si="14"/>
        <v/>
      </c>
      <c r="B929" s="96"/>
      <c r="C929" s="96"/>
      <c r="D929" s="97"/>
      <c r="E929" s="97"/>
    </row>
    <row r="930" spans="1:5" x14ac:dyDescent="0.2">
      <c r="A930" s="5" t="str">
        <f t="shared" si="14"/>
        <v/>
      </c>
      <c r="B930" s="96"/>
      <c r="C930" s="96"/>
      <c r="D930" s="97"/>
      <c r="E930" s="97"/>
    </row>
    <row r="931" spans="1:5" x14ac:dyDescent="0.2">
      <c r="A931" s="5" t="str">
        <f t="shared" si="14"/>
        <v/>
      </c>
      <c r="B931" s="96"/>
      <c r="C931" s="96"/>
      <c r="D931" s="97"/>
      <c r="E931" s="97"/>
    </row>
    <row r="932" spans="1:5" x14ac:dyDescent="0.2">
      <c r="A932" s="5" t="str">
        <f t="shared" si="14"/>
        <v/>
      </c>
      <c r="B932" s="96"/>
      <c r="C932" s="96"/>
      <c r="D932" s="97"/>
      <c r="E932" s="97"/>
    </row>
    <row r="933" spans="1:5" x14ac:dyDescent="0.2">
      <c r="A933" s="5" t="str">
        <f t="shared" si="14"/>
        <v/>
      </c>
      <c r="B933" s="96"/>
      <c r="C933" s="96"/>
      <c r="D933" s="97"/>
      <c r="E933" s="97"/>
    </row>
    <row r="934" spans="1:5" x14ac:dyDescent="0.2">
      <c r="A934" s="5" t="str">
        <f t="shared" si="14"/>
        <v/>
      </c>
      <c r="B934" s="96"/>
      <c r="C934" s="96"/>
      <c r="D934" s="97"/>
      <c r="E934" s="97"/>
    </row>
    <row r="935" spans="1:5" x14ac:dyDescent="0.2">
      <c r="A935" s="5" t="str">
        <f t="shared" si="14"/>
        <v/>
      </c>
      <c r="B935" s="96"/>
      <c r="C935" s="96"/>
      <c r="D935" s="97"/>
      <c r="E935" s="97"/>
    </row>
    <row r="936" spans="1:5" x14ac:dyDescent="0.2">
      <c r="A936" s="5" t="str">
        <f t="shared" si="14"/>
        <v/>
      </c>
      <c r="B936" s="96"/>
      <c r="C936" s="96"/>
      <c r="D936" s="97"/>
      <c r="E936" s="97"/>
    </row>
    <row r="937" spans="1:5" x14ac:dyDescent="0.2">
      <c r="A937" s="5" t="str">
        <f t="shared" si="14"/>
        <v/>
      </c>
      <c r="B937" s="96"/>
      <c r="C937" s="96"/>
      <c r="D937" s="97"/>
      <c r="E937" s="97"/>
    </row>
    <row r="938" spans="1:5" x14ac:dyDescent="0.2">
      <c r="A938" s="5" t="str">
        <f t="shared" si="14"/>
        <v/>
      </c>
      <c r="B938" s="96"/>
      <c r="C938" s="96"/>
      <c r="D938" s="97"/>
      <c r="E938" s="97"/>
    </row>
    <row r="939" spans="1:5" x14ac:dyDescent="0.2">
      <c r="A939" s="5" t="str">
        <f t="shared" si="14"/>
        <v/>
      </c>
      <c r="B939" s="96"/>
      <c r="C939" s="96"/>
      <c r="D939" s="97"/>
      <c r="E939" s="97"/>
    </row>
    <row r="940" spans="1:5" x14ac:dyDescent="0.2">
      <c r="A940" s="5" t="str">
        <f t="shared" si="14"/>
        <v/>
      </c>
      <c r="B940" s="96"/>
      <c r="C940" s="96"/>
      <c r="D940" s="97"/>
      <c r="E940" s="97"/>
    </row>
    <row r="941" spans="1:5" x14ac:dyDescent="0.2">
      <c r="A941" s="5" t="str">
        <f t="shared" si="14"/>
        <v/>
      </c>
      <c r="B941" s="96"/>
      <c r="C941" s="96"/>
      <c r="D941" s="97"/>
      <c r="E941" s="97"/>
    </row>
    <row r="942" spans="1:5" x14ac:dyDescent="0.2">
      <c r="A942" s="5" t="str">
        <f t="shared" si="14"/>
        <v/>
      </c>
      <c r="B942" s="96"/>
      <c r="C942" s="96"/>
      <c r="D942" s="97"/>
      <c r="E942" s="97"/>
    </row>
    <row r="943" spans="1:5" x14ac:dyDescent="0.2">
      <c r="A943" s="5" t="str">
        <f t="shared" si="14"/>
        <v/>
      </c>
      <c r="B943" s="96"/>
      <c r="C943" s="96"/>
      <c r="D943" s="97"/>
      <c r="E943" s="97"/>
    </row>
    <row r="944" spans="1:5" x14ac:dyDescent="0.2">
      <c r="A944" s="5" t="str">
        <f t="shared" si="14"/>
        <v/>
      </c>
      <c r="B944" s="96"/>
      <c r="C944" s="96"/>
      <c r="D944" s="97"/>
      <c r="E944" s="97"/>
    </row>
    <row r="945" spans="1:5" x14ac:dyDescent="0.2">
      <c r="A945" s="5" t="str">
        <f t="shared" si="14"/>
        <v/>
      </c>
      <c r="B945" s="96"/>
      <c r="C945" s="96"/>
      <c r="D945" s="97"/>
      <c r="E945" s="97"/>
    </row>
    <row r="946" spans="1:5" x14ac:dyDescent="0.2">
      <c r="A946" s="5" t="str">
        <f t="shared" si="14"/>
        <v/>
      </c>
      <c r="B946" s="96"/>
      <c r="C946" s="96"/>
      <c r="D946" s="97"/>
      <c r="E946" s="97"/>
    </row>
    <row r="947" spans="1:5" x14ac:dyDescent="0.2">
      <c r="A947" s="5" t="str">
        <f t="shared" si="14"/>
        <v/>
      </c>
      <c r="B947" s="96"/>
      <c r="C947" s="96"/>
      <c r="D947" s="97"/>
      <c r="E947" s="97"/>
    </row>
    <row r="948" spans="1:5" x14ac:dyDescent="0.2">
      <c r="A948" s="5" t="str">
        <f t="shared" si="14"/>
        <v/>
      </c>
      <c r="B948" s="96"/>
      <c r="C948" s="96"/>
      <c r="D948" s="97"/>
      <c r="E948" s="97"/>
    </row>
    <row r="949" spans="1:5" x14ac:dyDescent="0.2">
      <c r="A949" s="5" t="str">
        <f t="shared" si="14"/>
        <v/>
      </c>
      <c r="B949" s="96"/>
      <c r="C949" s="96"/>
      <c r="D949" s="97"/>
      <c r="E949" s="97"/>
    </row>
    <row r="950" spans="1:5" x14ac:dyDescent="0.2">
      <c r="A950" s="5" t="str">
        <f t="shared" si="14"/>
        <v/>
      </c>
      <c r="B950" s="96"/>
      <c r="C950" s="96"/>
      <c r="D950" s="97"/>
      <c r="E950" s="97"/>
    </row>
    <row r="951" spans="1:5" x14ac:dyDescent="0.2">
      <c r="A951" s="5" t="str">
        <f t="shared" si="14"/>
        <v/>
      </c>
      <c r="B951" s="96"/>
      <c r="C951" s="96"/>
      <c r="D951" s="97"/>
      <c r="E951" s="97"/>
    </row>
    <row r="952" spans="1:5" x14ac:dyDescent="0.2">
      <c r="A952" s="5" t="str">
        <f t="shared" si="14"/>
        <v/>
      </c>
      <c r="B952" s="96"/>
      <c r="C952" s="96"/>
      <c r="D952" s="97"/>
      <c r="E952" s="97"/>
    </row>
    <row r="953" spans="1:5" x14ac:dyDescent="0.2">
      <c r="A953" s="5" t="str">
        <f t="shared" si="14"/>
        <v/>
      </c>
      <c r="B953" s="96"/>
      <c r="C953" s="96"/>
      <c r="D953" s="97"/>
      <c r="E953" s="97"/>
    </row>
    <row r="954" spans="1:5" x14ac:dyDescent="0.2">
      <c r="A954" s="5" t="str">
        <f t="shared" si="14"/>
        <v/>
      </c>
      <c r="B954" s="96"/>
      <c r="C954" s="96"/>
      <c r="D954" s="97"/>
      <c r="E954" s="97"/>
    </row>
    <row r="955" spans="1:5" x14ac:dyDescent="0.2">
      <c r="A955" s="5" t="str">
        <f t="shared" si="14"/>
        <v/>
      </c>
      <c r="B955" s="96"/>
      <c r="C955" s="96"/>
      <c r="D955" s="97"/>
      <c r="E955" s="97"/>
    </row>
    <row r="956" spans="1:5" x14ac:dyDescent="0.2">
      <c r="A956" s="5" t="str">
        <f t="shared" si="14"/>
        <v/>
      </c>
      <c r="B956" s="96"/>
      <c r="C956" s="96"/>
      <c r="D956" s="97"/>
      <c r="E956" s="97"/>
    </row>
    <row r="957" spans="1:5" x14ac:dyDescent="0.2">
      <c r="A957" s="5" t="str">
        <f t="shared" si="14"/>
        <v/>
      </c>
      <c r="B957" s="96"/>
      <c r="C957" s="96"/>
      <c r="D957" s="97"/>
      <c r="E957" s="97"/>
    </row>
    <row r="958" spans="1:5" x14ac:dyDescent="0.2">
      <c r="A958" s="5" t="str">
        <f t="shared" si="14"/>
        <v/>
      </c>
      <c r="B958" s="96"/>
      <c r="C958" s="96"/>
      <c r="D958" s="97"/>
      <c r="E958" s="97"/>
    </row>
    <row r="959" spans="1:5" x14ac:dyDescent="0.2">
      <c r="A959" s="5" t="str">
        <f t="shared" si="14"/>
        <v/>
      </c>
      <c r="B959" s="96"/>
      <c r="C959" s="96"/>
      <c r="D959" s="97"/>
      <c r="E959" s="97"/>
    </row>
    <row r="960" spans="1:5" x14ac:dyDescent="0.2">
      <c r="A960" s="5" t="str">
        <f t="shared" si="14"/>
        <v/>
      </c>
      <c r="B960" s="96"/>
      <c r="C960" s="96"/>
      <c r="D960" s="97"/>
      <c r="E960" s="97"/>
    </row>
    <row r="961" spans="1:5" x14ac:dyDescent="0.2">
      <c r="A961" s="5" t="str">
        <f t="shared" si="14"/>
        <v/>
      </c>
      <c r="B961" s="96"/>
      <c r="C961" s="96"/>
      <c r="D961" s="97"/>
      <c r="E961" s="97"/>
    </row>
    <row r="962" spans="1:5" x14ac:dyDescent="0.2">
      <c r="A962" s="5" t="str">
        <f t="shared" si="14"/>
        <v/>
      </c>
      <c r="B962" s="96"/>
      <c r="C962" s="96"/>
      <c r="D962" s="97"/>
      <c r="E962" s="97"/>
    </row>
    <row r="963" spans="1:5" x14ac:dyDescent="0.2">
      <c r="A963" s="5" t="str">
        <f t="shared" si="14"/>
        <v/>
      </c>
      <c r="B963" s="96"/>
      <c r="C963" s="96"/>
      <c r="D963" s="97"/>
      <c r="E963" s="97"/>
    </row>
    <row r="964" spans="1:5" x14ac:dyDescent="0.2">
      <c r="A964" s="5" t="str">
        <f t="shared" si="14"/>
        <v/>
      </c>
      <c r="B964" s="96"/>
      <c r="C964" s="96"/>
      <c r="D964" s="97"/>
      <c r="E964" s="97"/>
    </row>
    <row r="965" spans="1:5" x14ac:dyDescent="0.2">
      <c r="A965" s="5" t="str">
        <f t="shared" si="14"/>
        <v/>
      </c>
      <c r="B965" s="96"/>
      <c r="C965" s="96"/>
      <c r="D965" s="97"/>
      <c r="E965" s="97"/>
    </row>
    <row r="966" spans="1:5" x14ac:dyDescent="0.2">
      <c r="A966" s="5" t="str">
        <f t="shared" si="14"/>
        <v/>
      </c>
      <c r="B966" s="96"/>
      <c r="C966" s="96"/>
      <c r="D966" s="97"/>
      <c r="E966" s="97"/>
    </row>
    <row r="967" spans="1:5" x14ac:dyDescent="0.2">
      <c r="A967" s="5" t="str">
        <f t="shared" si="14"/>
        <v/>
      </c>
      <c r="B967" s="96"/>
      <c r="C967" s="96"/>
      <c r="D967" s="97"/>
      <c r="E967" s="97"/>
    </row>
    <row r="968" spans="1:5" x14ac:dyDescent="0.2">
      <c r="A968" s="5" t="str">
        <f t="shared" ref="A968:A1031" si="15">IF(B968&lt;&gt;"",IF(AND(LEN(B968)&gt;=$H$5,LEN(B968)&lt;=$H$6),TEXT(MID(B968,$J$5,$H$4),$I$4),""),"")</f>
        <v/>
      </c>
      <c r="B968" s="96"/>
      <c r="C968" s="96"/>
      <c r="D968" s="97"/>
      <c r="E968" s="97"/>
    </row>
    <row r="969" spans="1:5" x14ac:dyDescent="0.2">
      <c r="A969" s="5" t="str">
        <f t="shared" si="15"/>
        <v/>
      </c>
      <c r="B969" s="96"/>
      <c r="C969" s="96"/>
      <c r="D969" s="97"/>
      <c r="E969" s="97"/>
    </row>
    <row r="970" spans="1:5" x14ac:dyDescent="0.2">
      <c r="A970" s="5" t="str">
        <f t="shared" si="15"/>
        <v/>
      </c>
      <c r="B970" s="96"/>
      <c r="C970" s="96"/>
      <c r="D970" s="97"/>
      <c r="E970" s="97"/>
    </row>
    <row r="971" spans="1:5" x14ac:dyDescent="0.2">
      <c r="A971" s="5" t="str">
        <f t="shared" si="15"/>
        <v/>
      </c>
      <c r="B971" s="96"/>
      <c r="C971" s="96"/>
      <c r="D971" s="97"/>
      <c r="E971" s="97"/>
    </row>
    <row r="972" spans="1:5" x14ac:dyDescent="0.2">
      <c r="A972" s="5" t="str">
        <f t="shared" si="15"/>
        <v/>
      </c>
      <c r="B972" s="96"/>
      <c r="C972" s="96"/>
      <c r="D972" s="97"/>
      <c r="E972" s="97"/>
    </row>
    <row r="973" spans="1:5" x14ac:dyDescent="0.2">
      <c r="A973" s="5" t="str">
        <f t="shared" si="15"/>
        <v/>
      </c>
      <c r="B973" s="96"/>
      <c r="C973" s="96"/>
      <c r="D973" s="97"/>
      <c r="E973" s="97"/>
    </row>
    <row r="974" spans="1:5" x14ac:dyDescent="0.2">
      <c r="A974" s="5" t="str">
        <f t="shared" si="15"/>
        <v/>
      </c>
      <c r="B974" s="96"/>
      <c r="C974" s="96"/>
      <c r="D974" s="97"/>
      <c r="E974" s="97"/>
    </row>
    <row r="975" spans="1:5" x14ac:dyDescent="0.2">
      <c r="A975" s="5" t="str">
        <f t="shared" si="15"/>
        <v/>
      </c>
      <c r="B975" s="96"/>
      <c r="C975" s="96"/>
      <c r="D975" s="97"/>
      <c r="E975" s="97"/>
    </row>
    <row r="976" spans="1:5" x14ac:dyDescent="0.2">
      <c r="A976" s="5" t="str">
        <f t="shared" si="15"/>
        <v/>
      </c>
      <c r="B976" s="96"/>
      <c r="C976" s="96"/>
      <c r="D976" s="97"/>
      <c r="E976" s="97"/>
    </row>
    <row r="977" spans="1:5" x14ac:dyDescent="0.2">
      <c r="A977" s="5" t="str">
        <f t="shared" si="15"/>
        <v/>
      </c>
      <c r="B977" s="96"/>
      <c r="C977" s="96"/>
      <c r="D977" s="97"/>
      <c r="E977" s="97"/>
    </row>
    <row r="978" spans="1:5" x14ac:dyDescent="0.2">
      <c r="A978" s="5" t="str">
        <f t="shared" si="15"/>
        <v/>
      </c>
      <c r="B978" s="96"/>
      <c r="C978" s="96"/>
      <c r="D978" s="97"/>
      <c r="E978" s="97"/>
    </row>
    <row r="979" spans="1:5" x14ac:dyDescent="0.2">
      <c r="A979" s="5" t="str">
        <f t="shared" si="15"/>
        <v/>
      </c>
      <c r="B979" s="96"/>
      <c r="C979" s="96"/>
      <c r="D979" s="97"/>
      <c r="E979" s="97"/>
    </row>
    <row r="980" spans="1:5" x14ac:dyDescent="0.2">
      <c r="A980" s="5" t="str">
        <f t="shared" si="15"/>
        <v/>
      </c>
      <c r="B980" s="96"/>
      <c r="C980" s="96"/>
      <c r="D980" s="97"/>
      <c r="E980" s="97"/>
    </row>
    <row r="981" spans="1:5" x14ac:dyDescent="0.2">
      <c r="A981" s="5" t="str">
        <f t="shared" si="15"/>
        <v/>
      </c>
      <c r="B981" s="96"/>
      <c r="C981" s="96"/>
      <c r="D981" s="97"/>
      <c r="E981" s="97"/>
    </row>
    <row r="982" spans="1:5" x14ac:dyDescent="0.2">
      <c r="A982" s="5" t="str">
        <f t="shared" si="15"/>
        <v/>
      </c>
      <c r="B982" s="96"/>
      <c r="C982" s="96"/>
      <c r="D982" s="97"/>
      <c r="E982" s="97"/>
    </row>
    <row r="983" spans="1:5" x14ac:dyDescent="0.2">
      <c r="A983" s="5" t="str">
        <f t="shared" si="15"/>
        <v/>
      </c>
      <c r="B983" s="96"/>
      <c r="C983" s="96"/>
      <c r="D983" s="97"/>
      <c r="E983" s="97"/>
    </row>
    <row r="984" spans="1:5" x14ac:dyDescent="0.2">
      <c r="A984" s="5" t="str">
        <f t="shared" si="15"/>
        <v/>
      </c>
      <c r="B984" s="96"/>
      <c r="C984" s="96"/>
      <c r="D984" s="97"/>
      <c r="E984" s="97"/>
    </row>
    <row r="985" spans="1:5" x14ac:dyDescent="0.2">
      <c r="A985" s="5" t="str">
        <f t="shared" si="15"/>
        <v/>
      </c>
      <c r="B985" s="96"/>
      <c r="C985" s="96"/>
      <c r="D985" s="97"/>
      <c r="E985" s="97"/>
    </row>
    <row r="986" spans="1:5" x14ac:dyDescent="0.2">
      <c r="A986" s="5" t="str">
        <f t="shared" si="15"/>
        <v/>
      </c>
      <c r="B986" s="96"/>
      <c r="C986" s="96"/>
      <c r="D986" s="97"/>
      <c r="E986" s="97"/>
    </row>
    <row r="987" spans="1:5" x14ac:dyDescent="0.2">
      <c r="A987" s="5" t="str">
        <f t="shared" si="15"/>
        <v/>
      </c>
      <c r="B987" s="96"/>
      <c r="C987" s="96"/>
      <c r="D987" s="97"/>
      <c r="E987" s="97"/>
    </row>
    <row r="988" spans="1:5" x14ac:dyDescent="0.2">
      <c r="A988" s="5" t="str">
        <f t="shared" si="15"/>
        <v/>
      </c>
      <c r="B988" s="96"/>
      <c r="C988" s="96"/>
      <c r="D988" s="97"/>
      <c r="E988" s="97"/>
    </row>
    <row r="989" spans="1:5" x14ac:dyDescent="0.2">
      <c r="A989" s="5" t="str">
        <f t="shared" si="15"/>
        <v/>
      </c>
      <c r="B989" s="96"/>
      <c r="C989" s="96"/>
      <c r="D989" s="97"/>
      <c r="E989" s="97"/>
    </row>
    <row r="990" spans="1:5" x14ac:dyDescent="0.2">
      <c r="A990" s="5" t="str">
        <f t="shared" si="15"/>
        <v/>
      </c>
      <c r="B990" s="96"/>
      <c r="C990" s="96"/>
      <c r="D990" s="97"/>
      <c r="E990" s="97"/>
    </row>
    <row r="991" spans="1:5" x14ac:dyDescent="0.2">
      <c r="A991" s="5" t="str">
        <f t="shared" si="15"/>
        <v/>
      </c>
      <c r="B991" s="96"/>
      <c r="C991" s="96"/>
      <c r="D991" s="97"/>
      <c r="E991" s="97"/>
    </row>
    <row r="992" spans="1:5" x14ac:dyDescent="0.2">
      <c r="A992" s="5" t="str">
        <f t="shared" si="15"/>
        <v/>
      </c>
      <c r="B992" s="96"/>
      <c r="C992" s="96"/>
      <c r="D992" s="97"/>
      <c r="E992" s="97"/>
    </row>
    <row r="993" spans="1:5" x14ac:dyDescent="0.2">
      <c r="A993" s="5" t="str">
        <f t="shared" si="15"/>
        <v/>
      </c>
      <c r="B993" s="96"/>
      <c r="C993" s="96"/>
      <c r="D993" s="97"/>
      <c r="E993" s="97"/>
    </row>
    <row r="994" spans="1:5" x14ac:dyDescent="0.2">
      <c r="A994" s="5" t="str">
        <f t="shared" si="15"/>
        <v/>
      </c>
      <c r="B994" s="96"/>
      <c r="C994" s="96"/>
      <c r="D994" s="97"/>
      <c r="E994" s="97"/>
    </row>
    <row r="995" spans="1:5" x14ac:dyDescent="0.2">
      <c r="A995" s="5" t="str">
        <f t="shared" si="15"/>
        <v/>
      </c>
      <c r="B995" s="96"/>
      <c r="C995" s="96"/>
      <c r="D995" s="97"/>
      <c r="E995" s="97"/>
    </row>
    <row r="996" spans="1:5" x14ac:dyDescent="0.2">
      <c r="A996" s="5" t="str">
        <f t="shared" si="15"/>
        <v/>
      </c>
      <c r="B996" s="96"/>
      <c r="C996" s="96"/>
      <c r="D996" s="97"/>
      <c r="E996" s="97"/>
    </row>
    <row r="997" spans="1:5" x14ac:dyDescent="0.2">
      <c r="A997" s="5" t="str">
        <f t="shared" si="15"/>
        <v/>
      </c>
      <c r="B997" s="96"/>
      <c r="C997" s="96"/>
      <c r="D997" s="97"/>
      <c r="E997" s="97"/>
    </row>
    <row r="998" spans="1:5" x14ac:dyDescent="0.2">
      <c r="A998" s="5" t="str">
        <f t="shared" si="15"/>
        <v/>
      </c>
      <c r="B998" s="96"/>
      <c r="C998" s="96"/>
      <c r="D998" s="97"/>
      <c r="E998" s="97"/>
    </row>
    <row r="999" spans="1:5" x14ac:dyDescent="0.2">
      <c r="A999" s="5" t="str">
        <f t="shared" si="15"/>
        <v/>
      </c>
      <c r="B999" s="96"/>
      <c r="C999" s="96"/>
      <c r="D999" s="97"/>
      <c r="E999" s="97"/>
    </row>
    <row r="1000" spans="1:5" x14ac:dyDescent="0.2">
      <c r="A1000" s="5" t="str">
        <f t="shared" si="15"/>
        <v/>
      </c>
      <c r="B1000" s="96"/>
      <c r="C1000" s="96"/>
      <c r="D1000" s="97"/>
      <c r="E1000" s="97"/>
    </row>
    <row r="1001" spans="1:5" x14ac:dyDescent="0.2">
      <c r="A1001" s="5" t="str">
        <f t="shared" si="15"/>
        <v/>
      </c>
      <c r="B1001" s="96"/>
      <c r="C1001" s="96"/>
      <c r="D1001" s="97"/>
      <c r="E1001" s="97"/>
    </row>
    <row r="1002" spans="1:5" x14ac:dyDescent="0.2">
      <c r="A1002" s="5" t="str">
        <f t="shared" si="15"/>
        <v/>
      </c>
      <c r="B1002" s="96"/>
      <c r="C1002" s="96"/>
      <c r="D1002" s="97"/>
      <c r="E1002" s="97"/>
    </row>
    <row r="1003" spans="1:5" x14ac:dyDescent="0.2">
      <c r="A1003" s="5" t="str">
        <f t="shared" si="15"/>
        <v/>
      </c>
      <c r="B1003" s="96"/>
      <c r="C1003" s="96"/>
      <c r="D1003" s="97"/>
      <c r="E1003" s="97"/>
    </row>
    <row r="1004" spans="1:5" x14ac:dyDescent="0.2">
      <c r="A1004" s="5" t="str">
        <f t="shared" si="15"/>
        <v/>
      </c>
      <c r="B1004" s="96"/>
      <c r="C1004" s="96"/>
      <c r="D1004" s="97"/>
      <c r="E1004" s="97"/>
    </row>
    <row r="1005" spans="1:5" x14ac:dyDescent="0.2">
      <c r="A1005" s="5" t="str">
        <f t="shared" si="15"/>
        <v/>
      </c>
      <c r="B1005" s="96"/>
      <c r="C1005" s="96"/>
      <c r="D1005" s="97"/>
      <c r="E1005" s="97"/>
    </row>
    <row r="1006" spans="1:5" x14ac:dyDescent="0.2">
      <c r="A1006" s="5" t="str">
        <f t="shared" si="15"/>
        <v/>
      </c>
      <c r="B1006" s="96"/>
      <c r="C1006" s="96"/>
      <c r="D1006" s="97"/>
      <c r="E1006" s="97"/>
    </row>
    <row r="1007" spans="1:5" x14ac:dyDescent="0.2">
      <c r="A1007" s="5" t="str">
        <f t="shared" si="15"/>
        <v/>
      </c>
      <c r="B1007" s="96"/>
      <c r="C1007" s="96"/>
      <c r="D1007" s="97"/>
      <c r="E1007" s="97"/>
    </row>
    <row r="1008" spans="1:5" x14ac:dyDescent="0.2">
      <c r="A1008" s="5" t="str">
        <f t="shared" si="15"/>
        <v/>
      </c>
      <c r="B1008" s="96"/>
      <c r="C1008" s="96"/>
      <c r="D1008" s="97"/>
      <c r="E1008" s="97"/>
    </row>
    <row r="1009" spans="1:5" x14ac:dyDescent="0.2">
      <c r="A1009" s="5" t="str">
        <f t="shared" si="15"/>
        <v/>
      </c>
      <c r="B1009" s="96"/>
      <c r="C1009" s="96"/>
      <c r="D1009" s="97"/>
      <c r="E1009" s="97"/>
    </row>
    <row r="1010" spans="1:5" x14ac:dyDescent="0.2">
      <c r="A1010" s="5" t="str">
        <f t="shared" si="15"/>
        <v/>
      </c>
      <c r="B1010" s="96"/>
      <c r="C1010" s="96"/>
      <c r="D1010" s="97"/>
      <c r="E1010" s="97"/>
    </row>
    <row r="1011" spans="1:5" x14ac:dyDescent="0.2">
      <c r="A1011" s="5" t="str">
        <f t="shared" si="15"/>
        <v/>
      </c>
      <c r="B1011" s="96"/>
      <c r="C1011" s="96"/>
      <c r="D1011" s="97"/>
      <c r="E1011" s="97"/>
    </row>
    <row r="1012" spans="1:5" x14ac:dyDescent="0.2">
      <c r="A1012" s="5" t="str">
        <f t="shared" si="15"/>
        <v/>
      </c>
      <c r="B1012" s="96"/>
      <c r="C1012" s="96"/>
      <c r="D1012" s="97"/>
      <c r="E1012" s="97"/>
    </row>
    <row r="1013" spans="1:5" x14ac:dyDescent="0.2">
      <c r="A1013" s="5" t="str">
        <f t="shared" si="15"/>
        <v/>
      </c>
      <c r="B1013" s="96"/>
      <c r="C1013" s="96"/>
      <c r="D1013" s="97"/>
      <c r="E1013" s="97"/>
    </row>
    <row r="1014" spans="1:5" x14ac:dyDescent="0.2">
      <c r="A1014" s="5" t="str">
        <f t="shared" si="15"/>
        <v/>
      </c>
      <c r="B1014" s="96"/>
      <c r="C1014" s="96"/>
      <c r="D1014" s="97"/>
      <c r="E1014" s="97"/>
    </row>
    <row r="1015" spans="1:5" x14ac:dyDescent="0.2">
      <c r="A1015" s="5" t="str">
        <f t="shared" si="15"/>
        <v/>
      </c>
      <c r="B1015" s="96"/>
      <c r="C1015" s="96"/>
      <c r="D1015" s="97"/>
      <c r="E1015" s="97"/>
    </row>
    <row r="1016" spans="1:5" x14ac:dyDescent="0.2">
      <c r="A1016" s="5" t="str">
        <f t="shared" si="15"/>
        <v/>
      </c>
      <c r="B1016" s="96"/>
      <c r="C1016" s="96"/>
      <c r="D1016" s="97"/>
      <c r="E1016" s="97"/>
    </row>
    <row r="1017" spans="1:5" x14ac:dyDescent="0.2">
      <c r="A1017" s="5" t="str">
        <f t="shared" si="15"/>
        <v/>
      </c>
      <c r="B1017" s="96"/>
      <c r="C1017" s="96"/>
      <c r="D1017" s="97"/>
      <c r="E1017" s="97"/>
    </row>
    <row r="1018" spans="1:5" x14ac:dyDescent="0.2">
      <c r="A1018" s="5" t="str">
        <f t="shared" si="15"/>
        <v/>
      </c>
      <c r="B1018" s="96"/>
      <c r="C1018" s="96"/>
      <c r="D1018" s="97"/>
      <c r="E1018" s="97"/>
    </row>
    <row r="1019" spans="1:5" x14ac:dyDescent="0.2">
      <c r="A1019" s="5" t="str">
        <f t="shared" si="15"/>
        <v/>
      </c>
      <c r="B1019" s="96"/>
      <c r="C1019" s="96"/>
      <c r="D1019" s="97"/>
      <c r="E1019" s="97"/>
    </row>
    <row r="1020" spans="1:5" x14ac:dyDescent="0.2">
      <c r="A1020" s="5" t="str">
        <f t="shared" si="15"/>
        <v/>
      </c>
      <c r="B1020" s="96"/>
      <c r="C1020" s="96"/>
      <c r="D1020" s="97"/>
      <c r="E1020" s="97"/>
    </row>
    <row r="1021" spans="1:5" x14ac:dyDescent="0.2">
      <c r="A1021" s="5" t="str">
        <f t="shared" si="15"/>
        <v/>
      </c>
      <c r="B1021" s="96"/>
      <c r="C1021" s="96"/>
      <c r="D1021" s="97"/>
      <c r="E1021" s="97"/>
    </row>
    <row r="1022" spans="1:5" x14ac:dyDescent="0.2">
      <c r="A1022" s="5" t="str">
        <f t="shared" si="15"/>
        <v/>
      </c>
      <c r="B1022" s="96"/>
      <c r="C1022" s="96"/>
      <c r="D1022" s="97"/>
      <c r="E1022" s="97"/>
    </row>
    <row r="1023" spans="1:5" x14ac:dyDescent="0.2">
      <c r="A1023" s="5" t="str">
        <f t="shared" si="15"/>
        <v/>
      </c>
      <c r="B1023" s="96"/>
      <c r="C1023" s="96"/>
      <c r="D1023" s="97"/>
      <c r="E1023" s="97"/>
    </row>
    <row r="1024" spans="1:5" x14ac:dyDescent="0.2">
      <c r="A1024" s="5" t="str">
        <f t="shared" si="15"/>
        <v/>
      </c>
      <c r="B1024" s="96"/>
      <c r="C1024" s="96"/>
      <c r="D1024" s="97"/>
      <c r="E1024" s="97"/>
    </row>
    <row r="1025" spans="1:5" x14ac:dyDescent="0.2">
      <c r="A1025" s="5" t="str">
        <f t="shared" si="15"/>
        <v/>
      </c>
      <c r="B1025" s="96"/>
      <c r="C1025" s="96"/>
      <c r="D1025" s="97"/>
      <c r="E1025" s="97"/>
    </row>
    <row r="1026" spans="1:5" x14ac:dyDescent="0.2">
      <c r="A1026" s="5" t="str">
        <f t="shared" si="15"/>
        <v/>
      </c>
      <c r="B1026" s="96"/>
      <c r="C1026" s="96"/>
      <c r="D1026" s="97"/>
      <c r="E1026" s="97"/>
    </row>
    <row r="1027" spans="1:5" x14ac:dyDescent="0.2">
      <c r="A1027" s="5" t="str">
        <f t="shared" si="15"/>
        <v/>
      </c>
      <c r="B1027" s="96"/>
      <c r="C1027" s="96"/>
      <c r="D1027" s="97"/>
      <c r="E1027" s="97"/>
    </row>
    <row r="1028" spans="1:5" x14ac:dyDescent="0.2">
      <c r="A1028" s="5" t="str">
        <f t="shared" si="15"/>
        <v/>
      </c>
      <c r="B1028" s="96"/>
      <c r="C1028" s="96"/>
      <c r="D1028" s="97"/>
      <c r="E1028" s="97"/>
    </row>
    <row r="1029" spans="1:5" x14ac:dyDescent="0.2">
      <c r="A1029" s="5" t="str">
        <f t="shared" si="15"/>
        <v/>
      </c>
      <c r="B1029" s="96"/>
      <c r="C1029" s="96"/>
      <c r="D1029" s="97"/>
      <c r="E1029" s="97"/>
    </row>
    <row r="1030" spans="1:5" x14ac:dyDescent="0.2">
      <c r="A1030" s="5" t="str">
        <f t="shared" si="15"/>
        <v/>
      </c>
      <c r="B1030" s="96"/>
      <c r="C1030" s="96"/>
      <c r="D1030" s="97"/>
      <c r="E1030" s="97"/>
    </row>
    <row r="1031" spans="1:5" x14ac:dyDescent="0.2">
      <c r="A1031" s="5" t="str">
        <f t="shared" si="15"/>
        <v/>
      </c>
      <c r="B1031" s="96"/>
      <c r="C1031" s="96"/>
      <c r="D1031" s="97"/>
      <c r="E1031" s="97"/>
    </row>
    <row r="1032" spans="1:5" x14ac:dyDescent="0.2">
      <c r="A1032" s="5" t="str">
        <f t="shared" ref="A1032:A1095" si="16">IF(B1032&lt;&gt;"",IF(AND(LEN(B1032)&gt;=$H$5,LEN(B1032)&lt;=$H$6),TEXT(MID(B1032,$J$5,$H$4),$I$4),""),"")</f>
        <v/>
      </c>
      <c r="B1032" s="96"/>
      <c r="C1032" s="96"/>
      <c r="D1032" s="97"/>
      <c r="E1032" s="97"/>
    </row>
    <row r="1033" spans="1:5" x14ac:dyDescent="0.2">
      <c r="A1033" s="5" t="str">
        <f t="shared" si="16"/>
        <v/>
      </c>
      <c r="B1033" s="96"/>
      <c r="C1033" s="96"/>
      <c r="D1033" s="97"/>
      <c r="E1033" s="97"/>
    </row>
    <row r="1034" spans="1:5" x14ac:dyDescent="0.2">
      <c r="A1034" s="5" t="str">
        <f t="shared" si="16"/>
        <v/>
      </c>
      <c r="B1034" s="96"/>
      <c r="C1034" s="96"/>
      <c r="D1034" s="97"/>
      <c r="E1034" s="97"/>
    </row>
    <row r="1035" spans="1:5" x14ac:dyDescent="0.2">
      <c r="A1035" s="5" t="str">
        <f t="shared" si="16"/>
        <v/>
      </c>
      <c r="B1035" s="96"/>
      <c r="C1035" s="96"/>
      <c r="D1035" s="97"/>
      <c r="E1035" s="97"/>
    </row>
    <row r="1036" spans="1:5" x14ac:dyDescent="0.2">
      <c r="A1036" s="5" t="str">
        <f t="shared" si="16"/>
        <v/>
      </c>
      <c r="B1036" s="96"/>
      <c r="C1036" s="96"/>
      <c r="D1036" s="97"/>
      <c r="E1036" s="97"/>
    </row>
    <row r="1037" spans="1:5" x14ac:dyDescent="0.2">
      <c r="A1037" s="5" t="str">
        <f t="shared" si="16"/>
        <v/>
      </c>
      <c r="B1037" s="96"/>
      <c r="C1037" s="96"/>
      <c r="D1037" s="97"/>
      <c r="E1037" s="97"/>
    </row>
    <row r="1038" spans="1:5" x14ac:dyDescent="0.2">
      <c r="A1038" s="5" t="str">
        <f t="shared" si="16"/>
        <v/>
      </c>
      <c r="B1038" s="96"/>
      <c r="C1038" s="96"/>
      <c r="D1038" s="97"/>
      <c r="E1038" s="97"/>
    </row>
    <row r="1039" spans="1:5" x14ac:dyDescent="0.2">
      <c r="A1039" s="5" t="str">
        <f t="shared" si="16"/>
        <v/>
      </c>
      <c r="B1039" s="96"/>
      <c r="C1039" s="96"/>
      <c r="D1039" s="97"/>
      <c r="E1039" s="97"/>
    </row>
    <row r="1040" spans="1:5" x14ac:dyDescent="0.2">
      <c r="A1040" s="5" t="str">
        <f t="shared" si="16"/>
        <v/>
      </c>
      <c r="B1040" s="96"/>
      <c r="C1040" s="96"/>
      <c r="D1040" s="97"/>
      <c r="E1040" s="97"/>
    </row>
    <row r="1041" spans="1:5" x14ac:dyDescent="0.2">
      <c r="A1041" s="5" t="str">
        <f t="shared" si="16"/>
        <v/>
      </c>
      <c r="B1041" s="96"/>
      <c r="C1041" s="96"/>
      <c r="D1041" s="97"/>
      <c r="E1041" s="97"/>
    </row>
    <row r="1042" spans="1:5" x14ac:dyDescent="0.2">
      <c r="A1042" s="5" t="str">
        <f t="shared" si="16"/>
        <v/>
      </c>
      <c r="B1042" s="96"/>
      <c r="C1042" s="96"/>
      <c r="D1042" s="97"/>
      <c r="E1042" s="97"/>
    </row>
    <row r="1043" spans="1:5" x14ac:dyDescent="0.2">
      <c r="A1043" s="5" t="str">
        <f t="shared" si="16"/>
        <v/>
      </c>
      <c r="B1043" s="96"/>
      <c r="C1043" s="96"/>
      <c r="D1043" s="97"/>
      <c r="E1043" s="97"/>
    </row>
    <row r="1044" spans="1:5" x14ac:dyDescent="0.2">
      <c r="A1044" s="5" t="str">
        <f t="shared" si="16"/>
        <v/>
      </c>
      <c r="B1044" s="96"/>
      <c r="C1044" s="96"/>
      <c r="D1044" s="97"/>
      <c r="E1044" s="97"/>
    </row>
    <row r="1045" spans="1:5" x14ac:dyDescent="0.2">
      <c r="A1045" s="5" t="str">
        <f t="shared" si="16"/>
        <v/>
      </c>
      <c r="B1045" s="96"/>
      <c r="C1045" s="96"/>
      <c r="D1045" s="97"/>
      <c r="E1045" s="97"/>
    </row>
    <row r="1046" spans="1:5" x14ac:dyDescent="0.2">
      <c r="A1046" s="5" t="str">
        <f t="shared" si="16"/>
        <v/>
      </c>
      <c r="B1046" s="96"/>
      <c r="C1046" s="96"/>
      <c r="D1046" s="97"/>
      <c r="E1046" s="97"/>
    </row>
    <row r="1047" spans="1:5" x14ac:dyDescent="0.2">
      <c r="A1047" s="5" t="str">
        <f t="shared" si="16"/>
        <v/>
      </c>
      <c r="B1047" s="96"/>
      <c r="C1047" s="96"/>
      <c r="D1047" s="97"/>
      <c r="E1047" s="97"/>
    </row>
    <row r="1048" spans="1:5" x14ac:dyDescent="0.2">
      <c r="A1048" s="5" t="str">
        <f t="shared" si="16"/>
        <v/>
      </c>
      <c r="B1048" s="96"/>
      <c r="C1048" s="96"/>
      <c r="D1048" s="97"/>
      <c r="E1048" s="97"/>
    </row>
    <row r="1049" spans="1:5" x14ac:dyDescent="0.2">
      <c r="A1049" s="5" t="str">
        <f t="shared" si="16"/>
        <v/>
      </c>
      <c r="B1049" s="96"/>
      <c r="C1049" s="96"/>
      <c r="D1049" s="97"/>
      <c r="E1049" s="97"/>
    </row>
    <row r="1050" spans="1:5" x14ac:dyDescent="0.2">
      <c r="A1050" s="5" t="str">
        <f t="shared" si="16"/>
        <v/>
      </c>
      <c r="B1050" s="96"/>
      <c r="C1050" s="96"/>
      <c r="D1050" s="97"/>
      <c r="E1050" s="97"/>
    </row>
    <row r="1051" spans="1:5" x14ac:dyDescent="0.2">
      <c r="A1051" s="5" t="str">
        <f t="shared" si="16"/>
        <v/>
      </c>
      <c r="B1051" s="96"/>
      <c r="C1051" s="96"/>
      <c r="D1051" s="97"/>
      <c r="E1051" s="97"/>
    </row>
    <row r="1052" spans="1:5" x14ac:dyDescent="0.2">
      <c r="A1052" s="5" t="str">
        <f t="shared" si="16"/>
        <v/>
      </c>
      <c r="B1052" s="96"/>
      <c r="C1052" s="96"/>
      <c r="D1052" s="97"/>
      <c r="E1052" s="97"/>
    </row>
    <row r="1053" spans="1:5" x14ac:dyDescent="0.2">
      <c r="A1053" s="5" t="str">
        <f t="shared" si="16"/>
        <v/>
      </c>
      <c r="B1053" s="96"/>
      <c r="C1053" s="96"/>
      <c r="D1053" s="97"/>
      <c r="E1053" s="97"/>
    </row>
    <row r="1054" spans="1:5" x14ac:dyDescent="0.2">
      <c r="A1054" s="5" t="str">
        <f t="shared" si="16"/>
        <v/>
      </c>
      <c r="B1054" s="96"/>
      <c r="C1054" s="96"/>
      <c r="D1054" s="97"/>
      <c r="E1054" s="97"/>
    </row>
    <row r="1055" spans="1:5" x14ac:dyDescent="0.2">
      <c r="A1055" s="5" t="str">
        <f t="shared" si="16"/>
        <v/>
      </c>
      <c r="B1055" s="96"/>
      <c r="C1055" s="96"/>
      <c r="D1055" s="97"/>
      <c r="E1055" s="97"/>
    </row>
    <row r="1056" spans="1:5" x14ac:dyDescent="0.2">
      <c r="A1056" s="5" t="str">
        <f t="shared" si="16"/>
        <v/>
      </c>
      <c r="B1056" s="96"/>
      <c r="C1056" s="96"/>
      <c r="D1056" s="97"/>
      <c r="E1056" s="97"/>
    </row>
    <row r="1057" spans="1:5" x14ac:dyDescent="0.2">
      <c r="A1057" s="5" t="str">
        <f t="shared" si="16"/>
        <v/>
      </c>
      <c r="B1057" s="96"/>
      <c r="C1057" s="96"/>
      <c r="D1057" s="97"/>
      <c r="E1057" s="97"/>
    </row>
    <row r="1058" spans="1:5" x14ac:dyDescent="0.2">
      <c r="A1058" s="5" t="str">
        <f t="shared" si="16"/>
        <v/>
      </c>
      <c r="B1058" s="96"/>
      <c r="C1058" s="96"/>
      <c r="D1058" s="97"/>
      <c r="E1058" s="97"/>
    </row>
    <row r="1059" spans="1:5" x14ac:dyDescent="0.2">
      <c r="A1059" s="5" t="str">
        <f t="shared" si="16"/>
        <v/>
      </c>
      <c r="B1059" s="96"/>
      <c r="C1059" s="96"/>
      <c r="D1059" s="97"/>
      <c r="E1059" s="97"/>
    </row>
    <row r="1060" spans="1:5" x14ac:dyDescent="0.2">
      <c r="A1060" s="5" t="str">
        <f t="shared" si="16"/>
        <v/>
      </c>
      <c r="B1060" s="96"/>
      <c r="C1060" s="96"/>
      <c r="D1060" s="97"/>
      <c r="E1060" s="97"/>
    </row>
    <row r="1061" spans="1:5" x14ac:dyDescent="0.2">
      <c r="A1061" s="5" t="str">
        <f t="shared" si="16"/>
        <v/>
      </c>
      <c r="B1061" s="96"/>
      <c r="C1061" s="96"/>
      <c r="D1061" s="97"/>
      <c r="E1061" s="97"/>
    </row>
    <row r="1062" spans="1:5" x14ac:dyDescent="0.2">
      <c r="A1062" s="5" t="str">
        <f t="shared" si="16"/>
        <v/>
      </c>
      <c r="B1062" s="96"/>
      <c r="C1062" s="96"/>
      <c r="D1062" s="97"/>
      <c r="E1062" s="97"/>
    </row>
    <row r="1063" spans="1:5" x14ac:dyDescent="0.2">
      <c r="A1063" s="5" t="str">
        <f t="shared" si="16"/>
        <v/>
      </c>
      <c r="B1063" s="96"/>
      <c r="C1063" s="96"/>
      <c r="D1063" s="97"/>
      <c r="E1063" s="97"/>
    </row>
    <row r="1064" spans="1:5" x14ac:dyDescent="0.2">
      <c r="A1064" s="5" t="str">
        <f t="shared" si="16"/>
        <v/>
      </c>
      <c r="B1064" s="96"/>
      <c r="C1064" s="96"/>
      <c r="D1064" s="97"/>
      <c r="E1064" s="97"/>
    </row>
    <row r="1065" spans="1:5" x14ac:dyDescent="0.2">
      <c r="A1065" s="5" t="str">
        <f t="shared" si="16"/>
        <v/>
      </c>
      <c r="B1065" s="96"/>
      <c r="C1065" s="96"/>
      <c r="D1065" s="97"/>
      <c r="E1065" s="97"/>
    </row>
    <row r="1066" spans="1:5" x14ac:dyDescent="0.2">
      <c r="A1066" s="5" t="str">
        <f t="shared" si="16"/>
        <v/>
      </c>
      <c r="B1066" s="96"/>
      <c r="C1066" s="96"/>
      <c r="D1066" s="97"/>
      <c r="E1066" s="97"/>
    </row>
    <row r="1067" spans="1:5" x14ac:dyDescent="0.2">
      <c r="A1067" s="5" t="str">
        <f t="shared" si="16"/>
        <v/>
      </c>
      <c r="B1067" s="96"/>
      <c r="C1067" s="96"/>
      <c r="D1067" s="97"/>
      <c r="E1067" s="97"/>
    </row>
    <row r="1068" spans="1:5" x14ac:dyDescent="0.2">
      <c r="A1068" s="5" t="str">
        <f t="shared" si="16"/>
        <v/>
      </c>
      <c r="B1068" s="96"/>
      <c r="C1068" s="96"/>
      <c r="D1068" s="97"/>
      <c r="E1068" s="97"/>
    </row>
    <row r="1069" spans="1:5" x14ac:dyDescent="0.2">
      <c r="A1069" s="5" t="str">
        <f t="shared" si="16"/>
        <v/>
      </c>
      <c r="B1069" s="96"/>
      <c r="C1069" s="96"/>
      <c r="D1069" s="97"/>
      <c r="E1069" s="97"/>
    </row>
    <row r="1070" spans="1:5" x14ac:dyDescent="0.2">
      <c r="A1070" s="5" t="str">
        <f t="shared" si="16"/>
        <v/>
      </c>
      <c r="B1070" s="96"/>
      <c r="C1070" s="96"/>
      <c r="D1070" s="97"/>
      <c r="E1070" s="97"/>
    </row>
    <row r="1071" spans="1:5" x14ac:dyDescent="0.2">
      <c r="A1071" s="5" t="str">
        <f t="shared" si="16"/>
        <v/>
      </c>
      <c r="B1071" s="96"/>
      <c r="C1071" s="96"/>
      <c r="D1071" s="97"/>
      <c r="E1071" s="97"/>
    </row>
    <row r="1072" spans="1:5" x14ac:dyDescent="0.2">
      <c r="A1072" s="5" t="str">
        <f t="shared" si="16"/>
        <v/>
      </c>
      <c r="B1072" s="96"/>
      <c r="C1072" s="96"/>
      <c r="D1072" s="97"/>
      <c r="E1072" s="97"/>
    </row>
    <row r="1073" spans="1:5" x14ac:dyDescent="0.2">
      <c r="A1073" s="5" t="str">
        <f t="shared" si="16"/>
        <v/>
      </c>
      <c r="B1073" s="96"/>
      <c r="C1073" s="96"/>
      <c r="D1073" s="97"/>
      <c r="E1073" s="97"/>
    </row>
    <row r="1074" spans="1:5" x14ac:dyDescent="0.2">
      <c r="A1074" s="5" t="str">
        <f t="shared" si="16"/>
        <v/>
      </c>
      <c r="B1074" s="96"/>
      <c r="C1074" s="96"/>
      <c r="D1074" s="97"/>
      <c r="E1074" s="97"/>
    </row>
    <row r="1075" spans="1:5" x14ac:dyDescent="0.2">
      <c r="A1075" s="5" t="str">
        <f t="shared" si="16"/>
        <v/>
      </c>
      <c r="B1075" s="96"/>
      <c r="C1075" s="96"/>
      <c r="D1075" s="97"/>
      <c r="E1075" s="97"/>
    </row>
    <row r="1076" spans="1:5" x14ac:dyDescent="0.2">
      <c r="A1076" s="5" t="str">
        <f t="shared" si="16"/>
        <v/>
      </c>
      <c r="B1076" s="96"/>
      <c r="C1076" s="96"/>
      <c r="D1076" s="97"/>
      <c r="E1076" s="97"/>
    </row>
    <row r="1077" spans="1:5" x14ac:dyDescent="0.2">
      <c r="A1077" s="5" t="str">
        <f t="shared" si="16"/>
        <v/>
      </c>
      <c r="B1077" s="96"/>
      <c r="C1077" s="96"/>
      <c r="D1077" s="97"/>
      <c r="E1077" s="97"/>
    </row>
    <row r="1078" spans="1:5" x14ac:dyDescent="0.2">
      <c r="A1078" s="5" t="str">
        <f t="shared" si="16"/>
        <v/>
      </c>
      <c r="B1078" s="96"/>
      <c r="C1078" s="96"/>
      <c r="D1078" s="97"/>
      <c r="E1078" s="97"/>
    </row>
    <row r="1079" spans="1:5" x14ac:dyDescent="0.2">
      <c r="A1079" s="5" t="str">
        <f t="shared" si="16"/>
        <v/>
      </c>
      <c r="B1079" s="96"/>
      <c r="C1079" s="96"/>
      <c r="D1079" s="97"/>
      <c r="E1079" s="97"/>
    </row>
    <row r="1080" spans="1:5" x14ac:dyDescent="0.2">
      <c r="A1080" s="5" t="str">
        <f t="shared" si="16"/>
        <v/>
      </c>
      <c r="B1080" s="96"/>
      <c r="C1080" s="96"/>
      <c r="D1080" s="97"/>
      <c r="E1080" s="97"/>
    </row>
    <row r="1081" spans="1:5" x14ac:dyDescent="0.2">
      <c r="A1081" s="5" t="str">
        <f t="shared" si="16"/>
        <v/>
      </c>
      <c r="B1081" s="96"/>
      <c r="C1081" s="96"/>
      <c r="D1081" s="97"/>
      <c r="E1081" s="97"/>
    </row>
    <row r="1082" spans="1:5" x14ac:dyDescent="0.2">
      <c r="A1082" s="5" t="str">
        <f t="shared" si="16"/>
        <v/>
      </c>
      <c r="B1082" s="96"/>
      <c r="C1082" s="96"/>
      <c r="D1082" s="97"/>
      <c r="E1082" s="97"/>
    </row>
    <row r="1083" spans="1:5" x14ac:dyDescent="0.2">
      <c r="A1083" s="5" t="str">
        <f t="shared" si="16"/>
        <v/>
      </c>
      <c r="B1083" s="96"/>
      <c r="C1083" s="96"/>
      <c r="D1083" s="97"/>
      <c r="E1083" s="97"/>
    </row>
    <row r="1084" spans="1:5" x14ac:dyDescent="0.2">
      <c r="A1084" s="5" t="str">
        <f t="shared" si="16"/>
        <v/>
      </c>
      <c r="B1084" s="96"/>
      <c r="C1084" s="96"/>
      <c r="D1084" s="97"/>
      <c r="E1084" s="97"/>
    </row>
    <row r="1085" spans="1:5" x14ac:dyDescent="0.2">
      <c r="A1085" s="5" t="str">
        <f t="shared" si="16"/>
        <v/>
      </c>
      <c r="B1085" s="96"/>
      <c r="C1085" s="96"/>
      <c r="D1085" s="97"/>
      <c r="E1085" s="97"/>
    </row>
    <row r="1086" spans="1:5" x14ac:dyDescent="0.2">
      <c r="A1086" s="5" t="str">
        <f t="shared" si="16"/>
        <v/>
      </c>
      <c r="B1086" s="96"/>
      <c r="C1086" s="96"/>
      <c r="D1086" s="97"/>
      <c r="E1086" s="97"/>
    </row>
    <row r="1087" spans="1:5" x14ac:dyDescent="0.2">
      <c r="A1087" s="5" t="str">
        <f t="shared" si="16"/>
        <v/>
      </c>
      <c r="B1087" s="96"/>
      <c r="C1087" s="96"/>
      <c r="D1087" s="97"/>
      <c r="E1087" s="97"/>
    </row>
    <row r="1088" spans="1:5" x14ac:dyDescent="0.2">
      <c r="A1088" s="5" t="str">
        <f t="shared" si="16"/>
        <v/>
      </c>
      <c r="B1088" s="96"/>
      <c r="C1088" s="96"/>
      <c r="D1088" s="97"/>
      <c r="E1088" s="97"/>
    </row>
    <row r="1089" spans="1:5" x14ac:dyDescent="0.2">
      <c r="A1089" s="5" t="str">
        <f t="shared" si="16"/>
        <v/>
      </c>
      <c r="B1089" s="96"/>
      <c r="C1089" s="96"/>
      <c r="D1089" s="97"/>
      <c r="E1089" s="97"/>
    </row>
    <row r="1090" spans="1:5" x14ac:dyDescent="0.2">
      <c r="A1090" s="5" t="str">
        <f t="shared" si="16"/>
        <v/>
      </c>
      <c r="B1090" s="96"/>
      <c r="C1090" s="96"/>
      <c r="D1090" s="97"/>
      <c r="E1090" s="97"/>
    </row>
    <row r="1091" spans="1:5" x14ac:dyDescent="0.2">
      <c r="A1091" s="5" t="str">
        <f t="shared" si="16"/>
        <v/>
      </c>
      <c r="B1091" s="96"/>
      <c r="C1091" s="96"/>
      <c r="D1091" s="97"/>
      <c r="E1091" s="97"/>
    </row>
    <row r="1092" spans="1:5" x14ac:dyDescent="0.2">
      <c r="A1092" s="5" t="str">
        <f t="shared" si="16"/>
        <v/>
      </c>
      <c r="B1092" s="96"/>
      <c r="C1092" s="96"/>
      <c r="D1092" s="97"/>
      <c r="E1092" s="97"/>
    </row>
    <row r="1093" spans="1:5" x14ac:dyDescent="0.2">
      <c r="A1093" s="5" t="str">
        <f t="shared" si="16"/>
        <v/>
      </c>
      <c r="B1093" s="96"/>
      <c r="C1093" s="96"/>
      <c r="D1093" s="97"/>
      <c r="E1093" s="97"/>
    </row>
    <row r="1094" spans="1:5" x14ac:dyDescent="0.2">
      <c r="A1094" s="5" t="str">
        <f t="shared" si="16"/>
        <v/>
      </c>
      <c r="B1094" s="96"/>
      <c r="C1094" s="96"/>
      <c r="D1094" s="97"/>
      <c r="E1094" s="97"/>
    </row>
    <row r="1095" spans="1:5" x14ac:dyDescent="0.2">
      <c r="A1095" s="5" t="str">
        <f t="shared" si="16"/>
        <v/>
      </c>
      <c r="B1095" s="96"/>
      <c r="C1095" s="96"/>
      <c r="D1095" s="97"/>
      <c r="E1095" s="97"/>
    </row>
    <row r="1096" spans="1:5" x14ac:dyDescent="0.2">
      <c r="A1096" s="5" t="str">
        <f t="shared" ref="A1096:A1159" si="17">IF(B1096&lt;&gt;"",IF(AND(LEN(B1096)&gt;=$H$5,LEN(B1096)&lt;=$H$6),TEXT(MID(B1096,$J$5,$H$4),$I$4),""),"")</f>
        <v/>
      </c>
      <c r="B1096" s="96"/>
      <c r="C1096" s="96"/>
      <c r="D1096" s="97"/>
      <c r="E1096" s="97"/>
    </row>
    <row r="1097" spans="1:5" x14ac:dyDescent="0.2">
      <c r="A1097" s="5" t="str">
        <f t="shared" si="17"/>
        <v/>
      </c>
      <c r="B1097" s="96"/>
      <c r="C1097" s="96"/>
      <c r="D1097" s="97"/>
      <c r="E1097" s="97"/>
    </row>
    <row r="1098" spans="1:5" x14ac:dyDescent="0.2">
      <c r="A1098" s="5" t="str">
        <f t="shared" si="17"/>
        <v/>
      </c>
      <c r="B1098" s="96"/>
      <c r="C1098" s="96"/>
      <c r="D1098" s="97"/>
      <c r="E1098" s="97"/>
    </row>
    <row r="1099" spans="1:5" x14ac:dyDescent="0.2">
      <c r="A1099" s="5" t="str">
        <f t="shared" si="17"/>
        <v/>
      </c>
      <c r="B1099" s="96"/>
      <c r="C1099" s="96"/>
      <c r="D1099" s="97"/>
      <c r="E1099" s="97"/>
    </row>
    <row r="1100" spans="1:5" x14ac:dyDescent="0.2">
      <c r="A1100" s="5" t="str">
        <f t="shared" si="17"/>
        <v/>
      </c>
      <c r="B1100" s="96"/>
      <c r="C1100" s="96"/>
      <c r="D1100" s="97"/>
      <c r="E1100" s="97"/>
    </row>
    <row r="1101" spans="1:5" x14ac:dyDescent="0.2">
      <c r="A1101" s="5" t="str">
        <f t="shared" si="17"/>
        <v/>
      </c>
      <c r="B1101" s="96"/>
      <c r="C1101" s="96"/>
      <c r="D1101" s="97"/>
      <c r="E1101" s="97"/>
    </row>
    <row r="1102" spans="1:5" x14ac:dyDescent="0.2">
      <c r="A1102" s="5" t="str">
        <f t="shared" si="17"/>
        <v/>
      </c>
      <c r="B1102" s="96"/>
      <c r="C1102" s="96"/>
      <c r="D1102" s="97"/>
      <c r="E1102" s="97"/>
    </row>
    <row r="1103" spans="1:5" x14ac:dyDescent="0.2">
      <c r="A1103" s="5" t="str">
        <f t="shared" si="17"/>
        <v/>
      </c>
      <c r="B1103" s="96"/>
      <c r="C1103" s="96"/>
      <c r="D1103" s="97"/>
      <c r="E1103" s="97"/>
    </row>
    <row r="1104" spans="1:5" x14ac:dyDescent="0.2">
      <c r="A1104" s="5" t="str">
        <f t="shared" si="17"/>
        <v/>
      </c>
      <c r="B1104" s="96"/>
      <c r="C1104" s="96"/>
      <c r="D1104" s="97"/>
      <c r="E1104" s="97"/>
    </row>
    <row r="1105" spans="1:5" x14ac:dyDescent="0.2">
      <c r="A1105" s="5" t="str">
        <f t="shared" si="17"/>
        <v/>
      </c>
      <c r="B1105" s="96"/>
      <c r="C1105" s="96"/>
      <c r="D1105" s="97"/>
      <c r="E1105" s="97"/>
    </row>
    <row r="1106" spans="1:5" x14ac:dyDescent="0.2">
      <c r="A1106" s="5" t="str">
        <f t="shared" si="17"/>
        <v/>
      </c>
      <c r="B1106" s="96"/>
      <c r="C1106" s="96"/>
      <c r="D1106" s="97"/>
      <c r="E1106" s="97"/>
    </row>
    <row r="1107" spans="1:5" x14ac:dyDescent="0.2">
      <c r="A1107" s="5" t="str">
        <f t="shared" si="17"/>
        <v/>
      </c>
      <c r="B1107" s="96"/>
      <c r="C1107" s="96"/>
      <c r="D1107" s="97"/>
      <c r="E1107" s="97"/>
    </row>
    <row r="1108" spans="1:5" x14ac:dyDescent="0.2">
      <c r="A1108" s="5" t="str">
        <f t="shared" si="17"/>
        <v/>
      </c>
      <c r="B1108" s="96"/>
      <c r="C1108" s="96"/>
      <c r="D1108" s="97"/>
      <c r="E1108" s="97"/>
    </row>
    <row r="1109" spans="1:5" x14ac:dyDescent="0.2">
      <c r="A1109" s="5" t="str">
        <f t="shared" si="17"/>
        <v/>
      </c>
      <c r="B1109" s="96"/>
      <c r="C1109" s="96"/>
      <c r="D1109" s="97"/>
      <c r="E1109" s="97"/>
    </row>
    <row r="1110" spans="1:5" x14ac:dyDescent="0.2">
      <c r="A1110" s="5" t="str">
        <f t="shared" si="17"/>
        <v/>
      </c>
      <c r="B1110" s="96"/>
      <c r="C1110" s="96"/>
      <c r="D1110" s="97"/>
      <c r="E1110" s="97"/>
    </row>
    <row r="1111" spans="1:5" x14ac:dyDescent="0.2">
      <c r="A1111" s="5" t="str">
        <f t="shared" si="17"/>
        <v/>
      </c>
      <c r="B1111" s="96"/>
      <c r="C1111" s="96"/>
      <c r="D1111" s="97"/>
      <c r="E1111" s="97"/>
    </row>
    <row r="1112" spans="1:5" x14ac:dyDescent="0.2">
      <c r="A1112" s="5" t="str">
        <f t="shared" si="17"/>
        <v/>
      </c>
      <c r="B1112" s="96"/>
      <c r="C1112" s="96"/>
      <c r="D1112" s="97"/>
      <c r="E1112" s="97"/>
    </row>
    <row r="1113" spans="1:5" x14ac:dyDescent="0.2">
      <c r="A1113" s="5" t="str">
        <f t="shared" si="17"/>
        <v/>
      </c>
      <c r="B1113" s="96"/>
      <c r="C1113" s="96"/>
      <c r="D1113" s="97"/>
      <c r="E1113" s="97"/>
    </row>
    <row r="1114" spans="1:5" x14ac:dyDescent="0.2">
      <c r="A1114" s="5" t="str">
        <f t="shared" si="17"/>
        <v/>
      </c>
      <c r="B1114" s="96"/>
      <c r="C1114" s="96"/>
      <c r="D1114" s="97"/>
      <c r="E1114" s="97"/>
    </row>
    <row r="1115" spans="1:5" x14ac:dyDescent="0.2">
      <c r="A1115" s="5" t="str">
        <f t="shared" si="17"/>
        <v/>
      </c>
      <c r="B1115" s="96"/>
      <c r="C1115" s="96"/>
      <c r="D1115" s="97"/>
      <c r="E1115" s="97"/>
    </row>
    <row r="1116" spans="1:5" x14ac:dyDescent="0.2">
      <c r="A1116" s="5" t="str">
        <f t="shared" si="17"/>
        <v/>
      </c>
      <c r="B1116" s="96"/>
      <c r="C1116" s="96"/>
      <c r="D1116" s="97"/>
      <c r="E1116" s="97"/>
    </row>
    <row r="1117" spans="1:5" x14ac:dyDescent="0.2">
      <c r="A1117" s="5" t="str">
        <f t="shared" si="17"/>
        <v/>
      </c>
      <c r="B1117" s="96"/>
      <c r="C1117" s="96"/>
      <c r="D1117" s="97"/>
      <c r="E1117" s="97"/>
    </row>
    <row r="1118" spans="1:5" x14ac:dyDescent="0.2">
      <c r="A1118" s="5" t="str">
        <f t="shared" si="17"/>
        <v/>
      </c>
      <c r="B1118" s="96"/>
      <c r="C1118" s="96"/>
      <c r="D1118" s="97"/>
      <c r="E1118" s="97"/>
    </row>
    <row r="1119" spans="1:5" x14ac:dyDescent="0.2">
      <c r="A1119" s="5" t="str">
        <f t="shared" si="17"/>
        <v/>
      </c>
      <c r="B1119" s="96"/>
      <c r="C1119" s="96"/>
      <c r="D1119" s="97"/>
      <c r="E1119" s="97"/>
    </row>
    <row r="1120" spans="1:5" x14ac:dyDescent="0.2">
      <c r="A1120" s="5" t="str">
        <f t="shared" si="17"/>
        <v/>
      </c>
      <c r="B1120" s="96"/>
      <c r="C1120" s="96"/>
      <c r="D1120" s="97"/>
      <c r="E1120" s="97"/>
    </row>
    <row r="1121" spans="1:5" x14ac:dyDescent="0.2">
      <c r="A1121" s="5" t="str">
        <f t="shared" si="17"/>
        <v/>
      </c>
      <c r="B1121" s="96"/>
      <c r="C1121" s="96"/>
      <c r="D1121" s="97"/>
      <c r="E1121" s="97"/>
    </row>
    <row r="1122" spans="1:5" x14ac:dyDescent="0.2">
      <c r="A1122" s="5" t="str">
        <f t="shared" si="17"/>
        <v/>
      </c>
      <c r="B1122" s="96"/>
      <c r="C1122" s="96"/>
      <c r="D1122" s="97"/>
      <c r="E1122" s="97"/>
    </row>
    <row r="1123" spans="1:5" x14ac:dyDescent="0.2">
      <c r="A1123" s="5" t="str">
        <f t="shared" si="17"/>
        <v/>
      </c>
      <c r="B1123" s="96"/>
      <c r="C1123" s="96"/>
      <c r="D1123" s="97"/>
      <c r="E1123" s="97"/>
    </row>
    <row r="1124" spans="1:5" x14ac:dyDescent="0.2">
      <c r="A1124" s="5" t="str">
        <f t="shared" si="17"/>
        <v/>
      </c>
      <c r="B1124" s="96"/>
      <c r="C1124" s="96"/>
      <c r="D1124" s="97"/>
      <c r="E1124" s="97"/>
    </row>
    <row r="1125" spans="1:5" x14ac:dyDescent="0.2">
      <c r="A1125" s="5" t="str">
        <f t="shared" si="17"/>
        <v/>
      </c>
      <c r="B1125" s="96"/>
      <c r="C1125" s="96"/>
      <c r="D1125" s="97"/>
      <c r="E1125" s="97"/>
    </row>
    <row r="1126" spans="1:5" x14ac:dyDescent="0.2">
      <c r="A1126" s="5" t="str">
        <f t="shared" si="17"/>
        <v/>
      </c>
      <c r="B1126" s="96"/>
      <c r="C1126" s="96"/>
      <c r="D1126" s="97"/>
      <c r="E1126" s="97"/>
    </row>
    <row r="1127" spans="1:5" x14ac:dyDescent="0.2">
      <c r="A1127" s="5" t="str">
        <f t="shared" si="17"/>
        <v/>
      </c>
      <c r="B1127" s="96"/>
      <c r="C1127" s="96"/>
      <c r="D1127" s="97"/>
      <c r="E1127" s="97"/>
    </row>
    <row r="1128" spans="1:5" x14ac:dyDescent="0.2">
      <c r="A1128" s="5" t="str">
        <f t="shared" si="17"/>
        <v/>
      </c>
      <c r="B1128" s="96"/>
      <c r="C1128" s="96"/>
      <c r="D1128" s="97"/>
      <c r="E1128" s="97"/>
    </row>
    <row r="1129" spans="1:5" x14ac:dyDescent="0.2">
      <c r="A1129" s="5" t="str">
        <f t="shared" si="17"/>
        <v/>
      </c>
      <c r="B1129" s="96"/>
      <c r="C1129" s="96"/>
      <c r="D1129" s="97"/>
      <c r="E1129" s="97"/>
    </row>
    <row r="1130" spans="1:5" x14ac:dyDescent="0.2">
      <c r="A1130" s="5" t="str">
        <f t="shared" si="17"/>
        <v/>
      </c>
      <c r="B1130" s="96"/>
      <c r="C1130" s="96"/>
      <c r="D1130" s="97"/>
      <c r="E1130" s="97"/>
    </row>
    <row r="1131" spans="1:5" x14ac:dyDescent="0.2">
      <c r="A1131" s="5" t="str">
        <f t="shared" si="17"/>
        <v/>
      </c>
      <c r="B1131" s="96"/>
      <c r="C1131" s="96"/>
      <c r="D1131" s="97"/>
      <c r="E1131" s="97"/>
    </row>
    <row r="1132" spans="1:5" x14ac:dyDescent="0.2">
      <c r="A1132" s="5" t="str">
        <f t="shared" si="17"/>
        <v/>
      </c>
      <c r="B1132" s="96"/>
      <c r="C1132" s="96"/>
      <c r="D1132" s="97"/>
      <c r="E1132" s="97"/>
    </row>
    <row r="1133" spans="1:5" x14ac:dyDescent="0.2">
      <c r="A1133" s="5" t="str">
        <f t="shared" si="17"/>
        <v/>
      </c>
      <c r="B1133" s="96"/>
      <c r="C1133" s="96"/>
      <c r="D1133" s="97"/>
      <c r="E1133" s="97"/>
    </row>
    <row r="1134" spans="1:5" x14ac:dyDescent="0.2">
      <c r="A1134" s="5" t="str">
        <f t="shared" si="17"/>
        <v/>
      </c>
      <c r="B1134" s="96"/>
      <c r="C1134" s="96"/>
      <c r="D1134" s="97"/>
      <c r="E1134" s="97"/>
    </row>
    <row r="1135" spans="1:5" x14ac:dyDescent="0.2">
      <c r="A1135" s="5" t="str">
        <f t="shared" si="17"/>
        <v/>
      </c>
      <c r="B1135" s="96"/>
      <c r="C1135" s="96"/>
      <c r="D1135" s="97"/>
      <c r="E1135" s="97"/>
    </row>
    <row r="1136" spans="1:5" x14ac:dyDescent="0.2">
      <c r="A1136" s="5" t="str">
        <f t="shared" si="17"/>
        <v/>
      </c>
      <c r="B1136" s="96"/>
      <c r="C1136" s="96"/>
      <c r="D1136" s="97"/>
      <c r="E1136" s="97"/>
    </row>
    <row r="1137" spans="1:5" x14ac:dyDescent="0.2">
      <c r="A1137" s="5" t="str">
        <f t="shared" si="17"/>
        <v/>
      </c>
      <c r="B1137" s="96"/>
      <c r="C1137" s="96"/>
      <c r="D1137" s="97"/>
      <c r="E1137" s="97"/>
    </row>
    <row r="1138" spans="1:5" x14ac:dyDescent="0.2">
      <c r="A1138" s="5" t="str">
        <f t="shared" si="17"/>
        <v/>
      </c>
      <c r="B1138" s="96"/>
      <c r="C1138" s="96"/>
      <c r="D1138" s="97"/>
      <c r="E1138" s="97"/>
    </row>
    <row r="1139" spans="1:5" x14ac:dyDescent="0.2">
      <c r="A1139" s="5" t="str">
        <f t="shared" si="17"/>
        <v/>
      </c>
      <c r="B1139" s="96"/>
      <c r="C1139" s="96"/>
      <c r="D1139" s="97"/>
      <c r="E1139" s="97"/>
    </row>
    <row r="1140" spans="1:5" x14ac:dyDescent="0.2">
      <c r="A1140" s="5" t="str">
        <f t="shared" si="17"/>
        <v/>
      </c>
      <c r="B1140" s="96"/>
      <c r="C1140" s="96"/>
      <c r="D1140" s="97"/>
      <c r="E1140" s="97"/>
    </row>
    <row r="1141" spans="1:5" x14ac:dyDescent="0.2">
      <c r="A1141" s="5" t="str">
        <f t="shared" si="17"/>
        <v/>
      </c>
      <c r="B1141" s="96"/>
      <c r="C1141" s="96"/>
      <c r="D1141" s="97"/>
      <c r="E1141" s="97"/>
    </row>
    <row r="1142" spans="1:5" x14ac:dyDescent="0.2">
      <c r="A1142" s="5" t="str">
        <f t="shared" si="17"/>
        <v/>
      </c>
      <c r="B1142" s="96"/>
      <c r="C1142" s="96"/>
      <c r="D1142" s="97"/>
      <c r="E1142" s="97"/>
    </row>
    <row r="1143" spans="1:5" x14ac:dyDescent="0.2">
      <c r="A1143" s="5" t="str">
        <f t="shared" si="17"/>
        <v/>
      </c>
      <c r="B1143" s="96"/>
      <c r="C1143" s="96"/>
      <c r="D1143" s="97"/>
      <c r="E1143" s="97"/>
    </row>
    <row r="1144" spans="1:5" x14ac:dyDescent="0.2">
      <c r="A1144" s="5" t="str">
        <f t="shared" si="17"/>
        <v/>
      </c>
      <c r="B1144" s="96"/>
      <c r="C1144" s="96"/>
      <c r="D1144" s="97"/>
      <c r="E1144" s="97"/>
    </row>
    <row r="1145" spans="1:5" x14ac:dyDescent="0.2">
      <c r="A1145" s="5" t="str">
        <f t="shared" si="17"/>
        <v/>
      </c>
      <c r="B1145" s="96"/>
      <c r="C1145" s="96"/>
      <c r="D1145" s="97"/>
      <c r="E1145" s="97"/>
    </row>
    <row r="1146" spans="1:5" x14ac:dyDescent="0.2">
      <c r="A1146" s="5" t="str">
        <f t="shared" si="17"/>
        <v/>
      </c>
      <c r="B1146" s="96"/>
      <c r="C1146" s="96"/>
      <c r="D1146" s="97"/>
      <c r="E1146" s="97"/>
    </row>
    <row r="1147" spans="1:5" x14ac:dyDescent="0.2">
      <c r="A1147" s="5" t="str">
        <f t="shared" si="17"/>
        <v/>
      </c>
      <c r="B1147" s="96"/>
      <c r="C1147" s="96"/>
      <c r="D1147" s="97"/>
      <c r="E1147" s="97"/>
    </row>
    <row r="1148" spans="1:5" x14ac:dyDescent="0.2">
      <c r="A1148" s="5" t="str">
        <f t="shared" si="17"/>
        <v/>
      </c>
      <c r="B1148" s="96"/>
      <c r="C1148" s="96"/>
      <c r="D1148" s="97"/>
      <c r="E1148" s="97"/>
    </row>
    <row r="1149" spans="1:5" x14ac:dyDescent="0.2">
      <c r="A1149" s="5" t="str">
        <f t="shared" si="17"/>
        <v/>
      </c>
      <c r="B1149" s="96"/>
      <c r="C1149" s="96"/>
      <c r="D1149" s="97"/>
      <c r="E1149" s="97"/>
    </row>
    <row r="1150" spans="1:5" x14ac:dyDescent="0.2">
      <c r="A1150" s="5" t="str">
        <f t="shared" si="17"/>
        <v/>
      </c>
      <c r="B1150" s="96"/>
      <c r="C1150" s="96"/>
      <c r="D1150" s="97"/>
      <c r="E1150" s="97"/>
    </row>
    <row r="1151" spans="1:5" x14ac:dyDescent="0.2">
      <c r="A1151" s="5" t="str">
        <f t="shared" si="17"/>
        <v/>
      </c>
      <c r="B1151" s="96"/>
      <c r="C1151" s="96"/>
      <c r="D1151" s="97"/>
      <c r="E1151" s="97"/>
    </row>
    <row r="1152" spans="1:5" x14ac:dyDescent="0.2">
      <c r="A1152" s="5" t="str">
        <f t="shared" si="17"/>
        <v/>
      </c>
      <c r="B1152" s="96"/>
      <c r="C1152" s="96"/>
      <c r="D1152" s="97"/>
      <c r="E1152" s="97"/>
    </row>
    <row r="1153" spans="1:5" x14ac:dyDescent="0.2">
      <c r="A1153" s="5" t="str">
        <f t="shared" si="17"/>
        <v/>
      </c>
      <c r="B1153" s="96"/>
      <c r="C1153" s="96"/>
      <c r="D1153" s="97"/>
      <c r="E1153" s="97"/>
    </row>
    <row r="1154" spans="1:5" x14ac:dyDescent="0.2">
      <c r="A1154" s="5" t="str">
        <f t="shared" si="17"/>
        <v/>
      </c>
      <c r="B1154" s="96"/>
      <c r="C1154" s="96"/>
      <c r="D1154" s="97"/>
      <c r="E1154" s="97"/>
    </row>
    <row r="1155" spans="1:5" x14ac:dyDescent="0.2">
      <c r="A1155" s="5" t="str">
        <f t="shared" si="17"/>
        <v/>
      </c>
      <c r="B1155" s="96"/>
      <c r="C1155" s="96"/>
      <c r="D1155" s="97"/>
      <c r="E1155" s="97"/>
    </row>
    <row r="1156" spans="1:5" x14ac:dyDescent="0.2">
      <c r="A1156" s="5" t="str">
        <f t="shared" si="17"/>
        <v/>
      </c>
      <c r="B1156" s="96"/>
      <c r="C1156" s="96"/>
      <c r="D1156" s="97"/>
      <c r="E1156" s="97"/>
    </row>
    <row r="1157" spans="1:5" x14ac:dyDescent="0.2">
      <c r="A1157" s="5" t="str">
        <f t="shared" si="17"/>
        <v/>
      </c>
      <c r="B1157" s="96"/>
      <c r="C1157" s="96"/>
      <c r="D1157" s="97"/>
      <c r="E1157" s="97"/>
    </row>
    <row r="1158" spans="1:5" x14ac:dyDescent="0.2">
      <c r="A1158" s="5" t="str">
        <f t="shared" si="17"/>
        <v/>
      </c>
      <c r="B1158" s="96"/>
      <c r="C1158" s="96"/>
      <c r="D1158" s="97"/>
      <c r="E1158" s="97"/>
    </row>
    <row r="1159" spans="1:5" x14ac:dyDescent="0.2">
      <c r="A1159" s="5" t="str">
        <f t="shared" si="17"/>
        <v/>
      </c>
      <c r="B1159" s="96"/>
      <c r="C1159" s="96"/>
      <c r="D1159" s="97"/>
      <c r="E1159" s="97"/>
    </row>
    <row r="1160" spans="1:5" x14ac:dyDescent="0.2">
      <c r="A1160" s="5" t="str">
        <f t="shared" ref="A1160:A1223" si="18">IF(B1160&lt;&gt;"",IF(AND(LEN(B1160)&gt;=$H$5,LEN(B1160)&lt;=$H$6),TEXT(MID(B1160,$J$5,$H$4),$I$4),""),"")</f>
        <v/>
      </c>
      <c r="B1160" s="96"/>
      <c r="C1160" s="96"/>
      <c r="D1160" s="97"/>
      <c r="E1160" s="97"/>
    </row>
    <row r="1161" spans="1:5" x14ac:dyDescent="0.2">
      <c r="A1161" s="5" t="str">
        <f t="shared" si="18"/>
        <v/>
      </c>
      <c r="B1161" s="96"/>
      <c r="C1161" s="96"/>
      <c r="D1161" s="97"/>
      <c r="E1161" s="97"/>
    </row>
    <row r="1162" spans="1:5" x14ac:dyDescent="0.2">
      <c r="A1162" s="5" t="str">
        <f t="shared" si="18"/>
        <v/>
      </c>
      <c r="B1162" s="96"/>
      <c r="C1162" s="96"/>
      <c r="D1162" s="97"/>
      <c r="E1162" s="97"/>
    </row>
    <row r="1163" spans="1:5" x14ac:dyDescent="0.2">
      <c r="A1163" s="5" t="str">
        <f t="shared" si="18"/>
        <v/>
      </c>
      <c r="B1163" s="96"/>
      <c r="C1163" s="96"/>
      <c r="D1163" s="97"/>
      <c r="E1163" s="97"/>
    </row>
    <row r="1164" spans="1:5" x14ac:dyDescent="0.2">
      <c r="A1164" s="5" t="str">
        <f t="shared" si="18"/>
        <v/>
      </c>
      <c r="B1164" s="96"/>
      <c r="C1164" s="96"/>
      <c r="D1164" s="97"/>
      <c r="E1164" s="97"/>
    </row>
    <row r="1165" spans="1:5" x14ac:dyDescent="0.2">
      <c r="A1165" s="5" t="str">
        <f t="shared" si="18"/>
        <v/>
      </c>
      <c r="B1165" s="96"/>
      <c r="C1165" s="96"/>
      <c r="D1165" s="97"/>
      <c r="E1165" s="97"/>
    </row>
    <row r="1166" spans="1:5" x14ac:dyDescent="0.2">
      <c r="A1166" s="5" t="str">
        <f t="shared" si="18"/>
        <v/>
      </c>
      <c r="B1166" s="96"/>
      <c r="C1166" s="96"/>
      <c r="D1166" s="97"/>
      <c r="E1166" s="97"/>
    </row>
    <row r="1167" spans="1:5" x14ac:dyDescent="0.2">
      <c r="A1167" s="5" t="str">
        <f t="shared" si="18"/>
        <v/>
      </c>
      <c r="B1167" s="96"/>
      <c r="C1167" s="96"/>
      <c r="D1167" s="97"/>
      <c r="E1167" s="97"/>
    </row>
    <row r="1168" spans="1:5" x14ac:dyDescent="0.2">
      <c r="A1168" s="5" t="str">
        <f t="shared" si="18"/>
        <v/>
      </c>
      <c r="B1168" s="96"/>
      <c r="C1168" s="96"/>
      <c r="D1168" s="97"/>
      <c r="E1168" s="97"/>
    </row>
    <row r="1169" spans="1:5" x14ac:dyDescent="0.2">
      <c r="A1169" s="5" t="str">
        <f t="shared" si="18"/>
        <v/>
      </c>
      <c r="B1169" s="96"/>
      <c r="C1169" s="96"/>
      <c r="D1169" s="97"/>
      <c r="E1169" s="97"/>
    </row>
    <row r="1170" spans="1:5" x14ac:dyDescent="0.2">
      <c r="A1170" s="5" t="str">
        <f t="shared" si="18"/>
        <v/>
      </c>
      <c r="B1170" s="96"/>
      <c r="C1170" s="96"/>
      <c r="D1170" s="97"/>
      <c r="E1170" s="97"/>
    </row>
    <row r="1171" spans="1:5" x14ac:dyDescent="0.2">
      <c r="A1171" s="5" t="str">
        <f t="shared" si="18"/>
        <v/>
      </c>
      <c r="B1171" s="96"/>
      <c r="C1171" s="96"/>
      <c r="D1171" s="97"/>
      <c r="E1171" s="97"/>
    </row>
    <row r="1172" spans="1:5" x14ac:dyDescent="0.2">
      <c r="A1172" s="5" t="str">
        <f t="shared" si="18"/>
        <v/>
      </c>
      <c r="B1172" s="96"/>
      <c r="C1172" s="96"/>
      <c r="D1172" s="97"/>
      <c r="E1172" s="97"/>
    </row>
    <row r="1173" spans="1:5" x14ac:dyDescent="0.2">
      <c r="A1173" s="5" t="str">
        <f t="shared" si="18"/>
        <v/>
      </c>
      <c r="B1173" s="96"/>
      <c r="C1173" s="96"/>
      <c r="D1173" s="97"/>
      <c r="E1173" s="97"/>
    </row>
    <row r="1174" spans="1:5" x14ac:dyDescent="0.2">
      <c r="A1174" s="5" t="str">
        <f t="shared" si="18"/>
        <v/>
      </c>
      <c r="B1174" s="96"/>
      <c r="C1174" s="96"/>
      <c r="D1174" s="97"/>
      <c r="E1174" s="97"/>
    </row>
    <row r="1175" spans="1:5" x14ac:dyDescent="0.2">
      <c r="A1175" s="5" t="str">
        <f t="shared" si="18"/>
        <v/>
      </c>
      <c r="B1175" s="96"/>
      <c r="C1175" s="96"/>
      <c r="D1175" s="97"/>
      <c r="E1175" s="97"/>
    </row>
    <row r="1176" spans="1:5" x14ac:dyDescent="0.2">
      <c r="A1176" s="5" t="str">
        <f t="shared" si="18"/>
        <v/>
      </c>
      <c r="B1176" s="96"/>
      <c r="C1176" s="96"/>
      <c r="D1176" s="97"/>
      <c r="E1176" s="97"/>
    </row>
    <row r="1177" spans="1:5" x14ac:dyDescent="0.2">
      <c r="A1177" s="5" t="str">
        <f t="shared" si="18"/>
        <v/>
      </c>
      <c r="B1177" s="96"/>
      <c r="C1177" s="96"/>
      <c r="D1177" s="97"/>
      <c r="E1177" s="97"/>
    </row>
    <row r="1178" spans="1:5" x14ac:dyDescent="0.2">
      <c r="A1178" s="5" t="str">
        <f t="shared" si="18"/>
        <v/>
      </c>
      <c r="B1178" s="96"/>
      <c r="C1178" s="96"/>
      <c r="D1178" s="97"/>
      <c r="E1178" s="97"/>
    </row>
    <row r="1179" spans="1:5" x14ac:dyDescent="0.2">
      <c r="A1179" s="5" t="str">
        <f t="shared" si="18"/>
        <v/>
      </c>
      <c r="B1179" s="96"/>
      <c r="C1179" s="96"/>
      <c r="D1179" s="97"/>
      <c r="E1179" s="97"/>
    </row>
    <row r="1180" spans="1:5" x14ac:dyDescent="0.2">
      <c r="A1180" s="5" t="str">
        <f t="shared" si="18"/>
        <v/>
      </c>
      <c r="B1180" s="96"/>
      <c r="C1180" s="96"/>
      <c r="D1180" s="97"/>
      <c r="E1180" s="97"/>
    </row>
    <row r="1181" spans="1:5" x14ac:dyDescent="0.2">
      <c r="A1181" s="5" t="str">
        <f t="shared" si="18"/>
        <v/>
      </c>
      <c r="B1181" s="96"/>
      <c r="C1181" s="96"/>
      <c r="D1181" s="97"/>
      <c r="E1181" s="97"/>
    </row>
    <row r="1182" spans="1:5" x14ac:dyDescent="0.2">
      <c r="A1182" s="5" t="str">
        <f t="shared" si="18"/>
        <v/>
      </c>
      <c r="B1182" s="96"/>
      <c r="C1182" s="96"/>
      <c r="D1182" s="97"/>
      <c r="E1182" s="97"/>
    </row>
    <row r="1183" spans="1:5" x14ac:dyDescent="0.2">
      <c r="A1183" s="5" t="str">
        <f t="shared" si="18"/>
        <v/>
      </c>
      <c r="B1183" s="96"/>
      <c r="C1183" s="96"/>
      <c r="D1183" s="97"/>
      <c r="E1183" s="97"/>
    </row>
    <row r="1184" spans="1:5" x14ac:dyDescent="0.2">
      <c r="A1184" s="5" t="str">
        <f t="shared" si="18"/>
        <v/>
      </c>
      <c r="B1184" s="96"/>
      <c r="C1184" s="96"/>
      <c r="D1184" s="97"/>
      <c r="E1184" s="97"/>
    </row>
    <row r="1185" spans="1:5" x14ac:dyDescent="0.2">
      <c r="A1185" s="5" t="str">
        <f t="shared" si="18"/>
        <v/>
      </c>
      <c r="B1185" s="96"/>
      <c r="C1185" s="96"/>
      <c r="D1185" s="97"/>
      <c r="E1185" s="97"/>
    </row>
    <row r="1186" spans="1:5" x14ac:dyDescent="0.2">
      <c r="A1186" s="5" t="str">
        <f t="shared" si="18"/>
        <v/>
      </c>
      <c r="B1186" s="96"/>
      <c r="C1186" s="96"/>
      <c r="D1186" s="97"/>
      <c r="E1186" s="97"/>
    </row>
    <row r="1187" spans="1:5" x14ac:dyDescent="0.2">
      <c r="A1187" s="5" t="str">
        <f t="shared" si="18"/>
        <v/>
      </c>
      <c r="B1187" s="96"/>
      <c r="C1187" s="96"/>
      <c r="D1187" s="97"/>
      <c r="E1187" s="97"/>
    </row>
    <row r="1188" spans="1:5" x14ac:dyDescent="0.2">
      <c r="A1188" s="5" t="str">
        <f t="shared" si="18"/>
        <v/>
      </c>
      <c r="B1188" s="96"/>
      <c r="C1188" s="96"/>
      <c r="D1188" s="97"/>
      <c r="E1188" s="97"/>
    </row>
    <row r="1189" spans="1:5" x14ac:dyDescent="0.2">
      <c r="A1189" s="5" t="str">
        <f t="shared" si="18"/>
        <v/>
      </c>
      <c r="B1189" s="96"/>
      <c r="C1189" s="96"/>
      <c r="D1189" s="97"/>
      <c r="E1189" s="97"/>
    </row>
    <row r="1190" spans="1:5" x14ac:dyDescent="0.2">
      <c r="A1190" s="5" t="str">
        <f t="shared" si="18"/>
        <v/>
      </c>
      <c r="B1190" s="96"/>
      <c r="C1190" s="96"/>
      <c r="D1190" s="97"/>
      <c r="E1190" s="97"/>
    </row>
    <row r="1191" spans="1:5" x14ac:dyDescent="0.2">
      <c r="A1191" s="5" t="str">
        <f t="shared" si="18"/>
        <v/>
      </c>
      <c r="B1191" s="96"/>
      <c r="C1191" s="96"/>
      <c r="D1191" s="97"/>
      <c r="E1191" s="97"/>
    </row>
    <row r="1192" spans="1:5" x14ac:dyDescent="0.2">
      <c r="A1192" s="5" t="str">
        <f t="shared" si="18"/>
        <v/>
      </c>
      <c r="B1192" s="96"/>
      <c r="C1192" s="96"/>
      <c r="D1192" s="97"/>
      <c r="E1192" s="97"/>
    </row>
    <row r="1193" spans="1:5" x14ac:dyDescent="0.2">
      <c r="A1193" s="5" t="str">
        <f t="shared" si="18"/>
        <v/>
      </c>
      <c r="B1193" s="96"/>
      <c r="C1193" s="96"/>
      <c r="D1193" s="97"/>
      <c r="E1193" s="97"/>
    </row>
    <row r="1194" spans="1:5" x14ac:dyDescent="0.2">
      <c r="A1194" s="5" t="str">
        <f t="shared" si="18"/>
        <v/>
      </c>
      <c r="B1194" s="96"/>
      <c r="C1194" s="96"/>
      <c r="D1194" s="97"/>
      <c r="E1194" s="97"/>
    </row>
    <row r="1195" spans="1:5" x14ac:dyDescent="0.2">
      <c r="A1195" s="5" t="str">
        <f t="shared" si="18"/>
        <v/>
      </c>
      <c r="B1195" s="96"/>
      <c r="C1195" s="96"/>
      <c r="D1195" s="97"/>
      <c r="E1195" s="97"/>
    </row>
    <row r="1196" spans="1:5" x14ac:dyDescent="0.2">
      <c r="A1196" s="5" t="str">
        <f t="shared" si="18"/>
        <v/>
      </c>
      <c r="B1196" s="96"/>
      <c r="C1196" s="96"/>
      <c r="D1196" s="97"/>
      <c r="E1196" s="97"/>
    </row>
    <row r="1197" spans="1:5" x14ac:dyDescent="0.2">
      <c r="A1197" s="5" t="str">
        <f t="shared" si="18"/>
        <v/>
      </c>
      <c r="B1197" s="96"/>
      <c r="C1197" s="96"/>
      <c r="D1197" s="97"/>
      <c r="E1197" s="97"/>
    </row>
    <row r="1198" spans="1:5" x14ac:dyDescent="0.2">
      <c r="A1198" s="5" t="str">
        <f t="shared" si="18"/>
        <v/>
      </c>
      <c r="B1198" s="96"/>
      <c r="C1198" s="96"/>
      <c r="D1198" s="97"/>
      <c r="E1198" s="97"/>
    </row>
    <row r="1199" spans="1:5" x14ac:dyDescent="0.2">
      <c r="A1199" s="5" t="str">
        <f t="shared" si="18"/>
        <v/>
      </c>
      <c r="B1199" s="96"/>
      <c r="C1199" s="96"/>
      <c r="D1199" s="97"/>
      <c r="E1199" s="97"/>
    </row>
    <row r="1200" spans="1:5" x14ac:dyDescent="0.2">
      <c r="A1200" s="5" t="str">
        <f t="shared" si="18"/>
        <v/>
      </c>
      <c r="B1200" s="96"/>
      <c r="C1200" s="96"/>
      <c r="D1200" s="97"/>
      <c r="E1200" s="97"/>
    </row>
    <row r="1201" spans="1:5" x14ac:dyDescent="0.2">
      <c r="A1201" s="5" t="str">
        <f t="shared" si="18"/>
        <v/>
      </c>
      <c r="B1201" s="96"/>
      <c r="C1201" s="96"/>
      <c r="D1201" s="97"/>
      <c r="E1201" s="97"/>
    </row>
    <row r="1202" spans="1:5" x14ac:dyDescent="0.2">
      <c r="A1202" s="5" t="str">
        <f t="shared" si="18"/>
        <v/>
      </c>
      <c r="B1202" s="96"/>
      <c r="C1202" s="96"/>
      <c r="D1202" s="97"/>
      <c r="E1202" s="97"/>
    </row>
    <row r="1203" spans="1:5" x14ac:dyDescent="0.2">
      <c r="A1203" s="5" t="str">
        <f t="shared" si="18"/>
        <v/>
      </c>
      <c r="B1203" s="96"/>
      <c r="C1203" s="96"/>
      <c r="D1203" s="97"/>
      <c r="E1203" s="97"/>
    </row>
    <row r="1204" spans="1:5" x14ac:dyDescent="0.2">
      <c r="A1204" s="5" t="str">
        <f t="shared" si="18"/>
        <v/>
      </c>
      <c r="B1204" s="96"/>
      <c r="C1204" s="96"/>
      <c r="D1204" s="97"/>
      <c r="E1204" s="97"/>
    </row>
    <row r="1205" spans="1:5" x14ac:dyDescent="0.2">
      <c r="A1205" s="5" t="str">
        <f t="shared" si="18"/>
        <v/>
      </c>
      <c r="B1205" s="96"/>
      <c r="C1205" s="96"/>
      <c r="D1205" s="97"/>
      <c r="E1205" s="97"/>
    </row>
    <row r="1206" spans="1:5" x14ac:dyDescent="0.2">
      <c r="A1206" s="5" t="str">
        <f t="shared" si="18"/>
        <v/>
      </c>
      <c r="B1206" s="96"/>
      <c r="C1206" s="96"/>
      <c r="D1206" s="97"/>
      <c r="E1206" s="97"/>
    </row>
    <row r="1207" spans="1:5" x14ac:dyDescent="0.2">
      <c r="A1207" s="5" t="str">
        <f t="shared" si="18"/>
        <v/>
      </c>
      <c r="B1207" s="96"/>
      <c r="C1207" s="96"/>
      <c r="D1207" s="97"/>
      <c r="E1207" s="97"/>
    </row>
    <row r="1208" spans="1:5" x14ac:dyDescent="0.2">
      <c r="A1208" s="5" t="str">
        <f t="shared" si="18"/>
        <v/>
      </c>
      <c r="B1208" s="96"/>
      <c r="C1208" s="96"/>
      <c r="D1208" s="97"/>
      <c r="E1208" s="97"/>
    </row>
    <row r="1209" spans="1:5" x14ac:dyDescent="0.2">
      <c r="A1209" s="5" t="str">
        <f t="shared" si="18"/>
        <v/>
      </c>
      <c r="B1209" s="96"/>
      <c r="C1209" s="96"/>
      <c r="D1209" s="97"/>
      <c r="E1209" s="97"/>
    </row>
    <row r="1210" spans="1:5" x14ac:dyDescent="0.2">
      <c r="A1210" s="5" t="str">
        <f t="shared" si="18"/>
        <v/>
      </c>
      <c r="B1210" s="96"/>
      <c r="C1210" s="96"/>
      <c r="D1210" s="97"/>
      <c r="E1210" s="97"/>
    </row>
    <row r="1211" spans="1:5" x14ac:dyDescent="0.2">
      <c r="A1211" s="5" t="str">
        <f t="shared" si="18"/>
        <v/>
      </c>
      <c r="B1211" s="96"/>
      <c r="C1211" s="96"/>
      <c r="D1211" s="97"/>
      <c r="E1211" s="97"/>
    </row>
    <row r="1212" spans="1:5" x14ac:dyDescent="0.2">
      <c r="A1212" s="5" t="str">
        <f t="shared" si="18"/>
        <v/>
      </c>
      <c r="B1212" s="96"/>
      <c r="C1212" s="96"/>
      <c r="D1212" s="97"/>
      <c r="E1212" s="97"/>
    </row>
    <row r="1213" spans="1:5" x14ac:dyDescent="0.2">
      <c r="A1213" s="5" t="str">
        <f t="shared" si="18"/>
        <v/>
      </c>
      <c r="B1213" s="96"/>
      <c r="C1213" s="96"/>
      <c r="D1213" s="97"/>
      <c r="E1213" s="97"/>
    </row>
    <row r="1214" spans="1:5" x14ac:dyDescent="0.2">
      <c r="A1214" s="5" t="str">
        <f t="shared" si="18"/>
        <v/>
      </c>
      <c r="B1214" s="96"/>
      <c r="C1214" s="96"/>
      <c r="D1214" s="97"/>
      <c r="E1214" s="97"/>
    </row>
    <row r="1215" spans="1:5" x14ac:dyDescent="0.2">
      <c r="A1215" s="5" t="str">
        <f t="shared" si="18"/>
        <v/>
      </c>
      <c r="B1215" s="96"/>
      <c r="C1215" s="96"/>
      <c r="D1215" s="97"/>
      <c r="E1215" s="97"/>
    </row>
    <row r="1216" spans="1:5" x14ac:dyDescent="0.2">
      <c r="A1216" s="5" t="str">
        <f t="shared" si="18"/>
        <v/>
      </c>
      <c r="B1216" s="96"/>
      <c r="C1216" s="96"/>
      <c r="D1216" s="97"/>
      <c r="E1216" s="97"/>
    </row>
    <row r="1217" spans="1:5" x14ac:dyDescent="0.2">
      <c r="A1217" s="5" t="str">
        <f t="shared" si="18"/>
        <v/>
      </c>
      <c r="B1217" s="96"/>
      <c r="C1217" s="96"/>
      <c r="D1217" s="97"/>
      <c r="E1217" s="97"/>
    </row>
    <row r="1218" spans="1:5" x14ac:dyDescent="0.2">
      <c r="A1218" s="5" t="str">
        <f t="shared" si="18"/>
        <v/>
      </c>
      <c r="B1218" s="96"/>
      <c r="C1218" s="96"/>
      <c r="D1218" s="97"/>
      <c r="E1218" s="97"/>
    </row>
    <row r="1219" spans="1:5" x14ac:dyDescent="0.2">
      <c r="A1219" s="5" t="str">
        <f t="shared" si="18"/>
        <v/>
      </c>
      <c r="B1219" s="96"/>
      <c r="C1219" s="96"/>
      <c r="D1219" s="97"/>
      <c r="E1219" s="97"/>
    </row>
    <row r="1220" spans="1:5" x14ac:dyDescent="0.2">
      <c r="A1220" s="5" t="str">
        <f t="shared" si="18"/>
        <v/>
      </c>
      <c r="B1220" s="96"/>
      <c r="C1220" s="96"/>
      <c r="D1220" s="97"/>
      <c r="E1220" s="97"/>
    </row>
    <row r="1221" spans="1:5" x14ac:dyDescent="0.2">
      <c r="A1221" s="5" t="str">
        <f t="shared" si="18"/>
        <v/>
      </c>
      <c r="B1221" s="96"/>
      <c r="C1221" s="96"/>
      <c r="D1221" s="97"/>
      <c r="E1221" s="97"/>
    </row>
    <row r="1222" spans="1:5" x14ac:dyDescent="0.2">
      <c r="A1222" s="5" t="str">
        <f t="shared" si="18"/>
        <v/>
      </c>
      <c r="B1222" s="96"/>
      <c r="C1222" s="96"/>
      <c r="D1222" s="97"/>
      <c r="E1222" s="97"/>
    </row>
    <row r="1223" spans="1:5" x14ac:dyDescent="0.2">
      <c r="A1223" s="5" t="str">
        <f t="shared" si="18"/>
        <v/>
      </c>
      <c r="B1223" s="96"/>
      <c r="C1223" s="96"/>
      <c r="D1223" s="97"/>
      <c r="E1223" s="97"/>
    </row>
    <row r="1224" spans="1:5" x14ac:dyDescent="0.2">
      <c r="A1224" s="5" t="str">
        <f t="shared" ref="A1224:A1287" si="19">IF(B1224&lt;&gt;"",IF(AND(LEN(B1224)&gt;=$H$5,LEN(B1224)&lt;=$H$6),TEXT(MID(B1224,$J$5,$H$4),$I$4),""),"")</f>
        <v/>
      </c>
      <c r="B1224" s="96"/>
      <c r="C1224" s="96"/>
      <c r="D1224" s="97"/>
      <c r="E1224" s="97"/>
    </row>
    <row r="1225" spans="1:5" x14ac:dyDescent="0.2">
      <c r="A1225" s="5" t="str">
        <f t="shared" si="19"/>
        <v/>
      </c>
      <c r="B1225" s="96"/>
      <c r="C1225" s="96"/>
      <c r="D1225" s="97"/>
      <c r="E1225" s="97"/>
    </row>
    <row r="1226" spans="1:5" x14ac:dyDescent="0.2">
      <c r="A1226" s="5" t="str">
        <f t="shared" si="19"/>
        <v/>
      </c>
      <c r="B1226" s="96"/>
      <c r="C1226" s="96"/>
      <c r="D1226" s="97"/>
      <c r="E1226" s="97"/>
    </row>
    <row r="1227" spans="1:5" x14ac:dyDescent="0.2">
      <c r="A1227" s="5" t="str">
        <f t="shared" si="19"/>
        <v/>
      </c>
      <c r="B1227" s="96"/>
      <c r="C1227" s="96"/>
      <c r="D1227" s="97"/>
      <c r="E1227" s="97"/>
    </row>
    <row r="1228" spans="1:5" x14ac:dyDescent="0.2">
      <c r="A1228" s="5" t="str">
        <f t="shared" si="19"/>
        <v/>
      </c>
      <c r="B1228" s="96"/>
      <c r="C1228" s="96"/>
      <c r="D1228" s="97"/>
      <c r="E1228" s="97"/>
    </row>
    <row r="1229" spans="1:5" x14ac:dyDescent="0.2">
      <c r="A1229" s="5" t="str">
        <f t="shared" si="19"/>
        <v/>
      </c>
      <c r="B1229" s="96"/>
      <c r="C1229" s="96"/>
      <c r="D1229" s="97"/>
      <c r="E1229" s="97"/>
    </row>
    <row r="1230" spans="1:5" x14ac:dyDescent="0.2">
      <c r="A1230" s="5" t="str">
        <f t="shared" si="19"/>
        <v/>
      </c>
      <c r="B1230" s="96"/>
      <c r="C1230" s="96"/>
      <c r="D1230" s="97"/>
      <c r="E1230" s="97"/>
    </row>
    <row r="1231" spans="1:5" x14ac:dyDescent="0.2">
      <c r="A1231" s="5" t="str">
        <f t="shared" si="19"/>
        <v/>
      </c>
      <c r="B1231" s="96"/>
      <c r="C1231" s="96"/>
      <c r="D1231" s="97"/>
      <c r="E1231" s="97"/>
    </row>
    <row r="1232" spans="1:5" x14ac:dyDescent="0.2">
      <c r="A1232" s="5" t="str">
        <f t="shared" si="19"/>
        <v/>
      </c>
      <c r="B1232" s="96"/>
      <c r="C1232" s="96"/>
      <c r="D1232" s="97"/>
      <c r="E1232" s="97"/>
    </row>
    <row r="1233" spans="1:5" x14ac:dyDescent="0.2">
      <c r="A1233" s="5" t="str">
        <f t="shared" si="19"/>
        <v/>
      </c>
      <c r="B1233" s="96"/>
      <c r="C1233" s="96"/>
      <c r="D1233" s="97"/>
      <c r="E1233" s="97"/>
    </row>
    <row r="1234" spans="1:5" x14ac:dyDescent="0.2">
      <c r="A1234" s="5" t="str">
        <f t="shared" si="19"/>
        <v/>
      </c>
      <c r="B1234" s="96"/>
      <c r="C1234" s="96"/>
      <c r="D1234" s="97"/>
      <c r="E1234" s="97"/>
    </row>
    <row r="1235" spans="1:5" x14ac:dyDescent="0.2">
      <c r="A1235" s="5" t="str">
        <f t="shared" si="19"/>
        <v/>
      </c>
      <c r="B1235" s="96"/>
      <c r="C1235" s="96"/>
      <c r="D1235" s="97"/>
      <c r="E1235" s="97"/>
    </row>
    <row r="1236" spans="1:5" x14ac:dyDescent="0.2">
      <c r="A1236" s="5" t="str">
        <f t="shared" si="19"/>
        <v/>
      </c>
      <c r="B1236" s="96"/>
      <c r="C1236" s="96"/>
      <c r="D1236" s="97"/>
      <c r="E1236" s="97"/>
    </row>
    <row r="1237" spans="1:5" x14ac:dyDescent="0.2">
      <c r="A1237" s="5" t="str">
        <f t="shared" si="19"/>
        <v/>
      </c>
      <c r="B1237" s="96"/>
      <c r="C1237" s="96"/>
      <c r="D1237" s="97"/>
      <c r="E1237" s="97"/>
    </row>
    <row r="1238" spans="1:5" x14ac:dyDescent="0.2">
      <c r="A1238" s="5" t="str">
        <f t="shared" si="19"/>
        <v/>
      </c>
      <c r="B1238" s="96"/>
      <c r="C1238" s="96"/>
      <c r="D1238" s="97"/>
      <c r="E1238" s="97"/>
    </row>
    <row r="1239" spans="1:5" x14ac:dyDescent="0.2">
      <c r="A1239" s="5" t="str">
        <f t="shared" si="19"/>
        <v/>
      </c>
      <c r="B1239" s="96"/>
      <c r="C1239" s="96"/>
      <c r="D1239" s="97"/>
      <c r="E1239" s="97"/>
    </row>
    <row r="1240" spans="1:5" x14ac:dyDescent="0.2">
      <c r="A1240" s="5" t="str">
        <f t="shared" si="19"/>
        <v/>
      </c>
      <c r="B1240" s="96"/>
      <c r="C1240" s="96"/>
      <c r="D1240" s="97"/>
      <c r="E1240" s="97"/>
    </row>
    <row r="1241" spans="1:5" x14ac:dyDescent="0.2">
      <c r="A1241" s="5" t="str">
        <f t="shared" si="19"/>
        <v/>
      </c>
      <c r="B1241" s="96"/>
      <c r="C1241" s="96"/>
      <c r="D1241" s="97"/>
      <c r="E1241" s="97"/>
    </row>
    <row r="1242" spans="1:5" x14ac:dyDescent="0.2">
      <c r="A1242" s="5" t="str">
        <f t="shared" si="19"/>
        <v/>
      </c>
      <c r="B1242" s="96"/>
      <c r="C1242" s="96"/>
      <c r="D1242" s="97"/>
      <c r="E1242" s="97"/>
    </row>
    <row r="1243" spans="1:5" x14ac:dyDescent="0.2">
      <c r="A1243" s="5" t="str">
        <f t="shared" si="19"/>
        <v/>
      </c>
      <c r="B1243" s="96"/>
      <c r="C1243" s="96"/>
      <c r="D1243" s="97"/>
      <c r="E1243" s="97"/>
    </row>
    <row r="1244" spans="1:5" x14ac:dyDescent="0.2">
      <c r="A1244" s="5" t="str">
        <f t="shared" si="19"/>
        <v/>
      </c>
      <c r="B1244" s="96"/>
      <c r="C1244" s="96"/>
      <c r="D1244" s="97"/>
      <c r="E1244" s="97"/>
    </row>
    <row r="1245" spans="1:5" x14ac:dyDescent="0.2">
      <c r="A1245" s="5" t="str">
        <f t="shared" si="19"/>
        <v/>
      </c>
      <c r="B1245" s="96"/>
      <c r="C1245" s="96"/>
      <c r="D1245" s="97"/>
      <c r="E1245" s="97"/>
    </row>
    <row r="1246" spans="1:5" x14ac:dyDescent="0.2">
      <c r="A1246" s="5" t="str">
        <f t="shared" si="19"/>
        <v/>
      </c>
      <c r="B1246" s="96"/>
      <c r="C1246" s="96"/>
      <c r="D1246" s="97"/>
      <c r="E1246" s="97"/>
    </row>
    <row r="1247" spans="1:5" x14ac:dyDescent="0.2">
      <c r="A1247" s="5" t="str">
        <f t="shared" si="19"/>
        <v/>
      </c>
      <c r="B1247" s="96"/>
      <c r="C1247" s="96"/>
      <c r="D1247" s="97"/>
      <c r="E1247" s="97"/>
    </row>
    <row r="1248" spans="1:5" x14ac:dyDescent="0.2">
      <c r="A1248" s="5" t="str">
        <f t="shared" si="19"/>
        <v/>
      </c>
      <c r="B1248" s="96"/>
      <c r="C1248" s="96"/>
      <c r="D1248" s="97"/>
      <c r="E1248" s="97"/>
    </row>
    <row r="1249" spans="1:5" x14ac:dyDescent="0.2">
      <c r="A1249" s="5" t="str">
        <f t="shared" si="19"/>
        <v/>
      </c>
      <c r="B1249" s="96"/>
      <c r="C1249" s="96"/>
      <c r="D1249" s="97"/>
      <c r="E1249" s="97"/>
    </row>
    <row r="1250" spans="1:5" x14ac:dyDescent="0.2">
      <c r="A1250" s="5" t="str">
        <f t="shared" si="19"/>
        <v/>
      </c>
      <c r="B1250" s="96"/>
      <c r="C1250" s="96"/>
      <c r="D1250" s="97"/>
      <c r="E1250" s="97"/>
    </row>
    <row r="1251" spans="1:5" x14ac:dyDescent="0.2">
      <c r="A1251" s="5" t="str">
        <f t="shared" si="19"/>
        <v/>
      </c>
      <c r="B1251" s="96"/>
      <c r="C1251" s="96"/>
      <c r="D1251" s="97"/>
      <c r="E1251" s="97"/>
    </row>
    <row r="1252" spans="1:5" x14ac:dyDescent="0.2">
      <c r="A1252" s="5" t="str">
        <f t="shared" si="19"/>
        <v/>
      </c>
      <c r="B1252" s="96"/>
      <c r="C1252" s="96"/>
      <c r="D1252" s="97"/>
      <c r="E1252" s="97"/>
    </row>
    <row r="1253" spans="1:5" x14ac:dyDescent="0.2">
      <c r="A1253" s="5" t="str">
        <f t="shared" si="19"/>
        <v/>
      </c>
      <c r="B1253" s="96"/>
      <c r="C1253" s="96"/>
      <c r="D1253" s="97"/>
      <c r="E1253" s="97"/>
    </row>
    <row r="1254" spans="1:5" x14ac:dyDescent="0.2">
      <c r="A1254" s="5" t="str">
        <f t="shared" si="19"/>
        <v/>
      </c>
      <c r="B1254" s="96"/>
      <c r="C1254" s="96"/>
      <c r="D1254" s="97"/>
      <c r="E1254" s="97"/>
    </row>
    <row r="1255" spans="1:5" x14ac:dyDescent="0.2">
      <c r="A1255" s="5" t="str">
        <f t="shared" si="19"/>
        <v/>
      </c>
      <c r="B1255" s="96"/>
      <c r="C1255" s="96"/>
      <c r="D1255" s="97"/>
      <c r="E1255" s="97"/>
    </row>
    <row r="1256" spans="1:5" x14ac:dyDescent="0.2">
      <c r="A1256" s="5" t="str">
        <f t="shared" si="19"/>
        <v/>
      </c>
      <c r="B1256" s="96"/>
      <c r="C1256" s="96"/>
      <c r="D1256" s="97"/>
      <c r="E1256" s="97"/>
    </row>
    <row r="1257" spans="1:5" x14ac:dyDescent="0.2">
      <c r="A1257" s="5" t="str">
        <f t="shared" si="19"/>
        <v/>
      </c>
      <c r="B1257" s="96"/>
      <c r="C1257" s="96"/>
      <c r="D1257" s="97"/>
      <c r="E1257" s="97"/>
    </row>
    <row r="1258" spans="1:5" x14ac:dyDescent="0.2">
      <c r="A1258" s="5" t="str">
        <f t="shared" si="19"/>
        <v/>
      </c>
      <c r="B1258" s="96"/>
      <c r="C1258" s="96"/>
      <c r="D1258" s="97"/>
      <c r="E1258" s="97"/>
    </row>
    <row r="1259" spans="1:5" x14ac:dyDescent="0.2">
      <c r="A1259" s="5" t="str">
        <f t="shared" si="19"/>
        <v/>
      </c>
      <c r="B1259" s="96"/>
      <c r="C1259" s="96"/>
      <c r="D1259" s="97"/>
      <c r="E1259" s="97"/>
    </row>
    <row r="1260" spans="1:5" x14ac:dyDescent="0.2">
      <c r="A1260" s="5" t="str">
        <f t="shared" si="19"/>
        <v/>
      </c>
      <c r="B1260" s="96"/>
      <c r="C1260" s="96"/>
      <c r="D1260" s="97"/>
      <c r="E1260" s="97"/>
    </row>
    <row r="1261" spans="1:5" x14ac:dyDescent="0.2">
      <c r="A1261" s="5" t="str">
        <f t="shared" si="19"/>
        <v/>
      </c>
      <c r="B1261" s="96"/>
      <c r="C1261" s="96"/>
      <c r="D1261" s="97"/>
      <c r="E1261" s="97"/>
    </row>
    <row r="1262" spans="1:5" x14ac:dyDescent="0.2">
      <c r="A1262" s="5" t="str">
        <f t="shared" si="19"/>
        <v/>
      </c>
      <c r="B1262" s="96"/>
      <c r="C1262" s="96"/>
      <c r="D1262" s="97"/>
      <c r="E1262" s="97"/>
    </row>
    <row r="1263" spans="1:5" x14ac:dyDescent="0.2">
      <c r="A1263" s="5" t="str">
        <f t="shared" si="19"/>
        <v/>
      </c>
      <c r="B1263" s="96"/>
      <c r="C1263" s="96"/>
      <c r="D1263" s="97"/>
      <c r="E1263" s="97"/>
    </row>
    <row r="1264" spans="1:5" x14ac:dyDescent="0.2">
      <c r="A1264" s="5" t="str">
        <f t="shared" si="19"/>
        <v/>
      </c>
      <c r="B1264" s="96"/>
      <c r="C1264" s="96"/>
      <c r="D1264" s="97"/>
      <c r="E1264" s="97"/>
    </row>
    <row r="1265" spans="1:5" x14ac:dyDescent="0.2">
      <c r="A1265" s="5" t="str">
        <f t="shared" si="19"/>
        <v/>
      </c>
      <c r="B1265" s="96"/>
      <c r="C1265" s="96"/>
      <c r="D1265" s="97"/>
      <c r="E1265" s="97"/>
    </row>
    <row r="1266" spans="1:5" x14ac:dyDescent="0.2">
      <c r="A1266" s="5" t="str">
        <f t="shared" si="19"/>
        <v/>
      </c>
      <c r="B1266" s="96"/>
      <c r="C1266" s="96"/>
      <c r="D1266" s="97"/>
      <c r="E1266" s="97"/>
    </row>
    <row r="1267" spans="1:5" x14ac:dyDescent="0.2">
      <c r="A1267" s="5" t="str">
        <f t="shared" si="19"/>
        <v/>
      </c>
      <c r="B1267" s="96"/>
      <c r="C1267" s="96"/>
      <c r="D1267" s="97"/>
      <c r="E1267" s="97"/>
    </row>
    <row r="1268" spans="1:5" x14ac:dyDescent="0.2">
      <c r="A1268" s="5" t="str">
        <f t="shared" si="19"/>
        <v/>
      </c>
      <c r="B1268" s="96"/>
      <c r="C1268" s="96"/>
      <c r="D1268" s="97"/>
      <c r="E1268" s="97"/>
    </row>
    <row r="1269" spans="1:5" x14ac:dyDescent="0.2">
      <c r="A1269" s="5" t="str">
        <f t="shared" si="19"/>
        <v/>
      </c>
      <c r="B1269" s="96"/>
      <c r="C1269" s="96"/>
      <c r="D1269" s="97"/>
      <c r="E1269" s="97"/>
    </row>
    <row r="1270" spans="1:5" x14ac:dyDescent="0.2">
      <c r="A1270" s="5" t="str">
        <f t="shared" si="19"/>
        <v/>
      </c>
      <c r="B1270" s="96"/>
      <c r="C1270" s="96"/>
      <c r="D1270" s="97"/>
      <c r="E1270" s="97"/>
    </row>
    <row r="1271" spans="1:5" x14ac:dyDescent="0.2">
      <c r="A1271" s="5" t="str">
        <f t="shared" si="19"/>
        <v/>
      </c>
      <c r="B1271" s="96"/>
      <c r="C1271" s="96"/>
      <c r="D1271" s="97"/>
      <c r="E1271" s="97"/>
    </row>
    <row r="1272" spans="1:5" x14ac:dyDescent="0.2">
      <c r="A1272" s="5" t="str">
        <f t="shared" si="19"/>
        <v/>
      </c>
      <c r="B1272" s="96"/>
      <c r="C1272" s="96"/>
      <c r="D1272" s="97"/>
      <c r="E1272" s="97"/>
    </row>
    <row r="1273" spans="1:5" x14ac:dyDescent="0.2">
      <c r="A1273" s="5" t="str">
        <f t="shared" si="19"/>
        <v/>
      </c>
      <c r="B1273" s="96"/>
      <c r="C1273" s="96"/>
      <c r="D1273" s="97"/>
      <c r="E1273" s="97"/>
    </row>
    <row r="1274" spans="1:5" x14ac:dyDescent="0.2">
      <c r="A1274" s="5" t="str">
        <f t="shared" si="19"/>
        <v/>
      </c>
      <c r="B1274" s="96"/>
      <c r="C1274" s="96"/>
      <c r="D1274" s="97"/>
      <c r="E1274" s="97"/>
    </row>
    <row r="1275" spans="1:5" x14ac:dyDescent="0.2">
      <c r="A1275" s="5" t="str">
        <f t="shared" si="19"/>
        <v/>
      </c>
      <c r="B1275" s="96"/>
      <c r="C1275" s="96"/>
      <c r="D1275" s="97"/>
      <c r="E1275" s="97"/>
    </row>
    <row r="1276" spans="1:5" x14ac:dyDescent="0.2">
      <c r="A1276" s="5" t="str">
        <f t="shared" si="19"/>
        <v/>
      </c>
      <c r="B1276" s="96"/>
      <c r="C1276" s="96"/>
      <c r="D1276" s="97"/>
      <c r="E1276" s="97"/>
    </row>
    <row r="1277" spans="1:5" x14ac:dyDescent="0.2">
      <c r="A1277" s="5" t="str">
        <f t="shared" si="19"/>
        <v/>
      </c>
      <c r="B1277" s="96"/>
      <c r="C1277" s="96"/>
      <c r="D1277" s="97"/>
      <c r="E1277" s="97"/>
    </row>
    <row r="1278" spans="1:5" x14ac:dyDescent="0.2">
      <c r="A1278" s="5" t="str">
        <f t="shared" si="19"/>
        <v/>
      </c>
      <c r="B1278" s="96"/>
      <c r="C1278" s="96"/>
      <c r="D1278" s="97"/>
      <c r="E1278" s="97"/>
    </row>
    <row r="1279" spans="1:5" x14ac:dyDescent="0.2">
      <c r="A1279" s="5" t="str">
        <f t="shared" si="19"/>
        <v/>
      </c>
      <c r="B1279" s="96"/>
      <c r="C1279" s="96"/>
      <c r="D1279" s="97"/>
      <c r="E1279" s="97"/>
    </row>
    <row r="1280" spans="1:5" x14ac:dyDescent="0.2">
      <c r="A1280" s="5" t="str">
        <f t="shared" si="19"/>
        <v/>
      </c>
      <c r="B1280" s="96"/>
      <c r="C1280" s="96"/>
      <c r="D1280" s="97"/>
      <c r="E1280" s="97"/>
    </row>
    <row r="1281" spans="1:5" x14ac:dyDescent="0.2">
      <c r="A1281" s="5" t="str">
        <f t="shared" si="19"/>
        <v/>
      </c>
      <c r="B1281" s="96"/>
      <c r="C1281" s="96"/>
      <c r="D1281" s="97"/>
      <c r="E1281" s="97"/>
    </row>
    <row r="1282" spans="1:5" x14ac:dyDescent="0.2">
      <c r="A1282" s="5" t="str">
        <f t="shared" si="19"/>
        <v/>
      </c>
      <c r="B1282" s="96"/>
      <c r="C1282" s="96"/>
      <c r="D1282" s="97"/>
      <c r="E1282" s="97"/>
    </row>
    <row r="1283" spans="1:5" x14ac:dyDescent="0.2">
      <c r="A1283" s="5" t="str">
        <f t="shared" si="19"/>
        <v/>
      </c>
      <c r="B1283" s="96"/>
      <c r="C1283" s="96"/>
      <c r="D1283" s="97"/>
      <c r="E1283" s="97"/>
    </row>
    <row r="1284" spans="1:5" x14ac:dyDescent="0.2">
      <c r="A1284" s="5" t="str">
        <f t="shared" si="19"/>
        <v/>
      </c>
      <c r="B1284" s="96"/>
      <c r="C1284" s="96"/>
      <c r="D1284" s="97"/>
      <c r="E1284" s="97"/>
    </row>
    <row r="1285" spans="1:5" x14ac:dyDescent="0.2">
      <c r="A1285" s="5" t="str">
        <f t="shared" si="19"/>
        <v/>
      </c>
      <c r="B1285" s="96"/>
      <c r="C1285" s="96"/>
      <c r="D1285" s="97"/>
      <c r="E1285" s="97"/>
    </row>
    <row r="1286" spans="1:5" x14ac:dyDescent="0.2">
      <c r="A1286" s="5" t="str">
        <f t="shared" si="19"/>
        <v/>
      </c>
      <c r="B1286" s="96"/>
      <c r="C1286" s="96"/>
      <c r="D1286" s="97"/>
      <c r="E1286" s="97"/>
    </row>
    <row r="1287" spans="1:5" x14ac:dyDescent="0.2">
      <c r="A1287" s="5" t="str">
        <f t="shared" si="19"/>
        <v/>
      </c>
      <c r="B1287" s="96"/>
      <c r="C1287" s="96"/>
      <c r="D1287" s="97"/>
      <c r="E1287" s="97"/>
    </row>
    <row r="1288" spans="1:5" x14ac:dyDescent="0.2">
      <c r="A1288" s="5" t="str">
        <f t="shared" ref="A1288:A1351" si="20">IF(B1288&lt;&gt;"",IF(AND(LEN(B1288)&gt;=$H$5,LEN(B1288)&lt;=$H$6),TEXT(MID(B1288,$J$5,$H$4),$I$4),""),"")</f>
        <v/>
      </c>
      <c r="B1288" s="96"/>
      <c r="C1288" s="96"/>
      <c r="D1288" s="97"/>
      <c r="E1288" s="97"/>
    </row>
    <row r="1289" spans="1:5" x14ac:dyDescent="0.2">
      <c r="A1289" s="5" t="str">
        <f t="shared" si="20"/>
        <v/>
      </c>
      <c r="B1289" s="96"/>
      <c r="C1289" s="96"/>
      <c r="D1289" s="97"/>
      <c r="E1289" s="97"/>
    </row>
    <row r="1290" spans="1:5" x14ac:dyDescent="0.2">
      <c r="A1290" s="5" t="str">
        <f t="shared" si="20"/>
        <v/>
      </c>
      <c r="B1290" s="96"/>
      <c r="C1290" s="96"/>
      <c r="D1290" s="97"/>
      <c r="E1290" s="97"/>
    </row>
    <row r="1291" spans="1:5" x14ac:dyDescent="0.2">
      <c r="A1291" s="5" t="str">
        <f t="shared" si="20"/>
        <v/>
      </c>
      <c r="B1291" s="96"/>
      <c r="C1291" s="96"/>
      <c r="D1291" s="97"/>
      <c r="E1291" s="97"/>
    </row>
    <row r="1292" spans="1:5" x14ac:dyDescent="0.2">
      <c r="A1292" s="5" t="str">
        <f t="shared" si="20"/>
        <v/>
      </c>
      <c r="B1292" s="96"/>
      <c r="C1292" s="96"/>
      <c r="D1292" s="97"/>
      <c r="E1292" s="97"/>
    </row>
    <row r="1293" spans="1:5" x14ac:dyDescent="0.2">
      <c r="A1293" s="5" t="str">
        <f t="shared" si="20"/>
        <v/>
      </c>
      <c r="B1293" s="96"/>
      <c r="C1293" s="96"/>
      <c r="D1293" s="97"/>
      <c r="E1293" s="97"/>
    </row>
    <row r="1294" spans="1:5" x14ac:dyDescent="0.2">
      <c r="A1294" s="5" t="str">
        <f t="shared" si="20"/>
        <v/>
      </c>
      <c r="B1294" s="96"/>
      <c r="C1294" s="96"/>
      <c r="D1294" s="97"/>
      <c r="E1294" s="97"/>
    </row>
    <row r="1295" spans="1:5" x14ac:dyDescent="0.2">
      <c r="A1295" s="5" t="str">
        <f t="shared" si="20"/>
        <v/>
      </c>
      <c r="B1295" s="96"/>
      <c r="C1295" s="96"/>
      <c r="D1295" s="97"/>
      <c r="E1295" s="97"/>
    </row>
    <row r="1296" spans="1:5" x14ac:dyDescent="0.2">
      <c r="A1296" s="5" t="str">
        <f t="shared" si="20"/>
        <v/>
      </c>
      <c r="B1296" s="96"/>
      <c r="C1296" s="96"/>
      <c r="D1296" s="97"/>
      <c r="E1296" s="97"/>
    </row>
    <row r="1297" spans="1:5" x14ac:dyDescent="0.2">
      <c r="A1297" s="5" t="str">
        <f t="shared" si="20"/>
        <v/>
      </c>
      <c r="B1297" s="96"/>
      <c r="C1297" s="96"/>
      <c r="D1297" s="97"/>
      <c r="E1297" s="97"/>
    </row>
    <row r="1298" spans="1:5" x14ac:dyDescent="0.2">
      <c r="A1298" s="5" t="str">
        <f t="shared" si="20"/>
        <v/>
      </c>
      <c r="B1298" s="96"/>
      <c r="C1298" s="96"/>
      <c r="D1298" s="97"/>
      <c r="E1298" s="97"/>
    </row>
    <row r="1299" spans="1:5" x14ac:dyDescent="0.2">
      <c r="A1299" s="5" t="str">
        <f t="shared" si="20"/>
        <v/>
      </c>
      <c r="B1299" s="96"/>
      <c r="C1299" s="96"/>
      <c r="D1299" s="97"/>
      <c r="E1299" s="97"/>
    </row>
    <row r="1300" spans="1:5" x14ac:dyDescent="0.2">
      <c r="A1300" s="5" t="str">
        <f t="shared" si="20"/>
        <v/>
      </c>
      <c r="B1300" s="96"/>
      <c r="C1300" s="96"/>
      <c r="D1300" s="97"/>
      <c r="E1300" s="97"/>
    </row>
    <row r="1301" spans="1:5" x14ac:dyDescent="0.2">
      <c r="A1301" s="5" t="str">
        <f t="shared" si="20"/>
        <v/>
      </c>
      <c r="B1301" s="96"/>
      <c r="C1301" s="96"/>
      <c r="D1301" s="97"/>
      <c r="E1301" s="97"/>
    </row>
    <row r="1302" spans="1:5" x14ac:dyDescent="0.2">
      <c r="A1302" s="5" t="str">
        <f t="shared" si="20"/>
        <v/>
      </c>
      <c r="B1302" s="96"/>
      <c r="C1302" s="96"/>
      <c r="D1302" s="97"/>
      <c r="E1302" s="97"/>
    </row>
    <row r="1303" spans="1:5" x14ac:dyDescent="0.2">
      <c r="A1303" s="5" t="str">
        <f t="shared" si="20"/>
        <v/>
      </c>
      <c r="B1303" s="96"/>
      <c r="C1303" s="96"/>
      <c r="D1303" s="97"/>
      <c r="E1303" s="97"/>
    </row>
    <row r="1304" spans="1:5" x14ac:dyDescent="0.2">
      <c r="A1304" s="5" t="str">
        <f t="shared" si="20"/>
        <v/>
      </c>
      <c r="B1304" s="96"/>
      <c r="C1304" s="96"/>
      <c r="D1304" s="97"/>
      <c r="E1304" s="97"/>
    </row>
    <row r="1305" spans="1:5" x14ac:dyDescent="0.2">
      <c r="A1305" s="5" t="str">
        <f t="shared" si="20"/>
        <v/>
      </c>
      <c r="B1305" s="96"/>
      <c r="C1305" s="96"/>
      <c r="D1305" s="97"/>
      <c r="E1305" s="97"/>
    </row>
    <row r="1306" spans="1:5" x14ac:dyDescent="0.2">
      <c r="A1306" s="5" t="str">
        <f t="shared" si="20"/>
        <v/>
      </c>
      <c r="B1306" s="96"/>
      <c r="C1306" s="96"/>
      <c r="D1306" s="97"/>
      <c r="E1306" s="97"/>
    </row>
    <row r="1307" spans="1:5" x14ac:dyDescent="0.2">
      <c r="A1307" s="5" t="str">
        <f t="shared" si="20"/>
        <v/>
      </c>
      <c r="B1307" s="96"/>
      <c r="C1307" s="96"/>
      <c r="D1307" s="97"/>
      <c r="E1307" s="97"/>
    </row>
    <row r="1308" spans="1:5" x14ac:dyDescent="0.2">
      <c r="A1308" s="5" t="str">
        <f t="shared" si="20"/>
        <v/>
      </c>
      <c r="B1308" s="96"/>
      <c r="C1308" s="96"/>
      <c r="D1308" s="97"/>
      <c r="E1308" s="97"/>
    </row>
    <row r="1309" spans="1:5" x14ac:dyDescent="0.2">
      <c r="A1309" s="5" t="str">
        <f t="shared" si="20"/>
        <v/>
      </c>
      <c r="B1309" s="96"/>
      <c r="C1309" s="96"/>
      <c r="D1309" s="97"/>
      <c r="E1309" s="97"/>
    </row>
    <row r="1310" spans="1:5" x14ac:dyDescent="0.2">
      <c r="A1310" s="5" t="str">
        <f t="shared" si="20"/>
        <v/>
      </c>
      <c r="B1310" s="96"/>
      <c r="C1310" s="96"/>
      <c r="D1310" s="97"/>
      <c r="E1310" s="97"/>
    </row>
    <row r="1311" spans="1:5" x14ac:dyDescent="0.2">
      <c r="A1311" s="5" t="str">
        <f t="shared" si="20"/>
        <v/>
      </c>
      <c r="B1311" s="96"/>
      <c r="C1311" s="96"/>
      <c r="D1311" s="97"/>
      <c r="E1311" s="97"/>
    </row>
    <row r="1312" spans="1:5" x14ac:dyDescent="0.2">
      <c r="A1312" s="5" t="str">
        <f t="shared" si="20"/>
        <v/>
      </c>
      <c r="B1312" s="96"/>
      <c r="C1312" s="96"/>
      <c r="D1312" s="97"/>
      <c r="E1312" s="97"/>
    </row>
    <row r="1313" spans="1:5" x14ac:dyDescent="0.2">
      <c r="A1313" s="5" t="str">
        <f t="shared" si="20"/>
        <v/>
      </c>
      <c r="B1313" s="96"/>
      <c r="C1313" s="96"/>
      <c r="D1313" s="97"/>
      <c r="E1313" s="97"/>
    </row>
    <row r="1314" spans="1:5" x14ac:dyDescent="0.2">
      <c r="A1314" s="5" t="str">
        <f t="shared" si="20"/>
        <v/>
      </c>
      <c r="B1314" s="96"/>
      <c r="C1314" s="96"/>
      <c r="D1314" s="97"/>
      <c r="E1314" s="97"/>
    </row>
    <row r="1315" spans="1:5" x14ac:dyDescent="0.2">
      <c r="A1315" s="5" t="str">
        <f t="shared" si="20"/>
        <v/>
      </c>
      <c r="B1315" s="96"/>
      <c r="C1315" s="96"/>
      <c r="D1315" s="97"/>
      <c r="E1315" s="97"/>
    </row>
    <row r="1316" spans="1:5" x14ac:dyDescent="0.2">
      <c r="A1316" s="5" t="str">
        <f t="shared" si="20"/>
        <v/>
      </c>
      <c r="B1316" s="96"/>
      <c r="C1316" s="96"/>
      <c r="D1316" s="97"/>
      <c r="E1316" s="97"/>
    </row>
    <row r="1317" spans="1:5" x14ac:dyDescent="0.2">
      <c r="A1317" s="5" t="str">
        <f t="shared" si="20"/>
        <v/>
      </c>
      <c r="B1317" s="96"/>
      <c r="C1317" s="96"/>
      <c r="D1317" s="97"/>
      <c r="E1317" s="97"/>
    </row>
    <row r="1318" spans="1:5" x14ac:dyDescent="0.2">
      <c r="A1318" s="5" t="str">
        <f t="shared" si="20"/>
        <v/>
      </c>
      <c r="B1318" s="96"/>
      <c r="C1318" s="96"/>
      <c r="D1318" s="97"/>
      <c r="E1318" s="97"/>
    </row>
    <row r="1319" spans="1:5" x14ac:dyDescent="0.2">
      <c r="A1319" s="5" t="str">
        <f t="shared" si="20"/>
        <v/>
      </c>
      <c r="B1319" s="96"/>
      <c r="C1319" s="96"/>
      <c r="D1319" s="97"/>
      <c r="E1319" s="97"/>
    </row>
    <row r="1320" spans="1:5" x14ac:dyDescent="0.2">
      <c r="A1320" s="5" t="str">
        <f t="shared" si="20"/>
        <v/>
      </c>
      <c r="B1320" s="96"/>
      <c r="C1320" s="96"/>
      <c r="D1320" s="97"/>
      <c r="E1320" s="97"/>
    </row>
    <row r="1321" spans="1:5" x14ac:dyDescent="0.2">
      <c r="A1321" s="5" t="str">
        <f t="shared" si="20"/>
        <v/>
      </c>
      <c r="B1321" s="96"/>
      <c r="C1321" s="96"/>
      <c r="D1321" s="97"/>
      <c r="E1321" s="97"/>
    </row>
    <row r="1322" spans="1:5" x14ac:dyDescent="0.2">
      <c r="A1322" s="5" t="str">
        <f t="shared" si="20"/>
        <v/>
      </c>
      <c r="B1322" s="96"/>
      <c r="C1322" s="96"/>
      <c r="D1322" s="97"/>
      <c r="E1322" s="97"/>
    </row>
    <row r="1323" spans="1:5" x14ac:dyDescent="0.2">
      <c r="A1323" s="5" t="str">
        <f t="shared" si="20"/>
        <v/>
      </c>
      <c r="B1323" s="96"/>
      <c r="C1323" s="96"/>
      <c r="D1323" s="97"/>
      <c r="E1323" s="97"/>
    </row>
    <row r="1324" spans="1:5" x14ac:dyDescent="0.2">
      <c r="A1324" s="5" t="str">
        <f t="shared" si="20"/>
        <v/>
      </c>
      <c r="B1324" s="96"/>
      <c r="C1324" s="96"/>
      <c r="D1324" s="97"/>
      <c r="E1324" s="97"/>
    </row>
    <row r="1325" spans="1:5" x14ac:dyDescent="0.2">
      <c r="A1325" s="5" t="str">
        <f t="shared" si="20"/>
        <v/>
      </c>
      <c r="B1325" s="96"/>
      <c r="C1325" s="96"/>
      <c r="D1325" s="97"/>
      <c r="E1325" s="97"/>
    </row>
    <row r="1326" spans="1:5" x14ac:dyDescent="0.2">
      <c r="A1326" s="5" t="str">
        <f t="shared" si="20"/>
        <v/>
      </c>
      <c r="B1326" s="96"/>
      <c r="C1326" s="96"/>
      <c r="D1326" s="97"/>
      <c r="E1326" s="97"/>
    </row>
    <row r="1327" spans="1:5" x14ac:dyDescent="0.2">
      <c r="A1327" s="5" t="str">
        <f t="shared" si="20"/>
        <v/>
      </c>
      <c r="B1327" s="96"/>
      <c r="C1327" s="96"/>
      <c r="D1327" s="97"/>
      <c r="E1327" s="97"/>
    </row>
    <row r="1328" spans="1:5" x14ac:dyDescent="0.2">
      <c r="A1328" s="5" t="str">
        <f t="shared" si="20"/>
        <v/>
      </c>
      <c r="B1328" s="96"/>
      <c r="C1328" s="96"/>
      <c r="D1328" s="97"/>
      <c r="E1328" s="97"/>
    </row>
    <row r="1329" spans="1:5" x14ac:dyDescent="0.2">
      <c r="A1329" s="5" t="str">
        <f t="shared" si="20"/>
        <v/>
      </c>
      <c r="B1329" s="96"/>
      <c r="C1329" s="96"/>
      <c r="D1329" s="97"/>
      <c r="E1329" s="97"/>
    </row>
    <row r="1330" spans="1:5" x14ac:dyDescent="0.2">
      <c r="A1330" s="5" t="str">
        <f t="shared" si="20"/>
        <v/>
      </c>
      <c r="B1330" s="96"/>
      <c r="C1330" s="96"/>
      <c r="D1330" s="97"/>
      <c r="E1330" s="97"/>
    </row>
    <row r="1331" spans="1:5" x14ac:dyDescent="0.2">
      <c r="A1331" s="5" t="str">
        <f t="shared" si="20"/>
        <v/>
      </c>
      <c r="B1331" s="96"/>
      <c r="C1331" s="96"/>
      <c r="D1331" s="97"/>
      <c r="E1331" s="97"/>
    </row>
    <row r="1332" spans="1:5" x14ac:dyDescent="0.2">
      <c r="A1332" s="5" t="str">
        <f t="shared" si="20"/>
        <v/>
      </c>
      <c r="B1332" s="96"/>
      <c r="C1332" s="96"/>
      <c r="D1332" s="97"/>
      <c r="E1332" s="97"/>
    </row>
    <row r="1333" spans="1:5" x14ac:dyDescent="0.2">
      <c r="A1333" s="5" t="str">
        <f t="shared" si="20"/>
        <v/>
      </c>
      <c r="B1333" s="96"/>
      <c r="C1333" s="96"/>
      <c r="D1333" s="97"/>
      <c r="E1333" s="97"/>
    </row>
    <row r="1334" spans="1:5" x14ac:dyDescent="0.2">
      <c r="A1334" s="5" t="str">
        <f t="shared" si="20"/>
        <v/>
      </c>
      <c r="B1334" s="96"/>
      <c r="C1334" s="96"/>
      <c r="D1334" s="97"/>
      <c r="E1334" s="97"/>
    </row>
    <row r="1335" spans="1:5" x14ac:dyDescent="0.2">
      <c r="A1335" s="5" t="str">
        <f t="shared" si="20"/>
        <v/>
      </c>
      <c r="B1335" s="96"/>
      <c r="C1335" s="96"/>
      <c r="D1335" s="97"/>
      <c r="E1335" s="97"/>
    </row>
    <row r="1336" spans="1:5" x14ac:dyDescent="0.2">
      <c r="A1336" s="5" t="str">
        <f t="shared" si="20"/>
        <v/>
      </c>
      <c r="B1336" s="96"/>
      <c r="C1336" s="96"/>
      <c r="D1336" s="97"/>
      <c r="E1336" s="97"/>
    </row>
    <row r="1337" spans="1:5" x14ac:dyDescent="0.2">
      <c r="A1337" s="5" t="str">
        <f t="shared" si="20"/>
        <v/>
      </c>
      <c r="B1337" s="96"/>
      <c r="C1337" s="96"/>
      <c r="D1337" s="97"/>
      <c r="E1337" s="97"/>
    </row>
    <row r="1338" spans="1:5" x14ac:dyDescent="0.2">
      <c r="A1338" s="5" t="str">
        <f t="shared" si="20"/>
        <v/>
      </c>
      <c r="B1338" s="96"/>
      <c r="C1338" s="96"/>
      <c r="D1338" s="97"/>
      <c r="E1338" s="97"/>
    </row>
    <row r="1339" spans="1:5" x14ac:dyDescent="0.2">
      <c r="A1339" s="5" t="str">
        <f t="shared" si="20"/>
        <v/>
      </c>
      <c r="B1339" s="96"/>
      <c r="C1339" s="96"/>
      <c r="D1339" s="97"/>
      <c r="E1339" s="97"/>
    </row>
    <row r="1340" spans="1:5" x14ac:dyDescent="0.2">
      <c r="A1340" s="5" t="str">
        <f t="shared" si="20"/>
        <v/>
      </c>
      <c r="B1340" s="96"/>
      <c r="C1340" s="96"/>
      <c r="D1340" s="97"/>
      <c r="E1340" s="97"/>
    </row>
    <row r="1341" spans="1:5" x14ac:dyDescent="0.2">
      <c r="A1341" s="5" t="str">
        <f t="shared" si="20"/>
        <v/>
      </c>
      <c r="B1341" s="96"/>
      <c r="C1341" s="96"/>
      <c r="D1341" s="97"/>
      <c r="E1341" s="97"/>
    </row>
    <row r="1342" spans="1:5" x14ac:dyDescent="0.2">
      <c r="A1342" s="5" t="str">
        <f t="shared" si="20"/>
        <v/>
      </c>
      <c r="B1342" s="96"/>
      <c r="C1342" s="96"/>
      <c r="D1342" s="97"/>
      <c r="E1342" s="97"/>
    </row>
    <row r="1343" spans="1:5" x14ac:dyDescent="0.2">
      <c r="A1343" s="5" t="str">
        <f t="shared" si="20"/>
        <v/>
      </c>
      <c r="B1343" s="96"/>
      <c r="C1343" s="96"/>
      <c r="D1343" s="97"/>
      <c r="E1343" s="97"/>
    </row>
    <row r="1344" spans="1:5" x14ac:dyDescent="0.2">
      <c r="A1344" s="5" t="str">
        <f t="shared" si="20"/>
        <v/>
      </c>
      <c r="B1344" s="96"/>
      <c r="C1344" s="96"/>
      <c r="D1344" s="97"/>
      <c r="E1344" s="97"/>
    </row>
    <row r="1345" spans="1:5" x14ac:dyDescent="0.2">
      <c r="A1345" s="5" t="str">
        <f t="shared" si="20"/>
        <v/>
      </c>
      <c r="B1345" s="96"/>
      <c r="C1345" s="96"/>
      <c r="D1345" s="97"/>
      <c r="E1345" s="97"/>
    </row>
    <row r="1346" spans="1:5" x14ac:dyDescent="0.2">
      <c r="A1346" s="5" t="str">
        <f t="shared" si="20"/>
        <v/>
      </c>
      <c r="B1346" s="96"/>
      <c r="C1346" s="96"/>
      <c r="D1346" s="97"/>
      <c r="E1346" s="97"/>
    </row>
    <row r="1347" spans="1:5" x14ac:dyDescent="0.2">
      <c r="A1347" s="5" t="str">
        <f t="shared" si="20"/>
        <v/>
      </c>
      <c r="B1347" s="96"/>
      <c r="C1347" s="96"/>
      <c r="D1347" s="97"/>
      <c r="E1347" s="97"/>
    </row>
    <row r="1348" spans="1:5" x14ac:dyDescent="0.2">
      <c r="A1348" s="5" t="str">
        <f t="shared" si="20"/>
        <v/>
      </c>
      <c r="B1348" s="96"/>
      <c r="C1348" s="96"/>
      <c r="D1348" s="97"/>
      <c r="E1348" s="97"/>
    </row>
    <row r="1349" spans="1:5" x14ac:dyDescent="0.2">
      <c r="A1349" s="5" t="str">
        <f t="shared" si="20"/>
        <v/>
      </c>
      <c r="B1349" s="96"/>
      <c r="C1349" s="96"/>
      <c r="D1349" s="97"/>
      <c r="E1349" s="97"/>
    </row>
    <row r="1350" spans="1:5" x14ac:dyDescent="0.2">
      <c r="A1350" s="5" t="str">
        <f t="shared" si="20"/>
        <v/>
      </c>
      <c r="B1350" s="96"/>
      <c r="C1350" s="96"/>
      <c r="D1350" s="97"/>
      <c r="E1350" s="97"/>
    </row>
    <row r="1351" spans="1:5" x14ac:dyDescent="0.2">
      <c r="A1351" s="5" t="str">
        <f t="shared" si="20"/>
        <v/>
      </c>
      <c r="B1351" s="96"/>
      <c r="C1351" s="96"/>
      <c r="D1351" s="97"/>
      <c r="E1351" s="97"/>
    </row>
    <row r="1352" spans="1:5" x14ac:dyDescent="0.2">
      <c r="A1352" s="5" t="str">
        <f t="shared" ref="A1352:A1415" si="21">IF(B1352&lt;&gt;"",IF(AND(LEN(B1352)&gt;=$H$5,LEN(B1352)&lt;=$H$6),TEXT(MID(B1352,$J$5,$H$4),$I$4),""),"")</f>
        <v/>
      </c>
      <c r="B1352" s="96"/>
      <c r="C1352" s="96"/>
      <c r="D1352" s="97"/>
      <c r="E1352" s="97"/>
    </row>
    <row r="1353" spans="1:5" x14ac:dyDescent="0.2">
      <c r="A1353" s="5" t="str">
        <f t="shared" si="21"/>
        <v/>
      </c>
      <c r="B1353" s="96"/>
      <c r="C1353" s="96"/>
      <c r="D1353" s="97"/>
      <c r="E1353" s="97"/>
    </row>
    <row r="1354" spans="1:5" x14ac:dyDescent="0.2">
      <c r="A1354" s="5" t="str">
        <f t="shared" si="21"/>
        <v/>
      </c>
      <c r="B1354" s="96"/>
      <c r="C1354" s="96"/>
      <c r="D1354" s="97"/>
      <c r="E1354" s="97"/>
    </row>
    <row r="1355" spans="1:5" x14ac:dyDescent="0.2">
      <c r="A1355" s="5" t="str">
        <f t="shared" si="21"/>
        <v/>
      </c>
      <c r="B1355" s="96"/>
      <c r="C1355" s="96"/>
      <c r="D1355" s="97"/>
      <c r="E1355" s="97"/>
    </row>
    <row r="1356" spans="1:5" x14ac:dyDescent="0.2">
      <c r="A1356" s="5" t="str">
        <f t="shared" si="21"/>
        <v/>
      </c>
      <c r="B1356" s="96"/>
      <c r="C1356" s="96"/>
      <c r="D1356" s="97"/>
      <c r="E1356" s="97"/>
    </row>
    <row r="1357" spans="1:5" x14ac:dyDescent="0.2">
      <c r="A1357" s="5" t="str">
        <f t="shared" si="21"/>
        <v/>
      </c>
      <c r="B1357" s="96"/>
      <c r="C1357" s="96"/>
      <c r="D1357" s="97"/>
      <c r="E1357" s="97"/>
    </row>
    <row r="1358" spans="1:5" x14ac:dyDescent="0.2">
      <c r="A1358" s="5" t="str">
        <f t="shared" si="21"/>
        <v/>
      </c>
      <c r="B1358" s="96"/>
      <c r="C1358" s="96"/>
      <c r="D1358" s="97"/>
      <c r="E1358" s="97"/>
    </row>
    <row r="1359" spans="1:5" x14ac:dyDescent="0.2">
      <c r="A1359" s="5" t="str">
        <f t="shared" si="21"/>
        <v/>
      </c>
      <c r="B1359" s="96"/>
      <c r="C1359" s="96"/>
      <c r="D1359" s="97"/>
      <c r="E1359" s="97"/>
    </row>
    <row r="1360" spans="1:5" x14ac:dyDescent="0.2">
      <c r="A1360" s="5" t="str">
        <f t="shared" si="21"/>
        <v/>
      </c>
      <c r="B1360" s="96"/>
      <c r="C1360" s="96"/>
      <c r="D1360" s="97"/>
      <c r="E1360" s="97"/>
    </row>
    <row r="1361" spans="1:5" x14ac:dyDescent="0.2">
      <c r="A1361" s="5" t="str">
        <f t="shared" si="21"/>
        <v/>
      </c>
      <c r="B1361" s="96"/>
      <c r="C1361" s="96"/>
      <c r="D1361" s="97"/>
      <c r="E1361" s="97"/>
    </row>
    <row r="1362" spans="1:5" x14ac:dyDescent="0.2">
      <c r="A1362" s="5" t="str">
        <f t="shared" si="21"/>
        <v/>
      </c>
      <c r="B1362" s="96"/>
      <c r="C1362" s="96"/>
      <c r="D1362" s="97"/>
      <c r="E1362" s="97"/>
    </row>
    <row r="1363" spans="1:5" x14ac:dyDescent="0.2">
      <c r="A1363" s="5" t="str">
        <f t="shared" si="21"/>
        <v/>
      </c>
      <c r="B1363" s="96"/>
      <c r="C1363" s="96"/>
      <c r="D1363" s="97"/>
      <c r="E1363" s="97"/>
    </row>
    <row r="1364" spans="1:5" x14ac:dyDescent="0.2">
      <c r="A1364" s="5" t="str">
        <f t="shared" si="21"/>
        <v/>
      </c>
      <c r="B1364" s="96"/>
      <c r="C1364" s="96"/>
      <c r="D1364" s="97"/>
      <c r="E1364" s="97"/>
    </row>
    <row r="1365" spans="1:5" x14ac:dyDescent="0.2">
      <c r="A1365" s="5" t="str">
        <f t="shared" si="21"/>
        <v/>
      </c>
      <c r="B1365" s="96"/>
      <c r="C1365" s="96"/>
      <c r="D1365" s="97"/>
      <c r="E1365" s="97"/>
    </row>
    <row r="1366" spans="1:5" x14ac:dyDescent="0.2">
      <c r="A1366" s="5" t="str">
        <f t="shared" si="21"/>
        <v/>
      </c>
      <c r="B1366" s="96"/>
      <c r="C1366" s="96"/>
      <c r="D1366" s="97"/>
      <c r="E1366" s="97"/>
    </row>
    <row r="1367" spans="1:5" x14ac:dyDescent="0.2">
      <c r="A1367" s="5" t="str">
        <f t="shared" si="21"/>
        <v/>
      </c>
      <c r="B1367" s="96"/>
      <c r="C1367" s="96"/>
      <c r="D1367" s="97"/>
      <c r="E1367" s="97"/>
    </row>
    <row r="1368" spans="1:5" x14ac:dyDescent="0.2">
      <c r="A1368" s="5" t="str">
        <f t="shared" si="21"/>
        <v/>
      </c>
      <c r="B1368" s="96"/>
      <c r="C1368" s="96"/>
      <c r="D1368" s="97"/>
      <c r="E1368" s="97"/>
    </row>
    <row r="1369" spans="1:5" x14ac:dyDescent="0.2">
      <c r="A1369" s="5" t="str">
        <f t="shared" si="21"/>
        <v/>
      </c>
      <c r="B1369" s="96"/>
      <c r="C1369" s="96"/>
      <c r="D1369" s="97"/>
      <c r="E1369" s="97"/>
    </row>
    <row r="1370" spans="1:5" x14ac:dyDescent="0.2">
      <c r="A1370" s="5" t="str">
        <f t="shared" si="21"/>
        <v/>
      </c>
      <c r="B1370" s="96"/>
      <c r="C1370" s="96"/>
      <c r="D1370" s="97"/>
      <c r="E1370" s="97"/>
    </row>
    <row r="1371" spans="1:5" x14ac:dyDescent="0.2">
      <c r="A1371" s="5" t="str">
        <f t="shared" si="21"/>
        <v/>
      </c>
      <c r="B1371" s="96"/>
      <c r="C1371" s="96"/>
      <c r="D1371" s="97"/>
      <c r="E1371" s="97"/>
    </row>
    <row r="1372" spans="1:5" x14ac:dyDescent="0.2">
      <c r="A1372" s="5" t="str">
        <f t="shared" si="21"/>
        <v/>
      </c>
      <c r="B1372" s="96"/>
      <c r="C1372" s="96"/>
      <c r="D1372" s="97"/>
      <c r="E1372" s="97"/>
    </row>
    <row r="1373" spans="1:5" x14ac:dyDescent="0.2">
      <c r="A1373" s="5" t="str">
        <f t="shared" si="21"/>
        <v/>
      </c>
      <c r="B1373" s="96"/>
      <c r="C1373" s="96"/>
      <c r="D1373" s="97"/>
      <c r="E1373" s="97"/>
    </row>
    <row r="1374" spans="1:5" x14ac:dyDescent="0.2">
      <c r="A1374" s="5" t="str">
        <f t="shared" si="21"/>
        <v/>
      </c>
      <c r="B1374" s="96"/>
      <c r="C1374" s="96"/>
      <c r="D1374" s="97"/>
      <c r="E1374" s="97"/>
    </row>
    <row r="1375" spans="1:5" x14ac:dyDescent="0.2">
      <c r="A1375" s="5" t="str">
        <f t="shared" si="21"/>
        <v/>
      </c>
      <c r="B1375" s="96"/>
      <c r="C1375" s="96"/>
      <c r="D1375" s="97"/>
      <c r="E1375" s="97"/>
    </row>
    <row r="1376" spans="1:5" x14ac:dyDescent="0.2">
      <c r="A1376" s="5" t="str">
        <f t="shared" si="21"/>
        <v/>
      </c>
      <c r="B1376" s="96"/>
      <c r="C1376" s="96"/>
      <c r="D1376" s="97"/>
      <c r="E1376" s="97"/>
    </row>
    <row r="1377" spans="1:5" x14ac:dyDescent="0.2">
      <c r="A1377" s="5" t="str">
        <f t="shared" si="21"/>
        <v/>
      </c>
      <c r="B1377" s="96"/>
      <c r="C1377" s="96"/>
      <c r="D1377" s="97"/>
      <c r="E1377" s="97"/>
    </row>
    <row r="1378" spans="1:5" x14ac:dyDescent="0.2">
      <c r="A1378" s="5" t="str">
        <f t="shared" si="21"/>
        <v/>
      </c>
      <c r="B1378" s="96"/>
      <c r="C1378" s="96"/>
      <c r="D1378" s="97"/>
      <c r="E1378" s="97"/>
    </row>
    <row r="1379" spans="1:5" x14ac:dyDescent="0.2">
      <c r="A1379" s="5" t="str">
        <f t="shared" si="21"/>
        <v/>
      </c>
      <c r="B1379" s="96"/>
      <c r="C1379" s="96"/>
      <c r="D1379" s="97"/>
      <c r="E1379" s="97"/>
    </row>
    <row r="1380" spans="1:5" x14ac:dyDescent="0.2">
      <c r="A1380" s="5" t="str">
        <f t="shared" si="21"/>
        <v/>
      </c>
      <c r="B1380" s="96"/>
      <c r="C1380" s="96"/>
      <c r="D1380" s="97"/>
      <c r="E1380" s="97"/>
    </row>
    <row r="1381" spans="1:5" x14ac:dyDescent="0.2">
      <c r="A1381" s="5" t="str">
        <f t="shared" si="21"/>
        <v/>
      </c>
      <c r="B1381" s="96"/>
      <c r="C1381" s="96"/>
      <c r="D1381" s="97"/>
      <c r="E1381" s="97"/>
    </row>
    <row r="1382" spans="1:5" x14ac:dyDescent="0.2">
      <c r="A1382" s="5" t="str">
        <f t="shared" si="21"/>
        <v/>
      </c>
      <c r="B1382" s="96"/>
      <c r="C1382" s="96"/>
      <c r="D1382" s="97"/>
      <c r="E1382" s="97"/>
    </row>
    <row r="1383" spans="1:5" x14ac:dyDescent="0.2">
      <c r="A1383" s="5" t="str">
        <f t="shared" si="21"/>
        <v/>
      </c>
      <c r="B1383" s="96"/>
      <c r="C1383" s="96"/>
      <c r="D1383" s="97"/>
      <c r="E1383" s="97"/>
    </row>
    <row r="1384" spans="1:5" x14ac:dyDescent="0.2">
      <c r="A1384" s="5" t="str">
        <f t="shared" si="21"/>
        <v/>
      </c>
      <c r="B1384" s="96"/>
      <c r="C1384" s="96"/>
      <c r="D1384" s="97"/>
      <c r="E1384" s="97"/>
    </row>
    <row r="1385" spans="1:5" x14ac:dyDescent="0.2">
      <c r="A1385" s="5" t="str">
        <f t="shared" si="21"/>
        <v/>
      </c>
      <c r="B1385" s="96"/>
      <c r="C1385" s="96"/>
      <c r="D1385" s="97"/>
      <c r="E1385" s="97"/>
    </row>
    <row r="1386" spans="1:5" x14ac:dyDescent="0.2">
      <c r="A1386" s="5" t="str">
        <f t="shared" si="21"/>
        <v/>
      </c>
      <c r="B1386" s="96"/>
      <c r="C1386" s="96"/>
      <c r="D1386" s="97"/>
      <c r="E1386" s="97"/>
    </row>
    <row r="1387" spans="1:5" x14ac:dyDescent="0.2">
      <c r="A1387" s="5" t="str">
        <f t="shared" si="21"/>
        <v/>
      </c>
      <c r="B1387" s="96"/>
      <c r="C1387" s="96"/>
      <c r="D1387" s="97"/>
      <c r="E1387" s="97"/>
    </row>
    <row r="1388" spans="1:5" x14ac:dyDescent="0.2">
      <c r="A1388" s="5" t="str">
        <f t="shared" si="21"/>
        <v/>
      </c>
      <c r="B1388" s="96"/>
      <c r="C1388" s="96"/>
      <c r="D1388" s="97"/>
      <c r="E1388" s="97"/>
    </row>
    <row r="1389" spans="1:5" x14ac:dyDescent="0.2">
      <c r="A1389" s="5" t="str">
        <f t="shared" si="21"/>
        <v/>
      </c>
      <c r="B1389" s="96"/>
      <c r="C1389" s="96"/>
      <c r="D1389" s="97"/>
      <c r="E1389" s="97"/>
    </row>
    <row r="1390" spans="1:5" x14ac:dyDescent="0.2">
      <c r="A1390" s="5" t="str">
        <f t="shared" si="21"/>
        <v/>
      </c>
      <c r="B1390" s="96"/>
      <c r="C1390" s="96"/>
      <c r="D1390" s="97"/>
      <c r="E1390" s="97"/>
    </row>
    <row r="1391" spans="1:5" x14ac:dyDescent="0.2">
      <c r="A1391" s="5" t="str">
        <f t="shared" si="21"/>
        <v/>
      </c>
      <c r="B1391" s="96"/>
      <c r="C1391" s="96"/>
      <c r="D1391" s="97"/>
      <c r="E1391" s="97"/>
    </row>
    <row r="1392" spans="1:5" x14ac:dyDescent="0.2">
      <c r="A1392" s="5" t="str">
        <f t="shared" si="21"/>
        <v/>
      </c>
      <c r="B1392" s="96"/>
      <c r="C1392" s="96"/>
      <c r="D1392" s="97"/>
      <c r="E1392" s="97"/>
    </row>
    <row r="1393" spans="1:5" x14ac:dyDescent="0.2">
      <c r="A1393" s="5" t="str">
        <f t="shared" si="21"/>
        <v/>
      </c>
      <c r="B1393" s="96"/>
      <c r="C1393" s="96"/>
      <c r="D1393" s="97"/>
      <c r="E1393" s="97"/>
    </row>
    <row r="1394" spans="1:5" x14ac:dyDescent="0.2">
      <c r="A1394" s="5" t="str">
        <f t="shared" si="21"/>
        <v/>
      </c>
      <c r="B1394" s="96"/>
      <c r="C1394" s="96"/>
      <c r="D1394" s="97"/>
      <c r="E1394" s="97"/>
    </row>
    <row r="1395" spans="1:5" x14ac:dyDescent="0.2">
      <c r="A1395" s="5" t="str">
        <f t="shared" si="21"/>
        <v/>
      </c>
      <c r="B1395" s="96"/>
      <c r="C1395" s="96"/>
      <c r="D1395" s="97"/>
      <c r="E1395" s="97"/>
    </row>
    <row r="1396" spans="1:5" x14ac:dyDescent="0.2">
      <c r="A1396" s="5" t="str">
        <f t="shared" si="21"/>
        <v/>
      </c>
      <c r="B1396" s="96"/>
      <c r="C1396" s="96"/>
      <c r="D1396" s="97"/>
      <c r="E1396" s="97"/>
    </row>
    <row r="1397" spans="1:5" x14ac:dyDescent="0.2">
      <c r="A1397" s="5" t="str">
        <f t="shared" si="21"/>
        <v/>
      </c>
      <c r="B1397" s="96"/>
      <c r="C1397" s="96"/>
      <c r="D1397" s="97"/>
      <c r="E1397" s="97"/>
    </row>
    <row r="1398" spans="1:5" x14ac:dyDescent="0.2">
      <c r="A1398" s="5" t="str">
        <f t="shared" si="21"/>
        <v/>
      </c>
      <c r="B1398" s="96"/>
      <c r="C1398" s="96"/>
      <c r="D1398" s="97"/>
      <c r="E1398" s="97"/>
    </row>
    <row r="1399" spans="1:5" x14ac:dyDescent="0.2">
      <c r="A1399" s="5" t="str">
        <f t="shared" si="21"/>
        <v/>
      </c>
      <c r="B1399" s="96"/>
      <c r="C1399" s="96"/>
      <c r="D1399" s="97"/>
      <c r="E1399" s="97"/>
    </row>
    <row r="1400" spans="1:5" x14ac:dyDescent="0.2">
      <c r="A1400" s="5" t="str">
        <f t="shared" si="21"/>
        <v/>
      </c>
      <c r="B1400" s="96"/>
      <c r="C1400" s="96"/>
      <c r="D1400" s="97"/>
      <c r="E1400" s="97"/>
    </row>
    <row r="1401" spans="1:5" x14ac:dyDescent="0.2">
      <c r="A1401" s="5" t="str">
        <f t="shared" si="21"/>
        <v/>
      </c>
      <c r="B1401" s="96"/>
      <c r="C1401" s="96"/>
      <c r="D1401" s="97"/>
      <c r="E1401" s="97"/>
    </row>
    <row r="1402" spans="1:5" x14ac:dyDescent="0.2">
      <c r="A1402" s="5" t="str">
        <f t="shared" si="21"/>
        <v/>
      </c>
      <c r="B1402" s="96"/>
      <c r="C1402" s="96"/>
      <c r="D1402" s="97"/>
      <c r="E1402" s="97"/>
    </row>
    <row r="1403" spans="1:5" x14ac:dyDescent="0.2">
      <c r="A1403" s="5" t="str">
        <f t="shared" si="21"/>
        <v/>
      </c>
      <c r="B1403" s="96"/>
      <c r="C1403" s="96"/>
      <c r="D1403" s="97"/>
      <c r="E1403" s="97"/>
    </row>
    <row r="1404" spans="1:5" x14ac:dyDescent="0.2">
      <c r="A1404" s="5" t="str">
        <f t="shared" si="21"/>
        <v/>
      </c>
      <c r="B1404" s="96"/>
      <c r="C1404" s="96"/>
      <c r="D1404" s="97"/>
      <c r="E1404" s="97"/>
    </row>
    <row r="1405" spans="1:5" x14ac:dyDescent="0.2">
      <c r="A1405" s="5" t="str">
        <f t="shared" si="21"/>
        <v/>
      </c>
      <c r="B1405" s="96"/>
      <c r="C1405" s="96"/>
      <c r="D1405" s="97"/>
      <c r="E1405" s="97"/>
    </row>
    <row r="1406" spans="1:5" x14ac:dyDescent="0.2">
      <c r="A1406" s="5" t="str">
        <f t="shared" si="21"/>
        <v/>
      </c>
      <c r="B1406" s="96"/>
      <c r="C1406" s="96"/>
      <c r="D1406" s="97"/>
      <c r="E1406" s="97"/>
    </row>
    <row r="1407" spans="1:5" x14ac:dyDescent="0.2">
      <c r="A1407" s="5" t="str">
        <f t="shared" si="21"/>
        <v/>
      </c>
      <c r="B1407" s="96"/>
      <c r="C1407" s="96"/>
      <c r="D1407" s="97"/>
      <c r="E1407" s="97"/>
    </row>
    <row r="1408" spans="1:5" x14ac:dyDescent="0.2">
      <c r="A1408" s="5" t="str">
        <f t="shared" si="21"/>
        <v/>
      </c>
      <c r="B1408" s="96"/>
      <c r="C1408" s="96"/>
      <c r="D1408" s="97"/>
      <c r="E1408" s="97"/>
    </row>
    <row r="1409" spans="1:5" x14ac:dyDescent="0.2">
      <c r="A1409" s="5" t="str">
        <f t="shared" si="21"/>
        <v/>
      </c>
      <c r="B1409" s="96"/>
      <c r="C1409" s="96"/>
      <c r="D1409" s="97"/>
      <c r="E1409" s="97"/>
    </row>
    <row r="1410" spans="1:5" x14ac:dyDescent="0.2">
      <c r="A1410" s="5" t="str">
        <f t="shared" si="21"/>
        <v/>
      </c>
      <c r="B1410" s="96"/>
      <c r="C1410" s="96"/>
      <c r="D1410" s="97"/>
      <c r="E1410" s="97"/>
    </row>
    <row r="1411" spans="1:5" x14ac:dyDescent="0.2">
      <c r="A1411" s="5" t="str">
        <f t="shared" si="21"/>
        <v/>
      </c>
      <c r="B1411" s="96"/>
      <c r="C1411" s="96"/>
      <c r="D1411" s="97"/>
      <c r="E1411" s="97"/>
    </row>
    <row r="1412" spans="1:5" x14ac:dyDescent="0.2">
      <c r="A1412" s="5" t="str">
        <f t="shared" si="21"/>
        <v/>
      </c>
      <c r="B1412" s="96"/>
      <c r="C1412" s="96"/>
      <c r="D1412" s="97"/>
      <c r="E1412" s="97"/>
    </row>
    <row r="1413" spans="1:5" x14ac:dyDescent="0.2">
      <c r="A1413" s="5" t="str">
        <f t="shared" si="21"/>
        <v/>
      </c>
      <c r="B1413" s="96"/>
      <c r="C1413" s="96"/>
      <c r="D1413" s="97"/>
      <c r="E1413" s="97"/>
    </row>
    <row r="1414" spans="1:5" x14ac:dyDescent="0.2">
      <c r="A1414" s="5" t="str">
        <f t="shared" si="21"/>
        <v/>
      </c>
      <c r="B1414" s="96"/>
      <c r="C1414" s="96"/>
      <c r="D1414" s="97"/>
      <c r="E1414" s="97"/>
    </row>
    <row r="1415" spans="1:5" x14ac:dyDescent="0.2">
      <c r="A1415" s="5" t="str">
        <f t="shared" si="21"/>
        <v/>
      </c>
      <c r="B1415" s="96"/>
      <c r="C1415" s="96"/>
      <c r="D1415" s="97"/>
      <c r="E1415" s="97"/>
    </row>
    <row r="1416" spans="1:5" x14ac:dyDescent="0.2">
      <c r="A1416" s="5" t="str">
        <f t="shared" ref="A1416:A1479" si="22">IF(B1416&lt;&gt;"",IF(AND(LEN(B1416)&gt;=$H$5,LEN(B1416)&lt;=$H$6),TEXT(MID(B1416,$J$5,$H$4),$I$4),""),"")</f>
        <v/>
      </c>
      <c r="B1416" s="96"/>
      <c r="C1416" s="96"/>
      <c r="D1416" s="97"/>
      <c r="E1416" s="97"/>
    </row>
    <row r="1417" spans="1:5" x14ac:dyDescent="0.2">
      <c r="A1417" s="5" t="str">
        <f t="shared" si="22"/>
        <v/>
      </c>
      <c r="B1417" s="96"/>
      <c r="C1417" s="96"/>
      <c r="D1417" s="97"/>
      <c r="E1417" s="97"/>
    </row>
    <row r="1418" spans="1:5" x14ac:dyDescent="0.2">
      <c r="A1418" s="5" t="str">
        <f t="shared" si="22"/>
        <v/>
      </c>
      <c r="B1418" s="96"/>
      <c r="C1418" s="96"/>
      <c r="D1418" s="97"/>
      <c r="E1418" s="97"/>
    </row>
    <row r="1419" spans="1:5" x14ac:dyDescent="0.2">
      <c r="A1419" s="5" t="str">
        <f t="shared" si="22"/>
        <v/>
      </c>
      <c r="B1419" s="96"/>
      <c r="C1419" s="96"/>
      <c r="D1419" s="97"/>
      <c r="E1419" s="97"/>
    </row>
    <row r="1420" spans="1:5" x14ac:dyDescent="0.2">
      <c r="A1420" s="5" t="str">
        <f t="shared" si="22"/>
        <v/>
      </c>
      <c r="B1420" s="96"/>
      <c r="C1420" s="96"/>
      <c r="D1420" s="97"/>
      <c r="E1420" s="97"/>
    </row>
    <row r="1421" spans="1:5" x14ac:dyDescent="0.2">
      <c r="A1421" s="5" t="str">
        <f t="shared" si="22"/>
        <v/>
      </c>
      <c r="B1421" s="96"/>
      <c r="C1421" s="96"/>
      <c r="D1421" s="97"/>
      <c r="E1421" s="97"/>
    </row>
    <row r="1422" spans="1:5" x14ac:dyDescent="0.2">
      <c r="A1422" s="5" t="str">
        <f t="shared" si="22"/>
        <v/>
      </c>
      <c r="B1422" s="96"/>
      <c r="C1422" s="96"/>
      <c r="D1422" s="97"/>
      <c r="E1422" s="97"/>
    </row>
    <row r="1423" spans="1:5" x14ac:dyDescent="0.2">
      <c r="A1423" s="5" t="str">
        <f t="shared" si="22"/>
        <v/>
      </c>
      <c r="B1423" s="96"/>
      <c r="C1423" s="96"/>
      <c r="D1423" s="97"/>
      <c r="E1423" s="97"/>
    </row>
    <row r="1424" spans="1:5" x14ac:dyDescent="0.2">
      <c r="A1424" s="5" t="str">
        <f t="shared" si="22"/>
        <v/>
      </c>
      <c r="B1424" s="96"/>
      <c r="C1424" s="96"/>
      <c r="D1424" s="97"/>
      <c r="E1424" s="97"/>
    </row>
    <row r="1425" spans="1:5" x14ac:dyDescent="0.2">
      <c r="A1425" s="5" t="str">
        <f t="shared" si="22"/>
        <v/>
      </c>
      <c r="B1425" s="96"/>
      <c r="C1425" s="96"/>
      <c r="D1425" s="97"/>
      <c r="E1425" s="97"/>
    </row>
    <row r="1426" spans="1:5" x14ac:dyDescent="0.2">
      <c r="A1426" s="5" t="str">
        <f t="shared" si="22"/>
        <v/>
      </c>
      <c r="B1426" s="96"/>
      <c r="C1426" s="96"/>
      <c r="D1426" s="97"/>
      <c r="E1426" s="97"/>
    </row>
    <row r="1427" spans="1:5" x14ac:dyDescent="0.2">
      <c r="A1427" s="5" t="str">
        <f t="shared" si="22"/>
        <v/>
      </c>
      <c r="B1427" s="96"/>
      <c r="C1427" s="96"/>
      <c r="D1427" s="97"/>
      <c r="E1427" s="97"/>
    </row>
    <row r="1428" spans="1:5" x14ac:dyDescent="0.2">
      <c r="A1428" s="5" t="str">
        <f t="shared" si="22"/>
        <v/>
      </c>
      <c r="B1428" s="96"/>
      <c r="C1428" s="96"/>
      <c r="D1428" s="97"/>
      <c r="E1428" s="97"/>
    </row>
    <row r="1429" spans="1:5" x14ac:dyDescent="0.2">
      <c r="A1429" s="5" t="str">
        <f t="shared" si="22"/>
        <v/>
      </c>
      <c r="B1429" s="96"/>
      <c r="C1429" s="96"/>
      <c r="D1429" s="97"/>
      <c r="E1429" s="97"/>
    </row>
    <row r="1430" spans="1:5" x14ac:dyDescent="0.2">
      <c r="A1430" s="5" t="str">
        <f t="shared" si="22"/>
        <v/>
      </c>
      <c r="B1430" s="96"/>
      <c r="C1430" s="96"/>
      <c r="D1430" s="97"/>
      <c r="E1430" s="97"/>
    </row>
    <row r="1431" spans="1:5" x14ac:dyDescent="0.2">
      <c r="A1431" s="5" t="str">
        <f t="shared" si="22"/>
        <v/>
      </c>
      <c r="B1431" s="96"/>
      <c r="C1431" s="96"/>
      <c r="D1431" s="97"/>
      <c r="E1431" s="97"/>
    </row>
    <row r="1432" spans="1:5" x14ac:dyDescent="0.2">
      <c r="A1432" s="5" t="str">
        <f t="shared" si="22"/>
        <v/>
      </c>
      <c r="B1432" s="96"/>
      <c r="C1432" s="96"/>
      <c r="D1432" s="97"/>
      <c r="E1432" s="97"/>
    </row>
    <row r="1433" spans="1:5" x14ac:dyDescent="0.2">
      <c r="A1433" s="5" t="str">
        <f t="shared" si="22"/>
        <v/>
      </c>
      <c r="B1433" s="96"/>
      <c r="C1433" s="96"/>
      <c r="D1433" s="97"/>
      <c r="E1433" s="97"/>
    </row>
    <row r="1434" spans="1:5" x14ac:dyDescent="0.2">
      <c r="A1434" s="5" t="str">
        <f t="shared" si="22"/>
        <v/>
      </c>
      <c r="B1434" s="96"/>
      <c r="C1434" s="96"/>
      <c r="D1434" s="97"/>
      <c r="E1434" s="97"/>
    </row>
    <row r="1435" spans="1:5" x14ac:dyDescent="0.2">
      <c r="A1435" s="5" t="str">
        <f t="shared" si="22"/>
        <v/>
      </c>
      <c r="B1435" s="96"/>
      <c r="C1435" s="96"/>
      <c r="D1435" s="97"/>
      <c r="E1435" s="97"/>
    </row>
    <row r="1436" spans="1:5" x14ac:dyDescent="0.2">
      <c r="A1436" s="5" t="str">
        <f t="shared" si="22"/>
        <v/>
      </c>
      <c r="B1436" s="96"/>
      <c r="C1436" s="96"/>
      <c r="D1436" s="97"/>
      <c r="E1436" s="97"/>
    </row>
    <row r="1437" spans="1:5" x14ac:dyDescent="0.2">
      <c r="A1437" s="5" t="str">
        <f t="shared" si="22"/>
        <v/>
      </c>
      <c r="B1437" s="96"/>
      <c r="C1437" s="96"/>
      <c r="D1437" s="97"/>
      <c r="E1437" s="97"/>
    </row>
    <row r="1438" spans="1:5" x14ac:dyDescent="0.2">
      <c r="A1438" s="5" t="str">
        <f t="shared" si="22"/>
        <v/>
      </c>
      <c r="B1438" s="96"/>
      <c r="C1438" s="96"/>
      <c r="D1438" s="97"/>
      <c r="E1438" s="97"/>
    </row>
    <row r="1439" spans="1:5" x14ac:dyDescent="0.2">
      <c r="A1439" s="5" t="str">
        <f t="shared" si="22"/>
        <v/>
      </c>
      <c r="B1439" s="96"/>
      <c r="C1439" s="96"/>
      <c r="D1439" s="97"/>
      <c r="E1439" s="97"/>
    </row>
    <row r="1440" spans="1:5" x14ac:dyDescent="0.2">
      <c r="A1440" s="5" t="str">
        <f t="shared" si="22"/>
        <v/>
      </c>
      <c r="B1440" s="96"/>
      <c r="C1440" s="96"/>
      <c r="D1440" s="97"/>
      <c r="E1440" s="97"/>
    </row>
    <row r="1441" spans="1:5" x14ac:dyDescent="0.2">
      <c r="A1441" s="5" t="str">
        <f t="shared" si="22"/>
        <v/>
      </c>
      <c r="B1441" s="96"/>
      <c r="C1441" s="96"/>
      <c r="D1441" s="97"/>
      <c r="E1441" s="97"/>
    </row>
    <row r="1442" spans="1:5" x14ac:dyDescent="0.2">
      <c r="A1442" s="5" t="str">
        <f t="shared" si="22"/>
        <v/>
      </c>
      <c r="B1442" s="96"/>
      <c r="C1442" s="96"/>
      <c r="D1442" s="97"/>
      <c r="E1442" s="97"/>
    </row>
    <row r="1443" spans="1:5" x14ac:dyDescent="0.2">
      <c r="A1443" s="5" t="str">
        <f t="shared" si="22"/>
        <v/>
      </c>
      <c r="B1443" s="96"/>
      <c r="C1443" s="96"/>
      <c r="D1443" s="97"/>
      <c r="E1443" s="97"/>
    </row>
    <row r="1444" spans="1:5" x14ac:dyDescent="0.2">
      <c r="A1444" s="5" t="str">
        <f t="shared" si="22"/>
        <v/>
      </c>
      <c r="B1444" s="96"/>
      <c r="C1444" s="96"/>
      <c r="D1444" s="97"/>
      <c r="E1444" s="97"/>
    </row>
    <row r="1445" spans="1:5" x14ac:dyDescent="0.2">
      <c r="A1445" s="5" t="str">
        <f t="shared" si="22"/>
        <v/>
      </c>
      <c r="B1445" s="96"/>
      <c r="C1445" s="96"/>
      <c r="D1445" s="97"/>
      <c r="E1445" s="97"/>
    </row>
    <row r="1446" spans="1:5" x14ac:dyDescent="0.2">
      <c r="A1446" s="5" t="str">
        <f t="shared" si="22"/>
        <v/>
      </c>
      <c r="B1446" s="96"/>
      <c r="C1446" s="96"/>
      <c r="D1446" s="97"/>
      <c r="E1446" s="97"/>
    </row>
    <row r="1447" spans="1:5" x14ac:dyDescent="0.2">
      <c r="A1447" s="5" t="str">
        <f t="shared" si="22"/>
        <v/>
      </c>
      <c r="B1447" s="96"/>
      <c r="C1447" s="96"/>
      <c r="D1447" s="97"/>
      <c r="E1447" s="97"/>
    </row>
    <row r="1448" spans="1:5" x14ac:dyDescent="0.2">
      <c r="A1448" s="5" t="str">
        <f t="shared" si="22"/>
        <v/>
      </c>
      <c r="B1448" s="96"/>
      <c r="C1448" s="96"/>
      <c r="D1448" s="97"/>
      <c r="E1448" s="97"/>
    </row>
    <row r="1449" spans="1:5" x14ac:dyDescent="0.2">
      <c r="A1449" s="5" t="str">
        <f t="shared" si="22"/>
        <v/>
      </c>
      <c r="B1449" s="96"/>
      <c r="C1449" s="96"/>
      <c r="D1449" s="97"/>
      <c r="E1449" s="97"/>
    </row>
    <row r="1450" spans="1:5" x14ac:dyDescent="0.2">
      <c r="A1450" s="5" t="str">
        <f t="shared" si="22"/>
        <v/>
      </c>
      <c r="B1450" s="96"/>
      <c r="C1450" s="96"/>
      <c r="D1450" s="97"/>
      <c r="E1450" s="97"/>
    </row>
    <row r="1451" spans="1:5" x14ac:dyDescent="0.2">
      <c r="A1451" s="5" t="str">
        <f t="shared" si="22"/>
        <v/>
      </c>
      <c r="B1451" s="96"/>
      <c r="C1451" s="96"/>
      <c r="D1451" s="97"/>
      <c r="E1451" s="97"/>
    </row>
    <row r="1452" spans="1:5" x14ac:dyDescent="0.2">
      <c r="A1452" s="5" t="str">
        <f t="shared" si="22"/>
        <v/>
      </c>
      <c r="B1452" s="96"/>
      <c r="C1452" s="96"/>
      <c r="D1452" s="97"/>
      <c r="E1452" s="97"/>
    </row>
    <row r="1453" spans="1:5" x14ac:dyDescent="0.2">
      <c r="A1453" s="5" t="str">
        <f t="shared" si="22"/>
        <v/>
      </c>
      <c r="B1453" s="96"/>
      <c r="C1453" s="96"/>
      <c r="D1453" s="97"/>
      <c r="E1453" s="97"/>
    </row>
    <row r="1454" spans="1:5" x14ac:dyDescent="0.2">
      <c r="A1454" s="5" t="str">
        <f t="shared" si="22"/>
        <v/>
      </c>
      <c r="B1454" s="96"/>
      <c r="C1454" s="96"/>
      <c r="D1454" s="97"/>
      <c r="E1454" s="97"/>
    </row>
    <row r="1455" spans="1:5" x14ac:dyDescent="0.2">
      <c r="A1455" s="5" t="str">
        <f t="shared" si="22"/>
        <v/>
      </c>
      <c r="B1455" s="96"/>
      <c r="C1455" s="96"/>
      <c r="D1455" s="97"/>
      <c r="E1455" s="97"/>
    </row>
    <row r="1456" spans="1:5" x14ac:dyDescent="0.2">
      <c r="A1456" s="5" t="str">
        <f t="shared" si="22"/>
        <v/>
      </c>
      <c r="B1456" s="96"/>
      <c r="C1456" s="96"/>
      <c r="D1456" s="97"/>
      <c r="E1456" s="97"/>
    </row>
    <row r="1457" spans="1:5" x14ac:dyDescent="0.2">
      <c r="A1457" s="5" t="str">
        <f t="shared" si="22"/>
        <v/>
      </c>
      <c r="B1457" s="96"/>
      <c r="C1457" s="96"/>
      <c r="D1457" s="97"/>
      <c r="E1457" s="97"/>
    </row>
    <row r="1458" spans="1:5" x14ac:dyDescent="0.2">
      <c r="A1458" s="5" t="str">
        <f t="shared" si="22"/>
        <v/>
      </c>
      <c r="B1458" s="96"/>
      <c r="C1458" s="96"/>
      <c r="D1458" s="97"/>
      <c r="E1458" s="97"/>
    </row>
    <row r="1459" spans="1:5" x14ac:dyDescent="0.2">
      <c r="A1459" s="5" t="str">
        <f t="shared" si="22"/>
        <v/>
      </c>
      <c r="B1459" s="96"/>
      <c r="C1459" s="96"/>
      <c r="D1459" s="97"/>
      <c r="E1459" s="97"/>
    </row>
    <row r="1460" spans="1:5" x14ac:dyDescent="0.2">
      <c r="A1460" s="5" t="str">
        <f t="shared" si="22"/>
        <v/>
      </c>
      <c r="B1460" s="96"/>
      <c r="C1460" s="96"/>
      <c r="D1460" s="97"/>
      <c r="E1460" s="97"/>
    </row>
    <row r="1461" spans="1:5" x14ac:dyDescent="0.2">
      <c r="A1461" s="5" t="str">
        <f t="shared" si="22"/>
        <v/>
      </c>
      <c r="B1461" s="96"/>
      <c r="C1461" s="96"/>
      <c r="D1461" s="97"/>
      <c r="E1461" s="97"/>
    </row>
    <row r="1462" spans="1:5" x14ac:dyDescent="0.2">
      <c r="A1462" s="5" t="str">
        <f t="shared" si="22"/>
        <v/>
      </c>
      <c r="B1462" s="96"/>
      <c r="C1462" s="96"/>
      <c r="D1462" s="97"/>
      <c r="E1462" s="97"/>
    </row>
    <row r="1463" spans="1:5" x14ac:dyDescent="0.2">
      <c r="A1463" s="5" t="str">
        <f t="shared" si="22"/>
        <v/>
      </c>
      <c r="B1463" s="96"/>
      <c r="C1463" s="96"/>
      <c r="D1463" s="97"/>
      <c r="E1463" s="97"/>
    </row>
    <row r="1464" spans="1:5" x14ac:dyDescent="0.2">
      <c r="A1464" s="5" t="str">
        <f t="shared" si="22"/>
        <v/>
      </c>
      <c r="B1464" s="96"/>
      <c r="C1464" s="96"/>
      <c r="D1464" s="97"/>
      <c r="E1464" s="97"/>
    </row>
    <row r="1465" spans="1:5" x14ac:dyDescent="0.2">
      <c r="A1465" s="5" t="str">
        <f t="shared" si="22"/>
        <v/>
      </c>
      <c r="B1465" s="96"/>
      <c r="C1465" s="96"/>
      <c r="D1465" s="97"/>
      <c r="E1465" s="97"/>
    </row>
    <row r="1466" spans="1:5" x14ac:dyDescent="0.2">
      <c r="A1466" s="5" t="str">
        <f t="shared" si="22"/>
        <v/>
      </c>
      <c r="B1466" s="96"/>
      <c r="C1466" s="96"/>
      <c r="D1466" s="97"/>
      <c r="E1466" s="97"/>
    </row>
    <row r="1467" spans="1:5" x14ac:dyDescent="0.2">
      <c r="A1467" s="5" t="str">
        <f t="shared" si="22"/>
        <v/>
      </c>
      <c r="B1467" s="96"/>
      <c r="C1467" s="96"/>
      <c r="D1467" s="97"/>
      <c r="E1467" s="97"/>
    </row>
    <row r="1468" spans="1:5" x14ac:dyDescent="0.2">
      <c r="A1468" s="5" t="str">
        <f t="shared" si="22"/>
        <v/>
      </c>
      <c r="B1468" s="96"/>
      <c r="C1468" s="96"/>
      <c r="D1468" s="97"/>
      <c r="E1468" s="97"/>
    </row>
    <row r="1469" spans="1:5" x14ac:dyDescent="0.2">
      <c r="A1469" s="5" t="str">
        <f t="shared" si="22"/>
        <v/>
      </c>
      <c r="B1469" s="96"/>
      <c r="C1469" s="96"/>
      <c r="D1469" s="97"/>
      <c r="E1469" s="97"/>
    </row>
    <row r="1470" spans="1:5" x14ac:dyDescent="0.2">
      <c r="A1470" s="5" t="str">
        <f t="shared" si="22"/>
        <v/>
      </c>
      <c r="B1470" s="96"/>
      <c r="C1470" s="96"/>
      <c r="D1470" s="97"/>
      <c r="E1470" s="97"/>
    </row>
    <row r="1471" spans="1:5" x14ac:dyDescent="0.2">
      <c r="A1471" s="5" t="str">
        <f t="shared" si="22"/>
        <v/>
      </c>
      <c r="B1471" s="96"/>
      <c r="C1471" s="96"/>
      <c r="D1471" s="97"/>
      <c r="E1471" s="97"/>
    </row>
    <row r="1472" spans="1:5" x14ac:dyDescent="0.2">
      <c r="A1472" s="5" t="str">
        <f t="shared" si="22"/>
        <v/>
      </c>
      <c r="B1472" s="96"/>
      <c r="C1472" s="96"/>
      <c r="D1472" s="97"/>
      <c r="E1472" s="97"/>
    </row>
    <row r="1473" spans="1:5" x14ac:dyDescent="0.2">
      <c r="A1473" s="5" t="str">
        <f t="shared" si="22"/>
        <v/>
      </c>
      <c r="B1473" s="96"/>
      <c r="C1473" s="96"/>
      <c r="D1473" s="97"/>
      <c r="E1473" s="97"/>
    </row>
    <row r="1474" spans="1:5" x14ac:dyDescent="0.2">
      <c r="A1474" s="5" t="str">
        <f t="shared" si="22"/>
        <v/>
      </c>
      <c r="B1474" s="96"/>
      <c r="C1474" s="96"/>
      <c r="D1474" s="97"/>
      <c r="E1474" s="97"/>
    </row>
    <row r="1475" spans="1:5" x14ac:dyDescent="0.2">
      <c r="A1475" s="5" t="str">
        <f t="shared" si="22"/>
        <v/>
      </c>
      <c r="B1475" s="96"/>
      <c r="C1475" s="96"/>
      <c r="D1475" s="97"/>
      <c r="E1475" s="97"/>
    </row>
    <row r="1476" spans="1:5" x14ac:dyDescent="0.2">
      <c r="A1476" s="5" t="str">
        <f t="shared" si="22"/>
        <v/>
      </c>
      <c r="B1476" s="96"/>
      <c r="C1476" s="96"/>
      <c r="D1476" s="97"/>
      <c r="E1476" s="97"/>
    </row>
    <row r="1477" spans="1:5" x14ac:dyDescent="0.2">
      <c r="A1477" s="5" t="str">
        <f t="shared" si="22"/>
        <v/>
      </c>
      <c r="B1477" s="96"/>
      <c r="C1477" s="96"/>
      <c r="D1477" s="97"/>
      <c r="E1477" s="97"/>
    </row>
    <row r="1478" spans="1:5" x14ac:dyDescent="0.2">
      <c r="A1478" s="5" t="str">
        <f t="shared" si="22"/>
        <v/>
      </c>
      <c r="B1478" s="96"/>
      <c r="C1478" s="96"/>
      <c r="D1478" s="97"/>
      <c r="E1478" s="97"/>
    </row>
    <row r="1479" spans="1:5" x14ac:dyDescent="0.2">
      <c r="A1479" s="5" t="str">
        <f t="shared" si="22"/>
        <v/>
      </c>
      <c r="B1479" s="96"/>
      <c r="C1479" s="96"/>
      <c r="D1479" s="97"/>
      <c r="E1479" s="97"/>
    </row>
    <row r="1480" spans="1:5" x14ac:dyDescent="0.2">
      <c r="A1480" s="5" t="str">
        <f t="shared" ref="A1480:A1543" si="23">IF(B1480&lt;&gt;"",IF(AND(LEN(B1480)&gt;=$H$5,LEN(B1480)&lt;=$H$6),TEXT(MID(B1480,$J$5,$H$4),$I$4),""),"")</f>
        <v/>
      </c>
      <c r="B1480" s="96"/>
      <c r="C1480" s="96"/>
      <c r="D1480" s="97"/>
      <c r="E1480" s="97"/>
    </row>
    <row r="1481" spans="1:5" x14ac:dyDescent="0.2">
      <c r="A1481" s="5" t="str">
        <f t="shared" si="23"/>
        <v/>
      </c>
      <c r="B1481" s="96"/>
      <c r="C1481" s="96"/>
      <c r="D1481" s="97"/>
      <c r="E1481" s="97"/>
    </row>
    <row r="1482" spans="1:5" x14ac:dyDescent="0.2">
      <c r="A1482" s="5" t="str">
        <f t="shared" si="23"/>
        <v/>
      </c>
      <c r="B1482" s="96"/>
      <c r="C1482" s="96"/>
      <c r="D1482" s="97"/>
      <c r="E1482" s="97"/>
    </row>
    <row r="1483" spans="1:5" x14ac:dyDescent="0.2">
      <c r="A1483" s="5" t="str">
        <f t="shared" si="23"/>
        <v/>
      </c>
      <c r="B1483" s="96"/>
      <c r="C1483" s="96"/>
      <c r="D1483" s="97"/>
      <c r="E1483" s="97"/>
    </row>
    <row r="1484" spans="1:5" x14ac:dyDescent="0.2">
      <c r="A1484" s="5" t="str">
        <f t="shared" si="23"/>
        <v/>
      </c>
      <c r="B1484" s="96"/>
      <c r="C1484" s="96"/>
      <c r="D1484" s="97"/>
      <c r="E1484" s="97"/>
    </row>
    <row r="1485" spans="1:5" x14ac:dyDescent="0.2">
      <c r="A1485" s="5" t="str">
        <f t="shared" si="23"/>
        <v/>
      </c>
      <c r="B1485" s="96"/>
      <c r="C1485" s="96"/>
      <c r="D1485" s="97"/>
      <c r="E1485" s="97"/>
    </row>
    <row r="1486" spans="1:5" x14ac:dyDescent="0.2">
      <c r="A1486" s="5" t="str">
        <f t="shared" si="23"/>
        <v/>
      </c>
      <c r="B1486" s="96"/>
      <c r="C1486" s="96"/>
      <c r="D1486" s="97"/>
      <c r="E1486" s="97"/>
    </row>
    <row r="1487" spans="1:5" x14ac:dyDescent="0.2">
      <c r="A1487" s="5" t="str">
        <f t="shared" si="23"/>
        <v/>
      </c>
      <c r="B1487" s="96"/>
      <c r="C1487" s="96"/>
      <c r="D1487" s="97"/>
      <c r="E1487" s="97"/>
    </row>
    <row r="1488" spans="1:5" x14ac:dyDescent="0.2">
      <c r="A1488" s="5" t="str">
        <f t="shared" si="23"/>
        <v/>
      </c>
      <c r="B1488" s="96"/>
      <c r="C1488" s="96"/>
      <c r="D1488" s="97"/>
      <c r="E1488" s="97"/>
    </row>
    <row r="1489" spans="1:5" x14ac:dyDescent="0.2">
      <c r="A1489" s="5" t="str">
        <f t="shared" si="23"/>
        <v/>
      </c>
      <c r="B1489" s="96"/>
      <c r="C1489" s="96"/>
      <c r="D1489" s="97"/>
      <c r="E1489" s="97"/>
    </row>
    <row r="1490" spans="1:5" x14ac:dyDescent="0.2">
      <c r="A1490" s="5" t="str">
        <f t="shared" si="23"/>
        <v/>
      </c>
      <c r="B1490" s="96"/>
      <c r="C1490" s="96"/>
      <c r="D1490" s="97"/>
      <c r="E1490" s="97"/>
    </row>
    <row r="1491" spans="1:5" x14ac:dyDescent="0.2">
      <c r="A1491" s="5" t="str">
        <f t="shared" si="23"/>
        <v/>
      </c>
      <c r="B1491" s="96"/>
      <c r="C1491" s="96"/>
      <c r="D1491" s="97"/>
      <c r="E1491" s="97"/>
    </row>
    <row r="1492" spans="1:5" x14ac:dyDescent="0.2">
      <c r="A1492" s="5" t="str">
        <f t="shared" si="23"/>
        <v/>
      </c>
      <c r="B1492" s="96"/>
      <c r="C1492" s="96"/>
      <c r="D1492" s="97"/>
      <c r="E1492" s="97"/>
    </row>
    <row r="1493" spans="1:5" x14ac:dyDescent="0.2">
      <c r="A1493" s="5" t="str">
        <f t="shared" si="23"/>
        <v/>
      </c>
      <c r="B1493" s="96"/>
      <c r="C1493" s="96"/>
      <c r="D1493" s="97"/>
      <c r="E1493" s="97"/>
    </row>
    <row r="1494" spans="1:5" x14ac:dyDescent="0.2">
      <c r="A1494" s="5" t="str">
        <f t="shared" si="23"/>
        <v/>
      </c>
      <c r="B1494" s="96"/>
      <c r="C1494" s="96"/>
      <c r="D1494" s="97"/>
      <c r="E1494" s="97"/>
    </row>
    <row r="1495" spans="1:5" x14ac:dyDescent="0.2">
      <c r="A1495" s="5" t="str">
        <f t="shared" si="23"/>
        <v/>
      </c>
      <c r="B1495" s="96"/>
      <c r="C1495" s="96"/>
      <c r="D1495" s="97"/>
      <c r="E1495" s="97"/>
    </row>
    <row r="1496" spans="1:5" x14ac:dyDescent="0.2">
      <c r="A1496" s="5" t="str">
        <f t="shared" si="23"/>
        <v/>
      </c>
      <c r="B1496" s="96"/>
      <c r="C1496" s="96"/>
      <c r="D1496" s="97"/>
      <c r="E1496" s="97"/>
    </row>
    <row r="1497" spans="1:5" x14ac:dyDescent="0.2">
      <c r="A1497" s="5" t="str">
        <f t="shared" si="23"/>
        <v/>
      </c>
      <c r="B1497" s="96"/>
      <c r="C1497" s="96"/>
      <c r="D1497" s="97"/>
      <c r="E1497" s="97"/>
    </row>
    <row r="1498" spans="1:5" x14ac:dyDescent="0.2">
      <c r="A1498" s="5" t="str">
        <f t="shared" si="23"/>
        <v/>
      </c>
      <c r="B1498" s="96"/>
      <c r="C1498" s="96"/>
      <c r="D1498" s="97"/>
      <c r="E1498" s="97"/>
    </row>
    <row r="1499" spans="1:5" x14ac:dyDescent="0.2">
      <c r="A1499" s="5" t="str">
        <f t="shared" si="23"/>
        <v/>
      </c>
      <c r="B1499" s="96"/>
      <c r="C1499" s="96"/>
      <c r="D1499" s="97"/>
      <c r="E1499" s="97"/>
    </row>
    <row r="1500" spans="1:5" x14ac:dyDescent="0.2">
      <c r="A1500" s="5" t="str">
        <f t="shared" si="23"/>
        <v/>
      </c>
      <c r="B1500" s="96"/>
      <c r="C1500" s="96"/>
      <c r="D1500" s="97"/>
      <c r="E1500" s="97"/>
    </row>
    <row r="1501" spans="1:5" x14ac:dyDescent="0.2">
      <c r="A1501" s="5" t="str">
        <f t="shared" si="23"/>
        <v/>
      </c>
      <c r="B1501" s="96"/>
      <c r="C1501" s="96"/>
      <c r="D1501" s="97"/>
      <c r="E1501" s="97"/>
    </row>
    <row r="1502" spans="1:5" x14ac:dyDescent="0.2">
      <c r="A1502" s="5" t="str">
        <f t="shared" si="23"/>
        <v/>
      </c>
      <c r="B1502" s="96"/>
      <c r="C1502" s="96"/>
      <c r="D1502" s="97"/>
      <c r="E1502" s="97"/>
    </row>
    <row r="1503" spans="1:5" x14ac:dyDescent="0.2">
      <c r="A1503" s="5" t="str">
        <f t="shared" si="23"/>
        <v/>
      </c>
      <c r="B1503" s="96"/>
      <c r="C1503" s="96"/>
      <c r="D1503" s="97"/>
      <c r="E1503" s="97"/>
    </row>
    <row r="1504" spans="1:5" x14ac:dyDescent="0.2">
      <c r="A1504" s="5" t="str">
        <f t="shared" si="23"/>
        <v/>
      </c>
      <c r="B1504" s="96"/>
      <c r="C1504" s="96"/>
      <c r="D1504" s="97"/>
      <c r="E1504" s="97"/>
    </row>
    <row r="1505" spans="1:5" x14ac:dyDescent="0.2">
      <c r="A1505" s="5" t="str">
        <f t="shared" si="23"/>
        <v/>
      </c>
      <c r="B1505" s="96"/>
      <c r="C1505" s="96"/>
      <c r="D1505" s="97"/>
      <c r="E1505" s="97"/>
    </row>
    <row r="1506" spans="1:5" x14ac:dyDescent="0.2">
      <c r="A1506" s="5" t="str">
        <f t="shared" si="23"/>
        <v/>
      </c>
      <c r="B1506" s="96"/>
      <c r="C1506" s="96"/>
      <c r="D1506" s="97"/>
      <c r="E1506" s="97"/>
    </row>
    <row r="1507" spans="1:5" x14ac:dyDescent="0.2">
      <c r="A1507" s="5" t="str">
        <f t="shared" si="23"/>
        <v/>
      </c>
      <c r="B1507" s="96"/>
      <c r="C1507" s="96"/>
      <c r="D1507" s="97"/>
      <c r="E1507" s="97"/>
    </row>
    <row r="1508" spans="1:5" x14ac:dyDescent="0.2">
      <c r="A1508" s="5" t="str">
        <f t="shared" si="23"/>
        <v/>
      </c>
      <c r="B1508" s="96"/>
      <c r="C1508" s="96"/>
      <c r="D1508" s="97"/>
      <c r="E1508" s="97"/>
    </row>
    <row r="1509" spans="1:5" x14ac:dyDescent="0.2">
      <c r="A1509" s="5" t="str">
        <f t="shared" si="23"/>
        <v/>
      </c>
      <c r="B1509" s="96"/>
      <c r="C1509" s="96"/>
      <c r="D1509" s="97"/>
      <c r="E1509" s="97"/>
    </row>
    <row r="1510" spans="1:5" x14ac:dyDescent="0.2">
      <c r="A1510" s="5" t="str">
        <f t="shared" si="23"/>
        <v/>
      </c>
      <c r="B1510" s="96"/>
      <c r="C1510" s="96"/>
      <c r="D1510" s="97"/>
      <c r="E1510" s="97"/>
    </row>
    <row r="1511" spans="1:5" x14ac:dyDescent="0.2">
      <c r="A1511" s="5" t="str">
        <f t="shared" si="23"/>
        <v/>
      </c>
      <c r="B1511" s="96"/>
      <c r="C1511" s="96"/>
      <c r="D1511" s="97"/>
      <c r="E1511" s="97"/>
    </row>
    <row r="1512" spans="1:5" x14ac:dyDescent="0.2">
      <c r="A1512" s="5" t="str">
        <f t="shared" si="23"/>
        <v/>
      </c>
      <c r="B1512" s="96"/>
      <c r="C1512" s="96"/>
      <c r="D1512" s="97"/>
      <c r="E1512" s="97"/>
    </row>
    <row r="1513" spans="1:5" x14ac:dyDescent="0.2">
      <c r="A1513" s="5" t="str">
        <f t="shared" si="23"/>
        <v/>
      </c>
      <c r="B1513" s="96"/>
      <c r="C1513" s="96"/>
      <c r="D1513" s="97"/>
      <c r="E1513" s="97"/>
    </row>
    <row r="1514" spans="1:5" x14ac:dyDescent="0.2">
      <c r="A1514" s="5" t="str">
        <f t="shared" si="23"/>
        <v/>
      </c>
      <c r="B1514" s="96"/>
      <c r="C1514" s="96"/>
      <c r="D1514" s="97"/>
      <c r="E1514" s="97"/>
    </row>
    <row r="1515" spans="1:5" x14ac:dyDescent="0.2">
      <c r="A1515" s="5" t="str">
        <f t="shared" si="23"/>
        <v/>
      </c>
      <c r="B1515" s="96"/>
      <c r="C1515" s="96"/>
      <c r="D1515" s="97"/>
      <c r="E1515" s="97"/>
    </row>
    <row r="1516" spans="1:5" x14ac:dyDescent="0.2">
      <c r="A1516" s="5" t="str">
        <f t="shared" si="23"/>
        <v/>
      </c>
      <c r="B1516" s="96"/>
      <c r="C1516" s="96"/>
      <c r="D1516" s="97"/>
      <c r="E1516" s="97"/>
    </row>
    <row r="1517" spans="1:5" x14ac:dyDescent="0.2">
      <c r="A1517" s="5" t="str">
        <f t="shared" si="23"/>
        <v/>
      </c>
      <c r="B1517" s="96"/>
      <c r="C1517" s="96"/>
      <c r="D1517" s="97"/>
      <c r="E1517" s="97"/>
    </row>
    <row r="1518" spans="1:5" x14ac:dyDescent="0.2">
      <c r="A1518" s="5" t="str">
        <f t="shared" si="23"/>
        <v/>
      </c>
      <c r="B1518" s="96"/>
      <c r="C1518" s="96"/>
      <c r="D1518" s="97"/>
      <c r="E1518" s="97"/>
    </row>
    <row r="1519" spans="1:5" x14ac:dyDescent="0.2">
      <c r="A1519" s="5" t="str">
        <f t="shared" si="23"/>
        <v/>
      </c>
      <c r="B1519" s="96"/>
      <c r="C1519" s="96"/>
      <c r="D1519" s="97"/>
      <c r="E1519" s="97"/>
    </row>
    <row r="1520" spans="1:5" x14ac:dyDescent="0.2">
      <c r="A1520" s="5" t="str">
        <f t="shared" si="23"/>
        <v/>
      </c>
      <c r="B1520" s="96"/>
      <c r="C1520" s="96"/>
      <c r="D1520" s="97"/>
      <c r="E1520" s="97"/>
    </row>
    <row r="1521" spans="1:5" x14ac:dyDescent="0.2">
      <c r="A1521" s="5" t="str">
        <f t="shared" si="23"/>
        <v/>
      </c>
      <c r="B1521" s="96"/>
      <c r="C1521" s="96"/>
      <c r="D1521" s="97"/>
      <c r="E1521" s="97"/>
    </row>
    <row r="1522" spans="1:5" x14ac:dyDescent="0.2">
      <c r="A1522" s="5" t="str">
        <f t="shared" si="23"/>
        <v/>
      </c>
      <c r="B1522" s="96"/>
      <c r="C1522" s="96"/>
      <c r="D1522" s="97"/>
      <c r="E1522" s="97"/>
    </row>
    <row r="1523" spans="1:5" x14ac:dyDescent="0.2">
      <c r="A1523" s="5" t="str">
        <f t="shared" si="23"/>
        <v/>
      </c>
      <c r="B1523" s="96"/>
      <c r="C1523" s="96"/>
      <c r="D1523" s="97"/>
      <c r="E1523" s="97"/>
    </row>
    <row r="1524" spans="1:5" x14ac:dyDescent="0.2">
      <c r="A1524" s="5" t="str">
        <f t="shared" si="23"/>
        <v/>
      </c>
      <c r="B1524" s="96"/>
      <c r="C1524" s="96"/>
      <c r="D1524" s="97"/>
      <c r="E1524" s="97"/>
    </row>
    <row r="1525" spans="1:5" x14ac:dyDescent="0.2">
      <c r="A1525" s="5" t="str">
        <f t="shared" si="23"/>
        <v/>
      </c>
      <c r="B1525" s="96"/>
      <c r="C1525" s="96"/>
      <c r="D1525" s="97"/>
      <c r="E1525" s="97"/>
    </row>
    <row r="1526" spans="1:5" x14ac:dyDescent="0.2">
      <c r="A1526" s="5" t="str">
        <f t="shared" si="23"/>
        <v/>
      </c>
      <c r="B1526" s="96"/>
      <c r="C1526" s="96"/>
      <c r="D1526" s="97"/>
      <c r="E1526" s="97"/>
    </row>
    <row r="1527" spans="1:5" x14ac:dyDescent="0.2">
      <c r="A1527" s="5" t="str">
        <f t="shared" si="23"/>
        <v/>
      </c>
      <c r="B1527" s="96"/>
      <c r="C1527" s="96"/>
      <c r="D1527" s="97"/>
      <c r="E1527" s="97"/>
    </row>
    <row r="1528" spans="1:5" x14ac:dyDescent="0.2">
      <c r="A1528" s="5" t="str">
        <f t="shared" si="23"/>
        <v/>
      </c>
      <c r="B1528" s="96"/>
      <c r="C1528" s="96"/>
      <c r="D1528" s="97"/>
      <c r="E1528" s="97"/>
    </row>
    <row r="1529" spans="1:5" x14ac:dyDescent="0.2">
      <c r="A1529" s="5" t="str">
        <f t="shared" si="23"/>
        <v/>
      </c>
      <c r="B1529" s="96"/>
      <c r="C1529" s="96"/>
      <c r="D1529" s="97"/>
      <c r="E1529" s="97"/>
    </row>
    <row r="1530" spans="1:5" x14ac:dyDescent="0.2">
      <c r="A1530" s="5" t="str">
        <f t="shared" si="23"/>
        <v/>
      </c>
      <c r="B1530" s="96"/>
      <c r="C1530" s="96"/>
      <c r="D1530" s="97"/>
      <c r="E1530" s="97"/>
    </row>
    <row r="1531" spans="1:5" x14ac:dyDescent="0.2">
      <c r="A1531" s="5" t="str">
        <f t="shared" si="23"/>
        <v/>
      </c>
      <c r="B1531" s="96"/>
      <c r="C1531" s="96"/>
      <c r="D1531" s="97"/>
      <c r="E1531" s="97"/>
    </row>
    <row r="1532" spans="1:5" x14ac:dyDescent="0.2">
      <c r="A1532" s="5" t="str">
        <f t="shared" si="23"/>
        <v/>
      </c>
      <c r="B1532" s="96"/>
      <c r="C1532" s="96"/>
      <c r="D1532" s="97"/>
      <c r="E1532" s="97"/>
    </row>
    <row r="1533" spans="1:5" x14ac:dyDescent="0.2">
      <c r="A1533" s="5" t="str">
        <f t="shared" si="23"/>
        <v/>
      </c>
      <c r="B1533" s="96"/>
      <c r="C1533" s="96"/>
      <c r="D1533" s="97"/>
      <c r="E1533" s="97"/>
    </row>
    <row r="1534" spans="1:5" x14ac:dyDescent="0.2">
      <c r="A1534" s="5" t="str">
        <f t="shared" si="23"/>
        <v/>
      </c>
      <c r="B1534" s="96"/>
      <c r="C1534" s="96"/>
      <c r="D1534" s="97"/>
      <c r="E1534" s="97"/>
    </row>
    <row r="1535" spans="1:5" x14ac:dyDescent="0.2">
      <c r="A1535" s="5" t="str">
        <f t="shared" si="23"/>
        <v/>
      </c>
      <c r="B1535" s="96"/>
      <c r="C1535" s="96"/>
      <c r="D1535" s="97"/>
      <c r="E1535" s="97"/>
    </row>
    <row r="1536" spans="1:5" x14ac:dyDescent="0.2">
      <c r="A1536" s="5" t="str">
        <f t="shared" si="23"/>
        <v/>
      </c>
      <c r="B1536" s="96"/>
      <c r="C1536" s="96"/>
      <c r="D1536" s="97"/>
      <c r="E1536" s="97"/>
    </row>
    <row r="1537" spans="1:5" x14ac:dyDescent="0.2">
      <c r="A1537" s="5" t="str">
        <f t="shared" si="23"/>
        <v/>
      </c>
      <c r="B1537" s="96"/>
      <c r="C1537" s="96"/>
      <c r="D1537" s="97"/>
      <c r="E1537" s="97"/>
    </row>
    <row r="1538" spans="1:5" x14ac:dyDescent="0.2">
      <c r="A1538" s="5" t="str">
        <f t="shared" si="23"/>
        <v/>
      </c>
      <c r="B1538" s="96"/>
      <c r="C1538" s="96"/>
      <c r="D1538" s="97"/>
      <c r="E1538" s="97"/>
    </row>
    <row r="1539" spans="1:5" x14ac:dyDescent="0.2">
      <c r="A1539" s="5" t="str">
        <f t="shared" si="23"/>
        <v/>
      </c>
      <c r="B1539" s="96"/>
      <c r="C1539" s="96"/>
      <c r="D1539" s="97"/>
      <c r="E1539" s="97"/>
    </row>
    <row r="1540" spans="1:5" x14ac:dyDescent="0.2">
      <c r="A1540" s="5" t="str">
        <f t="shared" si="23"/>
        <v/>
      </c>
      <c r="B1540" s="96"/>
      <c r="C1540" s="96"/>
      <c r="D1540" s="97"/>
      <c r="E1540" s="97"/>
    </row>
    <row r="1541" spans="1:5" x14ac:dyDescent="0.2">
      <c r="A1541" s="5" t="str">
        <f t="shared" si="23"/>
        <v/>
      </c>
      <c r="B1541" s="96"/>
      <c r="C1541" s="96"/>
      <c r="D1541" s="97"/>
      <c r="E1541" s="97"/>
    </row>
    <row r="1542" spans="1:5" x14ac:dyDescent="0.2">
      <c r="A1542" s="5" t="str">
        <f t="shared" si="23"/>
        <v/>
      </c>
      <c r="B1542" s="96"/>
      <c r="C1542" s="96"/>
      <c r="D1542" s="97"/>
      <c r="E1542" s="97"/>
    </row>
    <row r="1543" spans="1:5" x14ac:dyDescent="0.2">
      <c r="A1543" s="5" t="str">
        <f t="shared" si="23"/>
        <v/>
      </c>
      <c r="B1543" s="96"/>
      <c r="C1543" s="96"/>
      <c r="D1543" s="97"/>
      <c r="E1543" s="97"/>
    </row>
    <row r="1544" spans="1:5" x14ac:dyDescent="0.2">
      <c r="A1544" s="5" t="str">
        <f t="shared" ref="A1544:A1607" si="24">IF(B1544&lt;&gt;"",IF(AND(LEN(B1544)&gt;=$H$5,LEN(B1544)&lt;=$H$6),TEXT(MID(B1544,$J$5,$H$4),$I$4),""),"")</f>
        <v/>
      </c>
      <c r="B1544" s="96"/>
      <c r="C1544" s="96"/>
      <c r="D1544" s="97"/>
      <c r="E1544" s="97"/>
    </row>
    <row r="1545" spans="1:5" x14ac:dyDescent="0.2">
      <c r="A1545" s="5" t="str">
        <f t="shared" si="24"/>
        <v/>
      </c>
      <c r="B1545" s="96"/>
      <c r="C1545" s="96"/>
      <c r="D1545" s="97"/>
      <c r="E1545" s="97"/>
    </row>
    <row r="1546" spans="1:5" x14ac:dyDescent="0.2">
      <c r="A1546" s="5" t="str">
        <f t="shared" si="24"/>
        <v/>
      </c>
      <c r="B1546" s="96"/>
      <c r="C1546" s="96"/>
      <c r="D1546" s="97"/>
      <c r="E1546" s="97"/>
    </row>
    <row r="1547" spans="1:5" x14ac:dyDescent="0.2">
      <c r="A1547" s="5" t="str">
        <f t="shared" si="24"/>
        <v/>
      </c>
      <c r="B1547" s="96"/>
      <c r="C1547" s="96"/>
      <c r="D1547" s="97"/>
      <c r="E1547" s="97"/>
    </row>
    <row r="1548" spans="1:5" x14ac:dyDescent="0.2">
      <c r="A1548" s="5" t="str">
        <f t="shared" si="24"/>
        <v/>
      </c>
      <c r="B1548" s="96"/>
      <c r="C1548" s="96"/>
      <c r="D1548" s="97"/>
      <c r="E1548" s="97"/>
    </row>
    <row r="1549" spans="1:5" x14ac:dyDescent="0.2">
      <c r="A1549" s="5" t="str">
        <f t="shared" si="24"/>
        <v/>
      </c>
      <c r="B1549" s="96"/>
      <c r="C1549" s="96"/>
      <c r="D1549" s="97"/>
      <c r="E1549" s="97"/>
    </row>
    <row r="1550" spans="1:5" x14ac:dyDescent="0.2">
      <c r="A1550" s="5" t="str">
        <f t="shared" si="24"/>
        <v/>
      </c>
      <c r="B1550" s="96"/>
      <c r="C1550" s="96"/>
      <c r="D1550" s="97"/>
      <c r="E1550" s="97"/>
    </row>
    <row r="1551" spans="1:5" x14ac:dyDescent="0.2">
      <c r="A1551" s="5" t="str">
        <f t="shared" si="24"/>
        <v/>
      </c>
      <c r="B1551" s="96"/>
      <c r="C1551" s="96"/>
      <c r="D1551" s="97"/>
      <c r="E1551" s="97"/>
    </row>
    <row r="1552" spans="1:5" x14ac:dyDescent="0.2">
      <c r="A1552" s="5" t="str">
        <f t="shared" si="24"/>
        <v/>
      </c>
      <c r="B1552" s="96"/>
      <c r="C1552" s="96"/>
      <c r="D1552" s="97"/>
      <c r="E1552" s="97"/>
    </row>
    <row r="1553" spans="1:5" x14ac:dyDescent="0.2">
      <c r="A1553" s="5" t="str">
        <f t="shared" si="24"/>
        <v/>
      </c>
      <c r="B1553" s="96"/>
      <c r="C1553" s="96"/>
      <c r="D1553" s="97"/>
      <c r="E1553" s="97"/>
    </row>
    <row r="1554" spans="1:5" x14ac:dyDescent="0.2">
      <c r="A1554" s="5" t="str">
        <f t="shared" si="24"/>
        <v/>
      </c>
      <c r="B1554" s="96"/>
      <c r="C1554" s="96"/>
      <c r="D1554" s="97"/>
      <c r="E1554" s="97"/>
    </row>
    <row r="1555" spans="1:5" x14ac:dyDescent="0.2">
      <c r="A1555" s="5" t="str">
        <f t="shared" si="24"/>
        <v/>
      </c>
      <c r="B1555" s="96"/>
      <c r="C1555" s="96"/>
      <c r="D1555" s="97"/>
      <c r="E1555" s="97"/>
    </row>
    <row r="1556" spans="1:5" x14ac:dyDescent="0.2">
      <c r="A1556" s="5" t="str">
        <f t="shared" si="24"/>
        <v/>
      </c>
      <c r="B1556" s="96"/>
      <c r="C1556" s="96"/>
      <c r="D1556" s="97"/>
      <c r="E1556" s="97"/>
    </row>
    <row r="1557" spans="1:5" x14ac:dyDescent="0.2">
      <c r="A1557" s="5" t="str">
        <f t="shared" si="24"/>
        <v/>
      </c>
      <c r="B1557" s="96"/>
      <c r="C1557" s="96"/>
      <c r="D1557" s="97"/>
      <c r="E1557" s="97"/>
    </row>
    <row r="1558" spans="1:5" x14ac:dyDescent="0.2">
      <c r="A1558" s="5" t="str">
        <f t="shared" si="24"/>
        <v/>
      </c>
      <c r="B1558" s="96"/>
      <c r="C1558" s="96"/>
      <c r="D1558" s="97"/>
      <c r="E1558" s="97"/>
    </row>
    <row r="1559" spans="1:5" x14ac:dyDescent="0.2">
      <c r="A1559" s="5" t="str">
        <f t="shared" si="24"/>
        <v/>
      </c>
      <c r="B1559" s="96"/>
      <c r="C1559" s="96"/>
      <c r="D1559" s="97"/>
      <c r="E1559" s="97"/>
    </row>
    <row r="1560" spans="1:5" x14ac:dyDescent="0.2">
      <c r="A1560" s="5" t="str">
        <f t="shared" si="24"/>
        <v/>
      </c>
      <c r="B1560" s="96"/>
      <c r="C1560" s="96"/>
      <c r="D1560" s="97"/>
      <c r="E1560" s="97"/>
    </row>
    <row r="1561" spans="1:5" x14ac:dyDescent="0.2">
      <c r="A1561" s="5" t="str">
        <f t="shared" si="24"/>
        <v/>
      </c>
      <c r="B1561" s="96"/>
      <c r="C1561" s="96"/>
      <c r="D1561" s="97"/>
      <c r="E1561" s="97"/>
    </row>
    <row r="1562" spans="1:5" x14ac:dyDescent="0.2">
      <c r="A1562" s="5" t="str">
        <f t="shared" si="24"/>
        <v/>
      </c>
      <c r="B1562" s="96"/>
      <c r="C1562" s="96"/>
      <c r="D1562" s="97"/>
      <c r="E1562" s="97"/>
    </row>
    <row r="1563" spans="1:5" x14ac:dyDescent="0.2">
      <c r="A1563" s="5" t="str">
        <f t="shared" si="24"/>
        <v/>
      </c>
      <c r="B1563" s="96"/>
      <c r="C1563" s="96"/>
      <c r="D1563" s="97"/>
      <c r="E1563" s="97"/>
    </row>
    <row r="1564" spans="1:5" x14ac:dyDescent="0.2">
      <c r="A1564" s="5" t="str">
        <f t="shared" si="24"/>
        <v/>
      </c>
      <c r="B1564" s="96"/>
      <c r="C1564" s="96"/>
      <c r="D1564" s="97"/>
      <c r="E1564" s="97"/>
    </row>
    <row r="1565" spans="1:5" x14ac:dyDescent="0.2">
      <c r="A1565" s="5" t="str">
        <f t="shared" si="24"/>
        <v/>
      </c>
      <c r="B1565" s="96"/>
      <c r="C1565" s="96"/>
      <c r="D1565" s="97"/>
      <c r="E1565" s="97"/>
    </row>
    <row r="1566" spans="1:5" x14ac:dyDescent="0.2">
      <c r="A1566" s="5" t="str">
        <f t="shared" si="24"/>
        <v/>
      </c>
      <c r="B1566" s="96"/>
      <c r="C1566" s="96"/>
      <c r="D1566" s="97"/>
      <c r="E1566" s="97"/>
    </row>
    <row r="1567" spans="1:5" x14ac:dyDescent="0.2">
      <c r="A1567" s="5" t="str">
        <f t="shared" si="24"/>
        <v/>
      </c>
      <c r="B1567" s="96"/>
      <c r="C1567" s="96"/>
      <c r="D1567" s="97"/>
      <c r="E1567" s="97"/>
    </row>
    <row r="1568" spans="1:5" x14ac:dyDescent="0.2">
      <c r="A1568" s="5" t="str">
        <f t="shared" si="24"/>
        <v/>
      </c>
      <c r="B1568" s="96"/>
      <c r="C1568" s="96"/>
      <c r="D1568" s="97"/>
      <c r="E1568" s="97"/>
    </row>
    <row r="1569" spans="1:5" x14ac:dyDescent="0.2">
      <c r="A1569" s="5" t="str">
        <f t="shared" si="24"/>
        <v/>
      </c>
      <c r="B1569" s="96"/>
      <c r="C1569" s="96"/>
      <c r="D1569" s="97"/>
      <c r="E1569" s="97"/>
    </row>
    <row r="1570" spans="1:5" x14ac:dyDescent="0.2">
      <c r="A1570" s="5" t="str">
        <f t="shared" si="24"/>
        <v/>
      </c>
      <c r="B1570" s="96"/>
      <c r="C1570" s="96"/>
      <c r="D1570" s="97"/>
      <c r="E1570" s="97"/>
    </row>
    <row r="1571" spans="1:5" x14ac:dyDescent="0.2">
      <c r="A1571" s="5" t="str">
        <f t="shared" si="24"/>
        <v/>
      </c>
      <c r="B1571" s="96"/>
      <c r="C1571" s="96"/>
      <c r="D1571" s="97"/>
      <c r="E1571" s="97"/>
    </row>
    <row r="1572" spans="1:5" x14ac:dyDescent="0.2">
      <c r="A1572" s="5" t="str">
        <f t="shared" si="24"/>
        <v/>
      </c>
      <c r="B1572" s="96"/>
      <c r="C1572" s="96"/>
      <c r="D1572" s="97"/>
      <c r="E1572" s="97"/>
    </row>
    <row r="1573" spans="1:5" x14ac:dyDescent="0.2">
      <c r="A1573" s="5" t="str">
        <f t="shared" si="24"/>
        <v/>
      </c>
      <c r="B1573" s="96"/>
      <c r="C1573" s="96"/>
      <c r="D1573" s="97"/>
      <c r="E1573" s="97"/>
    </row>
    <row r="1574" spans="1:5" x14ac:dyDescent="0.2">
      <c r="A1574" s="5" t="str">
        <f t="shared" si="24"/>
        <v/>
      </c>
      <c r="B1574" s="96"/>
      <c r="C1574" s="96"/>
      <c r="D1574" s="97"/>
      <c r="E1574" s="97"/>
    </row>
    <row r="1575" spans="1:5" x14ac:dyDescent="0.2">
      <c r="A1575" s="5" t="str">
        <f t="shared" si="24"/>
        <v/>
      </c>
      <c r="B1575" s="96"/>
      <c r="C1575" s="96"/>
      <c r="D1575" s="97"/>
      <c r="E1575" s="97"/>
    </row>
    <row r="1576" spans="1:5" x14ac:dyDescent="0.2">
      <c r="A1576" s="5" t="str">
        <f t="shared" si="24"/>
        <v/>
      </c>
      <c r="B1576" s="96"/>
      <c r="C1576" s="96"/>
      <c r="D1576" s="97"/>
      <c r="E1576" s="97"/>
    </row>
    <row r="1577" spans="1:5" x14ac:dyDescent="0.2">
      <c r="A1577" s="5" t="str">
        <f t="shared" si="24"/>
        <v/>
      </c>
      <c r="B1577" s="96"/>
      <c r="C1577" s="96"/>
      <c r="D1577" s="97"/>
      <c r="E1577" s="97"/>
    </row>
    <row r="1578" spans="1:5" x14ac:dyDescent="0.2">
      <c r="A1578" s="5" t="str">
        <f t="shared" si="24"/>
        <v/>
      </c>
      <c r="B1578" s="96"/>
      <c r="C1578" s="96"/>
      <c r="D1578" s="97"/>
      <c r="E1578" s="97"/>
    </row>
    <row r="1579" spans="1:5" x14ac:dyDescent="0.2">
      <c r="A1579" s="5" t="str">
        <f t="shared" si="24"/>
        <v/>
      </c>
      <c r="B1579" s="96"/>
      <c r="C1579" s="96"/>
      <c r="D1579" s="97"/>
      <c r="E1579" s="97"/>
    </row>
    <row r="1580" spans="1:5" x14ac:dyDescent="0.2">
      <c r="A1580" s="5" t="str">
        <f t="shared" si="24"/>
        <v/>
      </c>
      <c r="B1580" s="96"/>
      <c r="C1580" s="96"/>
      <c r="D1580" s="97"/>
      <c r="E1580" s="97"/>
    </row>
    <row r="1581" spans="1:5" x14ac:dyDescent="0.2">
      <c r="A1581" s="5" t="str">
        <f t="shared" si="24"/>
        <v/>
      </c>
      <c r="B1581" s="96"/>
      <c r="C1581" s="96"/>
      <c r="D1581" s="97"/>
      <c r="E1581" s="97"/>
    </row>
    <row r="1582" spans="1:5" x14ac:dyDescent="0.2">
      <c r="A1582" s="5" t="str">
        <f t="shared" si="24"/>
        <v/>
      </c>
      <c r="B1582" s="96"/>
      <c r="C1582" s="96"/>
      <c r="D1582" s="97"/>
      <c r="E1582" s="97"/>
    </row>
    <row r="1583" spans="1:5" x14ac:dyDescent="0.2">
      <c r="A1583" s="5" t="str">
        <f t="shared" si="24"/>
        <v/>
      </c>
      <c r="B1583" s="96"/>
      <c r="C1583" s="96"/>
      <c r="D1583" s="97"/>
      <c r="E1583" s="97"/>
    </row>
    <row r="1584" spans="1:5" x14ac:dyDescent="0.2">
      <c r="A1584" s="5" t="str">
        <f t="shared" si="24"/>
        <v/>
      </c>
      <c r="B1584" s="96"/>
      <c r="C1584" s="96"/>
      <c r="D1584" s="97"/>
      <c r="E1584" s="97"/>
    </row>
    <row r="1585" spans="1:5" x14ac:dyDescent="0.2">
      <c r="A1585" s="5" t="str">
        <f t="shared" si="24"/>
        <v/>
      </c>
      <c r="B1585" s="96"/>
      <c r="C1585" s="96"/>
      <c r="D1585" s="97"/>
      <c r="E1585" s="97"/>
    </row>
    <row r="1586" spans="1:5" x14ac:dyDescent="0.2">
      <c r="A1586" s="5" t="str">
        <f t="shared" si="24"/>
        <v/>
      </c>
      <c r="B1586" s="96"/>
      <c r="C1586" s="96"/>
      <c r="D1586" s="97"/>
      <c r="E1586" s="97"/>
    </row>
    <row r="1587" spans="1:5" x14ac:dyDescent="0.2">
      <c r="A1587" s="5" t="str">
        <f t="shared" si="24"/>
        <v/>
      </c>
      <c r="B1587" s="96"/>
      <c r="C1587" s="96"/>
      <c r="D1587" s="97"/>
      <c r="E1587" s="97"/>
    </row>
    <row r="1588" spans="1:5" x14ac:dyDescent="0.2">
      <c r="A1588" s="5" t="str">
        <f t="shared" si="24"/>
        <v/>
      </c>
      <c r="B1588" s="96"/>
      <c r="C1588" s="96"/>
      <c r="D1588" s="97"/>
      <c r="E1588" s="97"/>
    </row>
    <row r="1589" spans="1:5" x14ac:dyDescent="0.2">
      <c r="A1589" s="5" t="str">
        <f t="shared" si="24"/>
        <v/>
      </c>
      <c r="B1589" s="96"/>
      <c r="C1589" s="96"/>
      <c r="D1589" s="97"/>
      <c r="E1589" s="97"/>
    </row>
    <row r="1590" spans="1:5" x14ac:dyDescent="0.2">
      <c r="A1590" s="5" t="str">
        <f t="shared" si="24"/>
        <v/>
      </c>
      <c r="B1590" s="96"/>
      <c r="C1590" s="96"/>
      <c r="D1590" s="97"/>
      <c r="E1590" s="97"/>
    </row>
    <row r="1591" spans="1:5" x14ac:dyDescent="0.2">
      <c r="A1591" s="5" t="str">
        <f t="shared" si="24"/>
        <v/>
      </c>
      <c r="B1591" s="96"/>
      <c r="C1591" s="96"/>
      <c r="D1591" s="97"/>
      <c r="E1591" s="97"/>
    </row>
    <row r="1592" spans="1:5" x14ac:dyDescent="0.2">
      <c r="A1592" s="5" t="str">
        <f t="shared" si="24"/>
        <v/>
      </c>
      <c r="B1592" s="96"/>
      <c r="C1592" s="96"/>
      <c r="D1592" s="97"/>
      <c r="E1592" s="97"/>
    </row>
    <row r="1593" spans="1:5" x14ac:dyDescent="0.2">
      <c r="A1593" s="5" t="str">
        <f t="shared" si="24"/>
        <v/>
      </c>
      <c r="B1593" s="96"/>
      <c r="C1593" s="96"/>
      <c r="D1593" s="97"/>
      <c r="E1593" s="97"/>
    </row>
    <row r="1594" spans="1:5" x14ac:dyDescent="0.2">
      <c r="A1594" s="5" t="str">
        <f t="shared" si="24"/>
        <v/>
      </c>
      <c r="B1594" s="96"/>
      <c r="C1594" s="96"/>
      <c r="D1594" s="97"/>
      <c r="E1594" s="97"/>
    </row>
    <row r="1595" spans="1:5" x14ac:dyDescent="0.2">
      <c r="A1595" s="5" t="str">
        <f t="shared" si="24"/>
        <v/>
      </c>
      <c r="B1595" s="96"/>
      <c r="C1595" s="96"/>
      <c r="D1595" s="97"/>
      <c r="E1595" s="97"/>
    </row>
    <row r="1596" spans="1:5" x14ac:dyDescent="0.2">
      <c r="A1596" s="5" t="str">
        <f t="shared" si="24"/>
        <v/>
      </c>
      <c r="B1596" s="96"/>
      <c r="C1596" s="96"/>
      <c r="D1596" s="97"/>
      <c r="E1596" s="97"/>
    </row>
    <row r="1597" spans="1:5" x14ac:dyDescent="0.2">
      <c r="A1597" s="5" t="str">
        <f t="shared" si="24"/>
        <v/>
      </c>
      <c r="B1597" s="96"/>
      <c r="C1597" s="96"/>
      <c r="D1597" s="97"/>
      <c r="E1597" s="97"/>
    </row>
    <row r="1598" spans="1:5" x14ac:dyDescent="0.2">
      <c r="A1598" s="5" t="str">
        <f t="shared" si="24"/>
        <v/>
      </c>
      <c r="B1598" s="96"/>
      <c r="C1598" s="96"/>
      <c r="D1598" s="97"/>
      <c r="E1598" s="97"/>
    </row>
    <row r="1599" spans="1:5" x14ac:dyDescent="0.2">
      <c r="A1599" s="5" t="str">
        <f t="shared" si="24"/>
        <v/>
      </c>
      <c r="B1599" s="96"/>
      <c r="C1599" s="96"/>
      <c r="D1599" s="97"/>
      <c r="E1599" s="97"/>
    </row>
    <row r="1600" spans="1:5" x14ac:dyDescent="0.2">
      <c r="A1600" s="5" t="str">
        <f t="shared" si="24"/>
        <v/>
      </c>
      <c r="B1600" s="96"/>
      <c r="C1600" s="96"/>
      <c r="D1600" s="97"/>
      <c r="E1600" s="97"/>
    </row>
    <row r="1601" spans="1:5" x14ac:dyDescent="0.2">
      <c r="A1601" s="5" t="str">
        <f t="shared" si="24"/>
        <v/>
      </c>
      <c r="B1601" s="96"/>
      <c r="C1601" s="96"/>
      <c r="D1601" s="97"/>
      <c r="E1601" s="97"/>
    </row>
    <row r="1602" spans="1:5" x14ac:dyDescent="0.2">
      <c r="A1602" s="5" t="str">
        <f t="shared" si="24"/>
        <v/>
      </c>
      <c r="B1602" s="96"/>
      <c r="C1602" s="96"/>
      <c r="D1602" s="97"/>
      <c r="E1602" s="97"/>
    </row>
    <row r="1603" spans="1:5" x14ac:dyDescent="0.2">
      <c r="A1603" s="5" t="str">
        <f t="shared" si="24"/>
        <v/>
      </c>
      <c r="B1603" s="96"/>
      <c r="C1603" s="96"/>
      <c r="D1603" s="97"/>
      <c r="E1603" s="97"/>
    </row>
    <row r="1604" spans="1:5" x14ac:dyDescent="0.2">
      <c r="A1604" s="5" t="str">
        <f t="shared" si="24"/>
        <v/>
      </c>
      <c r="B1604" s="96"/>
      <c r="C1604" s="96"/>
      <c r="D1604" s="97"/>
      <c r="E1604" s="97"/>
    </row>
    <row r="1605" spans="1:5" x14ac:dyDescent="0.2">
      <c r="A1605" s="5" t="str">
        <f t="shared" si="24"/>
        <v/>
      </c>
      <c r="B1605" s="96"/>
      <c r="C1605" s="96"/>
      <c r="D1605" s="97"/>
      <c r="E1605" s="97"/>
    </row>
    <row r="1606" spans="1:5" x14ac:dyDescent="0.2">
      <c r="A1606" s="5" t="str">
        <f t="shared" si="24"/>
        <v/>
      </c>
      <c r="B1606" s="96"/>
      <c r="C1606" s="96"/>
      <c r="D1606" s="97"/>
      <c r="E1606" s="97"/>
    </row>
    <row r="1607" spans="1:5" x14ac:dyDescent="0.2">
      <c r="A1607" s="5" t="str">
        <f t="shared" si="24"/>
        <v/>
      </c>
      <c r="B1607" s="96"/>
      <c r="C1607" s="96"/>
      <c r="D1607" s="97"/>
      <c r="E1607" s="97"/>
    </row>
    <row r="1608" spans="1:5" x14ac:dyDescent="0.2">
      <c r="A1608" s="5" t="str">
        <f t="shared" ref="A1608:A1671" si="25">IF(B1608&lt;&gt;"",IF(AND(LEN(B1608)&gt;=$H$5,LEN(B1608)&lt;=$H$6),TEXT(MID(B1608,$J$5,$H$4),$I$4),""),"")</f>
        <v/>
      </c>
      <c r="B1608" s="96"/>
      <c r="C1608" s="96"/>
      <c r="D1608" s="97"/>
      <c r="E1608" s="97"/>
    </row>
    <row r="1609" spans="1:5" x14ac:dyDescent="0.2">
      <c r="A1609" s="5" t="str">
        <f t="shared" si="25"/>
        <v/>
      </c>
      <c r="B1609" s="96"/>
      <c r="C1609" s="96"/>
      <c r="D1609" s="97"/>
      <c r="E1609" s="97"/>
    </row>
    <row r="1610" spans="1:5" x14ac:dyDescent="0.2">
      <c r="A1610" s="5" t="str">
        <f t="shared" si="25"/>
        <v/>
      </c>
      <c r="B1610" s="96"/>
      <c r="C1610" s="96"/>
      <c r="D1610" s="97"/>
      <c r="E1610" s="97"/>
    </row>
    <row r="1611" spans="1:5" x14ac:dyDescent="0.2">
      <c r="A1611" s="5" t="str">
        <f t="shared" si="25"/>
        <v/>
      </c>
      <c r="B1611" s="96"/>
      <c r="C1611" s="96"/>
      <c r="D1611" s="97"/>
      <c r="E1611" s="97"/>
    </row>
    <row r="1612" spans="1:5" x14ac:dyDescent="0.2">
      <c r="A1612" s="5" t="str">
        <f t="shared" si="25"/>
        <v/>
      </c>
      <c r="B1612" s="96"/>
      <c r="C1612" s="96"/>
      <c r="D1612" s="97"/>
      <c r="E1612" s="97"/>
    </row>
    <row r="1613" spans="1:5" x14ac:dyDescent="0.2">
      <c r="A1613" s="5" t="str">
        <f t="shared" si="25"/>
        <v/>
      </c>
      <c r="B1613" s="96"/>
      <c r="C1613" s="96"/>
      <c r="D1613" s="97"/>
      <c r="E1613" s="97"/>
    </row>
    <row r="1614" spans="1:5" x14ac:dyDescent="0.2">
      <c r="A1614" s="5" t="str">
        <f t="shared" si="25"/>
        <v/>
      </c>
      <c r="B1614" s="96"/>
      <c r="C1614" s="96"/>
      <c r="D1614" s="97"/>
      <c r="E1614" s="97"/>
    </row>
    <row r="1615" spans="1:5" x14ac:dyDescent="0.2">
      <c r="A1615" s="5" t="str">
        <f t="shared" si="25"/>
        <v/>
      </c>
      <c r="B1615" s="96"/>
      <c r="C1615" s="96"/>
      <c r="D1615" s="97"/>
      <c r="E1615" s="97"/>
    </row>
    <row r="1616" spans="1:5" x14ac:dyDescent="0.2">
      <c r="A1616" s="5" t="str">
        <f t="shared" si="25"/>
        <v/>
      </c>
      <c r="B1616" s="96"/>
      <c r="C1616" s="96"/>
      <c r="D1616" s="97"/>
      <c r="E1616" s="97"/>
    </row>
    <row r="1617" spans="1:5" x14ac:dyDescent="0.2">
      <c r="A1617" s="5" t="str">
        <f t="shared" si="25"/>
        <v/>
      </c>
      <c r="B1617" s="96"/>
      <c r="C1617" s="96"/>
      <c r="D1617" s="97"/>
      <c r="E1617" s="97"/>
    </row>
    <row r="1618" spans="1:5" x14ac:dyDescent="0.2">
      <c r="A1618" s="5" t="str">
        <f t="shared" si="25"/>
        <v/>
      </c>
      <c r="B1618" s="96"/>
      <c r="C1618" s="96"/>
      <c r="D1618" s="97"/>
      <c r="E1618" s="97"/>
    </row>
    <row r="1619" spans="1:5" x14ac:dyDescent="0.2">
      <c r="A1619" s="5" t="str">
        <f t="shared" si="25"/>
        <v/>
      </c>
      <c r="B1619" s="96"/>
      <c r="C1619" s="96"/>
      <c r="D1619" s="97"/>
      <c r="E1619" s="97"/>
    </row>
    <row r="1620" spans="1:5" x14ac:dyDescent="0.2">
      <c r="A1620" s="5" t="str">
        <f t="shared" si="25"/>
        <v/>
      </c>
      <c r="B1620" s="96"/>
      <c r="C1620" s="96"/>
      <c r="D1620" s="97"/>
      <c r="E1620" s="97"/>
    </row>
    <row r="1621" spans="1:5" x14ac:dyDescent="0.2">
      <c r="A1621" s="5" t="str">
        <f t="shared" si="25"/>
        <v/>
      </c>
      <c r="B1621" s="96"/>
      <c r="C1621" s="96"/>
      <c r="D1621" s="97"/>
      <c r="E1621" s="97"/>
    </row>
    <row r="1622" spans="1:5" x14ac:dyDescent="0.2">
      <c r="A1622" s="5" t="str">
        <f t="shared" si="25"/>
        <v/>
      </c>
      <c r="B1622" s="96"/>
      <c r="C1622" s="96"/>
      <c r="D1622" s="97"/>
      <c r="E1622" s="97"/>
    </row>
    <row r="1623" spans="1:5" x14ac:dyDescent="0.2">
      <c r="A1623" s="5" t="str">
        <f t="shared" si="25"/>
        <v/>
      </c>
      <c r="B1623" s="96"/>
      <c r="C1623" s="96"/>
      <c r="D1623" s="97"/>
      <c r="E1623" s="97"/>
    </row>
    <row r="1624" spans="1:5" x14ac:dyDescent="0.2">
      <c r="A1624" s="5" t="str">
        <f t="shared" si="25"/>
        <v/>
      </c>
      <c r="B1624" s="96"/>
      <c r="C1624" s="96"/>
      <c r="D1624" s="97"/>
      <c r="E1624" s="97"/>
    </row>
    <row r="1625" spans="1:5" x14ac:dyDescent="0.2">
      <c r="A1625" s="5" t="str">
        <f t="shared" si="25"/>
        <v/>
      </c>
      <c r="B1625" s="96"/>
      <c r="C1625" s="96"/>
      <c r="D1625" s="97"/>
      <c r="E1625" s="97"/>
    </row>
    <row r="1626" spans="1:5" x14ac:dyDescent="0.2">
      <c r="A1626" s="5" t="str">
        <f t="shared" si="25"/>
        <v/>
      </c>
      <c r="B1626" s="96"/>
      <c r="C1626" s="96"/>
      <c r="D1626" s="97"/>
      <c r="E1626" s="97"/>
    </row>
    <row r="1627" spans="1:5" x14ac:dyDescent="0.2">
      <c r="A1627" s="5" t="str">
        <f t="shared" si="25"/>
        <v/>
      </c>
      <c r="B1627" s="96"/>
      <c r="C1627" s="96"/>
      <c r="D1627" s="97"/>
      <c r="E1627" s="97"/>
    </row>
    <row r="1628" spans="1:5" x14ac:dyDescent="0.2">
      <c r="A1628" s="5" t="str">
        <f t="shared" si="25"/>
        <v/>
      </c>
      <c r="B1628" s="96"/>
      <c r="C1628" s="96"/>
      <c r="D1628" s="97"/>
      <c r="E1628" s="97"/>
    </row>
    <row r="1629" spans="1:5" x14ac:dyDescent="0.2">
      <c r="A1629" s="5" t="str">
        <f t="shared" si="25"/>
        <v/>
      </c>
      <c r="B1629" s="96"/>
      <c r="C1629" s="96"/>
      <c r="D1629" s="97"/>
      <c r="E1629" s="97"/>
    </row>
    <row r="1630" spans="1:5" x14ac:dyDescent="0.2">
      <c r="A1630" s="5" t="str">
        <f t="shared" si="25"/>
        <v/>
      </c>
      <c r="B1630" s="96"/>
      <c r="C1630" s="96"/>
      <c r="D1630" s="97"/>
      <c r="E1630" s="97"/>
    </row>
    <row r="1631" spans="1:5" x14ac:dyDescent="0.2">
      <c r="A1631" s="5" t="str">
        <f t="shared" si="25"/>
        <v/>
      </c>
      <c r="B1631" s="96"/>
      <c r="C1631" s="96"/>
      <c r="D1631" s="97"/>
      <c r="E1631" s="97"/>
    </row>
    <row r="1632" spans="1:5" x14ac:dyDescent="0.2">
      <c r="A1632" s="5" t="str">
        <f t="shared" si="25"/>
        <v/>
      </c>
      <c r="B1632" s="96"/>
      <c r="C1632" s="96"/>
      <c r="D1632" s="97"/>
      <c r="E1632" s="97"/>
    </row>
    <row r="1633" spans="1:5" x14ac:dyDescent="0.2">
      <c r="A1633" s="5" t="str">
        <f t="shared" si="25"/>
        <v/>
      </c>
      <c r="B1633" s="96"/>
      <c r="C1633" s="96"/>
      <c r="D1633" s="97"/>
      <c r="E1633" s="97"/>
    </row>
    <row r="1634" spans="1:5" x14ac:dyDescent="0.2">
      <c r="A1634" s="5" t="str">
        <f t="shared" si="25"/>
        <v/>
      </c>
      <c r="B1634" s="96"/>
      <c r="C1634" s="96"/>
      <c r="D1634" s="97"/>
      <c r="E1634" s="97"/>
    </row>
    <row r="1635" spans="1:5" x14ac:dyDescent="0.2">
      <c r="A1635" s="5" t="str">
        <f t="shared" si="25"/>
        <v/>
      </c>
      <c r="B1635" s="96"/>
      <c r="C1635" s="96"/>
      <c r="D1635" s="97"/>
      <c r="E1635" s="97"/>
    </row>
    <row r="1636" spans="1:5" x14ac:dyDescent="0.2">
      <c r="A1636" s="5" t="str">
        <f t="shared" si="25"/>
        <v/>
      </c>
      <c r="B1636" s="96"/>
      <c r="C1636" s="96"/>
      <c r="D1636" s="97"/>
      <c r="E1636" s="97"/>
    </row>
    <row r="1637" spans="1:5" x14ac:dyDescent="0.2">
      <c r="A1637" s="5" t="str">
        <f t="shared" si="25"/>
        <v/>
      </c>
      <c r="B1637" s="96"/>
      <c r="C1637" s="96"/>
      <c r="D1637" s="97"/>
      <c r="E1637" s="97"/>
    </row>
    <row r="1638" spans="1:5" x14ac:dyDescent="0.2">
      <c r="A1638" s="5" t="str">
        <f t="shared" si="25"/>
        <v/>
      </c>
      <c r="B1638" s="96"/>
      <c r="C1638" s="96"/>
      <c r="D1638" s="97"/>
      <c r="E1638" s="97"/>
    </row>
    <row r="1639" spans="1:5" x14ac:dyDescent="0.2">
      <c r="A1639" s="5" t="str">
        <f t="shared" si="25"/>
        <v/>
      </c>
      <c r="B1639" s="96"/>
      <c r="C1639" s="96"/>
      <c r="D1639" s="97"/>
      <c r="E1639" s="97"/>
    </row>
    <row r="1640" spans="1:5" x14ac:dyDescent="0.2">
      <c r="A1640" s="5" t="str">
        <f t="shared" si="25"/>
        <v/>
      </c>
      <c r="B1640" s="96"/>
      <c r="C1640" s="96"/>
      <c r="D1640" s="97"/>
      <c r="E1640" s="97"/>
    </row>
    <row r="1641" spans="1:5" x14ac:dyDescent="0.2">
      <c r="A1641" s="5" t="str">
        <f t="shared" si="25"/>
        <v/>
      </c>
      <c r="B1641" s="96"/>
      <c r="C1641" s="96"/>
      <c r="D1641" s="97"/>
      <c r="E1641" s="97"/>
    </row>
    <row r="1642" spans="1:5" x14ac:dyDescent="0.2">
      <c r="A1642" s="5" t="str">
        <f t="shared" si="25"/>
        <v/>
      </c>
      <c r="B1642" s="96"/>
      <c r="C1642" s="96"/>
      <c r="D1642" s="97"/>
      <c r="E1642" s="97"/>
    </row>
    <row r="1643" spans="1:5" x14ac:dyDescent="0.2">
      <c r="A1643" s="5" t="str">
        <f t="shared" si="25"/>
        <v/>
      </c>
      <c r="B1643" s="96"/>
      <c r="C1643" s="96"/>
      <c r="D1643" s="97"/>
      <c r="E1643" s="97"/>
    </row>
    <row r="1644" spans="1:5" x14ac:dyDescent="0.2">
      <c r="A1644" s="5" t="str">
        <f t="shared" si="25"/>
        <v/>
      </c>
      <c r="B1644" s="96"/>
      <c r="C1644" s="96"/>
      <c r="D1644" s="97"/>
      <c r="E1644" s="97"/>
    </row>
    <row r="1645" spans="1:5" x14ac:dyDescent="0.2">
      <c r="A1645" s="5" t="str">
        <f t="shared" si="25"/>
        <v/>
      </c>
      <c r="B1645" s="96"/>
      <c r="C1645" s="96"/>
      <c r="D1645" s="97"/>
      <c r="E1645" s="97"/>
    </row>
    <row r="1646" spans="1:5" x14ac:dyDescent="0.2">
      <c r="A1646" s="5" t="str">
        <f t="shared" si="25"/>
        <v/>
      </c>
      <c r="B1646" s="96"/>
      <c r="C1646" s="96"/>
      <c r="D1646" s="97"/>
      <c r="E1646" s="97"/>
    </row>
    <row r="1647" spans="1:5" x14ac:dyDescent="0.2">
      <c r="A1647" s="5" t="str">
        <f t="shared" si="25"/>
        <v/>
      </c>
      <c r="B1647" s="96"/>
      <c r="C1647" s="96"/>
      <c r="D1647" s="97"/>
      <c r="E1647" s="97"/>
    </row>
    <row r="1648" spans="1:5" x14ac:dyDescent="0.2">
      <c r="A1648" s="5" t="str">
        <f t="shared" si="25"/>
        <v/>
      </c>
      <c r="B1648" s="96"/>
      <c r="C1648" s="96"/>
      <c r="D1648" s="97"/>
      <c r="E1648" s="97"/>
    </row>
    <row r="1649" spans="1:5" x14ac:dyDescent="0.2">
      <c r="A1649" s="5" t="str">
        <f t="shared" si="25"/>
        <v/>
      </c>
      <c r="B1649" s="96"/>
      <c r="C1649" s="96"/>
      <c r="D1649" s="97"/>
      <c r="E1649" s="97"/>
    </row>
    <row r="1650" spans="1:5" x14ac:dyDescent="0.2">
      <c r="A1650" s="5" t="str">
        <f t="shared" si="25"/>
        <v/>
      </c>
      <c r="B1650" s="96"/>
      <c r="C1650" s="96"/>
      <c r="D1650" s="97"/>
      <c r="E1650" s="97"/>
    </row>
    <row r="1651" spans="1:5" x14ac:dyDescent="0.2">
      <c r="A1651" s="5" t="str">
        <f t="shared" si="25"/>
        <v/>
      </c>
      <c r="B1651" s="96"/>
      <c r="C1651" s="96"/>
      <c r="D1651" s="97"/>
      <c r="E1651" s="97"/>
    </row>
    <row r="1652" spans="1:5" x14ac:dyDescent="0.2">
      <c r="A1652" s="5" t="str">
        <f t="shared" si="25"/>
        <v/>
      </c>
      <c r="B1652" s="96"/>
      <c r="C1652" s="96"/>
      <c r="D1652" s="97"/>
      <c r="E1652" s="97"/>
    </row>
    <row r="1653" spans="1:5" x14ac:dyDescent="0.2">
      <c r="A1653" s="5" t="str">
        <f t="shared" si="25"/>
        <v/>
      </c>
      <c r="B1653" s="96"/>
      <c r="C1653" s="96"/>
      <c r="D1653" s="97"/>
      <c r="E1653" s="97"/>
    </row>
    <row r="1654" spans="1:5" x14ac:dyDescent="0.2">
      <c r="A1654" s="5" t="str">
        <f t="shared" si="25"/>
        <v/>
      </c>
      <c r="B1654" s="96"/>
      <c r="C1654" s="96"/>
      <c r="D1654" s="97"/>
      <c r="E1654" s="97"/>
    </row>
    <row r="1655" spans="1:5" x14ac:dyDescent="0.2">
      <c r="A1655" s="5" t="str">
        <f t="shared" si="25"/>
        <v/>
      </c>
      <c r="B1655" s="96"/>
      <c r="C1655" s="96"/>
      <c r="D1655" s="97"/>
      <c r="E1655" s="97"/>
    </row>
    <row r="1656" spans="1:5" x14ac:dyDescent="0.2">
      <c r="A1656" s="5" t="str">
        <f t="shared" si="25"/>
        <v/>
      </c>
      <c r="B1656" s="96"/>
      <c r="C1656" s="96"/>
      <c r="D1656" s="97"/>
      <c r="E1656" s="97"/>
    </row>
    <row r="1657" spans="1:5" x14ac:dyDescent="0.2">
      <c r="A1657" s="5" t="str">
        <f t="shared" si="25"/>
        <v/>
      </c>
      <c r="B1657" s="96"/>
      <c r="C1657" s="96"/>
      <c r="D1657" s="97"/>
      <c r="E1657" s="97"/>
    </row>
    <row r="1658" spans="1:5" x14ac:dyDescent="0.2">
      <c r="A1658" s="5" t="str">
        <f t="shared" si="25"/>
        <v/>
      </c>
      <c r="B1658" s="96"/>
      <c r="C1658" s="96"/>
      <c r="D1658" s="97"/>
      <c r="E1658" s="97"/>
    </row>
    <row r="1659" spans="1:5" x14ac:dyDescent="0.2">
      <c r="A1659" s="5" t="str">
        <f t="shared" si="25"/>
        <v/>
      </c>
      <c r="B1659" s="96"/>
      <c r="C1659" s="96"/>
      <c r="D1659" s="97"/>
      <c r="E1659" s="97"/>
    </row>
    <row r="1660" spans="1:5" x14ac:dyDescent="0.2">
      <c r="A1660" s="5" t="str">
        <f t="shared" si="25"/>
        <v/>
      </c>
      <c r="B1660" s="96"/>
      <c r="C1660" s="96"/>
      <c r="D1660" s="97"/>
      <c r="E1660" s="97"/>
    </row>
    <row r="1661" spans="1:5" x14ac:dyDescent="0.2">
      <c r="A1661" s="5" t="str">
        <f t="shared" si="25"/>
        <v/>
      </c>
      <c r="B1661" s="96"/>
      <c r="C1661" s="96"/>
      <c r="D1661" s="97"/>
      <c r="E1661" s="97"/>
    </row>
    <row r="1662" spans="1:5" x14ac:dyDescent="0.2">
      <c r="A1662" s="5" t="str">
        <f t="shared" si="25"/>
        <v/>
      </c>
      <c r="B1662" s="96"/>
      <c r="C1662" s="96"/>
      <c r="D1662" s="97"/>
      <c r="E1662" s="97"/>
    </row>
    <row r="1663" spans="1:5" x14ac:dyDescent="0.2">
      <c r="A1663" s="5" t="str">
        <f t="shared" si="25"/>
        <v/>
      </c>
      <c r="B1663" s="96"/>
      <c r="C1663" s="96"/>
      <c r="D1663" s="97"/>
      <c r="E1663" s="97"/>
    </row>
    <row r="1664" spans="1:5" x14ac:dyDescent="0.2">
      <c r="A1664" s="5" t="str">
        <f t="shared" si="25"/>
        <v/>
      </c>
      <c r="B1664" s="96"/>
      <c r="C1664" s="96"/>
      <c r="D1664" s="97"/>
      <c r="E1664" s="97"/>
    </row>
    <row r="1665" spans="1:5" x14ac:dyDescent="0.2">
      <c r="A1665" s="5" t="str">
        <f t="shared" si="25"/>
        <v/>
      </c>
      <c r="B1665" s="96"/>
      <c r="C1665" s="96"/>
      <c r="D1665" s="97"/>
      <c r="E1665" s="97"/>
    </row>
    <row r="1666" spans="1:5" x14ac:dyDescent="0.2">
      <c r="A1666" s="5" t="str">
        <f t="shared" si="25"/>
        <v/>
      </c>
      <c r="B1666" s="96"/>
      <c r="C1666" s="96"/>
      <c r="D1666" s="97"/>
      <c r="E1666" s="97"/>
    </row>
    <row r="1667" spans="1:5" x14ac:dyDescent="0.2">
      <c r="A1667" s="5" t="str">
        <f t="shared" si="25"/>
        <v/>
      </c>
      <c r="B1667" s="96"/>
      <c r="C1667" s="96"/>
      <c r="D1667" s="97"/>
      <c r="E1667" s="97"/>
    </row>
    <row r="1668" spans="1:5" x14ac:dyDescent="0.2">
      <c r="A1668" s="5" t="str">
        <f t="shared" si="25"/>
        <v/>
      </c>
      <c r="B1668" s="96"/>
      <c r="C1668" s="96"/>
      <c r="D1668" s="97"/>
      <c r="E1668" s="97"/>
    </row>
    <row r="1669" spans="1:5" x14ac:dyDescent="0.2">
      <c r="A1669" s="5" t="str">
        <f t="shared" si="25"/>
        <v/>
      </c>
      <c r="B1669" s="96"/>
      <c r="C1669" s="96"/>
      <c r="D1669" s="97"/>
      <c r="E1669" s="97"/>
    </row>
    <row r="1670" spans="1:5" x14ac:dyDescent="0.2">
      <c r="A1670" s="5" t="str">
        <f t="shared" si="25"/>
        <v/>
      </c>
      <c r="B1670" s="96"/>
      <c r="C1670" s="96"/>
      <c r="D1670" s="97"/>
      <c r="E1670" s="97"/>
    </row>
    <row r="1671" spans="1:5" x14ac:dyDescent="0.2">
      <c r="A1671" s="5" t="str">
        <f t="shared" si="25"/>
        <v/>
      </c>
      <c r="B1671" s="96"/>
      <c r="C1671" s="96"/>
      <c r="D1671" s="97"/>
      <c r="E1671" s="97"/>
    </row>
    <row r="1672" spans="1:5" x14ac:dyDescent="0.2">
      <c r="A1672" s="5" t="str">
        <f t="shared" ref="A1672:A1735" si="26">IF(B1672&lt;&gt;"",IF(AND(LEN(B1672)&gt;=$H$5,LEN(B1672)&lt;=$H$6),TEXT(MID(B1672,$J$5,$H$4),$I$4),""),"")</f>
        <v/>
      </c>
      <c r="B1672" s="96"/>
      <c r="C1672" s="96"/>
      <c r="D1672" s="97"/>
      <c r="E1672" s="97"/>
    </row>
    <row r="1673" spans="1:5" x14ac:dyDescent="0.2">
      <c r="A1673" s="5" t="str">
        <f t="shared" si="26"/>
        <v/>
      </c>
      <c r="B1673" s="96"/>
      <c r="C1673" s="96"/>
      <c r="D1673" s="97"/>
      <c r="E1673" s="97"/>
    </row>
    <row r="1674" spans="1:5" x14ac:dyDescent="0.2">
      <c r="A1674" s="5" t="str">
        <f t="shared" si="26"/>
        <v/>
      </c>
      <c r="B1674" s="96"/>
      <c r="C1674" s="96"/>
      <c r="D1674" s="97"/>
      <c r="E1674" s="97"/>
    </row>
    <row r="1675" spans="1:5" x14ac:dyDescent="0.2">
      <c r="A1675" s="5" t="str">
        <f t="shared" si="26"/>
        <v/>
      </c>
      <c r="B1675" s="96"/>
      <c r="C1675" s="96"/>
      <c r="D1675" s="97"/>
      <c r="E1675" s="97"/>
    </row>
    <row r="1676" spans="1:5" x14ac:dyDescent="0.2">
      <c r="A1676" s="5" t="str">
        <f t="shared" si="26"/>
        <v/>
      </c>
      <c r="B1676" s="96"/>
      <c r="C1676" s="96"/>
      <c r="D1676" s="97"/>
      <c r="E1676" s="97"/>
    </row>
    <row r="1677" spans="1:5" x14ac:dyDescent="0.2">
      <c r="A1677" s="5" t="str">
        <f t="shared" si="26"/>
        <v/>
      </c>
      <c r="B1677" s="96"/>
      <c r="C1677" s="96"/>
      <c r="D1677" s="97"/>
      <c r="E1677" s="97"/>
    </row>
    <row r="1678" spans="1:5" x14ac:dyDescent="0.2">
      <c r="A1678" s="5" t="str">
        <f t="shared" si="26"/>
        <v/>
      </c>
      <c r="B1678" s="96"/>
      <c r="C1678" s="96"/>
      <c r="D1678" s="97"/>
      <c r="E1678" s="97"/>
    </row>
    <row r="1679" spans="1:5" x14ac:dyDescent="0.2">
      <c r="A1679" s="5" t="str">
        <f t="shared" si="26"/>
        <v/>
      </c>
      <c r="B1679" s="96"/>
      <c r="C1679" s="96"/>
      <c r="D1679" s="97"/>
      <c r="E1679" s="97"/>
    </row>
    <row r="1680" spans="1:5" x14ac:dyDescent="0.2">
      <c r="A1680" s="5" t="str">
        <f t="shared" si="26"/>
        <v/>
      </c>
      <c r="B1680" s="96"/>
      <c r="C1680" s="96"/>
      <c r="D1680" s="97"/>
      <c r="E1680" s="97"/>
    </row>
    <row r="1681" spans="1:5" x14ac:dyDescent="0.2">
      <c r="A1681" s="5" t="str">
        <f t="shared" si="26"/>
        <v/>
      </c>
      <c r="B1681" s="96"/>
      <c r="C1681" s="96"/>
      <c r="D1681" s="97"/>
      <c r="E1681" s="97"/>
    </row>
    <row r="1682" spans="1:5" x14ac:dyDescent="0.2">
      <c r="A1682" s="5" t="str">
        <f t="shared" si="26"/>
        <v/>
      </c>
      <c r="B1682" s="96"/>
      <c r="C1682" s="96"/>
      <c r="D1682" s="97"/>
      <c r="E1682" s="97"/>
    </row>
    <row r="1683" spans="1:5" x14ac:dyDescent="0.2">
      <c r="A1683" s="5" t="str">
        <f t="shared" si="26"/>
        <v/>
      </c>
      <c r="B1683" s="96"/>
      <c r="C1683" s="96"/>
      <c r="D1683" s="97"/>
      <c r="E1683" s="97"/>
    </row>
    <row r="1684" spans="1:5" x14ac:dyDescent="0.2">
      <c r="A1684" s="5" t="str">
        <f t="shared" si="26"/>
        <v/>
      </c>
      <c r="B1684" s="96"/>
      <c r="C1684" s="96"/>
      <c r="D1684" s="97"/>
      <c r="E1684" s="97"/>
    </row>
    <row r="1685" spans="1:5" x14ac:dyDescent="0.2">
      <c r="A1685" s="5" t="str">
        <f t="shared" si="26"/>
        <v/>
      </c>
      <c r="B1685" s="96"/>
      <c r="C1685" s="96"/>
      <c r="D1685" s="97"/>
      <c r="E1685" s="97"/>
    </row>
    <row r="1686" spans="1:5" x14ac:dyDescent="0.2">
      <c r="A1686" s="5" t="str">
        <f t="shared" si="26"/>
        <v/>
      </c>
      <c r="B1686" s="96"/>
      <c r="C1686" s="96"/>
      <c r="D1686" s="97"/>
      <c r="E1686" s="97"/>
    </row>
    <row r="1687" spans="1:5" x14ac:dyDescent="0.2">
      <c r="A1687" s="5" t="str">
        <f t="shared" si="26"/>
        <v/>
      </c>
      <c r="B1687" s="96"/>
      <c r="C1687" s="96"/>
      <c r="D1687" s="97"/>
      <c r="E1687" s="97"/>
    </row>
    <row r="1688" spans="1:5" x14ac:dyDescent="0.2">
      <c r="A1688" s="5" t="str">
        <f t="shared" si="26"/>
        <v/>
      </c>
      <c r="B1688" s="96"/>
      <c r="C1688" s="96"/>
      <c r="D1688" s="97"/>
      <c r="E1688" s="97"/>
    </row>
    <row r="1689" spans="1:5" x14ac:dyDescent="0.2">
      <c r="A1689" s="5" t="str">
        <f t="shared" si="26"/>
        <v/>
      </c>
      <c r="B1689" s="96"/>
      <c r="C1689" s="96"/>
      <c r="D1689" s="97"/>
      <c r="E1689" s="97"/>
    </row>
    <row r="1690" spans="1:5" x14ac:dyDescent="0.2">
      <c r="A1690" s="5" t="str">
        <f t="shared" si="26"/>
        <v/>
      </c>
      <c r="B1690" s="96"/>
      <c r="C1690" s="96"/>
      <c r="D1690" s="97"/>
      <c r="E1690" s="97"/>
    </row>
    <row r="1691" spans="1:5" x14ac:dyDescent="0.2">
      <c r="A1691" s="5" t="str">
        <f t="shared" si="26"/>
        <v/>
      </c>
      <c r="B1691" s="96"/>
      <c r="C1691" s="96"/>
      <c r="D1691" s="97"/>
      <c r="E1691" s="97"/>
    </row>
    <row r="1692" spans="1:5" x14ac:dyDescent="0.2">
      <c r="A1692" s="5" t="str">
        <f t="shared" si="26"/>
        <v/>
      </c>
      <c r="B1692" s="96"/>
      <c r="C1692" s="96"/>
      <c r="D1692" s="97"/>
      <c r="E1692" s="97"/>
    </row>
    <row r="1693" spans="1:5" x14ac:dyDescent="0.2">
      <c r="A1693" s="5" t="str">
        <f t="shared" si="26"/>
        <v/>
      </c>
      <c r="B1693" s="96"/>
      <c r="C1693" s="96"/>
      <c r="D1693" s="97"/>
      <c r="E1693" s="97"/>
    </row>
    <row r="1694" spans="1:5" x14ac:dyDescent="0.2">
      <c r="A1694" s="5" t="str">
        <f t="shared" si="26"/>
        <v/>
      </c>
      <c r="B1694" s="96"/>
      <c r="C1694" s="96"/>
      <c r="D1694" s="97"/>
      <c r="E1694" s="97"/>
    </row>
    <row r="1695" spans="1:5" x14ac:dyDescent="0.2">
      <c r="A1695" s="5" t="str">
        <f t="shared" si="26"/>
        <v/>
      </c>
      <c r="B1695" s="96"/>
      <c r="C1695" s="96"/>
      <c r="D1695" s="97"/>
      <c r="E1695" s="97"/>
    </row>
    <row r="1696" spans="1:5" x14ac:dyDescent="0.2">
      <c r="A1696" s="5" t="str">
        <f t="shared" si="26"/>
        <v/>
      </c>
      <c r="B1696" s="96"/>
      <c r="C1696" s="96"/>
      <c r="D1696" s="97"/>
      <c r="E1696" s="97"/>
    </row>
    <row r="1697" spans="1:5" x14ac:dyDescent="0.2">
      <c r="A1697" s="5" t="str">
        <f t="shared" si="26"/>
        <v/>
      </c>
      <c r="B1697" s="96"/>
      <c r="C1697" s="96"/>
      <c r="D1697" s="97"/>
      <c r="E1697" s="97"/>
    </row>
    <row r="1698" spans="1:5" x14ac:dyDescent="0.2">
      <c r="A1698" s="5" t="str">
        <f t="shared" si="26"/>
        <v/>
      </c>
      <c r="B1698" s="96"/>
      <c r="C1698" s="96"/>
      <c r="D1698" s="97"/>
      <c r="E1698" s="97"/>
    </row>
    <row r="1699" spans="1:5" x14ac:dyDescent="0.2">
      <c r="A1699" s="5" t="str">
        <f t="shared" si="26"/>
        <v/>
      </c>
      <c r="B1699" s="96"/>
      <c r="C1699" s="96"/>
      <c r="D1699" s="97"/>
      <c r="E1699" s="97"/>
    </row>
    <row r="1700" spans="1:5" x14ac:dyDescent="0.2">
      <c r="A1700" s="5" t="str">
        <f t="shared" si="26"/>
        <v/>
      </c>
      <c r="B1700" s="96"/>
      <c r="C1700" s="96"/>
      <c r="D1700" s="97"/>
      <c r="E1700" s="97"/>
    </row>
    <row r="1701" spans="1:5" x14ac:dyDescent="0.2">
      <c r="A1701" s="5" t="str">
        <f t="shared" si="26"/>
        <v/>
      </c>
      <c r="B1701" s="96"/>
      <c r="C1701" s="96"/>
      <c r="D1701" s="97"/>
      <c r="E1701" s="97"/>
    </row>
    <row r="1702" spans="1:5" x14ac:dyDescent="0.2">
      <c r="A1702" s="5" t="str">
        <f t="shared" si="26"/>
        <v/>
      </c>
      <c r="B1702" s="96"/>
      <c r="C1702" s="96"/>
      <c r="D1702" s="97"/>
      <c r="E1702" s="97"/>
    </row>
    <row r="1703" spans="1:5" x14ac:dyDescent="0.2">
      <c r="A1703" s="5" t="str">
        <f t="shared" si="26"/>
        <v/>
      </c>
      <c r="B1703" s="96"/>
      <c r="C1703" s="96"/>
      <c r="D1703" s="97"/>
      <c r="E1703" s="97"/>
    </row>
    <row r="1704" spans="1:5" x14ac:dyDescent="0.2">
      <c r="A1704" s="5" t="str">
        <f t="shared" si="26"/>
        <v/>
      </c>
      <c r="B1704" s="96"/>
      <c r="C1704" s="96"/>
      <c r="D1704" s="97"/>
      <c r="E1704" s="97"/>
    </row>
    <row r="1705" spans="1:5" x14ac:dyDescent="0.2">
      <c r="A1705" s="5" t="str">
        <f t="shared" si="26"/>
        <v/>
      </c>
      <c r="B1705" s="96"/>
      <c r="C1705" s="96"/>
      <c r="D1705" s="97"/>
      <c r="E1705" s="97"/>
    </row>
    <row r="1706" spans="1:5" x14ac:dyDescent="0.2">
      <c r="A1706" s="5" t="str">
        <f t="shared" si="26"/>
        <v/>
      </c>
      <c r="B1706" s="96"/>
      <c r="C1706" s="96"/>
      <c r="D1706" s="97"/>
      <c r="E1706" s="97"/>
    </row>
    <row r="1707" spans="1:5" x14ac:dyDescent="0.2">
      <c r="A1707" s="5" t="str">
        <f t="shared" si="26"/>
        <v/>
      </c>
      <c r="B1707" s="96"/>
      <c r="C1707" s="96"/>
      <c r="D1707" s="97"/>
      <c r="E1707" s="97"/>
    </row>
    <row r="1708" spans="1:5" x14ac:dyDescent="0.2">
      <c r="A1708" s="5" t="str">
        <f t="shared" si="26"/>
        <v/>
      </c>
      <c r="B1708" s="96"/>
      <c r="C1708" s="96"/>
      <c r="D1708" s="97"/>
      <c r="E1708" s="97"/>
    </row>
    <row r="1709" spans="1:5" x14ac:dyDescent="0.2">
      <c r="A1709" s="5" t="str">
        <f t="shared" si="26"/>
        <v/>
      </c>
      <c r="B1709" s="96"/>
      <c r="C1709" s="96"/>
      <c r="D1709" s="97"/>
      <c r="E1709" s="97"/>
    </row>
    <row r="1710" spans="1:5" x14ac:dyDescent="0.2">
      <c r="A1710" s="5" t="str">
        <f t="shared" si="26"/>
        <v/>
      </c>
      <c r="B1710" s="96"/>
      <c r="C1710" s="96"/>
      <c r="D1710" s="97"/>
      <c r="E1710" s="97"/>
    </row>
    <row r="1711" spans="1:5" x14ac:dyDescent="0.2">
      <c r="A1711" s="5" t="str">
        <f t="shared" si="26"/>
        <v/>
      </c>
      <c r="B1711" s="96"/>
      <c r="C1711" s="96"/>
      <c r="D1711" s="97"/>
      <c r="E1711" s="97"/>
    </row>
    <row r="1712" spans="1:5" x14ac:dyDescent="0.2">
      <c r="A1712" s="5" t="str">
        <f t="shared" si="26"/>
        <v/>
      </c>
      <c r="B1712" s="96"/>
      <c r="C1712" s="96"/>
      <c r="D1712" s="97"/>
      <c r="E1712" s="97"/>
    </row>
    <row r="1713" spans="1:5" x14ac:dyDescent="0.2">
      <c r="A1713" s="5" t="str">
        <f t="shared" si="26"/>
        <v/>
      </c>
      <c r="B1713" s="96"/>
      <c r="C1713" s="96"/>
      <c r="D1713" s="97"/>
      <c r="E1713" s="97"/>
    </row>
    <row r="1714" spans="1:5" x14ac:dyDescent="0.2">
      <c r="A1714" s="5" t="str">
        <f t="shared" si="26"/>
        <v/>
      </c>
      <c r="B1714" s="96"/>
      <c r="C1714" s="96"/>
      <c r="D1714" s="97"/>
      <c r="E1714" s="97"/>
    </row>
    <row r="1715" spans="1:5" x14ac:dyDescent="0.2">
      <c r="A1715" s="5" t="str">
        <f t="shared" si="26"/>
        <v/>
      </c>
      <c r="B1715" s="96"/>
      <c r="C1715" s="96"/>
      <c r="D1715" s="97"/>
      <c r="E1715" s="97"/>
    </row>
    <row r="1716" spans="1:5" x14ac:dyDescent="0.2">
      <c r="A1716" s="5" t="str">
        <f t="shared" si="26"/>
        <v/>
      </c>
      <c r="B1716" s="96"/>
      <c r="C1716" s="96"/>
      <c r="D1716" s="97"/>
      <c r="E1716" s="97"/>
    </row>
    <row r="1717" spans="1:5" x14ac:dyDescent="0.2">
      <c r="A1717" s="5" t="str">
        <f t="shared" si="26"/>
        <v/>
      </c>
      <c r="B1717" s="96"/>
      <c r="C1717" s="96"/>
      <c r="D1717" s="97"/>
      <c r="E1717" s="97"/>
    </row>
    <row r="1718" spans="1:5" x14ac:dyDescent="0.2">
      <c r="A1718" s="5" t="str">
        <f t="shared" si="26"/>
        <v/>
      </c>
      <c r="B1718" s="96"/>
      <c r="C1718" s="96"/>
      <c r="D1718" s="97"/>
      <c r="E1718" s="97"/>
    </row>
    <row r="1719" spans="1:5" x14ac:dyDescent="0.2">
      <c r="A1719" s="5" t="str">
        <f t="shared" si="26"/>
        <v/>
      </c>
      <c r="B1719" s="96"/>
      <c r="C1719" s="96"/>
      <c r="D1719" s="97"/>
      <c r="E1719" s="97"/>
    </row>
    <row r="1720" spans="1:5" x14ac:dyDescent="0.2">
      <c r="A1720" s="5" t="str">
        <f t="shared" si="26"/>
        <v/>
      </c>
      <c r="B1720" s="96"/>
      <c r="C1720" s="96"/>
      <c r="D1720" s="97"/>
      <c r="E1720" s="97"/>
    </row>
    <row r="1721" spans="1:5" x14ac:dyDescent="0.2">
      <c r="A1721" s="5" t="str">
        <f t="shared" si="26"/>
        <v/>
      </c>
      <c r="B1721" s="96"/>
      <c r="C1721" s="96"/>
      <c r="D1721" s="97"/>
      <c r="E1721" s="97"/>
    </row>
    <row r="1722" spans="1:5" x14ac:dyDescent="0.2">
      <c r="A1722" s="5" t="str">
        <f t="shared" si="26"/>
        <v/>
      </c>
      <c r="B1722" s="96"/>
      <c r="C1722" s="96"/>
      <c r="D1722" s="97"/>
      <c r="E1722" s="97"/>
    </row>
    <row r="1723" spans="1:5" x14ac:dyDescent="0.2">
      <c r="A1723" s="5" t="str">
        <f t="shared" si="26"/>
        <v/>
      </c>
      <c r="B1723" s="96"/>
      <c r="C1723" s="96"/>
      <c r="D1723" s="97"/>
      <c r="E1723" s="97"/>
    </row>
    <row r="1724" spans="1:5" x14ac:dyDescent="0.2">
      <c r="A1724" s="5" t="str">
        <f t="shared" si="26"/>
        <v/>
      </c>
      <c r="B1724" s="96"/>
      <c r="C1724" s="96"/>
      <c r="D1724" s="97"/>
      <c r="E1724" s="97"/>
    </row>
    <row r="1725" spans="1:5" x14ac:dyDescent="0.2">
      <c r="A1725" s="5" t="str">
        <f t="shared" si="26"/>
        <v/>
      </c>
      <c r="B1725" s="96"/>
      <c r="C1725" s="96"/>
      <c r="D1725" s="97"/>
      <c r="E1725" s="97"/>
    </row>
    <row r="1726" spans="1:5" x14ac:dyDescent="0.2">
      <c r="A1726" s="5" t="str">
        <f t="shared" si="26"/>
        <v/>
      </c>
      <c r="B1726" s="96"/>
      <c r="C1726" s="96"/>
      <c r="D1726" s="97"/>
      <c r="E1726" s="97"/>
    </row>
    <row r="1727" spans="1:5" x14ac:dyDescent="0.2">
      <c r="A1727" s="5" t="str">
        <f t="shared" si="26"/>
        <v/>
      </c>
      <c r="B1727" s="96"/>
      <c r="C1727" s="96"/>
      <c r="D1727" s="97"/>
      <c r="E1727" s="97"/>
    </row>
    <row r="1728" spans="1:5" x14ac:dyDescent="0.2">
      <c r="A1728" s="5" t="str">
        <f t="shared" si="26"/>
        <v/>
      </c>
      <c r="B1728" s="96"/>
      <c r="C1728" s="96"/>
      <c r="D1728" s="97"/>
      <c r="E1728" s="97"/>
    </row>
    <row r="1729" spans="1:5" x14ac:dyDescent="0.2">
      <c r="A1729" s="5" t="str">
        <f t="shared" si="26"/>
        <v/>
      </c>
      <c r="B1729" s="96"/>
      <c r="C1729" s="96"/>
      <c r="D1729" s="97"/>
      <c r="E1729" s="97"/>
    </row>
    <row r="1730" spans="1:5" x14ac:dyDescent="0.2">
      <c r="A1730" s="5" t="str">
        <f t="shared" si="26"/>
        <v/>
      </c>
      <c r="B1730" s="96"/>
      <c r="C1730" s="96"/>
      <c r="D1730" s="97"/>
      <c r="E1730" s="97"/>
    </row>
    <row r="1731" spans="1:5" x14ac:dyDescent="0.2">
      <c r="A1731" s="5" t="str">
        <f t="shared" si="26"/>
        <v/>
      </c>
      <c r="B1731" s="96"/>
      <c r="C1731" s="96"/>
      <c r="D1731" s="97"/>
      <c r="E1731" s="97"/>
    </row>
    <row r="1732" spans="1:5" x14ac:dyDescent="0.2">
      <c r="A1732" s="5" t="str">
        <f t="shared" si="26"/>
        <v/>
      </c>
      <c r="B1732" s="96"/>
      <c r="C1732" s="96"/>
      <c r="D1732" s="97"/>
      <c r="E1732" s="97"/>
    </row>
    <row r="1733" spans="1:5" x14ac:dyDescent="0.2">
      <c r="A1733" s="5" t="str">
        <f t="shared" si="26"/>
        <v/>
      </c>
      <c r="B1733" s="96"/>
      <c r="C1733" s="96"/>
      <c r="D1733" s="97"/>
      <c r="E1733" s="97"/>
    </row>
    <row r="1734" spans="1:5" x14ac:dyDescent="0.2">
      <c r="A1734" s="5" t="str">
        <f t="shared" si="26"/>
        <v/>
      </c>
      <c r="B1734" s="96"/>
      <c r="C1734" s="96"/>
      <c r="D1734" s="97"/>
      <c r="E1734" s="97"/>
    </row>
    <row r="1735" spans="1:5" x14ac:dyDescent="0.2">
      <c r="A1735" s="5" t="str">
        <f t="shared" si="26"/>
        <v/>
      </c>
      <c r="B1735" s="96"/>
      <c r="C1735" s="96"/>
      <c r="D1735" s="97"/>
      <c r="E1735" s="97"/>
    </row>
    <row r="1736" spans="1:5" x14ac:dyDescent="0.2">
      <c r="A1736" s="5" t="str">
        <f t="shared" ref="A1736:A1799" si="27">IF(B1736&lt;&gt;"",IF(AND(LEN(B1736)&gt;=$H$5,LEN(B1736)&lt;=$H$6),TEXT(MID(B1736,$J$5,$H$4),$I$4),""),"")</f>
        <v/>
      </c>
      <c r="B1736" s="96"/>
      <c r="C1736" s="96"/>
      <c r="D1736" s="97"/>
      <c r="E1736" s="97"/>
    </row>
    <row r="1737" spans="1:5" x14ac:dyDescent="0.2">
      <c r="A1737" s="5" t="str">
        <f t="shared" si="27"/>
        <v/>
      </c>
      <c r="B1737" s="96"/>
      <c r="C1737" s="96"/>
      <c r="D1737" s="97"/>
      <c r="E1737" s="97"/>
    </row>
    <row r="1738" spans="1:5" x14ac:dyDescent="0.2">
      <c r="A1738" s="5" t="str">
        <f t="shared" si="27"/>
        <v/>
      </c>
      <c r="B1738" s="96"/>
      <c r="C1738" s="96"/>
      <c r="D1738" s="97"/>
      <c r="E1738" s="97"/>
    </row>
    <row r="1739" spans="1:5" x14ac:dyDescent="0.2">
      <c r="A1739" s="5" t="str">
        <f t="shared" si="27"/>
        <v/>
      </c>
      <c r="B1739" s="96"/>
      <c r="C1739" s="96"/>
      <c r="D1739" s="97"/>
      <c r="E1739" s="97"/>
    </row>
    <row r="1740" spans="1:5" x14ac:dyDescent="0.2">
      <c r="A1740" s="5" t="str">
        <f t="shared" si="27"/>
        <v/>
      </c>
      <c r="B1740" s="96"/>
      <c r="C1740" s="96"/>
      <c r="D1740" s="97"/>
      <c r="E1740" s="97"/>
    </row>
    <row r="1741" spans="1:5" x14ac:dyDescent="0.2">
      <c r="A1741" s="5" t="str">
        <f t="shared" si="27"/>
        <v/>
      </c>
      <c r="B1741" s="96"/>
      <c r="C1741" s="96"/>
      <c r="D1741" s="97"/>
      <c r="E1741" s="97"/>
    </row>
    <row r="1742" spans="1:5" x14ac:dyDescent="0.2">
      <c r="A1742" s="5" t="str">
        <f t="shared" si="27"/>
        <v/>
      </c>
      <c r="B1742" s="96"/>
      <c r="C1742" s="96"/>
      <c r="D1742" s="97"/>
      <c r="E1742" s="97"/>
    </row>
    <row r="1743" spans="1:5" x14ac:dyDescent="0.2">
      <c r="A1743" s="5" t="str">
        <f t="shared" si="27"/>
        <v/>
      </c>
      <c r="B1743" s="96"/>
      <c r="C1743" s="96"/>
      <c r="D1743" s="97"/>
      <c r="E1743" s="97"/>
    </row>
    <row r="1744" spans="1:5" x14ac:dyDescent="0.2">
      <c r="A1744" s="5" t="str">
        <f t="shared" si="27"/>
        <v/>
      </c>
      <c r="B1744" s="96"/>
      <c r="C1744" s="96"/>
      <c r="D1744" s="97"/>
      <c r="E1744" s="97"/>
    </row>
    <row r="1745" spans="1:5" x14ac:dyDescent="0.2">
      <c r="A1745" s="5" t="str">
        <f t="shared" si="27"/>
        <v/>
      </c>
      <c r="B1745" s="96"/>
      <c r="C1745" s="96"/>
      <c r="D1745" s="97"/>
      <c r="E1745" s="97"/>
    </row>
    <row r="1746" spans="1:5" x14ac:dyDescent="0.2">
      <c r="A1746" s="5" t="str">
        <f t="shared" si="27"/>
        <v/>
      </c>
      <c r="B1746" s="96"/>
      <c r="C1746" s="96"/>
      <c r="D1746" s="97"/>
      <c r="E1746" s="97"/>
    </row>
    <row r="1747" spans="1:5" x14ac:dyDescent="0.2">
      <c r="A1747" s="5" t="str">
        <f t="shared" si="27"/>
        <v/>
      </c>
      <c r="B1747" s="96"/>
      <c r="C1747" s="96"/>
      <c r="D1747" s="97"/>
      <c r="E1747" s="97"/>
    </row>
    <row r="1748" spans="1:5" x14ac:dyDescent="0.2">
      <c r="A1748" s="5" t="str">
        <f t="shared" si="27"/>
        <v/>
      </c>
      <c r="B1748" s="96"/>
      <c r="C1748" s="96"/>
      <c r="D1748" s="97"/>
      <c r="E1748" s="97"/>
    </row>
    <row r="1749" spans="1:5" x14ac:dyDescent="0.2">
      <c r="A1749" s="5" t="str">
        <f t="shared" si="27"/>
        <v/>
      </c>
      <c r="B1749" s="96"/>
      <c r="C1749" s="96"/>
      <c r="D1749" s="97"/>
      <c r="E1749" s="97"/>
    </row>
    <row r="1750" spans="1:5" x14ac:dyDescent="0.2">
      <c r="A1750" s="5" t="str">
        <f t="shared" si="27"/>
        <v/>
      </c>
      <c r="B1750" s="96"/>
      <c r="C1750" s="96"/>
      <c r="D1750" s="97"/>
      <c r="E1750" s="97"/>
    </row>
    <row r="1751" spans="1:5" x14ac:dyDescent="0.2">
      <c r="A1751" s="5" t="str">
        <f t="shared" si="27"/>
        <v/>
      </c>
      <c r="B1751" s="96"/>
      <c r="C1751" s="96"/>
      <c r="D1751" s="97"/>
      <c r="E1751" s="97"/>
    </row>
    <row r="1752" spans="1:5" x14ac:dyDescent="0.2">
      <c r="A1752" s="5" t="str">
        <f t="shared" si="27"/>
        <v/>
      </c>
      <c r="B1752" s="96"/>
      <c r="C1752" s="96"/>
      <c r="D1752" s="97"/>
      <c r="E1752" s="97"/>
    </row>
    <row r="1753" spans="1:5" x14ac:dyDescent="0.2">
      <c r="A1753" s="5" t="str">
        <f t="shared" si="27"/>
        <v/>
      </c>
      <c r="B1753" s="96"/>
      <c r="C1753" s="96"/>
      <c r="D1753" s="97"/>
      <c r="E1753" s="97"/>
    </row>
    <row r="1754" spans="1:5" x14ac:dyDescent="0.2">
      <c r="A1754" s="5" t="str">
        <f t="shared" si="27"/>
        <v/>
      </c>
      <c r="B1754" s="96"/>
      <c r="C1754" s="96"/>
      <c r="D1754" s="97"/>
      <c r="E1754" s="97"/>
    </row>
    <row r="1755" spans="1:5" x14ac:dyDescent="0.2">
      <c r="A1755" s="5" t="str">
        <f t="shared" si="27"/>
        <v/>
      </c>
      <c r="B1755" s="96"/>
      <c r="C1755" s="96"/>
      <c r="D1755" s="97"/>
      <c r="E1755" s="97"/>
    </row>
    <row r="1756" spans="1:5" x14ac:dyDescent="0.2">
      <c r="A1756" s="5" t="str">
        <f t="shared" si="27"/>
        <v/>
      </c>
      <c r="B1756" s="96"/>
      <c r="C1756" s="96"/>
      <c r="D1756" s="97"/>
      <c r="E1756" s="97"/>
    </row>
    <row r="1757" spans="1:5" x14ac:dyDescent="0.2">
      <c r="A1757" s="5" t="str">
        <f t="shared" si="27"/>
        <v/>
      </c>
      <c r="B1757" s="96"/>
      <c r="C1757" s="96"/>
      <c r="D1757" s="97"/>
      <c r="E1757" s="97"/>
    </row>
    <row r="1758" spans="1:5" x14ac:dyDescent="0.2">
      <c r="A1758" s="5" t="str">
        <f t="shared" si="27"/>
        <v/>
      </c>
      <c r="B1758" s="96"/>
      <c r="C1758" s="96"/>
      <c r="D1758" s="97"/>
      <c r="E1758" s="97"/>
    </row>
    <row r="1759" spans="1:5" x14ac:dyDescent="0.2">
      <c r="A1759" s="5" t="str">
        <f t="shared" si="27"/>
        <v/>
      </c>
      <c r="B1759" s="96"/>
      <c r="C1759" s="96"/>
      <c r="D1759" s="97"/>
      <c r="E1759" s="97"/>
    </row>
    <row r="1760" spans="1:5" x14ac:dyDescent="0.2">
      <c r="A1760" s="5" t="str">
        <f t="shared" si="27"/>
        <v/>
      </c>
      <c r="B1760" s="96"/>
      <c r="C1760" s="96"/>
      <c r="D1760" s="97"/>
      <c r="E1760" s="97"/>
    </row>
    <row r="1761" spans="1:5" x14ac:dyDescent="0.2">
      <c r="A1761" s="5" t="str">
        <f t="shared" si="27"/>
        <v/>
      </c>
      <c r="B1761" s="96"/>
      <c r="C1761" s="96"/>
      <c r="D1761" s="97"/>
      <c r="E1761" s="97"/>
    </row>
    <row r="1762" spans="1:5" x14ac:dyDescent="0.2">
      <c r="A1762" s="5" t="str">
        <f t="shared" si="27"/>
        <v/>
      </c>
      <c r="B1762" s="96"/>
      <c r="C1762" s="96"/>
      <c r="D1762" s="97"/>
      <c r="E1762" s="97"/>
    </row>
    <row r="1763" spans="1:5" x14ac:dyDescent="0.2">
      <c r="A1763" s="5" t="str">
        <f t="shared" si="27"/>
        <v/>
      </c>
      <c r="B1763" s="96"/>
      <c r="C1763" s="96"/>
      <c r="D1763" s="97"/>
      <c r="E1763" s="97"/>
    </row>
    <row r="1764" spans="1:5" x14ac:dyDescent="0.2">
      <c r="A1764" s="5" t="str">
        <f t="shared" si="27"/>
        <v/>
      </c>
      <c r="B1764" s="96"/>
      <c r="C1764" s="96"/>
      <c r="D1764" s="97"/>
      <c r="E1764" s="97"/>
    </row>
    <row r="1765" spans="1:5" x14ac:dyDescent="0.2">
      <c r="A1765" s="5" t="str">
        <f t="shared" si="27"/>
        <v/>
      </c>
      <c r="B1765" s="96"/>
      <c r="C1765" s="96"/>
      <c r="D1765" s="97"/>
      <c r="E1765" s="97"/>
    </row>
    <row r="1766" spans="1:5" x14ac:dyDescent="0.2">
      <c r="A1766" s="5" t="str">
        <f t="shared" si="27"/>
        <v/>
      </c>
      <c r="B1766" s="96"/>
      <c r="C1766" s="96"/>
      <c r="D1766" s="97"/>
      <c r="E1766" s="97"/>
    </row>
    <row r="1767" spans="1:5" x14ac:dyDescent="0.2">
      <c r="A1767" s="5" t="str">
        <f t="shared" si="27"/>
        <v/>
      </c>
      <c r="B1767" s="96"/>
      <c r="C1767" s="96"/>
      <c r="D1767" s="97"/>
      <c r="E1767" s="97"/>
    </row>
    <row r="1768" spans="1:5" x14ac:dyDescent="0.2">
      <c r="A1768" s="5" t="str">
        <f t="shared" si="27"/>
        <v/>
      </c>
      <c r="B1768" s="96"/>
      <c r="C1768" s="96"/>
      <c r="D1768" s="97"/>
      <c r="E1768" s="97"/>
    </row>
    <row r="1769" spans="1:5" x14ac:dyDescent="0.2">
      <c r="A1769" s="5" t="str">
        <f t="shared" si="27"/>
        <v/>
      </c>
      <c r="B1769" s="96"/>
      <c r="C1769" s="96"/>
      <c r="D1769" s="97"/>
      <c r="E1769" s="97"/>
    </row>
    <row r="1770" spans="1:5" x14ac:dyDescent="0.2">
      <c r="A1770" s="5" t="str">
        <f t="shared" si="27"/>
        <v/>
      </c>
      <c r="B1770" s="96"/>
      <c r="C1770" s="96"/>
      <c r="D1770" s="97"/>
      <c r="E1770" s="97"/>
    </row>
    <row r="1771" spans="1:5" x14ac:dyDescent="0.2">
      <c r="A1771" s="5" t="str">
        <f t="shared" si="27"/>
        <v/>
      </c>
      <c r="B1771" s="96"/>
      <c r="C1771" s="96"/>
      <c r="D1771" s="97"/>
      <c r="E1771" s="97"/>
    </row>
    <row r="1772" spans="1:5" x14ac:dyDescent="0.2">
      <c r="A1772" s="5" t="str">
        <f t="shared" si="27"/>
        <v/>
      </c>
      <c r="B1772" s="96"/>
      <c r="C1772" s="96"/>
      <c r="D1772" s="97"/>
      <c r="E1772" s="97"/>
    </row>
    <row r="1773" spans="1:5" x14ac:dyDescent="0.2">
      <c r="A1773" s="5" t="str">
        <f t="shared" si="27"/>
        <v/>
      </c>
      <c r="B1773" s="96"/>
      <c r="C1773" s="96"/>
      <c r="D1773" s="97"/>
      <c r="E1773" s="97"/>
    </row>
    <row r="1774" spans="1:5" x14ac:dyDescent="0.2">
      <c r="A1774" s="5" t="str">
        <f t="shared" si="27"/>
        <v/>
      </c>
      <c r="B1774" s="96"/>
      <c r="C1774" s="96"/>
      <c r="D1774" s="97"/>
      <c r="E1774" s="97"/>
    </row>
    <row r="1775" spans="1:5" x14ac:dyDescent="0.2">
      <c r="A1775" s="5" t="str">
        <f t="shared" si="27"/>
        <v/>
      </c>
      <c r="B1775" s="96"/>
      <c r="C1775" s="96"/>
      <c r="D1775" s="97"/>
      <c r="E1775" s="97"/>
    </row>
    <row r="1776" spans="1:5" x14ac:dyDescent="0.2">
      <c r="A1776" s="5" t="str">
        <f t="shared" si="27"/>
        <v/>
      </c>
      <c r="B1776" s="96"/>
      <c r="C1776" s="96"/>
      <c r="D1776" s="97"/>
      <c r="E1776" s="97"/>
    </row>
    <row r="1777" spans="1:5" x14ac:dyDescent="0.2">
      <c r="A1777" s="5" t="str">
        <f t="shared" si="27"/>
        <v/>
      </c>
      <c r="B1777" s="96"/>
      <c r="C1777" s="96"/>
      <c r="D1777" s="97"/>
      <c r="E1777" s="97"/>
    </row>
    <row r="1778" spans="1:5" x14ac:dyDescent="0.2">
      <c r="A1778" s="5" t="str">
        <f t="shared" si="27"/>
        <v/>
      </c>
      <c r="B1778" s="96"/>
      <c r="C1778" s="96"/>
      <c r="D1778" s="97"/>
      <c r="E1778" s="97"/>
    </row>
    <row r="1779" spans="1:5" x14ac:dyDescent="0.2">
      <c r="A1779" s="5" t="str">
        <f t="shared" si="27"/>
        <v/>
      </c>
      <c r="B1779" s="96"/>
      <c r="C1779" s="96"/>
      <c r="D1779" s="97"/>
      <c r="E1779" s="97"/>
    </row>
    <row r="1780" spans="1:5" x14ac:dyDescent="0.2">
      <c r="A1780" s="5" t="str">
        <f t="shared" si="27"/>
        <v/>
      </c>
      <c r="B1780" s="96"/>
      <c r="C1780" s="96"/>
      <c r="D1780" s="97"/>
      <c r="E1780" s="97"/>
    </row>
    <row r="1781" spans="1:5" x14ac:dyDescent="0.2">
      <c r="A1781" s="5" t="str">
        <f t="shared" si="27"/>
        <v/>
      </c>
      <c r="B1781" s="96"/>
      <c r="C1781" s="96"/>
      <c r="D1781" s="97"/>
      <c r="E1781" s="97"/>
    </row>
    <row r="1782" spans="1:5" x14ac:dyDescent="0.2">
      <c r="A1782" s="5" t="str">
        <f t="shared" si="27"/>
        <v/>
      </c>
      <c r="B1782" s="96"/>
      <c r="C1782" s="96"/>
      <c r="D1782" s="97"/>
      <c r="E1782" s="97"/>
    </row>
    <row r="1783" spans="1:5" x14ac:dyDescent="0.2">
      <c r="A1783" s="5" t="str">
        <f t="shared" si="27"/>
        <v/>
      </c>
      <c r="B1783" s="96"/>
      <c r="C1783" s="96"/>
      <c r="D1783" s="97"/>
      <c r="E1783" s="97"/>
    </row>
    <row r="1784" spans="1:5" x14ac:dyDescent="0.2">
      <c r="A1784" s="5" t="str">
        <f t="shared" si="27"/>
        <v/>
      </c>
      <c r="B1784" s="96"/>
      <c r="C1784" s="96"/>
      <c r="D1784" s="97"/>
      <c r="E1784" s="97"/>
    </row>
    <row r="1785" spans="1:5" x14ac:dyDescent="0.2">
      <c r="A1785" s="5" t="str">
        <f t="shared" si="27"/>
        <v/>
      </c>
      <c r="B1785" s="96"/>
      <c r="C1785" s="96"/>
      <c r="D1785" s="97"/>
      <c r="E1785" s="97"/>
    </row>
    <row r="1786" spans="1:5" x14ac:dyDescent="0.2">
      <c r="A1786" s="5" t="str">
        <f t="shared" si="27"/>
        <v/>
      </c>
      <c r="B1786" s="96"/>
      <c r="C1786" s="96"/>
      <c r="D1786" s="97"/>
      <c r="E1786" s="97"/>
    </row>
    <row r="1787" spans="1:5" x14ac:dyDescent="0.2">
      <c r="A1787" s="5" t="str">
        <f t="shared" si="27"/>
        <v/>
      </c>
      <c r="B1787" s="96"/>
      <c r="C1787" s="96"/>
      <c r="D1787" s="97"/>
      <c r="E1787" s="97"/>
    </row>
    <row r="1788" spans="1:5" x14ac:dyDescent="0.2">
      <c r="A1788" s="5" t="str">
        <f t="shared" si="27"/>
        <v/>
      </c>
      <c r="B1788" s="96"/>
      <c r="C1788" s="96"/>
      <c r="D1788" s="97"/>
      <c r="E1788" s="97"/>
    </row>
    <row r="1789" spans="1:5" x14ac:dyDescent="0.2">
      <c r="A1789" s="5" t="str">
        <f t="shared" si="27"/>
        <v/>
      </c>
      <c r="B1789" s="96"/>
      <c r="C1789" s="96"/>
      <c r="D1789" s="97"/>
      <c r="E1789" s="97"/>
    </row>
    <row r="1790" spans="1:5" x14ac:dyDescent="0.2">
      <c r="A1790" s="5" t="str">
        <f t="shared" si="27"/>
        <v/>
      </c>
      <c r="B1790" s="96"/>
      <c r="C1790" s="96"/>
      <c r="D1790" s="97"/>
      <c r="E1790" s="97"/>
    </row>
    <row r="1791" spans="1:5" x14ac:dyDescent="0.2">
      <c r="A1791" s="5" t="str">
        <f t="shared" si="27"/>
        <v/>
      </c>
      <c r="B1791" s="96"/>
      <c r="C1791" s="96"/>
      <c r="D1791" s="97"/>
      <c r="E1791" s="97"/>
    </row>
    <row r="1792" spans="1:5" x14ac:dyDescent="0.2">
      <c r="A1792" s="5" t="str">
        <f t="shared" si="27"/>
        <v/>
      </c>
      <c r="B1792" s="96"/>
      <c r="C1792" s="96"/>
      <c r="D1792" s="97"/>
      <c r="E1792" s="97"/>
    </row>
    <row r="1793" spans="1:5" x14ac:dyDescent="0.2">
      <c r="A1793" s="5" t="str">
        <f t="shared" si="27"/>
        <v/>
      </c>
      <c r="B1793" s="96"/>
      <c r="C1793" s="96"/>
      <c r="D1793" s="97"/>
      <c r="E1793" s="97"/>
    </row>
    <row r="1794" spans="1:5" x14ac:dyDescent="0.2">
      <c r="A1794" s="5" t="str">
        <f t="shared" si="27"/>
        <v/>
      </c>
      <c r="B1794" s="96"/>
      <c r="C1794" s="96"/>
      <c r="D1794" s="97"/>
      <c r="E1794" s="97"/>
    </row>
    <row r="1795" spans="1:5" x14ac:dyDescent="0.2">
      <c r="A1795" s="5" t="str">
        <f t="shared" si="27"/>
        <v/>
      </c>
      <c r="B1795" s="96"/>
      <c r="C1795" s="96"/>
      <c r="D1795" s="97"/>
      <c r="E1795" s="97"/>
    </row>
    <row r="1796" spans="1:5" x14ac:dyDescent="0.2">
      <c r="A1796" s="5" t="str">
        <f t="shared" si="27"/>
        <v/>
      </c>
      <c r="B1796" s="96"/>
      <c r="C1796" s="96"/>
      <c r="D1796" s="97"/>
      <c r="E1796" s="97"/>
    </row>
    <row r="1797" spans="1:5" x14ac:dyDescent="0.2">
      <c r="A1797" s="5" t="str">
        <f t="shared" si="27"/>
        <v/>
      </c>
      <c r="B1797" s="96"/>
      <c r="C1797" s="96"/>
      <c r="D1797" s="97"/>
      <c r="E1797" s="97"/>
    </row>
    <row r="1798" spans="1:5" x14ac:dyDescent="0.2">
      <c r="A1798" s="5" t="str">
        <f t="shared" si="27"/>
        <v/>
      </c>
      <c r="B1798" s="96"/>
      <c r="C1798" s="96"/>
      <c r="D1798" s="97"/>
      <c r="E1798" s="97"/>
    </row>
    <row r="1799" spans="1:5" x14ac:dyDescent="0.2">
      <c r="A1799" s="5" t="str">
        <f t="shared" si="27"/>
        <v/>
      </c>
      <c r="B1799" s="96"/>
      <c r="C1799" s="96"/>
      <c r="D1799" s="97"/>
      <c r="E1799" s="97"/>
    </row>
    <row r="1800" spans="1:5" x14ac:dyDescent="0.2">
      <c r="A1800" s="5" t="str">
        <f t="shared" ref="A1800:A1863" si="28">IF(B1800&lt;&gt;"",IF(AND(LEN(B1800)&gt;=$H$5,LEN(B1800)&lt;=$H$6),TEXT(MID(B1800,$J$5,$H$4),$I$4),""),"")</f>
        <v/>
      </c>
      <c r="B1800" s="96"/>
      <c r="C1800" s="96"/>
      <c r="D1800" s="97"/>
      <c r="E1800" s="97"/>
    </row>
    <row r="1801" spans="1:5" x14ac:dyDescent="0.2">
      <c r="A1801" s="5" t="str">
        <f t="shared" si="28"/>
        <v/>
      </c>
      <c r="B1801" s="96"/>
      <c r="C1801" s="96"/>
      <c r="D1801" s="97"/>
      <c r="E1801" s="97"/>
    </row>
    <row r="1802" spans="1:5" x14ac:dyDescent="0.2">
      <c r="A1802" s="5" t="str">
        <f t="shared" si="28"/>
        <v/>
      </c>
      <c r="B1802" s="96"/>
      <c r="C1802" s="96"/>
      <c r="D1802" s="97"/>
      <c r="E1802" s="97"/>
    </row>
    <row r="1803" spans="1:5" x14ac:dyDescent="0.2">
      <c r="A1803" s="5" t="str">
        <f t="shared" si="28"/>
        <v/>
      </c>
      <c r="B1803" s="96"/>
      <c r="C1803" s="96"/>
      <c r="D1803" s="97"/>
      <c r="E1803" s="97"/>
    </row>
    <row r="1804" spans="1:5" x14ac:dyDescent="0.2">
      <c r="A1804" s="5" t="str">
        <f t="shared" si="28"/>
        <v/>
      </c>
      <c r="B1804" s="96"/>
      <c r="C1804" s="96"/>
      <c r="D1804" s="97"/>
      <c r="E1804" s="97"/>
    </row>
    <row r="1805" spans="1:5" x14ac:dyDescent="0.2">
      <c r="A1805" s="5" t="str">
        <f t="shared" si="28"/>
        <v/>
      </c>
      <c r="B1805" s="96"/>
      <c r="C1805" s="96"/>
      <c r="D1805" s="97"/>
      <c r="E1805" s="97"/>
    </row>
    <row r="1806" spans="1:5" x14ac:dyDescent="0.2">
      <c r="A1806" s="5" t="str">
        <f t="shared" si="28"/>
        <v/>
      </c>
      <c r="B1806" s="96"/>
      <c r="C1806" s="96"/>
      <c r="D1806" s="97"/>
      <c r="E1806" s="97"/>
    </row>
    <row r="1807" spans="1:5" x14ac:dyDescent="0.2">
      <c r="A1807" s="5" t="str">
        <f t="shared" si="28"/>
        <v/>
      </c>
      <c r="B1807" s="96"/>
      <c r="C1807" s="96"/>
      <c r="D1807" s="97"/>
      <c r="E1807" s="97"/>
    </row>
    <row r="1808" spans="1:5" x14ac:dyDescent="0.2">
      <c r="A1808" s="5" t="str">
        <f t="shared" si="28"/>
        <v/>
      </c>
      <c r="B1808" s="96"/>
      <c r="C1808" s="96"/>
      <c r="D1808" s="97"/>
      <c r="E1808" s="97"/>
    </row>
    <row r="1809" spans="1:5" x14ac:dyDescent="0.2">
      <c r="A1809" s="5" t="str">
        <f t="shared" si="28"/>
        <v/>
      </c>
      <c r="B1809" s="96"/>
      <c r="C1809" s="96"/>
      <c r="D1809" s="97"/>
      <c r="E1809" s="97"/>
    </row>
    <row r="1810" spans="1:5" x14ac:dyDescent="0.2">
      <c r="A1810" s="5" t="str">
        <f t="shared" si="28"/>
        <v/>
      </c>
      <c r="B1810" s="96"/>
      <c r="C1810" s="96"/>
      <c r="D1810" s="97"/>
      <c r="E1810" s="97"/>
    </row>
    <row r="1811" spans="1:5" x14ac:dyDescent="0.2">
      <c r="A1811" s="5" t="str">
        <f t="shared" si="28"/>
        <v/>
      </c>
      <c r="B1811" s="96"/>
      <c r="C1811" s="96"/>
      <c r="D1811" s="97"/>
      <c r="E1811" s="97"/>
    </row>
    <row r="1812" spans="1:5" x14ac:dyDescent="0.2">
      <c r="A1812" s="5" t="str">
        <f t="shared" si="28"/>
        <v/>
      </c>
      <c r="B1812" s="96"/>
      <c r="C1812" s="96"/>
      <c r="D1812" s="97"/>
      <c r="E1812" s="97"/>
    </row>
    <row r="1813" spans="1:5" x14ac:dyDescent="0.2">
      <c r="A1813" s="5" t="str">
        <f t="shared" si="28"/>
        <v/>
      </c>
      <c r="B1813" s="96"/>
      <c r="C1813" s="96"/>
      <c r="D1813" s="97"/>
      <c r="E1813" s="97"/>
    </row>
    <row r="1814" spans="1:5" x14ac:dyDescent="0.2">
      <c r="A1814" s="5" t="str">
        <f t="shared" si="28"/>
        <v/>
      </c>
      <c r="B1814" s="96"/>
      <c r="C1814" s="96"/>
      <c r="D1814" s="97"/>
      <c r="E1814" s="97"/>
    </row>
    <row r="1815" spans="1:5" x14ac:dyDescent="0.2">
      <c r="A1815" s="5" t="str">
        <f t="shared" si="28"/>
        <v/>
      </c>
      <c r="B1815" s="96"/>
      <c r="C1815" s="96"/>
      <c r="D1815" s="97"/>
      <c r="E1815" s="97"/>
    </row>
    <row r="1816" spans="1:5" x14ac:dyDescent="0.2">
      <c r="A1816" s="5" t="str">
        <f t="shared" si="28"/>
        <v/>
      </c>
      <c r="B1816" s="96"/>
      <c r="C1816" s="96"/>
      <c r="D1816" s="97"/>
      <c r="E1816" s="97"/>
    </row>
    <row r="1817" spans="1:5" x14ac:dyDescent="0.2">
      <c r="A1817" s="5" t="str">
        <f t="shared" si="28"/>
        <v/>
      </c>
      <c r="B1817" s="96"/>
      <c r="C1817" s="96"/>
      <c r="D1817" s="97"/>
      <c r="E1817" s="97"/>
    </row>
    <row r="1818" spans="1:5" x14ac:dyDescent="0.2">
      <c r="A1818" s="5" t="str">
        <f t="shared" si="28"/>
        <v/>
      </c>
      <c r="B1818" s="96"/>
      <c r="C1818" s="96"/>
      <c r="D1818" s="97"/>
      <c r="E1818" s="97"/>
    </row>
    <row r="1819" spans="1:5" x14ac:dyDescent="0.2">
      <c r="A1819" s="5" t="str">
        <f t="shared" si="28"/>
        <v/>
      </c>
      <c r="B1819" s="96"/>
      <c r="C1819" s="96"/>
      <c r="D1819" s="97"/>
      <c r="E1819" s="97"/>
    </row>
    <row r="1820" spans="1:5" x14ac:dyDescent="0.2">
      <c r="A1820" s="5" t="str">
        <f t="shared" si="28"/>
        <v/>
      </c>
      <c r="B1820" s="96"/>
      <c r="C1820" s="96"/>
      <c r="D1820" s="97"/>
      <c r="E1820" s="97"/>
    </row>
    <row r="1821" spans="1:5" x14ac:dyDescent="0.2">
      <c r="A1821" s="5" t="str">
        <f t="shared" si="28"/>
        <v/>
      </c>
      <c r="B1821" s="96"/>
      <c r="C1821" s="96"/>
      <c r="D1821" s="97"/>
      <c r="E1821" s="97"/>
    </row>
    <row r="1822" spans="1:5" x14ac:dyDescent="0.2">
      <c r="A1822" s="5" t="str">
        <f t="shared" si="28"/>
        <v/>
      </c>
      <c r="B1822" s="96"/>
      <c r="C1822" s="96"/>
      <c r="D1822" s="97"/>
      <c r="E1822" s="97"/>
    </row>
    <row r="1823" spans="1:5" x14ac:dyDescent="0.2">
      <c r="A1823" s="5" t="str">
        <f t="shared" si="28"/>
        <v/>
      </c>
      <c r="B1823" s="96"/>
      <c r="C1823" s="96"/>
      <c r="D1823" s="97"/>
      <c r="E1823" s="97"/>
    </row>
    <row r="1824" spans="1:5" x14ac:dyDescent="0.2">
      <c r="A1824" s="5" t="str">
        <f t="shared" si="28"/>
        <v/>
      </c>
      <c r="B1824" s="96"/>
      <c r="C1824" s="96"/>
      <c r="D1824" s="97"/>
      <c r="E1824" s="97"/>
    </row>
    <row r="1825" spans="1:5" x14ac:dyDescent="0.2">
      <c r="A1825" s="5" t="str">
        <f t="shared" si="28"/>
        <v/>
      </c>
      <c r="B1825" s="96"/>
      <c r="C1825" s="96"/>
      <c r="D1825" s="97"/>
      <c r="E1825" s="97"/>
    </row>
    <row r="1826" spans="1:5" x14ac:dyDescent="0.2">
      <c r="A1826" s="5" t="str">
        <f t="shared" si="28"/>
        <v/>
      </c>
      <c r="B1826" s="96"/>
      <c r="C1826" s="96"/>
      <c r="D1826" s="97"/>
      <c r="E1826" s="97"/>
    </row>
    <row r="1827" spans="1:5" x14ac:dyDescent="0.2">
      <c r="A1827" s="5" t="str">
        <f t="shared" si="28"/>
        <v/>
      </c>
      <c r="B1827" s="96"/>
      <c r="C1827" s="96"/>
      <c r="D1827" s="97"/>
      <c r="E1827" s="97"/>
    </row>
    <row r="1828" spans="1:5" x14ac:dyDescent="0.2">
      <c r="A1828" s="5" t="str">
        <f t="shared" si="28"/>
        <v/>
      </c>
      <c r="B1828" s="96"/>
      <c r="C1828" s="96"/>
      <c r="D1828" s="97"/>
      <c r="E1828" s="97"/>
    </row>
    <row r="1829" spans="1:5" x14ac:dyDescent="0.2">
      <c r="A1829" s="5" t="str">
        <f t="shared" si="28"/>
        <v/>
      </c>
      <c r="B1829" s="96"/>
      <c r="C1829" s="96"/>
      <c r="D1829" s="97"/>
      <c r="E1829" s="97"/>
    </row>
    <row r="1830" spans="1:5" x14ac:dyDescent="0.2">
      <c r="A1830" s="5" t="str">
        <f t="shared" si="28"/>
        <v/>
      </c>
      <c r="B1830" s="96"/>
      <c r="C1830" s="96"/>
      <c r="D1830" s="97"/>
      <c r="E1830" s="97"/>
    </row>
    <row r="1831" spans="1:5" x14ac:dyDescent="0.2">
      <c r="A1831" s="5" t="str">
        <f t="shared" si="28"/>
        <v/>
      </c>
      <c r="B1831" s="96"/>
      <c r="C1831" s="96"/>
      <c r="D1831" s="97"/>
      <c r="E1831" s="97"/>
    </row>
    <row r="1832" spans="1:5" x14ac:dyDescent="0.2">
      <c r="A1832" s="5" t="str">
        <f t="shared" si="28"/>
        <v/>
      </c>
      <c r="B1832" s="96"/>
      <c r="C1832" s="96"/>
      <c r="D1832" s="97"/>
      <c r="E1832" s="97"/>
    </row>
    <row r="1833" spans="1:5" x14ac:dyDescent="0.2">
      <c r="A1833" s="5" t="str">
        <f t="shared" si="28"/>
        <v/>
      </c>
      <c r="B1833" s="96"/>
      <c r="C1833" s="96"/>
      <c r="D1833" s="97"/>
      <c r="E1833" s="97"/>
    </row>
    <row r="1834" spans="1:5" x14ac:dyDescent="0.2">
      <c r="A1834" s="5" t="str">
        <f t="shared" si="28"/>
        <v/>
      </c>
      <c r="B1834" s="96"/>
      <c r="C1834" s="96"/>
      <c r="D1834" s="97"/>
      <c r="E1834" s="97"/>
    </row>
    <row r="1835" spans="1:5" x14ac:dyDescent="0.2">
      <c r="A1835" s="5" t="str">
        <f t="shared" si="28"/>
        <v/>
      </c>
      <c r="B1835" s="96"/>
      <c r="C1835" s="96"/>
      <c r="D1835" s="97"/>
      <c r="E1835" s="97"/>
    </row>
    <row r="1836" spans="1:5" x14ac:dyDescent="0.2">
      <c r="A1836" s="5" t="str">
        <f t="shared" si="28"/>
        <v/>
      </c>
      <c r="B1836" s="96"/>
      <c r="C1836" s="96"/>
      <c r="D1836" s="97"/>
      <c r="E1836" s="97"/>
    </row>
    <row r="1837" spans="1:5" x14ac:dyDescent="0.2">
      <c r="A1837" s="5" t="str">
        <f t="shared" si="28"/>
        <v/>
      </c>
      <c r="B1837" s="96"/>
      <c r="C1837" s="96"/>
      <c r="D1837" s="97"/>
      <c r="E1837" s="97"/>
    </row>
    <row r="1838" spans="1:5" x14ac:dyDescent="0.2">
      <c r="A1838" s="5" t="str">
        <f t="shared" si="28"/>
        <v/>
      </c>
      <c r="B1838" s="96"/>
      <c r="C1838" s="96"/>
      <c r="D1838" s="97"/>
      <c r="E1838" s="97"/>
    </row>
    <row r="1839" spans="1:5" x14ac:dyDescent="0.2">
      <c r="A1839" s="5" t="str">
        <f t="shared" si="28"/>
        <v/>
      </c>
      <c r="B1839" s="96"/>
      <c r="C1839" s="96"/>
      <c r="D1839" s="97"/>
      <c r="E1839" s="97"/>
    </row>
    <row r="1840" spans="1:5" x14ac:dyDescent="0.2">
      <c r="A1840" s="5" t="str">
        <f t="shared" si="28"/>
        <v/>
      </c>
      <c r="B1840" s="96"/>
      <c r="C1840" s="96"/>
      <c r="D1840" s="97"/>
      <c r="E1840" s="97"/>
    </row>
    <row r="1841" spans="1:5" x14ac:dyDescent="0.2">
      <c r="A1841" s="5" t="str">
        <f t="shared" si="28"/>
        <v/>
      </c>
      <c r="B1841" s="96"/>
      <c r="C1841" s="96"/>
      <c r="D1841" s="97"/>
      <c r="E1841" s="97"/>
    </row>
    <row r="1842" spans="1:5" x14ac:dyDescent="0.2">
      <c r="A1842" s="5" t="str">
        <f t="shared" si="28"/>
        <v/>
      </c>
      <c r="B1842" s="96"/>
      <c r="C1842" s="96"/>
      <c r="D1842" s="97"/>
      <c r="E1842" s="97"/>
    </row>
    <row r="1843" spans="1:5" x14ac:dyDescent="0.2">
      <c r="A1843" s="5" t="str">
        <f t="shared" si="28"/>
        <v/>
      </c>
      <c r="B1843" s="96"/>
      <c r="C1843" s="96"/>
      <c r="D1843" s="97"/>
      <c r="E1843" s="97"/>
    </row>
    <row r="1844" spans="1:5" x14ac:dyDescent="0.2">
      <c r="A1844" s="5" t="str">
        <f t="shared" si="28"/>
        <v/>
      </c>
      <c r="B1844" s="96"/>
      <c r="C1844" s="96"/>
      <c r="D1844" s="97"/>
      <c r="E1844" s="97"/>
    </row>
    <row r="1845" spans="1:5" x14ac:dyDescent="0.2">
      <c r="A1845" s="5" t="str">
        <f t="shared" si="28"/>
        <v/>
      </c>
      <c r="B1845" s="96"/>
      <c r="C1845" s="96"/>
      <c r="D1845" s="97"/>
      <c r="E1845" s="97"/>
    </row>
    <row r="1846" spans="1:5" x14ac:dyDescent="0.2">
      <c r="A1846" s="5" t="str">
        <f t="shared" si="28"/>
        <v/>
      </c>
      <c r="B1846" s="96"/>
      <c r="C1846" s="96"/>
      <c r="D1846" s="97"/>
      <c r="E1846" s="97"/>
    </row>
    <row r="1847" spans="1:5" x14ac:dyDescent="0.2">
      <c r="A1847" s="5" t="str">
        <f t="shared" si="28"/>
        <v/>
      </c>
      <c r="B1847" s="96"/>
      <c r="C1847" s="96"/>
      <c r="D1847" s="97"/>
      <c r="E1847" s="97"/>
    </row>
    <row r="1848" spans="1:5" x14ac:dyDescent="0.2">
      <c r="A1848" s="5" t="str">
        <f t="shared" si="28"/>
        <v/>
      </c>
      <c r="B1848" s="96"/>
      <c r="C1848" s="96"/>
      <c r="D1848" s="97"/>
      <c r="E1848" s="97"/>
    </row>
    <row r="1849" spans="1:5" x14ac:dyDescent="0.2">
      <c r="A1849" s="5" t="str">
        <f t="shared" si="28"/>
        <v/>
      </c>
      <c r="B1849" s="96"/>
      <c r="C1849" s="96"/>
      <c r="D1849" s="97"/>
      <c r="E1849" s="97"/>
    </row>
    <row r="1850" spans="1:5" x14ac:dyDescent="0.2">
      <c r="A1850" s="5" t="str">
        <f t="shared" si="28"/>
        <v/>
      </c>
      <c r="B1850" s="96"/>
      <c r="C1850" s="96"/>
      <c r="D1850" s="97"/>
      <c r="E1850" s="97"/>
    </row>
    <row r="1851" spans="1:5" x14ac:dyDescent="0.2">
      <c r="A1851" s="5" t="str">
        <f t="shared" si="28"/>
        <v/>
      </c>
      <c r="B1851" s="96"/>
      <c r="C1851" s="96"/>
      <c r="D1851" s="97"/>
      <c r="E1851" s="97"/>
    </row>
    <row r="1852" spans="1:5" x14ac:dyDescent="0.2">
      <c r="A1852" s="5" t="str">
        <f t="shared" si="28"/>
        <v/>
      </c>
      <c r="B1852" s="96"/>
      <c r="C1852" s="96"/>
      <c r="D1852" s="97"/>
      <c r="E1852" s="97"/>
    </row>
    <row r="1853" spans="1:5" x14ac:dyDescent="0.2">
      <c r="A1853" s="5" t="str">
        <f t="shared" si="28"/>
        <v/>
      </c>
      <c r="B1853" s="96"/>
      <c r="C1853" s="96"/>
      <c r="D1853" s="97"/>
      <c r="E1853" s="97"/>
    </row>
    <row r="1854" spans="1:5" x14ac:dyDescent="0.2">
      <c r="A1854" s="5" t="str">
        <f t="shared" si="28"/>
        <v/>
      </c>
      <c r="B1854" s="96"/>
      <c r="C1854" s="96"/>
      <c r="D1854" s="97"/>
      <c r="E1854" s="97"/>
    </row>
    <row r="1855" spans="1:5" x14ac:dyDescent="0.2">
      <c r="A1855" s="5" t="str">
        <f t="shared" si="28"/>
        <v/>
      </c>
      <c r="B1855" s="96"/>
      <c r="C1855" s="96"/>
      <c r="D1855" s="97"/>
      <c r="E1855" s="97"/>
    </row>
    <row r="1856" spans="1:5" x14ac:dyDescent="0.2">
      <c r="A1856" s="5" t="str">
        <f t="shared" si="28"/>
        <v/>
      </c>
      <c r="B1856" s="96"/>
      <c r="C1856" s="96"/>
      <c r="D1856" s="97"/>
      <c r="E1856" s="97"/>
    </row>
    <row r="1857" spans="1:5" x14ac:dyDescent="0.2">
      <c r="A1857" s="5" t="str">
        <f t="shared" si="28"/>
        <v/>
      </c>
      <c r="B1857" s="96"/>
      <c r="C1857" s="96"/>
      <c r="D1857" s="97"/>
      <c r="E1857" s="97"/>
    </row>
    <row r="1858" spans="1:5" x14ac:dyDescent="0.2">
      <c r="A1858" s="5" t="str">
        <f t="shared" si="28"/>
        <v/>
      </c>
      <c r="B1858" s="96"/>
      <c r="C1858" s="96"/>
      <c r="D1858" s="97"/>
      <c r="E1858" s="97"/>
    </row>
    <row r="1859" spans="1:5" x14ac:dyDescent="0.2">
      <c r="A1859" s="5" t="str">
        <f t="shared" si="28"/>
        <v/>
      </c>
      <c r="B1859" s="96"/>
      <c r="C1859" s="96"/>
      <c r="D1859" s="97"/>
      <c r="E1859" s="97"/>
    </row>
    <row r="1860" spans="1:5" x14ac:dyDescent="0.2">
      <c r="A1860" s="5" t="str">
        <f t="shared" si="28"/>
        <v/>
      </c>
      <c r="B1860" s="96"/>
      <c r="C1860" s="96"/>
      <c r="D1860" s="97"/>
      <c r="E1860" s="97"/>
    </row>
    <row r="1861" spans="1:5" x14ac:dyDescent="0.2">
      <c r="A1861" s="5" t="str">
        <f t="shared" si="28"/>
        <v/>
      </c>
      <c r="B1861" s="96"/>
      <c r="C1861" s="96"/>
      <c r="D1861" s="97"/>
      <c r="E1861" s="97"/>
    </row>
    <row r="1862" spans="1:5" x14ac:dyDescent="0.2">
      <c r="A1862" s="5" t="str">
        <f t="shared" si="28"/>
        <v/>
      </c>
      <c r="B1862" s="96"/>
      <c r="C1862" s="96"/>
      <c r="D1862" s="97"/>
      <c r="E1862" s="97"/>
    </row>
    <row r="1863" spans="1:5" x14ac:dyDescent="0.2">
      <c r="A1863" s="5" t="str">
        <f t="shared" si="28"/>
        <v/>
      </c>
      <c r="B1863" s="96"/>
      <c r="C1863" s="96"/>
      <c r="D1863" s="97"/>
      <c r="E1863" s="97"/>
    </row>
    <row r="1864" spans="1:5" x14ac:dyDescent="0.2">
      <c r="A1864" s="5" t="str">
        <f t="shared" ref="A1864:A1927" si="29">IF(B1864&lt;&gt;"",IF(AND(LEN(B1864)&gt;=$H$5,LEN(B1864)&lt;=$H$6),TEXT(MID(B1864,$J$5,$H$4),$I$4),""),"")</f>
        <v/>
      </c>
      <c r="B1864" s="96"/>
      <c r="C1864" s="96"/>
      <c r="D1864" s="97"/>
      <c r="E1864" s="97"/>
    </row>
    <row r="1865" spans="1:5" x14ac:dyDescent="0.2">
      <c r="A1865" s="5" t="str">
        <f t="shared" si="29"/>
        <v/>
      </c>
      <c r="B1865" s="96"/>
      <c r="C1865" s="96"/>
      <c r="D1865" s="97"/>
      <c r="E1865" s="97"/>
    </row>
    <row r="1866" spans="1:5" x14ac:dyDescent="0.2">
      <c r="A1866" s="5" t="str">
        <f t="shared" si="29"/>
        <v/>
      </c>
      <c r="B1866" s="96"/>
      <c r="C1866" s="96"/>
      <c r="D1866" s="97"/>
      <c r="E1866" s="97"/>
    </row>
    <row r="1867" spans="1:5" x14ac:dyDescent="0.2">
      <c r="A1867" s="5" t="str">
        <f t="shared" si="29"/>
        <v/>
      </c>
      <c r="B1867" s="96"/>
      <c r="C1867" s="96"/>
      <c r="D1867" s="97"/>
      <c r="E1867" s="97"/>
    </row>
    <row r="1868" spans="1:5" x14ac:dyDescent="0.2">
      <c r="A1868" s="5" t="str">
        <f t="shared" si="29"/>
        <v/>
      </c>
      <c r="B1868" s="96"/>
      <c r="C1868" s="96"/>
      <c r="D1868" s="97"/>
      <c r="E1868" s="97"/>
    </row>
    <row r="1869" spans="1:5" x14ac:dyDescent="0.2">
      <c r="A1869" s="5" t="str">
        <f t="shared" si="29"/>
        <v/>
      </c>
      <c r="B1869" s="96"/>
      <c r="C1869" s="96"/>
      <c r="D1869" s="97"/>
      <c r="E1869" s="97"/>
    </row>
    <row r="1870" spans="1:5" x14ac:dyDescent="0.2">
      <c r="A1870" s="5" t="str">
        <f t="shared" si="29"/>
        <v/>
      </c>
      <c r="B1870" s="96"/>
      <c r="C1870" s="96"/>
      <c r="D1870" s="97"/>
      <c r="E1870" s="97"/>
    </row>
    <row r="1871" spans="1:5" x14ac:dyDescent="0.2">
      <c r="A1871" s="5" t="str">
        <f t="shared" si="29"/>
        <v/>
      </c>
      <c r="B1871" s="96"/>
      <c r="C1871" s="96"/>
      <c r="D1871" s="97"/>
      <c r="E1871" s="97"/>
    </row>
    <row r="1872" spans="1:5" x14ac:dyDescent="0.2">
      <c r="A1872" s="5" t="str">
        <f t="shared" si="29"/>
        <v/>
      </c>
      <c r="B1872" s="96"/>
      <c r="C1872" s="96"/>
      <c r="D1872" s="97"/>
      <c r="E1872" s="97"/>
    </row>
    <row r="1873" spans="1:5" x14ac:dyDescent="0.2">
      <c r="A1873" s="5" t="str">
        <f t="shared" si="29"/>
        <v/>
      </c>
      <c r="B1873" s="96"/>
      <c r="C1873" s="96"/>
      <c r="D1873" s="97"/>
      <c r="E1873" s="97"/>
    </row>
    <row r="1874" spans="1:5" x14ac:dyDescent="0.2">
      <c r="A1874" s="5" t="str">
        <f t="shared" si="29"/>
        <v/>
      </c>
      <c r="B1874" s="96"/>
      <c r="C1874" s="96"/>
      <c r="D1874" s="97"/>
      <c r="E1874" s="97"/>
    </row>
    <row r="1875" spans="1:5" x14ac:dyDescent="0.2">
      <c r="A1875" s="5" t="str">
        <f t="shared" si="29"/>
        <v/>
      </c>
      <c r="B1875" s="96"/>
      <c r="C1875" s="96"/>
      <c r="D1875" s="97"/>
      <c r="E1875" s="97"/>
    </row>
    <row r="1876" spans="1:5" x14ac:dyDescent="0.2">
      <c r="A1876" s="5" t="str">
        <f t="shared" si="29"/>
        <v/>
      </c>
      <c r="B1876" s="96"/>
      <c r="C1876" s="96"/>
      <c r="D1876" s="97"/>
      <c r="E1876" s="97"/>
    </row>
    <row r="1877" spans="1:5" x14ac:dyDescent="0.2">
      <c r="A1877" s="5" t="str">
        <f t="shared" si="29"/>
        <v/>
      </c>
      <c r="B1877" s="96"/>
      <c r="C1877" s="96"/>
      <c r="D1877" s="97"/>
      <c r="E1877" s="97"/>
    </row>
    <row r="1878" spans="1:5" x14ac:dyDescent="0.2">
      <c r="A1878" s="5" t="str">
        <f t="shared" si="29"/>
        <v/>
      </c>
      <c r="B1878" s="96"/>
      <c r="C1878" s="96"/>
      <c r="D1878" s="97"/>
      <c r="E1878" s="97"/>
    </row>
    <row r="1879" spans="1:5" x14ac:dyDescent="0.2">
      <c r="A1879" s="5" t="str">
        <f t="shared" si="29"/>
        <v/>
      </c>
      <c r="B1879" s="96"/>
      <c r="C1879" s="96"/>
      <c r="D1879" s="97"/>
      <c r="E1879" s="97"/>
    </row>
    <row r="1880" spans="1:5" x14ac:dyDescent="0.2">
      <c r="A1880" s="5" t="str">
        <f t="shared" si="29"/>
        <v/>
      </c>
      <c r="B1880" s="96"/>
      <c r="C1880" s="96"/>
      <c r="D1880" s="97"/>
      <c r="E1880" s="97"/>
    </row>
    <row r="1881" spans="1:5" x14ac:dyDescent="0.2">
      <c r="A1881" s="5" t="str">
        <f t="shared" si="29"/>
        <v/>
      </c>
      <c r="B1881" s="96"/>
      <c r="C1881" s="96"/>
      <c r="D1881" s="97"/>
      <c r="E1881" s="97"/>
    </row>
    <row r="1882" spans="1:5" x14ac:dyDescent="0.2">
      <c r="A1882" s="5" t="str">
        <f t="shared" si="29"/>
        <v/>
      </c>
      <c r="B1882" s="96"/>
      <c r="C1882" s="96"/>
      <c r="D1882" s="97"/>
      <c r="E1882" s="97"/>
    </row>
    <row r="1883" spans="1:5" x14ac:dyDescent="0.2">
      <c r="A1883" s="5" t="str">
        <f t="shared" si="29"/>
        <v/>
      </c>
      <c r="B1883" s="96"/>
      <c r="C1883" s="96"/>
      <c r="D1883" s="97"/>
      <c r="E1883" s="97"/>
    </row>
    <row r="1884" spans="1:5" x14ac:dyDescent="0.2">
      <c r="A1884" s="5" t="str">
        <f t="shared" si="29"/>
        <v/>
      </c>
      <c r="B1884" s="96"/>
      <c r="C1884" s="96"/>
      <c r="D1884" s="97"/>
      <c r="E1884" s="97"/>
    </row>
    <row r="1885" spans="1:5" x14ac:dyDescent="0.2">
      <c r="A1885" s="5" t="str">
        <f t="shared" si="29"/>
        <v/>
      </c>
      <c r="B1885" s="96"/>
      <c r="C1885" s="96"/>
      <c r="D1885" s="97"/>
      <c r="E1885" s="97"/>
    </row>
    <row r="1886" spans="1:5" x14ac:dyDescent="0.2">
      <c r="A1886" s="5" t="str">
        <f t="shared" si="29"/>
        <v/>
      </c>
      <c r="B1886" s="96"/>
      <c r="C1886" s="96"/>
      <c r="D1886" s="97"/>
      <c r="E1886" s="97"/>
    </row>
    <row r="1887" spans="1:5" x14ac:dyDescent="0.2">
      <c r="A1887" s="5" t="str">
        <f t="shared" si="29"/>
        <v/>
      </c>
      <c r="B1887" s="96"/>
      <c r="C1887" s="96"/>
      <c r="D1887" s="97"/>
      <c r="E1887" s="97"/>
    </row>
    <row r="1888" spans="1:5" x14ac:dyDescent="0.2">
      <c r="A1888" s="5" t="str">
        <f t="shared" si="29"/>
        <v/>
      </c>
      <c r="B1888" s="96"/>
      <c r="C1888" s="96"/>
      <c r="D1888" s="97"/>
      <c r="E1888" s="97"/>
    </row>
    <row r="1889" spans="1:5" x14ac:dyDescent="0.2">
      <c r="A1889" s="5" t="str">
        <f t="shared" si="29"/>
        <v/>
      </c>
      <c r="B1889" s="96"/>
      <c r="C1889" s="96"/>
      <c r="D1889" s="97"/>
      <c r="E1889" s="97"/>
    </row>
    <row r="1890" spans="1:5" x14ac:dyDescent="0.2">
      <c r="A1890" s="5" t="str">
        <f t="shared" si="29"/>
        <v/>
      </c>
      <c r="B1890" s="96"/>
      <c r="C1890" s="96"/>
      <c r="D1890" s="97"/>
      <c r="E1890" s="97"/>
    </row>
    <row r="1891" spans="1:5" x14ac:dyDescent="0.2">
      <c r="A1891" s="5" t="str">
        <f t="shared" si="29"/>
        <v/>
      </c>
      <c r="B1891" s="96"/>
      <c r="C1891" s="96"/>
      <c r="D1891" s="97"/>
      <c r="E1891" s="97"/>
    </row>
    <row r="1892" spans="1:5" x14ac:dyDescent="0.2">
      <c r="A1892" s="5" t="str">
        <f t="shared" si="29"/>
        <v/>
      </c>
      <c r="B1892" s="96"/>
      <c r="C1892" s="96"/>
      <c r="D1892" s="97"/>
      <c r="E1892" s="97"/>
    </row>
    <row r="1893" spans="1:5" x14ac:dyDescent="0.2">
      <c r="A1893" s="5" t="str">
        <f t="shared" si="29"/>
        <v/>
      </c>
      <c r="B1893" s="96"/>
      <c r="C1893" s="96"/>
      <c r="D1893" s="97"/>
      <c r="E1893" s="97"/>
    </row>
    <row r="1894" spans="1:5" x14ac:dyDescent="0.2">
      <c r="A1894" s="5" t="str">
        <f t="shared" si="29"/>
        <v/>
      </c>
      <c r="B1894" s="96"/>
      <c r="C1894" s="96"/>
      <c r="D1894" s="97"/>
      <c r="E1894" s="97"/>
    </row>
    <row r="1895" spans="1:5" x14ac:dyDescent="0.2">
      <c r="A1895" s="5" t="str">
        <f t="shared" si="29"/>
        <v/>
      </c>
      <c r="B1895" s="96"/>
      <c r="C1895" s="96"/>
      <c r="D1895" s="97"/>
      <c r="E1895" s="97"/>
    </row>
    <row r="1896" spans="1:5" x14ac:dyDescent="0.2">
      <c r="A1896" s="5" t="str">
        <f t="shared" si="29"/>
        <v/>
      </c>
      <c r="B1896" s="96"/>
      <c r="C1896" s="96"/>
      <c r="D1896" s="97"/>
      <c r="E1896" s="97"/>
    </row>
    <row r="1897" spans="1:5" x14ac:dyDescent="0.2">
      <c r="A1897" s="5" t="str">
        <f t="shared" si="29"/>
        <v/>
      </c>
      <c r="B1897" s="96"/>
      <c r="C1897" s="96"/>
      <c r="D1897" s="97"/>
      <c r="E1897" s="97"/>
    </row>
    <row r="1898" spans="1:5" x14ac:dyDescent="0.2">
      <c r="A1898" s="5" t="str">
        <f t="shared" si="29"/>
        <v/>
      </c>
      <c r="B1898" s="96"/>
      <c r="C1898" s="96"/>
      <c r="D1898" s="97"/>
      <c r="E1898" s="97"/>
    </row>
    <row r="1899" spans="1:5" x14ac:dyDescent="0.2">
      <c r="A1899" s="5" t="str">
        <f t="shared" si="29"/>
        <v/>
      </c>
      <c r="B1899" s="96"/>
      <c r="C1899" s="96"/>
      <c r="D1899" s="97"/>
      <c r="E1899" s="97"/>
    </row>
    <row r="1900" spans="1:5" x14ac:dyDescent="0.2">
      <c r="A1900" s="5" t="str">
        <f t="shared" si="29"/>
        <v/>
      </c>
      <c r="B1900" s="96"/>
      <c r="C1900" s="96"/>
      <c r="D1900" s="97"/>
      <c r="E1900" s="97"/>
    </row>
    <row r="1901" spans="1:5" x14ac:dyDescent="0.2">
      <c r="A1901" s="5" t="str">
        <f t="shared" si="29"/>
        <v/>
      </c>
      <c r="B1901" s="96"/>
      <c r="C1901" s="96"/>
      <c r="D1901" s="97"/>
      <c r="E1901" s="97"/>
    </row>
    <row r="1902" spans="1:5" x14ac:dyDescent="0.2">
      <c r="A1902" s="5" t="str">
        <f t="shared" si="29"/>
        <v/>
      </c>
      <c r="B1902" s="96"/>
      <c r="C1902" s="96"/>
      <c r="D1902" s="97"/>
      <c r="E1902" s="97"/>
    </row>
    <row r="1903" spans="1:5" x14ac:dyDescent="0.2">
      <c r="A1903" s="5" t="str">
        <f t="shared" si="29"/>
        <v/>
      </c>
      <c r="B1903" s="96"/>
      <c r="C1903" s="96"/>
      <c r="D1903" s="97"/>
      <c r="E1903" s="97"/>
    </row>
    <row r="1904" spans="1:5" x14ac:dyDescent="0.2">
      <c r="A1904" s="5" t="str">
        <f t="shared" si="29"/>
        <v/>
      </c>
      <c r="B1904" s="96"/>
      <c r="C1904" s="96"/>
      <c r="D1904" s="97"/>
      <c r="E1904" s="97"/>
    </row>
    <row r="1905" spans="1:5" x14ac:dyDescent="0.2">
      <c r="A1905" s="5" t="str">
        <f t="shared" si="29"/>
        <v/>
      </c>
      <c r="B1905" s="96"/>
      <c r="C1905" s="96"/>
      <c r="D1905" s="97"/>
      <c r="E1905" s="97"/>
    </row>
    <row r="1906" spans="1:5" x14ac:dyDescent="0.2">
      <c r="A1906" s="5" t="str">
        <f t="shared" si="29"/>
        <v/>
      </c>
      <c r="B1906" s="96"/>
      <c r="C1906" s="96"/>
      <c r="D1906" s="97"/>
      <c r="E1906" s="97"/>
    </row>
    <row r="1907" spans="1:5" x14ac:dyDescent="0.2">
      <c r="A1907" s="5" t="str">
        <f t="shared" si="29"/>
        <v/>
      </c>
      <c r="B1907" s="96"/>
      <c r="C1907" s="96"/>
      <c r="D1907" s="97"/>
      <c r="E1907" s="97"/>
    </row>
    <row r="1908" spans="1:5" x14ac:dyDescent="0.2">
      <c r="A1908" s="5" t="str">
        <f t="shared" si="29"/>
        <v/>
      </c>
      <c r="B1908" s="96"/>
      <c r="C1908" s="96"/>
      <c r="D1908" s="97"/>
      <c r="E1908" s="97"/>
    </row>
    <row r="1909" spans="1:5" x14ac:dyDescent="0.2">
      <c r="A1909" s="5" t="str">
        <f t="shared" si="29"/>
        <v/>
      </c>
      <c r="B1909" s="96"/>
      <c r="C1909" s="96"/>
      <c r="D1909" s="97"/>
      <c r="E1909" s="97"/>
    </row>
    <row r="1910" spans="1:5" x14ac:dyDescent="0.2">
      <c r="A1910" s="5" t="str">
        <f t="shared" si="29"/>
        <v/>
      </c>
      <c r="B1910" s="96"/>
      <c r="C1910" s="96"/>
      <c r="D1910" s="97"/>
      <c r="E1910" s="97"/>
    </row>
    <row r="1911" spans="1:5" x14ac:dyDescent="0.2">
      <c r="A1911" s="5" t="str">
        <f t="shared" si="29"/>
        <v/>
      </c>
      <c r="B1911" s="96"/>
      <c r="C1911" s="96"/>
      <c r="D1911" s="97"/>
      <c r="E1911" s="97"/>
    </row>
    <row r="1912" spans="1:5" x14ac:dyDescent="0.2">
      <c r="A1912" s="5" t="str">
        <f t="shared" si="29"/>
        <v/>
      </c>
      <c r="B1912" s="96"/>
      <c r="C1912" s="96"/>
      <c r="D1912" s="97"/>
      <c r="E1912" s="97"/>
    </row>
    <row r="1913" spans="1:5" x14ac:dyDescent="0.2">
      <c r="A1913" s="5" t="str">
        <f t="shared" si="29"/>
        <v/>
      </c>
      <c r="B1913" s="96"/>
      <c r="C1913" s="96"/>
      <c r="D1913" s="97"/>
      <c r="E1913" s="97"/>
    </row>
    <row r="1914" spans="1:5" x14ac:dyDescent="0.2">
      <c r="A1914" s="5" t="str">
        <f t="shared" si="29"/>
        <v/>
      </c>
      <c r="B1914" s="96"/>
      <c r="C1914" s="96"/>
      <c r="D1914" s="97"/>
      <c r="E1914" s="97"/>
    </row>
    <row r="1915" spans="1:5" x14ac:dyDescent="0.2">
      <c r="A1915" s="5" t="str">
        <f t="shared" si="29"/>
        <v/>
      </c>
      <c r="B1915" s="96"/>
      <c r="C1915" s="96"/>
      <c r="D1915" s="97"/>
      <c r="E1915" s="97"/>
    </row>
    <row r="1916" spans="1:5" x14ac:dyDescent="0.2">
      <c r="A1916" s="5" t="str">
        <f t="shared" si="29"/>
        <v/>
      </c>
      <c r="B1916" s="96"/>
      <c r="C1916" s="96"/>
      <c r="D1916" s="97"/>
      <c r="E1916" s="97"/>
    </row>
    <row r="1917" spans="1:5" x14ac:dyDescent="0.2">
      <c r="A1917" s="5" t="str">
        <f t="shared" si="29"/>
        <v/>
      </c>
      <c r="B1917" s="96"/>
      <c r="C1917" s="96"/>
      <c r="D1917" s="97"/>
      <c r="E1917" s="97"/>
    </row>
    <row r="1918" spans="1:5" x14ac:dyDescent="0.2">
      <c r="A1918" s="5" t="str">
        <f t="shared" si="29"/>
        <v/>
      </c>
      <c r="B1918" s="96"/>
      <c r="C1918" s="96"/>
      <c r="D1918" s="97"/>
      <c r="E1918" s="97"/>
    </row>
    <row r="1919" spans="1:5" x14ac:dyDescent="0.2">
      <c r="A1919" s="5" t="str">
        <f t="shared" si="29"/>
        <v/>
      </c>
      <c r="B1919" s="96"/>
      <c r="C1919" s="96"/>
      <c r="D1919" s="97"/>
      <c r="E1919" s="97"/>
    </row>
    <row r="1920" spans="1:5" x14ac:dyDescent="0.2">
      <c r="A1920" s="5" t="str">
        <f t="shared" si="29"/>
        <v/>
      </c>
      <c r="B1920" s="96"/>
      <c r="C1920" s="96"/>
      <c r="D1920" s="97"/>
      <c r="E1920" s="97"/>
    </row>
    <row r="1921" spans="1:5" x14ac:dyDescent="0.2">
      <c r="A1921" s="5" t="str">
        <f t="shared" si="29"/>
        <v/>
      </c>
      <c r="B1921" s="96"/>
      <c r="C1921" s="96"/>
      <c r="D1921" s="97"/>
      <c r="E1921" s="97"/>
    </row>
    <row r="1922" spans="1:5" x14ac:dyDescent="0.2">
      <c r="A1922" s="5" t="str">
        <f t="shared" si="29"/>
        <v/>
      </c>
      <c r="B1922" s="96"/>
      <c r="C1922" s="96"/>
      <c r="D1922" s="97"/>
      <c r="E1922" s="97"/>
    </row>
    <row r="1923" spans="1:5" x14ac:dyDescent="0.2">
      <c r="A1923" s="5" t="str">
        <f t="shared" si="29"/>
        <v/>
      </c>
      <c r="B1923" s="96"/>
      <c r="C1923" s="96"/>
      <c r="D1923" s="97"/>
      <c r="E1923" s="97"/>
    </row>
    <row r="1924" spans="1:5" x14ac:dyDescent="0.2">
      <c r="A1924" s="5" t="str">
        <f t="shared" si="29"/>
        <v/>
      </c>
      <c r="B1924" s="96"/>
      <c r="C1924" s="96"/>
      <c r="D1924" s="97"/>
      <c r="E1924" s="97"/>
    </row>
    <row r="1925" spans="1:5" x14ac:dyDescent="0.2">
      <c r="A1925" s="5" t="str">
        <f t="shared" si="29"/>
        <v/>
      </c>
      <c r="B1925" s="96"/>
      <c r="C1925" s="96"/>
      <c r="D1925" s="97"/>
      <c r="E1925" s="97"/>
    </row>
    <row r="1926" spans="1:5" x14ac:dyDescent="0.2">
      <c r="A1926" s="5" t="str">
        <f t="shared" si="29"/>
        <v/>
      </c>
      <c r="B1926" s="96"/>
      <c r="C1926" s="96"/>
      <c r="D1926" s="97"/>
      <c r="E1926" s="97"/>
    </row>
    <row r="1927" spans="1:5" x14ac:dyDescent="0.2">
      <c r="A1927" s="5" t="str">
        <f t="shared" si="29"/>
        <v/>
      </c>
      <c r="B1927" s="96"/>
      <c r="C1927" s="96"/>
      <c r="D1927" s="97"/>
      <c r="E1927" s="97"/>
    </row>
    <row r="1928" spans="1:5" x14ac:dyDescent="0.2">
      <c r="A1928" s="5" t="str">
        <f t="shared" ref="A1928:A1991" si="30">IF(B1928&lt;&gt;"",IF(AND(LEN(B1928)&gt;=$H$5,LEN(B1928)&lt;=$H$6),TEXT(MID(B1928,$J$5,$H$4),$I$4),""),"")</f>
        <v/>
      </c>
      <c r="B1928" s="96"/>
      <c r="C1928" s="96"/>
      <c r="D1928" s="97"/>
      <c r="E1928" s="97"/>
    </row>
    <row r="1929" spans="1:5" x14ac:dyDescent="0.2">
      <c r="A1929" s="5" t="str">
        <f t="shared" si="30"/>
        <v/>
      </c>
      <c r="B1929" s="96"/>
      <c r="C1929" s="96"/>
      <c r="D1929" s="97"/>
      <c r="E1929" s="97"/>
    </row>
    <row r="1930" spans="1:5" x14ac:dyDescent="0.2">
      <c r="A1930" s="5" t="str">
        <f t="shared" si="30"/>
        <v/>
      </c>
      <c r="B1930" s="96"/>
      <c r="C1930" s="96"/>
      <c r="D1930" s="97"/>
      <c r="E1930" s="97"/>
    </row>
    <row r="1931" spans="1:5" x14ac:dyDescent="0.2">
      <c r="A1931" s="5" t="str">
        <f t="shared" si="30"/>
        <v/>
      </c>
      <c r="B1931" s="96"/>
      <c r="C1931" s="96"/>
      <c r="D1931" s="97"/>
      <c r="E1931" s="97"/>
    </row>
    <row r="1932" spans="1:5" x14ac:dyDescent="0.2">
      <c r="A1932" s="5" t="str">
        <f t="shared" si="30"/>
        <v/>
      </c>
      <c r="B1932" s="96"/>
      <c r="C1932" s="96"/>
      <c r="D1932" s="97"/>
      <c r="E1932" s="97"/>
    </row>
    <row r="1933" spans="1:5" x14ac:dyDescent="0.2">
      <c r="A1933" s="5" t="str">
        <f t="shared" si="30"/>
        <v/>
      </c>
      <c r="B1933" s="96"/>
      <c r="C1933" s="96"/>
      <c r="D1933" s="97"/>
      <c r="E1933" s="97"/>
    </row>
    <row r="1934" spans="1:5" x14ac:dyDescent="0.2">
      <c r="A1934" s="5" t="str">
        <f t="shared" si="30"/>
        <v/>
      </c>
      <c r="B1934" s="96"/>
      <c r="C1934" s="96"/>
      <c r="D1934" s="97"/>
      <c r="E1934" s="97"/>
    </row>
    <row r="1935" spans="1:5" x14ac:dyDescent="0.2">
      <c r="A1935" s="5" t="str">
        <f t="shared" si="30"/>
        <v/>
      </c>
      <c r="B1935" s="96"/>
      <c r="C1935" s="96"/>
      <c r="D1935" s="97"/>
      <c r="E1935" s="97"/>
    </row>
    <row r="1936" spans="1:5" x14ac:dyDescent="0.2">
      <c r="A1936" s="5" t="str">
        <f t="shared" si="30"/>
        <v/>
      </c>
      <c r="B1936" s="96"/>
      <c r="C1936" s="96"/>
      <c r="D1936" s="97"/>
      <c r="E1936" s="97"/>
    </row>
    <row r="1937" spans="1:5" x14ac:dyDescent="0.2">
      <c r="A1937" s="5" t="str">
        <f t="shared" si="30"/>
        <v/>
      </c>
      <c r="B1937" s="96"/>
      <c r="C1937" s="96"/>
      <c r="D1937" s="97"/>
      <c r="E1937" s="97"/>
    </row>
    <row r="1938" spans="1:5" x14ac:dyDescent="0.2">
      <c r="A1938" s="5" t="str">
        <f t="shared" si="30"/>
        <v/>
      </c>
      <c r="B1938" s="96"/>
      <c r="C1938" s="96"/>
      <c r="D1938" s="97"/>
      <c r="E1938" s="97"/>
    </row>
    <row r="1939" spans="1:5" x14ac:dyDescent="0.2">
      <c r="A1939" s="5" t="str">
        <f t="shared" si="30"/>
        <v/>
      </c>
      <c r="B1939" s="96"/>
      <c r="C1939" s="96"/>
      <c r="D1939" s="97"/>
      <c r="E1939" s="97"/>
    </row>
    <row r="1940" spans="1:5" x14ac:dyDescent="0.2">
      <c r="A1940" s="5" t="str">
        <f t="shared" si="30"/>
        <v/>
      </c>
      <c r="B1940" s="96"/>
      <c r="C1940" s="96"/>
      <c r="D1940" s="97"/>
      <c r="E1940" s="97"/>
    </row>
    <row r="1941" spans="1:5" x14ac:dyDescent="0.2">
      <c r="A1941" s="5" t="str">
        <f t="shared" si="30"/>
        <v/>
      </c>
      <c r="B1941" s="96"/>
      <c r="C1941" s="96"/>
      <c r="D1941" s="97"/>
      <c r="E1941" s="97"/>
    </row>
    <row r="1942" spans="1:5" x14ac:dyDescent="0.2">
      <c r="A1942" s="5" t="str">
        <f t="shared" si="30"/>
        <v/>
      </c>
      <c r="B1942" s="96"/>
      <c r="C1942" s="96"/>
      <c r="D1942" s="97"/>
      <c r="E1942" s="97"/>
    </row>
    <row r="1943" spans="1:5" x14ac:dyDescent="0.2">
      <c r="A1943" s="5" t="str">
        <f t="shared" si="30"/>
        <v/>
      </c>
      <c r="B1943" s="96"/>
      <c r="C1943" s="96"/>
      <c r="D1943" s="97"/>
      <c r="E1943" s="97"/>
    </row>
    <row r="1944" spans="1:5" x14ac:dyDescent="0.2">
      <c r="A1944" s="5" t="str">
        <f t="shared" si="30"/>
        <v/>
      </c>
      <c r="B1944" s="96"/>
      <c r="C1944" s="96"/>
      <c r="D1944" s="97"/>
      <c r="E1944" s="97"/>
    </row>
    <row r="1945" spans="1:5" x14ac:dyDescent="0.2">
      <c r="A1945" s="5" t="str">
        <f t="shared" si="30"/>
        <v/>
      </c>
      <c r="B1945" s="96"/>
      <c r="C1945" s="96"/>
      <c r="D1945" s="97"/>
      <c r="E1945" s="97"/>
    </row>
    <row r="1946" spans="1:5" x14ac:dyDescent="0.2">
      <c r="A1946" s="5" t="str">
        <f t="shared" si="30"/>
        <v/>
      </c>
      <c r="B1946" s="96"/>
      <c r="C1946" s="96"/>
      <c r="D1946" s="97"/>
      <c r="E1946" s="97"/>
    </row>
    <row r="1947" spans="1:5" x14ac:dyDescent="0.2">
      <c r="A1947" s="5" t="str">
        <f t="shared" si="30"/>
        <v/>
      </c>
      <c r="B1947" s="96"/>
      <c r="C1947" s="96"/>
      <c r="D1947" s="97"/>
      <c r="E1947" s="97"/>
    </row>
    <row r="1948" spans="1:5" x14ac:dyDescent="0.2">
      <c r="A1948" s="5" t="str">
        <f t="shared" si="30"/>
        <v/>
      </c>
      <c r="B1948" s="96"/>
      <c r="C1948" s="96"/>
      <c r="D1948" s="97"/>
      <c r="E1948" s="97"/>
    </row>
    <row r="1949" spans="1:5" x14ac:dyDescent="0.2">
      <c r="A1949" s="5" t="str">
        <f t="shared" si="30"/>
        <v/>
      </c>
      <c r="B1949" s="96"/>
      <c r="C1949" s="96"/>
      <c r="D1949" s="97"/>
      <c r="E1949" s="97"/>
    </row>
    <row r="1950" spans="1:5" x14ac:dyDescent="0.2">
      <c r="A1950" s="5" t="str">
        <f t="shared" si="30"/>
        <v/>
      </c>
      <c r="B1950" s="96"/>
      <c r="C1950" s="96"/>
      <c r="D1950" s="97"/>
      <c r="E1950" s="97"/>
    </row>
    <row r="1951" spans="1:5" x14ac:dyDescent="0.2">
      <c r="A1951" s="5" t="str">
        <f t="shared" si="30"/>
        <v/>
      </c>
      <c r="B1951" s="96"/>
      <c r="C1951" s="96"/>
      <c r="D1951" s="97"/>
      <c r="E1951" s="97"/>
    </row>
    <row r="1952" spans="1:5" x14ac:dyDescent="0.2">
      <c r="A1952" s="5" t="str">
        <f t="shared" si="30"/>
        <v/>
      </c>
      <c r="B1952" s="96"/>
      <c r="C1952" s="96"/>
      <c r="D1952" s="97"/>
      <c r="E1952" s="97"/>
    </row>
    <row r="1953" spans="1:5" x14ac:dyDescent="0.2">
      <c r="A1953" s="5" t="str">
        <f t="shared" si="30"/>
        <v/>
      </c>
      <c r="B1953" s="96"/>
      <c r="C1953" s="96"/>
      <c r="D1953" s="97"/>
      <c r="E1953" s="97"/>
    </row>
    <row r="1954" spans="1:5" x14ac:dyDescent="0.2">
      <c r="A1954" s="5" t="str">
        <f t="shared" si="30"/>
        <v/>
      </c>
      <c r="B1954" s="96"/>
      <c r="C1954" s="96"/>
      <c r="D1954" s="97"/>
      <c r="E1954" s="97"/>
    </row>
    <row r="1955" spans="1:5" x14ac:dyDescent="0.2">
      <c r="A1955" s="5" t="str">
        <f t="shared" si="30"/>
        <v/>
      </c>
      <c r="B1955" s="96"/>
      <c r="C1955" s="96"/>
      <c r="D1955" s="97"/>
      <c r="E1955" s="97"/>
    </row>
    <row r="1956" spans="1:5" x14ac:dyDescent="0.2">
      <c r="A1956" s="5" t="str">
        <f t="shared" si="30"/>
        <v/>
      </c>
      <c r="B1956" s="96"/>
      <c r="C1956" s="96"/>
      <c r="D1956" s="97"/>
      <c r="E1956" s="97"/>
    </row>
    <row r="1957" spans="1:5" x14ac:dyDescent="0.2">
      <c r="A1957" s="5" t="str">
        <f t="shared" si="30"/>
        <v/>
      </c>
      <c r="B1957" s="96"/>
      <c r="C1957" s="96"/>
      <c r="D1957" s="97"/>
      <c r="E1957" s="97"/>
    </row>
    <row r="1958" spans="1:5" x14ac:dyDescent="0.2">
      <c r="A1958" s="5" t="str">
        <f t="shared" si="30"/>
        <v/>
      </c>
      <c r="B1958" s="96"/>
      <c r="C1958" s="96"/>
      <c r="D1958" s="97"/>
      <c r="E1958" s="97"/>
    </row>
    <row r="1959" spans="1:5" x14ac:dyDescent="0.2">
      <c r="A1959" s="5" t="str">
        <f t="shared" si="30"/>
        <v/>
      </c>
      <c r="B1959" s="96"/>
      <c r="C1959" s="96"/>
      <c r="D1959" s="97"/>
      <c r="E1959" s="97"/>
    </row>
    <row r="1960" spans="1:5" x14ac:dyDescent="0.2">
      <c r="A1960" s="5" t="str">
        <f t="shared" si="30"/>
        <v/>
      </c>
      <c r="B1960" s="96"/>
      <c r="C1960" s="96"/>
      <c r="D1960" s="97"/>
      <c r="E1960" s="97"/>
    </row>
    <row r="1961" spans="1:5" x14ac:dyDescent="0.2">
      <c r="A1961" s="5" t="str">
        <f t="shared" si="30"/>
        <v/>
      </c>
      <c r="B1961" s="96"/>
      <c r="C1961" s="96"/>
      <c r="D1961" s="97"/>
      <c r="E1961" s="97"/>
    </row>
    <row r="1962" spans="1:5" x14ac:dyDescent="0.2">
      <c r="A1962" s="5" t="str">
        <f t="shared" si="30"/>
        <v/>
      </c>
      <c r="B1962" s="96"/>
      <c r="C1962" s="96"/>
      <c r="D1962" s="97"/>
      <c r="E1962" s="97"/>
    </row>
    <row r="1963" spans="1:5" x14ac:dyDescent="0.2">
      <c r="A1963" s="5" t="str">
        <f t="shared" si="30"/>
        <v/>
      </c>
      <c r="B1963" s="96"/>
      <c r="C1963" s="96"/>
      <c r="D1963" s="97"/>
      <c r="E1963" s="97"/>
    </row>
    <row r="1964" spans="1:5" x14ac:dyDescent="0.2">
      <c r="A1964" s="5" t="str">
        <f t="shared" si="30"/>
        <v/>
      </c>
      <c r="B1964" s="96"/>
      <c r="C1964" s="96"/>
      <c r="D1964" s="97"/>
      <c r="E1964" s="97"/>
    </row>
    <row r="1965" spans="1:5" x14ac:dyDescent="0.2">
      <c r="A1965" s="5" t="str">
        <f t="shared" si="30"/>
        <v/>
      </c>
      <c r="B1965" s="96"/>
      <c r="C1965" s="96"/>
      <c r="D1965" s="97"/>
      <c r="E1965" s="97"/>
    </row>
    <row r="1966" spans="1:5" x14ac:dyDescent="0.2">
      <c r="A1966" s="5" t="str">
        <f t="shared" si="30"/>
        <v/>
      </c>
      <c r="B1966" s="96"/>
      <c r="C1966" s="96"/>
      <c r="D1966" s="97"/>
      <c r="E1966" s="97"/>
    </row>
    <row r="1967" spans="1:5" x14ac:dyDescent="0.2">
      <c r="A1967" s="5" t="str">
        <f t="shared" si="30"/>
        <v/>
      </c>
      <c r="B1967" s="96"/>
      <c r="C1967" s="96"/>
      <c r="D1967" s="97"/>
      <c r="E1967" s="97"/>
    </row>
    <row r="1968" spans="1:5" x14ac:dyDescent="0.2">
      <c r="A1968" s="5" t="str">
        <f t="shared" si="30"/>
        <v/>
      </c>
      <c r="B1968" s="96"/>
      <c r="C1968" s="96"/>
      <c r="D1968" s="97"/>
      <c r="E1968" s="97"/>
    </row>
    <row r="1969" spans="1:5" x14ac:dyDescent="0.2">
      <c r="A1969" s="5" t="str">
        <f t="shared" si="30"/>
        <v/>
      </c>
      <c r="B1969" s="96"/>
      <c r="C1969" s="96"/>
      <c r="D1969" s="97"/>
      <c r="E1969" s="97"/>
    </row>
    <row r="1970" spans="1:5" x14ac:dyDescent="0.2">
      <c r="A1970" s="5" t="str">
        <f t="shared" si="30"/>
        <v/>
      </c>
      <c r="B1970" s="96"/>
      <c r="C1970" s="96"/>
      <c r="D1970" s="97"/>
      <c r="E1970" s="97"/>
    </row>
    <row r="1971" spans="1:5" x14ac:dyDescent="0.2">
      <c r="A1971" s="5" t="str">
        <f t="shared" si="30"/>
        <v/>
      </c>
      <c r="B1971" s="96"/>
      <c r="C1971" s="96"/>
      <c r="D1971" s="97"/>
      <c r="E1971" s="97"/>
    </row>
    <row r="1972" spans="1:5" x14ac:dyDescent="0.2">
      <c r="A1972" s="5" t="str">
        <f t="shared" si="30"/>
        <v/>
      </c>
      <c r="B1972" s="96"/>
      <c r="C1972" s="96"/>
      <c r="D1972" s="97"/>
      <c r="E1972" s="97"/>
    </row>
    <row r="1973" spans="1:5" x14ac:dyDescent="0.2">
      <c r="A1973" s="5" t="str">
        <f t="shared" si="30"/>
        <v/>
      </c>
      <c r="B1973" s="96"/>
      <c r="C1973" s="96"/>
      <c r="D1973" s="97"/>
      <c r="E1973" s="97"/>
    </row>
    <row r="1974" spans="1:5" x14ac:dyDescent="0.2">
      <c r="A1974" s="5" t="str">
        <f t="shared" si="30"/>
        <v/>
      </c>
      <c r="B1974" s="96"/>
      <c r="C1974" s="96"/>
      <c r="D1974" s="97"/>
      <c r="E1974" s="97"/>
    </row>
    <row r="1975" spans="1:5" x14ac:dyDescent="0.2">
      <c r="A1975" s="5" t="str">
        <f t="shared" si="30"/>
        <v/>
      </c>
      <c r="B1975" s="96"/>
      <c r="C1975" s="96"/>
      <c r="D1975" s="97"/>
      <c r="E1975" s="97"/>
    </row>
    <row r="1976" spans="1:5" x14ac:dyDescent="0.2">
      <c r="A1976" s="5" t="str">
        <f t="shared" si="30"/>
        <v/>
      </c>
      <c r="B1976" s="96"/>
      <c r="C1976" s="96"/>
      <c r="D1976" s="97"/>
      <c r="E1976" s="97"/>
    </row>
    <row r="1977" spans="1:5" x14ac:dyDescent="0.2">
      <c r="A1977" s="5" t="str">
        <f t="shared" si="30"/>
        <v/>
      </c>
      <c r="B1977" s="96"/>
      <c r="C1977" s="96"/>
      <c r="D1977" s="97"/>
      <c r="E1977" s="97"/>
    </row>
    <row r="1978" spans="1:5" x14ac:dyDescent="0.2">
      <c r="A1978" s="5" t="str">
        <f t="shared" si="30"/>
        <v/>
      </c>
      <c r="B1978" s="96"/>
      <c r="C1978" s="96"/>
      <c r="D1978" s="97"/>
      <c r="E1978" s="97"/>
    </row>
    <row r="1979" spans="1:5" x14ac:dyDescent="0.2">
      <c r="A1979" s="5" t="str">
        <f t="shared" si="30"/>
        <v/>
      </c>
      <c r="B1979" s="96"/>
      <c r="C1979" s="96"/>
      <c r="D1979" s="97"/>
      <c r="E1979" s="97"/>
    </row>
    <row r="1980" spans="1:5" x14ac:dyDescent="0.2">
      <c r="A1980" s="5" t="str">
        <f t="shared" si="30"/>
        <v/>
      </c>
      <c r="B1980" s="96"/>
      <c r="C1980" s="96"/>
      <c r="D1980" s="97"/>
      <c r="E1980" s="97"/>
    </row>
    <row r="1981" spans="1:5" x14ac:dyDescent="0.2">
      <c r="A1981" s="5" t="str">
        <f t="shared" si="30"/>
        <v/>
      </c>
      <c r="B1981" s="96"/>
      <c r="C1981" s="96"/>
      <c r="D1981" s="97"/>
      <c r="E1981" s="97"/>
    </row>
    <row r="1982" spans="1:5" x14ac:dyDescent="0.2">
      <c r="A1982" s="5" t="str">
        <f t="shared" si="30"/>
        <v/>
      </c>
      <c r="B1982" s="96"/>
      <c r="C1982" s="96"/>
      <c r="D1982" s="97"/>
      <c r="E1982" s="97"/>
    </row>
    <row r="1983" spans="1:5" x14ac:dyDescent="0.2">
      <c r="A1983" s="5" t="str">
        <f t="shared" si="30"/>
        <v/>
      </c>
      <c r="B1983" s="96"/>
      <c r="C1983" s="96"/>
      <c r="D1983" s="97"/>
      <c r="E1983" s="97"/>
    </row>
    <row r="1984" spans="1:5" x14ac:dyDescent="0.2">
      <c r="A1984" s="5" t="str">
        <f t="shared" si="30"/>
        <v/>
      </c>
      <c r="B1984" s="96"/>
      <c r="C1984" s="96"/>
      <c r="D1984" s="97"/>
      <c r="E1984" s="97"/>
    </row>
    <row r="1985" spans="1:5" x14ac:dyDescent="0.2">
      <c r="A1985" s="5" t="str">
        <f t="shared" si="30"/>
        <v/>
      </c>
      <c r="B1985" s="96"/>
      <c r="C1985" s="96"/>
      <c r="D1985" s="97"/>
      <c r="E1985" s="97"/>
    </row>
    <row r="1986" spans="1:5" x14ac:dyDescent="0.2">
      <c r="A1986" s="5" t="str">
        <f t="shared" si="30"/>
        <v/>
      </c>
      <c r="B1986" s="96"/>
      <c r="C1986" s="96"/>
      <c r="D1986" s="97"/>
      <c r="E1986" s="97"/>
    </row>
    <row r="1987" spans="1:5" x14ac:dyDescent="0.2">
      <c r="A1987" s="5" t="str">
        <f t="shared" si="30"/>
        <v/>
      </c>
      <c r="B1987" s="96"/>
      <c r="C1987" s="96"/>
      <c r="D1987" s="97"/>
      <c r="E1987" s="97"/>
    </row>
    <row r="1988" spans="1:5" x14ac:dyDescent="0.2">
      <c r="A1988" s="5" t="str">
        <f t="shared" si="30"/>
        <v/>
      </c>
      <c r="B1988" s="96"/>
      <c r="C1988" s="96"/>
      <c r="D1988" s="97"/>
      <c r="E1988" s="97"/>
    </row>
    <row r="1989" spans="1:5" x14ac:dyDescent="0.2">
      <c r="A1989" s="5" t="str">
        <f t="shared" si="30"/>
        <v/>
      </c>
      <c r="B1989" s="96"/>
      <c r="C1989" s="96"/>
      <c r="D1989" s="97"/>
      <c r="E1989" s="97"/>
    </row>
    <row r="1990" spans="1:5" x14ac:dyDescent="0.2">
      <c r="A1990" s="5" t="str">
        <f t="shared" si="30"/>
        <v/>
      </c>
      <c r="B1990" s="96"/>
      <c r="C1990" s="96"/>
      <c r="D1990" s="97"/>
      <c r="E1990" s="97"/>
    </row>
    <row r="1991" spans="1:5" x14ac:dyDescent="0.2">
      <c r="A1991" s="5" t="str">
        <f t="shared" si="30"/>
        <v/>
      </c>
      <c r="B1991" s="96"/>
      <c r="C1991" s="96"/>
      <c r="D1991" s="97"/>
      <c r="E1991" s="97"/>
    </row>
    <row r="1992" spans="1:5" x14ac:dyDescent="0.2">
      <c r="A1992" s="5" t="str">
        <f t="shared" ref="A1992:A2055" si="31">IF(B1992&lt;&gt;"",IF(AND(LEN(B1992)&gt;=$H$5,LEN(B1992)&lt;=$H$6),TEXT(MID(B1992,$J$5,$H$4),$I$4),""),"")</f>
        <v/>
      </c>
      <c r="B1992" s="96"/>
      <c r="C1992" s="96"/>
      <c r="D1992" s="97"/>
      <c r="E1992" s="97"/>
    </row>
    <row r="1993" spans="1:5" x14ac:dyDescent="0.2">
      <c r="A1993" s="5" t="str">
        <f t="shared" si="31"/>
        <v/>
      </c>
      <c r="B1993" s="96"/>
      <c r="C1993" s="96"/>
      <c r="D1993" s="97"/>
      <c r="E1993" s="97"/>
    </row>
    <row r="1994" spans="1:5" x14ac:dyDescent="0.2">
      <c r="A1994" s="5" t="str">
        <f t="shared" si="31"/>
        <v/>
      </c>
      <c r="B1994" s="96"/>
      <c r="C1994" s="96"/>
      <c r="D1994" s="97"/>
      <c r="E1994" s="97"/>
    </row>
    <row r="1995" spans="1:5" x14ac:dyDescent="0.2">
      <c r="A1995" s="5" t="str">
        <f t="shared" si="31"/>
        <v/>
      </c>
      <c r="B1995" s="96"/>
      <c r="C1995" s="96"/>
      <c r="D1995" s="97"/>
      <c r="E1995" s="97"/>
    </row>
    <row r="1996" spans="1:5" x14ac:dyDescent="0.2">
      <c r="A1996" s="5" t="str">
        <f t="shared" si="31"/>
        <v/>
      </c>
      <c r="B1996" s="96"/>
      <c r="C1996" s="96"/>
      <c r="D1996" s="97"/>
      <c r="E1996" s="97"/>
    </row>
    <row r="1997" spans="1:5" x14ac:dyDescent="0.2">
      <c r="A1997" s="5" t="str">
        <f t="shared" si="31"/>
        <v/>
      </c>
      <c r="B1997" s="96"/>
      <c r="C1997" s="96"/>
      <c r="D1997" s="97"/>
      <c r="E1997" s="97"/>
    </row>
    <row r="1998" spans="1:5" x14ac:dyDescent="0.2">
      <c r="A1998" s="5" t="str">
        <f t="shared" si="31"/>
        <v/>
      </c>
      <c r="B1998" s="96"/>
      <c r="C1998" s="96"/>
      <c r="D1998" s="97"/>
      <c r="E1998" s="97"/>
    </row>
    <row r="1999" spans="1:5" x14ac:dyDescent="0.2">
      <c r="A1999" s="5" t="str">
        <f t="shared" si="31"/>
        <v/>
      </c>
      <c r="B1999" s="96"/>
      <c r="C1999" s="96"/>
      <c r="D1999" s="97"/>
      <c r="E1999" s="97"/>
    </row>
    <row r="2000" spans="1:5" x14ac:dyDescent="0.2">
      <c r="A2000" s="5" t="str">
        <f t="shared" si="31"/>
        <v/>
      </c>
      <c r="B2000" s="96"/>
      <c r="C2000" s="96"/>
      <c r="D2000" s="97"/>
      <c r="E2000" s="97"/>
    </row>
    <row r="2001" spans="1:5" x14ac:dyDescent="0.2">
      <c r="A2001" s="5" t="str">
        <f t="shared" si="31"/>
        <v/>
      </c>
      <c r="B2001" s="96"/>
      <c r="C2001" s="96"/>
      <c r="D2001" s="97"/>
      <c r="E2001" s="97"/>
    </row>
    <row r="2002" spans="1:5" x14ac:dyDescent="0.2">
      <c r="A2002" s="5" t="str">
        <f t="shared" si="31"/>
        <v/>
      </c>
      <c r="B2002" s="96"/>
      <c r="C2002" s="96"/>
      <c r="D2002" s="97"/>
      <c r="E2002" s="97"/>
    </row>
    <row r="2003" spans="1:5" x14ac:dyDescent="0.2">
      <c r="A2003" s="5" t="str">
        <f t="shared" si="31"/>
        <v/>
      </c>
      <c r="B2003" s="96"/>
      <c r="C2003" s="96"/>
      <c r="D2003" s="97"/>
      <c r="E2003" s="97"/>
    </row>
    <row r="2004" spans="1:5" x14ac:dyDescent="0.2">
      <c r="A2004" s="5" t="str">
        <f t="shared" si="31"/>
        <v/>
      </c>
      <c r="B2004" s="96"/>
      <c r="C2004" s="96"/>
      <c r="D2004" s="97"/>
      <c r="E2004" s="97"/>
    </row>
    <row r="2005" spans="1:5" x14ac:dyDescent="0.2">
      <c r="A2005" s="5" t="str">
        <f t="shared" si="31"/>
        <v/>
      </c>
      <c r="B2005" s="96"/>
      <c r="C2005" s="96"/>
      <c r="D2005" s="97"/>
      <c r="E2005" s="97"/>
    </row>
    <row r="2006" spans="1:5" x14ac:dyDescent="0.2">
      <c r="A2006" s="5" t="str">
        <f t="shared" si="31"/>
        <v/>
      </c>
      <c r="B2006" s="96"/>
      <c r="C2006" s="96"/>
      <c r="D2006" s="97"/>
      <c r="E2006" s="97"/>
    </row>
    <row r="2007" spans="1:5" x14ac:dyDescent="0.2">
      <c r="A2007" s="5" t="str">
        <f t="shared" si="31"/>
        <v/>
      </c>
      <c r="B2007" s="96"/>
      <c r="C2007" s="96"/>
      <c r="D2007" s="97"/>
      <c r="E2007" s="97"/>
    </row>
    <row r="2008" spans="1:5" x14ac:dyDescent="0.2">
      <c r="A2008" s="5" t="str">
        <f t="shared" si="31"/>
        <v/>
      </c>
      <c r="B2008" s="96"/>
      <c r="C2008" s="96"/>
      <c r="D2008" s="97"/>
      <c r="E2008" s="97"/>
    </row>
    <row r="2009" spans="1:5" x14ac:dyDescent="0.2">
      <c r="A2009" s="5" t="str">
        <f t="shared" si="31"/>
        <v/>
      </c>
      <c r="B2009" s="96"/>
      <c r="C2009" s="96"/>
      <c r="D2009" s="97"/>
      <c r="E2009" s="97"/>
    </row>
    <row r="2010" spans="1:5" x14ac:dyDescent="0.2">
      <c r="A2010" s="5" t="str">
        <f t="shared" si="31"/>
        <v/>
      </c>
      <c r="B2010" s="96"/>
      <c r="C2010" s="96"/>
      <c r="D2010" s="97"/>
      <c r="E2010" s="97"/>
    </row>
    <row r="2011" spans="1:5" x14ac:dyDescent="0.2">
      <c r="A2011" s="5" t="str">
        <f t="shared" si="31"/>
        <v/>
      </c>
      <c r="B2011" s="96"/>
      <c r="C2011" s="96"/>
      <c r="D2011" s="97"/>
      <c r="E2011" s="97"/>
    </row>
    <row r="2012" spans="1:5" x14ac:dyDescent="0.2">
      <c r="A2012" s="5" t="str">
        <f t="shared" si="31"/>
        <v/>
      </c>
      <c r="B2012" s="96"/>
      <c r="C2012" s="96"/>
      <c r="D2012" s="97"/>
      <c r="E2012" s="97"/>
    </row>
    <row r="2013" spans="1:5" x14ac:dyDescent="0.2">
      <c r="A2013" s="5" t="str">
        <f t="shared" si="31"/>
        <v/>
      </c>
      <c r="B2013" s="96"/>
      <c r="C2013" s="96"/>
      <c r="D2013" s="97"/>
      <c r="E2013" s="97"/>
    </row>
    <row r="2014" spans="1:5" x14ac:dyDescent="0.2">
      <c r="A2014" s="5" t="str">
        <f t="shared" si="31"/>
        <v/>
      </c>
      <c r="B2014" s="96"/>
      <c r="C2014" s="96"/>
      <c r="D2014" s="97"/>
      <c r="E2014" s="97"/>
    </row>
    <row r="2015" spans="1:5" x14ac:dyDescent="0.2">
      <c r="A2015" s="5" t="str">
        <f t="shared" si="31"/>
        <v/>
      </c>
      <c r="B2015" s="96"/>
      <c r="C2015" s="96"/>
      <c r="D2015" s="97"/>
      <c r="E2015" s="97"/>
    </row>
    <row r="2016" spans="1:5" x14ac:dyDescent="0.2">
      <c r="A2016" s="5" t="str">
        <f t="shared" si="31"/>
        <v/>
      </c>
      <c r="B2016" s="96"/>
      <c r="C2016" s="96"/>
      <c r="D2016" s="97"/>
      <c r="E2016" s="97"/>
    </row>
    <row r="2017" spans="1:5" x14ac:dyDescent="0.2">
      <c r="A2017" s="5" t="str">
        <f t="shared" si="31"/>
        <v/>
      </c>
      <c r="B2017" s="96"/>
      <c r="C2017" s="96"/>
      <c r="D2017" s="97"/>
      <c r="E2017" s="97"/>
    </row>
    <row r="2018" spans="1:5" x14ac:dyDescent="0.2">
      <c r="A2018" s="5" t="str">
        <f t="shared" si="31"/>
        <v/>
      </c>
      <c r="B2018" s="96"/>
      <c r="C2018" s="96"/>
      <c r="D2018" s="97"/>
      <c r="E2018" s="97"/>
    </row>
    <row r="2019" spans="1:5" x14ac:dyDescent="0.2">
      <c r="A2019" s="5" t="str">
        <f t="shared" si="31"/>
        <v/>
      </c>
      <c r="B2019" s="96"/>
      <c r="C2019" s="96"/>
      <c r="D2019" s="97"/>
      <c r="E2019" s="97"/>
    </row>
    <row r="2020" spans="1:5" x14ac:dyDescent="0.2">
      <c r="A2020" s="5" t="str">
        <f t="shared" si="31"/>
        <v/>
      </c>
      <c r="B2020" s="96"/>
      <c r="C2020" s="96"/>
      <c r="D2020" s="97"/>
      <c r="E2020" s="97"/>
    </row>
    <row r="2021" spans="1:5" x14ac:dyDescent="0.2">
      <c r="A2021" s="5" t="str">
        <f t="shared" si="31"/>
        <v/>
      </c>
      <c r="B2021" s="96"/>
      <c r="C2021" s="96"/>
      <c r="D2021" s="97"/>
      <c r="E2021" s="97"/>
    </row>
    <row r="2022" spans="1:5" x14ac:dyDescent="0.2">
      <c r="A2022" s="5" t="str">
        <f t="shared" si="31"/>
        <v/>
      </c>
      <c r="B2022" s="96"/>
      <c r="C2022" s="96"/>
      <c r="D2022" s="97"/>
      <c r="E2022" s="97"/>
    </row>
    <row r="2023" spans="1:5" x14ac:dyDescent="0.2">
      <c r="A2023" s="5" t="str">
        <f t="shared" si="31"/>
        <v/>
      </c>
      <c r="B2023" s="96"/>
      <c r="C2023" s="96"/>
      <c r="D2023" s="97"/>
      <c r="E2023" s="97"/>
    </row>
    <row r="2024" spans="1:5" x14ac:dyDescent="0.2">
      <c r="A2024" s="5" t="str">
        <f t="shared" si="31"/>
        <v/>
      </c>
      <c r="B2024" s="96"/>
      <c r="C2024" s="96"/>
      <c r="D2024" s="97"/>
      <c r="E2024" s="97"/>
    </row>
    <row r="2025" spans="1:5" x14ac:dyDescent="0.2">
      <c r="A2025" s="5" t="str">
        <f t="shared" si="31"/>
        <v/>
      </c>
      <c r="B2025" s="96"/>
      <c r="C2025" s="96"/>
      <c r="D2025" s="97"/>
      <c r="E2025" s="97"/>
    </row>
    <row r="2026" spans="1:5" x14ac:dyDescent="0.2">
      <c r="A2026" s="5" t="str">
        <f t="shared" si="31"/>
        <v/>
      </c>
      <c r="B2026" s="96"/>
      <c r="C2026" s="96"/>
      <c r="D2026" s="97"/>
      <c r="E2026" s="97"/>
    </row>
    <row r="2027" spans="1:5" x14ac:dyDescent="0.2">
      <c r="A2027" s="5" t="str">
        <f t="shared" si="31"/>
        <v/>
      </c>
      <c r="B2027" s="96"/>
      <c r="C2027" s="96"/>
      <c r="D2027" s="97"/>
      <c r="E2027" s="97"/>
    </row>
    <row r="2028" spans="1:5" x14ac:dyDescent="0.2">
      <c r="A2028" s="5" t="str">
        <f t="shared" si="31"/>
        <v/>
      </c>
      <c r="B2028" s="96"/>
      <c r="C2028" s="96"/>
      <c r="D2028" s="97"/>
      <c r="E2028" s="97"/>
    </row>
    <row r="2029" spans="1:5" x14ac:dyDescent="0.2">
      <c r="A2029" s="5" t="str">
        <f t="shared" si="31"/>
        <v/>
      </c>
      <c r="B2029" s="96"/>
      <c r="C2029" s="96"/>
      <c r="D2029" s="97"/>
      <c r="E2029" s="97"/>
    </row>
    <row r="2030" spans="1:5" x14ac:dyDescent="0.2">
      <c r="A2030" s="5" t="str">
        <f t="shared" si="31"/>
        <v/>
      </c>
      <c r="B2030" s="96"/>
      <c r="C2030" s="96"/>
      <c r="D2030" s="97"/>
      <c r="E2030" s="97"/>
    </row>
    <row r="2031" spans="1:5" x14ac:dyDescent="0.2">
      <c r="A2031" s="5" t="str">
        <f t="shared" si="31"/>
        <v/>
      </c>
      <c r="B2031" s="96"/>
      <c r="C2031" s="96"/>
      <c r="D2031" s="97"/>
      <c r="E2031" s="97"/>
    </row>
    <row r="2032" spans="1:5" x14ac:dyDescent="0.2">
      <c r="A2032" s="5" t="str">
        <f t="shared" si="31"/>
        <v/>
      </c>
      <c r="B2032" s="96"/>
      <c r="C2032" s="96"/>
      <c r="D2032" s="97"/>
      <c r="E2032" s="97"/>
    </row>
    <row r="2033" spans="1:5" x14ac:dyDescent="0.2">
      <c r="A2033" s="5" t="str">
        <f t="shared" si="31"/>
        <v/>
      </c>
      <c r="B2033" s="96"/>
      <c r="C2033" s="96"/>
      <c r="D2033" s="97"/>
      <c r="E2033" s="97"/>
    </row>
    <row r="2034" spans="1:5" x14ac:dyDescent="0.2">
      <c r="A2034" s="5" t="str">
        <f t="shared" si="31"/>
        <v/>
      </c>
      <c r="B2034" s="96"/>
      <c r="C2034" s="96"/>
      <c r="D2034" s="97"/>
      <c r="E2034" s="97"/>
    </row>
    <row r="2035" spans="1:5" x14ac:dyDescent="0.2">
      <c r="A2035" s="5" t="str">
        <f t="shared" si="31"/>
        <v/>
      </c>
      <c r="B2035" s="96"/>
      <c r="C2035" s="96"/>
      <c r="D2035" s="97"/>
      <c r="E2035" s="97"/>
    </row>
    <row r="2036" spans="1:5" x14ac:dyDescent="0.2">
      <c r="A2036" s="5" t="str">
        <f t="shared" si="31"/>
        <v/>
      </c>
      <c r="B2036" s="96"/>
      <c r="C2036" s="96"/>
      <c r="D2036" s="97"/>
      <c r="E2036" s="97"/>
    </row>
    <row r="2037" spans="1:5" x14ac:dyDescent="0.2">
      <c r="A2037" s="5" t="str">
        <f t="shared" si="31"/>
        <v/>
      </c>
      <c r="B2037" s="96"/>
      <c r="C2037" s="96"/>
      <c r="D2037" s="97"/>
      <c r="E2037" s="97"/>
    </row>
    <row r="2038" spans="1:5" x14ac:dyDescent="0.2">
      <c r="A2038" s="5" t="str">
        <f t="shared" si="31"/>
        <v/>
      </c>
      <c r="B2038" s="96"/>
      <c r="C2038" s="96"/>
      <c r="D2038" s="97"/>
      <c r="E2038" s="97"/>
    </row>
    <row r="2039" spans="1:5" x14ac:dyDescent="0.2">
      <c r="A2039" s="5" t="str">
        <f t="shared" si="31"/>
        <v/>
      </c>
      <c r="B2039" s="96"/>
      <c r="C2039" s="96"/>
      <c r="D2039" s="97"/>
      <c r="E2039" s="97"/>
    </row>
    <row r="2040" spans="1:5" x14ac:dyDescent="0.2">
      <c r="A2040" s="5" t="str">
        <f t="shared" si="31"/>
        <v/>
      </c>
      <c r="B2040" s="96"/>
      <c r="C2040" s="96"/>
      <c r="D2040" s="97"/>
      <c r="E2040" s="97"/>
    </row>
    <row r="2041" spans="1:5" x14ac:dyDescent="0.2">
      <c r="A2041" s="5" t="str">
        <f t="shared" si="31"/>
        <v/>
      </c>
      <c r="B2041" s="96"/>
      <c r="C2041" s="96"/>
      <c r="D2041" s="97"/>
      <c r="E2041" s="97"/>
    </row>
    <row r="2042" spans="1:5" x14ac:dyDescent="0.2">
      <c r="A2042" s="5" t="str">
        <f t="shared" si="31"/>
        <v/>
      </c>
      <c r="B2042" s="96"/>
      <c r="C2042" s="96"/>
      <c r="D2042" s="97"/>
      <c r="E2042" s="97"/>
    </row>
    <row r="2043" spans="1:5" x14ac:dyDescent="0.2">
      <c r="A2043" s="5" t="str">
        <f t="shared" si="31"/>
        <v/>
      </c>
      <c r="B2043" s="96"/>
      <c r="C2043" s="96"/>
      <c r="D2043" s="97"/>
      <c r="E2043" s="97"/>
    </row>
    <row r="2044" spans="1:5" x14ac:dyDescent="0.2">
      <c r="A2044" s="5" t="str">
        <f t="shared" si="31"/>
        <v/>
      </c>
      <c r="B2044" s="96"/>
      <c r="C2044" s="96"/>
      <c r="D2044" s="97"/>
      <c r="E2044" s="97"/>
    </row>
    <row r="2045" spans="1:5" x14ac:dyDescent="0.2">
      <c r="A2045" s="5" t="str">
        <f t="shared" si="31"/>
        <v/>
      </c>
      <c r="B2045" s="96"/>
      <c r="C2045" s="96"/>
      <c r="D2045" s="97"/>
      <c r="E2045" s="97"/>
    </row>
    <row r="2046" spans="1:5" x14ac:dyDescent="0.2">
      <c r="A2046" s="5" t="str">
        <f t="shared" si="31"/>
        <v/>
      </c>
      <c r="B2046" s="96"/>
      <c r="C2046" s="96"/>
      <c r="D2046" s="97"/>
      <c r="E2046" s="97"/>
    </row>
    <row r="2047" spans="1:5" x14ac:dyDescent="0.2">
      <c r="A2047" s="5" t="str">
        <f t="shared" si="31"/>
        <v/>
      </c>
      <c r="B2047" s="96"/>
      <c r="C2047" s="96"/>
      <c r="D2047" s="97"/>
      <c r="E2047" s="97"/>
    </row>
    <row r="2048" spans="1:5" x14ac:dyDescent="0.2">
      <c r="A2048" s="5" t="str">
        <f t="shared" si="31"/>
        <v/>
      </c>
      <c r="B2048" s="96"/>
      <c r="C2048" s="96"/>
      <c r="D2048" s="97"/>
      <c r="E2048" s="97"/>
    </row>
    <row r="2049" spans="1:5" x14ac:dyDescent="0.2">
      <c r="A2049" s="5" t="str">
        <f t="shared" si="31"/>
        <v/>
      </c>
      <c r="B2049" s="96"/>
      <c r="C2049" s="96"/>
      <c r="D2049" s="97"/>
      <c r="E2049" s="97"/>
    </row>
    <row r="2050" spans="1:5" x14ac:dyDescent="0.2">
      <c r="A2050" s="5" t="str">
        <f t="shared" si="31"/>
        <v/>
      </c>
      <c r="B2050" s="96"/>
      <c r="C2050" s="96"/>
      <c r="D2050" s="97"/>
      <c r="E2050" s="97"/>
    </row>
    <row r="2051" spans="1:5" x14ac:dyDescent="0.2">
      <c r="A2051" s="5" t="str">
        <f t="shared" si="31"/>
        <v/>
      </c>
      <c r="B2051" s="96"/>
      <c r="C2051" s="96"/>
      <c r="D2051" s="97"/>
      <c r="E2051" s="97"/>
    </row>
    <row r="2052" spans="1:5" x14ac:dyDescent="0.2">
      <c r="A2052" s="5" t="str">
        <f t="shared" si="31"/>
        <v/>
      </c>
      <c r="B2052" s="96"/>
      <c r="C2052" s="96"/>
      <c r="D2052" s="97"/>
      <c r="E2052" s="97"/>
    </row>
    <row r="2053" spans="1:5" x14ac:dyDescent="0.2">
      <c r="A2053" s="5" t="str">
        <f t="shared" si="31"/>
        <v/>
      </c>
      <c r="B2053" s="96"/>
      <c r="C2053" s="96"/>
      <c r="D2053" s="97"/>
      <c r="E2053" s="97"/>
    </row>
    <row r="2054" spans="1:5" x14ac:dyDescent="0.2">
      <c r="A2054" s="5" t="str">
        <f t="shared" si="31"/>
        <v/>
      </c>
      <c r="B2054" s="96"/>
      <c r="C2054" s="96"/>
      <c r="D2054" s="97"/>
      <c r="E2054" s="97"/>
    </row>
    <row r="2055" spans="1:5" x14ac:dyDescent="0.2">
      <c r="A2055" s="5" t="str">
        <f t="shared" si="31"/>
        <v/>
      </c>
      <c r="B2055" s="96"/>
      <c r="C2055" s="96"/>
      <c r="D2055" s="97"/>
      <c r="E2055" s="97"/>
    </row>
    <row r="2056" spans="1:5" x14ac:dyDescent="0.2">
      <c r="A2056" s="5" t="str">
        <f t="shared" ref="A2056:A2119" si="32">IF(B2056&lt;&gt;"",IF(AND(LEN(B2056)&gt;=$H$5,LEN(B2056)&lt;=$H$6),TEXT(MID(B2056,$J$5,$H$4),$I$4),""),"")</f>
        <v/>
      </c>
      <c r="B2056" s="96"/>
      <c r="C2056" s="96"/>
      <c r="D2056" s="97"/>
      <c r="E2056" s="97"/>
    </row>
    <row r="2057" spans="1:5" x14ac:dyDescent="0.2">
      <c r="A2057" s="5" t="str">
        <f t="shared" si="32"/>
        <v/>
      </c>
      <c r="B2057" s="96"/>
      <c r="C2057" s="96"/>
      <c r="D2057" s="97"/>
      <c r="E2057" s="97"/>
    </row>
    <row r="2058" spans="1:5" x14ac:dyDescent="0.2">
      <c r="A2058" s="5" t="str">
        <f t="shared" si="32"/>
        <v/>
      </c>
      <c r="B2058" s="96"/>
      <c r="C2058" s="96"/>
      <c r="D2058" s="97"/>
      <c r="E2058" s="97"/>
    </row>
    <row r="2059" spans="1:5" x14ac:dyDescent="0.2">
      <c r="A2059" s="5" t="str">
        <f t="shared" si="32"/>
        <v/>
      </c>
      <c r="B2059" s="96"/>
      <c r="C2059" s="96"/>
      <c r="D2059" s="97"/>
      <c r="E2059" s="97"/>
    </row>
    <row r="2060" spans="1:5" x14ac:dyDescent="0.2">
      <c r="A2060" s="5" t="str">
        <f t="shared" si="32"/>
        <v/>
      </c>
      <c r="B2060" s="96"/>
      <c r="C2060" s="96"/>
      <c r="D2060" s="97"/>
      <c r="E2060" s="97"/>
    </row>
    <row r="2061" spans="1:5" x14ac:dyDescent="0.2">
      <c r="A2061" s="5" t="str">
        <f t="shared" si="32"/>
        <v/>
      </c>
      <c r="B2061" s="96"/>
      <c r="C2061" s="96"/>
      <c r="D2061" s="97"/>
      <c r="E2061" s="97"/>
    </row>
    <row r="2062" spans="1:5" x14ac:dyDescent="0.2">
      <c r="A2062" s="5" t="str">
        <f t="shared" si="32"/>
        <v/>
      </c>
      <c r="B2062" s="96"/>
      <c r="C2062" s="96"/>
      <c r="D2062" s="97"/>
      <c r="E2062" s="97"/>
    </row>
    <row r="2063" spans="1:5" x14ac:dyDescent="0.2">
      <c r="A2063" s="5" t="str">
        <f t="shared" si="32"/>
        <v/>
      </c>
      <c r="B2063" s="96"/>
      <c r="C2063" s="96"/>
      <c r="D2063" s="97"/>
      <c r="E2063" s="97"/>
    </row>
    <row r="2064" spans="1:5" x14ac:dyDescent="0.2">
      <c r="A2064" s="5" t="str">
        <f t="shared" si="32"/>
        <v/>
      </c>
      <c r="B2064" s="96"/>
      <c r="C2064" s="96"/>
      <c r="D2064" s="97"/>
      <c r="E2064" s="97"/>
    </row>
    <row r="2065" spans="1:5" x14ac:dyDescent="0.2">
      <c r="A2065" s="5" t="str">
        <f t="shared" si="32"/>
        <v/>
      </c>
      <c r="B2065" s="96"/>
      <c r="C2065" s="96"/>
      <c r="D2065" s="97"/>
      <c r="E2065" s="97"/>
    </row>
    <row r="2066" spans="1:5" x14ac:dyDescent="0.2">
      <c r="A2066" s="5" t="str">
        <f t="shared" si="32"/>
        <v/>
      </c>
      <c r="B2066" s="96"/>
      <c r="C2066" s="96"/>
      <c r="D2066" s="97"/>
      <c r="E2066" s="97"/>
    </row>
    <row r="2067" spans="1:5" x14ac:dyDescent="0.2">
      <c r="A2067" s="5" t="str">
        <f t="shared" si="32"/>
        <v/>
      </c>
      <c r="B2067" s="96"/>
      <c r="C2067" s="96"/>
      <c r="D2067" s="97"/>
      <c r="E2067" s="97"/>
    </row>
    <row r="2068" spans="1:5" x14ac:dyDescent="0.2">
      <c r="A2068" s="5" t="str">
        <f t="shared" si="32"/>
        <v/>
      </c>
      <c r="B2068" s="96"/>
      <c r="C2068" s="96"/>
      <c r="D2068" s="97"/>
      <c r="E2068" s="97"/>
    </row>
    <row r="2069" spans="1:5" x14ac:dyDescent="0.2">
      <c r="A2069" s="5" t="str">
        <f t="shared" si="32"/>
        <v/>
      </c>
      <c r="B2069" s="96"/>
      <c r="C2069" s="96"/>
      <c r="D2069" s="97"/>
      <c r="E2069" s="97"/>
    </row>
    <row r="2070" spans="1:5" x14ac:dyDescent="0.2">
      <c r="A2070" s="5" t="str">
        <f t="shared" si="32"/>
        <v/>
      </c>
      <c r="B2070" s="96"/>
      <c r="C2070" s="96"/>
      <c r="D2070" s="97"/>
      <c r="E2070" s="97"/>
    </row>
    <row r="2071" spans="1:5" x14ac:dyDescent="0.2">
      <c r="A2071" s="5" t="str">
        <f t="shared" si="32"/>
        <v/>
      </c>
      <c r="B2071" s="96"/>
      <c r="C2071" s="96"/>
      <c r="D2071" s="97"/>
      <c r="E2071" s="97"/>
    </row>
    <row r="2072" spans="1:5" x14ac:dyDescent="0.2">
      <c r="A2072" s="5" t="str">
        <f t="shared" si="32"/>
        <v/>
      </c>
      <c r="B2072" s="96"/>
      <c r="C2072" s="96"/>
      <c r="D2072" s="97"/>
      <c r="E2072" s="97"/>
    </row>
    <row r="2073" spans="1:5" x14ac:dyDescent="0.2">
      <c r="A2073" s="5" t="str">
        <f t="shared" si="32"/>
        <v/>
      </c>
      <c r="B2073" s="96"/>
      <c r="C2073" s="96"/>
      <c r="D2073" s="97"/>
      <c r="E2073" s="97"/>
    </row>
    <row r="2074" spans="1:5" x14ac:dyDescent="0.2">
      <c r="A2074" s="5" t="str">
        <f t="shared" si="32"/>
        <v/>
      </c>
      <c r="B2074" s="96"/>
      <c r="C2074" s="96"/>
      <c r="D2074" s="97"/>
      <c r="E2074" s="97"/>
    </row>
    <row r="2075" spans="1:5" x14ac:dyDescent="0.2">
      <c r="A2075" s="5" t="str">
        <f t="shared" si="32"/>
        <v/>
      </c>
      <c r="B2075" s="96"/>
      <c r="C2075" s="96"/>
      <c r="D2075" s="97"/>
      <c r="E2075" s="97"/>
    </row>
    <row r="2076" spans="1:5" x14ac:dyDescent="0.2">
      <c r="A2076" s="5" t="str">
        <f t="shared" si="32"/>
        <v/>
      </c>
      <c r="B2076" s="96"/>
      <c r="C2076" s="96"/>
      <c r="D2076" s="97"/>
      <c r="E2076" s="97"/>
    </row>
    <row r="2077" spans="1:5" x14ac:dyDescent="0.2">
      <c r="A2077" s="5" t="str">
        <f t="shared" si="32"/>
        <v/>
      </c>
      <c r="B2077" s="96"/>
      <c r="C2077" s="96"/>
      <c r="D2077" s="97"/>
      <c r="E2077" s="97"/>
    </row>
    <row r="2078" spans="1:5" x14ac:dyDescent="0.2">
      <c r="A2078" s="5" t="str">
        <f t="shared" si="32"/>
        <v/>
      </c>
      <c r="B2078" s="96"/>
      <c r="C2078" s="96"/>
      <c r="D2078" s="97"/>
      <c r="E2078" s="97"/>
    </row>
    <row r="2079" spans="1:5" x14ac:dyDescent="0.2">
      <c r="A2079" s="5" t="str">
        <f t="shared" si="32"/>
        <v/>
      </c>
      <c r="B2079" s="96"/>
      <c r="C2079" s="96"/>
      <c r="D2079" s="97"/>
      <c r="E2079" s="97"/>
    </row>
    <row r="2080" spans="1:5" x14ac:dyDescent="0.2">
      <c r="A2080" s="5" t="str">
        <f t="shared" si="32"/>
        <v/>
      </c>
      <c r="B2080" s="96"/>
      <c r="C2080" s="96"/>
      <c r="D2080" s="97"/>
      <c r="E2080" s="97"/>
    </row>
    <row r="2081" spans="1:5" x14ac:dyDescent="0.2">
      <c r="A2081" s="5" t="str">
        <f t="shared" si="32"/>
        <v/>
      </c>
      <c r="B2081" s="96"/>
      <c r="C2081" s="96"/>
      <c r="D2081" s="97"/>
      <c r="E2081" s="97"/>
    </row>
    <row r="2082" spans="1:5" x14ac:dyDescent="0.2">
      <c r="A2082" s="5" t="str">
        <f t="shared" si="32"/>
        <v/>
      </c>
      <c r="B2082" s="96"/>
      <c r="C2082" s="96"/>
      <c r="D2082" s="97"/>
      <c r="E2082" s="97"/>
    </row>
    <row r="2083" spans="1:5" x14ac:dyDescent="0.2">
      <c r="A2083" s="5" t="str">
        <f t="shared" si="32"/>
        <v/>
      </c>
      <c r="B2083" s="96"/>
      <c r="C2083" s="96"/>
      <c r="D2083" s="97"/>
      <c r="E2083" s="97"/>
    </row>
    <row r="2084" spans="1:5" x14ac:dyDescent="0.2">
      <c r="A2084" s="5" t="str">
        <f t="shared" si="32"/>
        <v/>
      </c>
      <c r="B2084" s="96"/>
      <c r="C2084" s="96"/>
      <c r="D2084" s="97"/>
      <c r="E2084" s="97"/>
    </row>
    <row r="2085" spans="1:5" x14ac:dyDescent="0.2">
      <c r="A2085" s="5" t="str">
        <f t="shared" si="32"/>
        <v/>
      </c>
      <c r="B2085" s="96"/>
      <c r="C2085" s="96"/>
      <c r="D2085" s="97"/>
      <c r="E2085" s="97"/>
    </row>
    <row r="2086" spans="1:5" x14ac:dyDescent="0.2">
      <c r="A2086" s="5" t="str">
        <f t="shared" si="32"/>
        <v/>
      </c>
      <c r="B2086" s="96"/>
      <c r="C2086" s="96"/>
      <c r="D2086" s="97"/>
      <c r="E2086" s="97"/>
    </row>
    <row r="2087" spans="1:5" x14ac:dyDescent="0.2">
      <c r="A2087" s="5" t="str">
        <f t="shared" si="32"/>
        <v/>
      </c>
      <c r="B2087" s="96"/>
      <c r="C2087" s="96"/>
      <c r="D2087" s="97"/>
      <c r="E2087" s="97"/>
    </row>
    <row r="2088" spans="1:5" x14ac:dyDescent="0.2">
      <c r="A2088" s="5" t="str">
        <f t="shared" si="32"/>
        <v/>
      </c>
      <c r="B2088" s="96"/>
      <c r="C2088" s="96"/>
      <c r="D2088" s="97"/>
      <c r="E2088" s="97"/>
    </row>
    <row r="2089" spans="1:5" x14ac:dyDescent="0.2">
      <c r="A2089" s="5" t="str">
        <f t="shared" si="32"/>
        <v/>
      </c>
      <c r="B2089" s="96"/>
      <c r="C2089" s="96"/>
      <c r="D2089" s="97"/>
      <c r="E2089" s="97"/>
    </row>
    <row r="2090" spans="1:5" x14ac:dyDescent="0.2">
      <c r="A2090" s="5" t="str">
        <f t="shared" si="32"/>
        <v/>
      </c>
      <c r="B2090" s="96"/>
      <c r="C2090" s="96"/>
      <c r="D2090" s="97"/>
      <c r="E2090" s="97"/>
    </row>
    <row r="2091" spans="1:5" x14ac:dyDescent="0.2">
      <c r="A2091" s="5" t="str">
        <f t="shared" si="32"/>
        <v/>
      </c>
      <c r="B2091" s="96"/>
      <c r="C2091" s="96"/>
      <c r="D2091" s="97"/>
      <c r="E2091" s="97"/>
    </row>
    <row r="2092" spans="1:5" x14ac:dyDescent="0.2">
      <c r="A2092" s="5" t="str">
        <f t="shared" si="32"/>
        <v/>
      </c>
      <c r="B2092" s="96"/>
      <c r="C2092" s="96"/>
      <c r="D2092" s="97"/>
      <c r="E2092" s="97"/>
    </row>
    <row r="2093" spans="1:5" x14ac:dyDescent="0.2">
      <c r="A2093" s="5" t="str">
        <f t="shared" si="32"/>
        <v/>
      </c>
      <c r="B2093" s="96"/>
      <c r="C2093" s="96"/>
      <c r="D2093" s="97"/>
      <c r="E2093" s="97"/>
    </row>
    <row r="2094" spans="1:5" x14ac:dyDescent="0.2">
      <c r="A2094" s="5" t="str">
        <f t="shared" si="32"/>
        <v/>
      </c>
      <c r="B2094" s="96"/>
      <c r="C2094" s="96"/>
      <c r="D2094" s="97"/>
      <c r="E2094" s="97"/>
    </row>
    <row r="2095" spans="1:5" x14ac:dyDescent="0.2">
      <c r="A2095" s="5" t="str">
        <f t="shared" si="32"/>
        <v/>
      </c>
      <c r="B2095" s="96"/>
      <c r="C2095" s="96"/>
      <c r="D2095" s="97"/>
      <c r="E2095" s="97"/>
    </row>
    <row r="2096" spans="1:5" x14ac:dyDescent="0.2">
      <c r="A2096" s="5" t="str">
        <f t="shared" si="32"/>
        <v/>
      </c>
      <c r="B2096" s="96"/>
      <c r="C2096" s="96"/>
      <c r="D2096" s="97"/>
      <c r="E2096" s="97"/>
    </row>
    <row r="2097" spans="1:5" x14ac:dyDescent="0.2">
      <c r="A2097" s="5" t="str">
        <f t="shared" si="32"/>
        <v/>
      </c>
      <c r="B2097" s="96"/>
      <c r="C2097" s="96"/>
      <c r="D2097" s="97"/>
      <c r="E2097" s="97"/>
    </row>
    <row r="2098" spans="1:5" x14ac:dyDescent="0.2">
      <c r="A2098" s="5" t="str">
        <f t="shared" si="32"/>
        <v/>
      </c>
      <c r="B2098" s="96"/>
      <c r="C2098" s="96"/>
      <c r="D2098" s="97"/>
      <c r="E2098" s="97"/>
    </row>
    <row r="2099" spans="1:5" x14ac:dyDescent="0.2">
      <c r="A2099" s="5" t="str">
        <f t="shared" si="32"/>
        <v/>
      </c>
      <c r="B2099" s="96"/>
      <c r="C2099" s="96"/>
      <c r="D2099" s="97"/>
      <c r="E2099" s="97"/>
    </row>
    <row r="2100" spans="1:5" x14ac:dyDescent="0.2">
      <c r="A2100" s="5" t="str">
        <f t="shared" si="32"/>
        <v/>
      </c>
      <c r="B2100" s="96"/>
      <c r="C2100" s="96"/>
      <c r="D2100" s="97"/>
      <c r="E2100" s="97"/>
    </row>
    <row r="2101" spans="1:5" x14ac:dyDescent="0.2">
      <c r="A2101" s="5" t="str">
        <f t="shared" si="32"/>
        <v/>
      </c>
      <c r="B2101" s="96"/>
      <c r="C2101" s="96"/>
      <c r="D2101" s="97"/>
      <c r="E2101" s="97"/>
    </row>
    <row r="2102" spans="1:5" x14ac:dyDescent="0.2">
      <c r="A2102" s="5" t="str">
        <f t="shared" si="32"/>
        <v/>
      </c>
      <c r="B2102" s="96"/>
      <c r="C2102" s="96"/>
      <c r="D2102" s="97"/>
      <c r="E2102" s="97"/>
    </row>
    <row r="2103" spans="1:5" x14ac:dyDescent="0.2">
      <c r="A2103" s="5" t="str">
        <f t="shared" si="32"/>
        <v/>
      </c>
      <c r="B2103" s="96"/>
      <c r="C2103" s="96"/>
      <c r="D2103" s="97"/>
      <c r="E2103" s="97"/>
    </row>
    <row r="2104" spans="1:5" x14ac:dyDescent="0.2">
      <c r="A2104" s="5" t="str">
        <f t="shared" si="32"/>
        <v/>
      </c>
      <c r="B2104" s="96"/>
      <c r="C2104" s="96"/>
      <c r="D2104" s="97"/>
      <c r="E2104" s="97"/>
    </row>
    <row r="2105" spans="1:5" x14ac:dyDescent="0.2">
      <c r="A2105" s="5" t="str">
        <f t="shared" si="32"/>
        <v/>
      </c>
      <c r="B2105" s="96"/>
      <c r="C2105" s="96"/>
      <c r="D2105" s="97"/>
      <c r="E2105" s="97"/>
    </row>
    <row r="2106" spans="1:5" x14ac:dyDescent="0.2">
      <c r="A2106" s="5" t="str">
        <f t="shared" si="32"/>
        <v/>
      </c>
      <c r="B2106" s="96"/>
      <c r="C2106" s="96"/>
      <c r="D2106" s="97"/>
      <c r="E2106" s="97"/>
    </row>
    <row r="2107" spans="1:5" x14ac:dyDescent="0.2">
      <c r="A2107" s="5" t="str">
        <f t="shared" si="32"/>
        <v/>
      </c>
      <c r="B2107" s="96"/>
      <c r="C2107" s="96"/>
      <c r="D2107" s="97"/>
      <c r="E2107" s="97"/>
    </row>
    <row r="2108" spans="1:5" x14ac:dyDescent="0.2">
      <c r="A2108" s="5" t="str">
        <f t="shared" si="32"/>
        <v/>
      </c>
      <c r="B2108" s="96"/>
      <c r="C2108" s="96"/>
      <c r="D2108" s="97"/>
      <c r="E2108" s="97"/>
    </row>
    <row r="2109" spans="1:5" x14ac:dyDescent="0.2">
      <c r="A2109" s="5" t="str">
        <f t="shared" si="32"/>
        <v/>
      </c>
      <c r="B2109" s="96"/>
      <c r="C2109" s="96"/>
      <c r="D2109" s="97"/>
      <c r="E2109" s="97"/>
    </row>
    <row r="2110" spans="1:5" x14ac:dyDescent="0.2">
      <c r="A2110" s="5" t="str">
        <f t="shared" si="32"/>
        <v/>
      </c>
      <c r="B2110" s="96"/>
      <c r="C2110" s="96"/>
      <c r="D2110" s="97"/>
      <c r="E2110" s="97"/>
    </row>
    <row r="2111" spans="1:5" x14ac:dyDescent="0.2">
      <c r="A2111" s="5" t="str">
        <f t="shared" si="32"/>
        <v/>
      </c>
      <c r="B2111" s="96"/>
      <c r="C2111" s="96"/>
      <c r="D2111" s="97"/>
      <c r="E2111" s="97"/>
    </row>
    <row r="2112" spans="1:5" x14ac:dyDescent="0.2">
      <c r="A2112" s="5" t="str">
        <f t="shared" si="32"/>
        <v/>
      </c>
      <c r="B2112" s="96"/>
      <c r="C2112" s="96"/>
      <c r="D2112" s="97"/>
      <c r="E2112" s="97"/>
    </row>
    <row r="2113" spans="1:5" x14ac:dyDescent="0.2">
      <c r="A2113" s="5" t="str">
        <f t="shared" si="32"/>
        <v/>
      </c>
      <c r="B2113" s="96"/>
      <c r="C2113" s="96"/>
      <c r="D2113" s="97"/>
      <c r="E2113" s="97"/>
    </row>
    <row r="2114" spans="1:5" x14ac:dyDescent="0.2">
      <c r="A2114" s="5" t="str">
        <f t="shared" si="32"/>
        <v/>
      </c>
      <c r="B2114" s="96"/>
      <c r="C2114" s="96"/>
      <c r="D2114" s="97"/>
      <c r="E2114" s="97"/>
    </row>
    <row r="2115" spans="1:5" x14ac:dyDescent="0.2">
      <c r="A2115" s="5" t="str">
        <f t="shared" si="32"/>
        <v/>
      </c>
      <c r="B2115" s="96"/>
      <c r="C2115" s="96"/>
      <c r="D2115" s="97"/>
      <c r="E2115" s="97"/>
    </row>
    <row r="2116" spans="1:5" x14ac:dyDescent="0.2">
      <c r="A2116" s="5" t="str">
        <f t="shared" si="32"/>
        <v/>
      </c>
      <c r="B2116" s="96"/>
      <c r="C2116" s="96"/>
      <c r="D2116" s="97"/>
      <c r="E2116" s="97"/>
    </row>
    <row r="2117" spans="1:5" x14ac:dyDescent="0.2">
      <c r="A2117" s="5" t="str">
        <f t="shared" si="32"/>
        <v/>
      </c>
      <c r="B2117" s="96"/>
      <c r="C2117" s="96"/>
      <c r="D2117" s="97"/>
      <c r="E2117" s="97"/>
    </row>
    <row r="2118" spans="1:5" x14ac:dyDescent="0.2">
      <c r="A2118" s="5" t="str">
        <f t="shared" si="32"/>
        <v/>
      </c>
      <c r="B2118" s="96"/>
      <c r="C2118" s="96"/>
      <c r="D2118" s="97"/>
      <c r="E2118" s="97"/>
    </row>
    <row r="2119" spans="1:5" x14ac:dyDescent="0.2">
      <c r="A2119" s="5" t="str">
        <f t="shared" si="32"/>
        <v/>
      </c>
      <c r="B2119" s="96"/>
      <c r="C2119" s="96"/>
      <c r="D2119" s="97"/>
      <c r="E2119" s="97"/>
    </row>
    <row r="2120" spans="1:5" x14ac:dyDescent="0.2">
      <c r="A2120" s="5" t="str">
        <f t="shared" ref="A2120:A2183" si="33">IF(B2120&lt;&gt;"",IF(AND(LEN(B2120)&gt;=$H$5,LEN(B2120)&lt;=$H$6),TEXT(MID(B2120,$J$5,$H$4),$I$4),""),"")</f>
        <v/>
      </c>
      <c r="B2120" s="96"/>
      <c r="C2120" s="96"/>
      <c r="D2120" s="97"/>
      <c r="E2120" s="97"/>
    </row>
    <row r="2121" spans="1:5" x14ac:dyDescent="0.2">
      <c r="A2121" s="5" t="str">
        <f t="shared" si="33"/>
        <v/>
      </c>
      <c r="B2121" s="96"/>
      <c r="C2121" s="96"/>
      <c r="D2121" s="97"/>
      <c r="E2121" s="97"/>
    </row>
    <row r="2122" spans="1:5" x14ac:dyDescent="0.2">
      <c r="A2122" s="5" t="str">
        <f t="shared" si="33"/>
        <v/>
      </c>
      <c r="B2122" s="96"/>
      <c r="C2122" s="96"/>
      <c r="D2122" s="97"/>
      <c r="E2122" s="97"/>
    </row>
    <row r="2123" spans="1:5" x14ac:dyDescent="0.2">
      <c r="A2123" s="5" t="str">
        <f t="shared" si="33"/>
        <v/>
      </c>
      <c r="B2123" s="96"/>
      <c r="C2123" s="96"/>
      <c r="D2123" s="97"/>
      <c r="E2123" s="97"/>
    </row>
    <row r="2124" spans="1:5" x14ac:dyDescent="0.2">
      <c r="A2124" s="5" t="str">
        <f t="shared" si="33"/>
        <v/>
      </c>
      <c r="B2124" s="96"/>
      <c r="C2124" s="96"/>
      <c r="D2124" s="97"/>
      <c r="E2124" s="97"/>
    </row>
    <row r="2125" spans="1:5" x14ac:dyDescent="0.2">
      <c r="A2125" s="5" t="str">
        <f t="shared" si="33"/>
        <v/>
      </c>
      <c r="B2125" s="96"/>
      <c r="C2125" s="96"/>
      <c r="D2125" s="97"/>
      <c r="E2125" s="97"/>
    </row>
    <row r="2126" spans="1:5" x14ac:dyDescent="0.2">
      <c r="A2126" s="5" t="str">
        <f t="shared" si="33"/>
        <v/>
      </c>
      <c r="B2126" s="96"/>
      <c r="C2126" s="96"/>
      <c r="D2126" s="97"/>
      <c r="E2126" s="97"/>
    </row>
    <row r="2127" spans="1:5" x14ac:dyDescent="0.2">
      <c r="A2127" s="5" t="str">
        <f t="shared" si="33"/>
        <v/>
      </c>
      <c r="B2127" s="96"/>
      <c r="C2127" s="96"/>
      <c r="D2127" s="97"/>
      <c r="E2127" s="97"/>
    </row>
    <row r="2128" spans="1:5" x14ac:dyDescent="0.2">
      <c r="A2128" s="5" t="str">
        <f t="shared" si="33"/>
        <v/>
      </c>
      <c r="B2128" s="96"/>
      <c r="C2128" s="96"/>
      <c r="D2128" s="97"/>
      <c r="E2128" s="97"/>
    </row>
    <row r="2129" spans="1:5" x14ac:dyDescent="0.2">
      <c r="A2129" s="5" t="str">
        <f t="shared" si="33"/>
        <v/>
      </c>
      <c r="B2129" s="96"/>
      <c r="C2129" s="96"/>
      <c r="D2129" s="97"/>
      <c r="E2129" s="97"/>
    </row>
    <row r="2130" spans="1:5" x14ac:dyDescent="0.2">
      <c r="A2130" s="5" t="str">
        <f t="shared" si="33"/>
        <v/>
      </c>
      <c r="B2130" s="96"/>
      <c r="C2130" s="96"/>
      <c r="D2130" s="97"/>
      <c r="E2130" s="97"/>
    </row>
    <row r="2131" spans="1:5" x14ac:dyDescent="0.2">
      <c r="A2131" s="5" t="str">
        <f t="shared" si="33"/>
        <v/>
      </c>
      <c r="B2131" s="96"/>
      <c r="C2131" s="96"/>
      <c r="D2131" s="97"/>
      <c r="E2131" s="97"/>
    </row>
    <row r="2132" spans="1:5" x14ac:dyDescent="0.2">
      <c r="A2132" s="5" t="str">
        <f t="shared" si="33"/>
        <v/>
      </c>
      <c r="B2132" s="96"/>
      <c r="C2132" s="96"/>
      <c r="D2132" s="97"/>
      <c r="E2132" s="97"/>
    </row>
    <row r="2133" spans="1:5" x14ac:dyDescent="0.2">
      <c r="A2133" s="5" t="str">
        <f t="shared" si="33"/>
        <v/>
      </c>
      <c r="B2133" s="96"/>
      <c r="C2133" s="96"/>
      <c r="D2133" s="97"/>
      <c r="E2133" s="97"/>
    </row>
    <row r="2134" spans="1:5" x14ac:dyDescent="0.2">
      <c r="A2134" s="5" t="str">
        <f t="shared" si="33"/>
        <v/>
      </c>
      <c r="B2134" s="96"/>
      <c r="C2134" s="96"/>
      <c r="D2134" s="97"/>
      <c r="E2134" s="97"/>
    </row>
    <row r="2135" spans="1:5" x14ac:dyDescent="0.2">
      <c r="A2135" s="5" t="str">
        <f t="shared" si="33"/>
        <v/>
      </c>
      <c r="B2135" s="96"/>
      <c r="C2135" s="96"/>
      <c r="D2135" s="97"/>
      <c r="E2135" s="97"/>
    </row>
    <row r="2136" spans="1:5" x14ac:dyDescent="0.2">
      <c r="A2136" s="5" t="str">
        <f t="shared" si="33"/>
        <v/>
      </c>
      <c r="B2136" s="96"/>
      <c r="C2136" s="96"/>
      <c r="D2136" s="97"/>
      <c r="E2136" s="97"/>
    </row>
    <row r="2137" spans="1:5" x14ac:dyDescent="0.2">
      <c r="A2137" s="5" t="str">
        <f t="shared" si="33"/>
        <v/>
      </c>
      <c r="B2137" s="96"/>
      <c r="C2137" s="96"/>
      <c r="D2137" s="97"/>
      <c r="E2137" s="97"/>
    </row>
    <row r="2138" spans="1:5" x14ac:dyDescent="0.2">
      <c r="A2138" s="5" t="str">
        <f t="shared" si="33"/>
        <v/>
      </c>
      <c r="B2138" s="96"/>
      <c r="C2138" s="96"/>
      <c r="D2138" s="97"/>
      <c r="E2138" s="97"/>
    </row>
    <row r="2139" spans="1:5" x14ac:dyDescent="0.2">
      <c r="A2139" s="5" t="str">
        <f t="shared" si="33"/>
        <v/>
      </c>
      <c r="B2139" s="96"/>
      <c r="C2139" s="96"/>
      <c r="D2139" s="97"/>
      <c r="E2139" s="97"/>
    </row>
    <row r="2140" spans="1:5" x14ac:dyDescent="0.2">
      <c r="A2140" s="5" t="str">
        <f t="shared" si="33"/>
        <v/>
      </c>
      <c r="B2140" s="96"/>
      <c r="C2140" s="96"/>
      <c r="D2140" s="97"/>
      <c r="E2140" s="97"/>
    </row>
    <row r="2141" spans="1:5" x14ac:dyDescent="0.2">
      <c r="A2141" s="5" t="str">
        <f t="shared" si="33"/>
        <v/>
      </c>
      <c r="B2141" s="96"/>
      <c r="C2141" s="96"/>
      <c r="D2141" s="97"/>
      <c r="E2141" s="97"/>
    </row>
    <row r="2142" spans="1:5" x14ac:dyDescent="0.2">
      <c r="A2142" s="5" t="str">
        <f t="shared" si="33"/>
        <v/>
      </c>
      <c r="B2142" s="96"/>
      <c r="C2142" s="96"/>
      <c r="D2142" s="97"/>
      <c r="E2142" s="97"/>
    </row>
    <row r="2143" spans="1:5" x14ac:dyDescent="0.2">
      <c r="A2143" s="5" t="str">
        <f t="shared" si="33"/>
        <v/>
      </c>
      <c r="B2143" s="96"/>
      <c r="C2143" s="96"/>
      <c r="D2143" s="97"/>
      <c r="E2143" s="97"/>
    </row>
    <row r="2144" spans="1:5" x14ac:dyDescent="0.2">
      <c r="A2144" s="5" t="str">
        <f t="shared" si="33"/>
        <v/>
      </c>
      <c r="B2144" s="96"/>
      <c r="C2144" s="96"/>
      <c r="D2144" s="97"/>
      <c r="E2144" s="97"/>
    </row>
    <row r="2145" spans="1:5" x14ac:dyDescent="0.2">
      <c r="A2145" s="5" t="str">
        <f t="shared" si="33"/>
        <v/>
      </c>
      <c r="B2145" s="96"/>
      <c r="C2145" s="96"/>
      <c r="D2145" s="97"/>
      <c r="E2145" s="97"/>
    </row>
    <row r="2146" spans="1:5" x14ac:dyDescent="0.2">
      <c r="A2146" s="5" t="str">
        <f t="shared" si="33"/>
        <v/>
      </c>
      <c r="B2146" s="96"/>
      <c r="C2146" s="96"/>
      <c r="D2146" s="97"/>
      <c r="E2146" s="97"/>
    </row>
    <row r="2147" spans="1:5" x14ac:dyDescent="0.2">
      <c r="A2147" s="5" t="str">
        <f t="shared" si="33"/>
        <v/>
      </c>
      <c r="B2147" s="96"/>
      <c r="C2147" s="96"/>
      <c r="D2147" s="97"/>
      <c r="E2147" s="97"/>
    </row>
    <row r="2148" spans="1:5" x14ac:dyDescent="0.2">
      <c r="A2148" s="5" t="str">
        <f t="shared" si="33"/>
        <v/>
      </c>
      <c r="B2148" s="96"/>
      <c r="C2148" s="96"/>
      <c r="D2148" s="97"/>
      <c r="E2148" s="97"/>
    </row>
    <row r="2149" spans="1:5" x14ac:dyDescent="0.2">
      <c r="A2149" s="5" t="str">
        <f t="shared" si="33"/>
        <v/>
      </c>
      <c r="B2149" s="96"/>
      <c r="C2149" s="96"/>
      <c r="D2149" s="97"/>
      <c r="E2149" s="97"/>
    </row>
    <row r="2150" spans="1:5" x14ac:dyDescent="0.2">
      <c r="A2150" s="5" t="str">
        <f t="shared" si="33"/>
        <v/>
      </c>
      <c r="B2150" s="96"/>
      <c r="C2150" s="96"/>
      <c r="D2150" s="97"/>
      <c r="E2150" s="97"/>
    </row>
    <row r="2151" spans="1:5" x14ac:dyDescent="0.2">
      <c r="A2151" s="5" t="str">
        <f t="shared" si="33"/>
        <v/>
      </c>
      <c r="B2151" s="96"/>
      <c r="C2151" s="96"/>
      <c r="D2151" s="97"/>
      <c r="E2151" s="97"/>
    </row>
    <row r="2152" spans="1:5" x14ac:dyDescent="0.2">
      <c r="A2152" s="5" t="str">
        <f t="shared" si="33"/>
        <v/>
      </c>
      <c r="B2152" s="96"/>
      <c r="C2152" s="96"/>
      <c r="D2152" s="97"/>
      <c r="E2152" s="97"/>
    </row>
    <row r="2153" spans="1:5" x14ac:dyDescent="0.2">
      <c r="A2153" s="5" t="str">
        <f t="shared" si="33"/>
        <v/>
      </c>
      <c r="B2153" s="96"/>
      <c r="C2153" s="96"/>
      <c r="D2153" s="97"/>
      <c r="E2153" s="97"/>
    </row>
    <row r="2154" spans="1:5" x14ac:dyDescent="0.2">
      <c r="A2154" s="5" t="str">
        <f t="shared" si="33"/>
        <v/>
      </c>
      <c r="B2154" s="96"/>
      <c r="C2154" s="96"/>
      <c r="D2154" s="97"/>
      <c r="E2154" s="97"/>
    </row>
    <row r="2155" spans="1:5" x14ac:dyDescent="0.2">
      <c r="A2155" s="5" t="str">
        <f t="shared" si="33"/>
        <v/>
      </c>
      <c r="B2155" s="96"/>
      <c r="C2155" s="96"/>
      <c r="D2155" s="97"/>
      <c r="E2155" s="97"/>
    </row>
    <row r="2156" spans="1:5" x14ac:dyDescent="0.2">
      <c r="A2156" s="5" t="str">
        <f t="shared" si="33"/>
        <v/>
      </c>
      <c r="B2156" s="96"/>
      <c r="C2156" s="96"/>
      <c r="D2156" s="97"/>
      <c r="E2156" s="97"/>
    </row>
    <row r="2157" spans="1:5" x14ac:dyDescent="0.2">
      <c r="A2157" s="5" t="str">
        <f t="shared" si="33"/>
        <v/>
      </c>
      <c r="B2157" s="96"/>
      <c r="C2157" s="96"/>
      <c r="D2157" s="97"/>
      <c r="E2157" s="97"/>
    </row>
    <row r="2158" spans="1:5" x14ac:dyDescent="0.2">
      <c r="A2158" s="5" t="str">
        <f t="shared" si="33"/>
        <v/>
      </c>
      <c r="B2158" s="96"/>
      <c r="C2158" s="96"/>
      <c r="D2158" s="97"/>
      <c r="E2158" s="97"/>
    </row>
    <row r="2159" spans="1:5" x14ac:dyDescent="0.2">
      <c r="A2159" s="5" t="str">
        <f t="shared" si="33"/>
        <v/>
      </c>
      <c r="B2159" s="96"/>
      <c r="C2159" s="96"/>
      <c r="D2159" s="97"/>
      <c r="E2159" s="97"/>
    </row>
    <row r="2160" spans="1:5" x14ac:dyDescent="0.2">
      <c r="A2160" s="5" t="str">
        <f t="shared" si="33"/>
        <v/>
      </c>
      <c r="B2160" s="96"/>
      <c r="C2160" s="96"/>
      <c r="D2160" s="97"/>
      <c r="E2160" s="97"/>
    </row>
    <row r="2161" spans="1:5" x14ac:dyDescent="0.2">
      <c r="A2161" s="5" t="str">
        <f t="shared" si="33"/>
        <v/>
      </c>
      <c r="B2161" s="96"/>
      <c r="C2161" s="96"/>
      <c r="D2161" s="97"/>
      <c r="E2161" s="97"/>
    </row>
    <row r="2162" spans="1:5" x14ac:dyDescent="0.2">
      <c r="A2162" s="5" t="str">
        <f t="shared" si="33"/>
        <v/>
      </c>
      <c r="B2162" s="96"/>
      <c r="C2162" s="96"/>
      <c r="D2162" s="97"/>
      <c r="E2162" s="97"/>
    </row>
    <row r="2163" spans="1:5" x14ac:dyDescent="0.2">
      <c r="A2163" s="5" t="str">
        <f t="shared" si="33"/>
        <v/>
      </c>
      <c r="B2163" s="96"/>
      <c r="C2163" s="96"/>
      <c r="D2163" s="97"/>
      <c r="E2163" s="97"/>
    </row>
    <row r="2164" spans="1:5" x14ac:dyDescent="0.2">
      <c r="A2164" s="5" t="str">
        <f t="shared" si="33"/>
        <v/>
      </c>
      <c r="B2164" s="96"/>
      <c r="C2164" s="96"/>
      <c r="D2164" s="97"/>
      <c r="E2164" s="97"/>
    </row>
    <row r="2165" spans="1:5" x14ac:dyDescent="0.2">
      <c r="A2165" s="5" t="str">
        <f t="shared" si="33"/>
        <v/>
      </c>
      <c r="B2165" s="96"/>
      <c r="C2165" s="96"/>
      <c r="D2165" s="97"/>
      <c r="E2165" s="97"/>
    </row>
    <row r="2166" spans="1:5" x14ac:dyDescent="0.2">
      <c r="A2166" s="5" t="str">
        <f t="shared" si="33"/>
        <v/>
      </c>
      <c r="B2166" s="96"/>
      <c r="C2166" s="96"/>
      <c r="D2166" s="97"/>
      <c r="E2166" s="97"/>
    </row>
    <row r="2167" spans="1:5" x14ac:dyDescent="0.2">
      <c r="A2167" s="5" t="str">
        <f t="shared" si="33"/>
        <v/>
      </c>
      <c r="B2167" s="96"/>
      <c r="C2167" s="96"/>
      <c r="D2167" s="97"/>
      <c r="E2167" s="97"/>
    </row>
    <row r="2168" spans="1:5" x14ac:dyDescent="0.2">
      <c r="A2168" s="5" t="str">
        <f t="shared" si="33"/>
        <v/>
      </c>
      <c r="B2168" s="96"/>
      <c r="C2168" s="96"/>
      <c r="D2168" s="97"/>
      <c r="E2168" s="97"/>
    </row>
    <row r="2169" spans="1:5" x14ac:dyDescent="0.2">
      <c r="A2169" s="5" t="str">
        <f t="shared" si="33"/>
        <v/>
      </c>
      <c r="B2169" s="96"/>
      <c r="C2169" s="96"/>
      <c r="D2169" s="97"/>
      <c r="E2169" s="97"/>
    </row>
    <row r="2170" spans="1:5" x14ac:dyDescent="0.2">
      <c r="A2170" s="5" t="str">
        <f t="shared" si="33"/>
        <v/>
      </c>
      <c r="B2170" s="96"/>
      <c r="C2170" s="96"/>
      <c r="D2170" s="97"/>
      <c r="E2170" s="97"/>
    </row>
    <row r="2171" spans="1:5" x14ac:dyDescent="0.2">
      <c r="A2171" s="5" t="str">
        <f t="shared" si="33"/>
        <v/>
      </c>
      <c r="B2171" s="96"/>
      <c r="C2171" s="96"/>
      <c r="D2171" s="97"/>
      <c r="E2171" s="97"/>
    </row>
    <row r="2172" spans="1:5" x14ac:dyDescent="0.2">
      <c r="A2172" s="5" t="str">
        <f t="shared" si="33"/>
        <v/>
      </c>
      <c r="B2172" s="96"/>
      <c r="C2172" s="96"/>
      <c r="D2172" s="97"/>
      <c r="E2172" s="97"/>
    </row>
    <row r="2173" spans="1:5" x14ac:dyDescent="0.2">
      <c r="A2173" s="5" t="str">
        <f t="shared" si="33"/>
        <v/>
      </c>
      <c r="B2173" s="96"/>
      <c r="C2173" s="96"/>
      <c r="D2173" s="97"/>
      <c r="E2173" s="97"/>
    </row>
    <row r="2174" spans="1:5" x14ac:dyDescent="0.2">
      <c r="A2174" s="5" t="str">
        <f t="shared" si="33"/>
        <v/>
      </c>
      <c r="B2174" s="96"/>
      <c r="C2174" s="96"/>
      <c r="D2174" s="97"/>
      <c r="E2174" s="97"/>
    </row>
    <row r="2175" spans="1:5" x14ac:dyDescent="0.2">
      <c r="A2175" s="5" t="str">
        <f t="shared" si="33"/>
        <v/>
      </c>
      <c r="B2175" s="96"/>
      <c r="C2175" s="96"/>
      <c r="D2175" s="97"/>
      <c r="E2175" s="97"/>
    </row>
    <row r="2176" spans="1:5" x14ac:dyDescent="0.2">
      <c r="A2176" s="5" t="str">
        <f t="shared" si="33"/>
        <v/>
      </c>
      <c r="B2176" s="96"/>
      <c r="C2176" s="96"/>
      <c r="D2176" s="97"/>
      <c r="E2176" s="97"/>
    </row>
    <row r="2177" spans="1:5" x14ac:dyDescent="0.2">
      <c r="A2177" s="5" t="str">
        <f t="shared" si="33"/>
        <v/>
      </c>
      <c r="B2177" s="96"/>
      <c r="C2177" s="96"/>
      <c r="D2177" s="97"/>
      <c r="E2177" s="97"/>
    </row>
    <row r="2178" spans="1:5" x14ac:dyDescent="0.2">
      <c r="A2178" s="5" t="str">
        <f t="shared" si="33"/>
        <v/>
      </c>
      <c r="B2178" s="96"/>
      <c r="C2178" s="96"/>
      <c r="D2178" s="97"/>
      <c r="E2178" s="97"/>
    </row>
    <row r="2179" spans="1:5" x14ac:dyDescent="0.2">
      <c r="A2179" s="5" t="str">
        <f t="shared" si="33"/>
        <v/>
      </c>
      <c r="B2179" s="96"/>
      <c r="C2179" s="96"/>
      <c r="D2179" s="97"/>
      <c r="E2179" s="97"/>
    </row>
    <row r="2180" spans="1:5" x14ac:dyDescent="0.2">
      <c r="A2180" s="5" t="str">
        <f t="shared" si="33"/>
        <v/>
      </c>
      <c r="B2180" s="96"/>
      <c r="C2180" s="96"/>
      <c r="D2180" s="97"/>
      <c r="E2180" s="97"/>
    </row>
    <row r="2181" spans="1:5" x14ac:dyDescent="0.2">
      <c r="A2181" s="5" t="str">
        <f t="shared" si="33"/>
        <v/>
      </c>
      <c r="B2181" s="96"/>
      <c r="C2181" s="96"/>
      <c r="D2181" s="97"/>
      <c r="E2181" s="97"/>
    </row>
    <row r="2182" spans="1:5" x14ac:dyDescent="0.2">
      <c r="A2182" s="5" t="str">
        <f t="shared" si="33"/>
        <v/>
      </c>
      <c r="B2182" s="96"/>
      <c r="C2182" s="96"/>
      <c r="D2182" s="97"/>
      <c r="E2182" s="97"/>
    </row>
    <row r="2183" spans="1:5" x14ac:dyDescent="0.2">
      <c r="A2183" s="5" t="str">
        <f t="shared" si="33"/>
        <v/>
      </c>
      <c r="B2183" s="96"/>
      <c r="C2183" s="96"/>
      <c r="D2183" s="97"/>
      <c r="E2183" s="97"/>
    </row>
    <row r="2184" spans="1:5" x14ac:dyDescent="0.2">
      <c r="A2184" s="5" t="str">
        <f t="shared" ref="A2184:A2247" si="34">IF(B2184&lt;&gt;"",IF(AND(LEN(B2184)&gt;=$H$5,LEN(B2184)&lt;=$H$6),TEXT(MID(B2184,$J$5,$H$4),$I$4),""),"")</f>
        <v/>
      </c>
      <c r="B2184" s="96"/>
      <c r="C2184" s="96"/>
      <c r="D2184" s="97"/>
      <c r="E2184" s="97"/>
    </row>
    <row r="2185" spans="1:5" x14ac:dyDescent="0.2">
      <c r="A2185" s="5" t="str">
        <f t="shared" si="34"/>
        <v/>
      </c>
      <c r="B2185" s="96"/>
      <c r="C2185" s="96"/>
      <c r="D2185" s="97"/>
      <c r="E2185" s="97"/>
    </row>
    <row r="2186" spans="1:5" x14ac:dyDescent="0.2">
      <c r="A2186" s="5" t="str">
        <f t="shared" si="34"/>
        <v/>
      </c>
      <c r="B2186" s="96"/>
      <c r="C2186" s="96"/>
      <c r="D2186" s="97"/>
      <c r="E2186" s="97"/>
    </row>
    <row r="2187" spans="1:5" x14ac:dyDescent="0.2">
      <c r="A2187" s="5" t="str">
        <f t="shared" si="34"/>
        <v/>
      </c>
      <c r="B2187" s="96"/>
      <c r="C2187" s="96"/>
      <c r="D2187" s="97"/>
      <c r="E2187" s="97"/>
    </row>
    <row r="2188" spans="1:5" x14ac:dyDescent="0.2">
      <c r="A2188" s="5" t="str">
        <f t="shared" si="34"/>
        <v/>
      </c>
      <c r="B2188" s="96"/>
      <c r="C2188" s="96"/>
      <c r="D2188" s="97"/>
      <c r="E2188" s="97"/>
    </row>
    <row r="2189" spans="1:5" x14ac:dyDescent="0.2">
      <c r="A2189" s="5" t="str">
        <f t="shared" si="34"/>
        <v/>
      </c>
      <c r="B2189" s="96"/>
      <c r="C2189" s="96"/>
      <c r="D2189" s="97"/>
      <c r="E2189" s="97"/>
    </row>
    <row r="2190" spans="1:5" x14ac:dyDescent="0.2">
      <c r="A2190" s="5" t="str">
        <f t="shared" si="34"/>
        <v/>
      </c>
      <c r="B2190" s="96"/>
      <c r="C2190" s="96"/>
      <c r="D2190" s="97"/>
      <c r="E2190" s="97"/>
    </row>
    <row r="2191" spans="1:5" x14ac:dyDescent="0.2">
      <c r="A2191" s="5" t="str">
        <f t="shared" si="34"/>
        <v/>
      </c>
      <c r="B2191" s="96"/>
      <c r="C2191" s="96"/>
      <c r="D2191" s="97"/>
      <c r="E2191" s="97"/>
    </row>
    <row r="2192" spans="1:5" x14ac:dyDescent="0.2">
      <c r="A2192" s="5" t="str">
        <f t="shared" si="34"/>
        <v/>
      </c>
      <c r="B2192" s="96"/>
      <c r="C2192" s="96"/>
      <c r="D2192" s="97"/>
      <c r="E2192" s="97"/>
    </row>
    <row r="2193" spans="1:5" x14ac:dyDescent="0.2">
      <c r="A2193" s="5" t="str">
        <f t="shared" si="34"/>
        <v/>
      </c>
      <c r="B2193" s="96"/>
      <c r="C2193" s="96"/>
      <c r="D2193" s="97"/>
      <c r="E2193" s="97"/>
    </row>
    <row r="2194" spans="1:5" x14ac:dyDescent="0.2">
      <c r="A2194" s="5" t="str">
        <f t="shared" si="34"/>
        <v/>
      </c>
      <c r="B2194" s="96"/>
      <c r="C2194" s="96"/>
      <c r="D2194" s="97"/>
      <c r="E2194" s="97"/>
    </row>
    <row r="2195" spans="1:5" x14ac:dyDescent="0.2">
      <c r="A2195" s="5" t="str">
        <f t="shared" si="34"/>
        <v/>
      </c>
      <c r="B2195" s="96"/>
      <c r="C2195" s="96"/>
      <c r="D2195" s="97"/>
      <c r="E2195" s="97"/>
    </row>
    <row r="2196" spans="1:5" x14ac:dyDescent="0.2">
      <c r="A2196" s="5" t="str">
        <f t="shared" si="34"/>
        <v/>
      </c>
      <c r="B2196" s="96"/>
      <c r="C2196" s="96"/>
      <c r="D2196" s="97"/>
      <c r="E2196" s="97"/>
    </row>
    <row r="2197" spans="1:5" x14ac:dyDescent="0.2">
      <c r="A2197" s="5" t="str">
        <f t="shared" si="34"/>
        <v/>
      </c>
      <c r="B2197" s="96"/>
      <c r="C2197" s="96"/>
      <c r="D2197" s="97"/>
      <c r="E2197" s="97"/>
    </row>
    <row r="2198" spans="1:5" x14ac:dyDescent="0.2">
      <c r="A2198" s="5" t="str">
        <f t="shared" si="34"/>
        <v/>
      </c>
      <c r="B2198" s="96"/>
      <c r="C2198" s="96"/>
      <c r="D2198" s="97"/>
      <c r="E2198" s="97"/>
    </row>
    <row r="2199" spans="1:5" x14ac:dyDescent="0.2">
      <c r="A2199" s="5" t="str">
        <f t="shared" si="34"/>
        <v/>
      </c>
      <c r="B2199" s="96"/>
      <c r="C2199" s="96"/>
      <c r="D2199" s="97"/>
      <c r="E2199" s="97"/>
    </row>
    <row r="2200" spans="1:5" x14ac:dyDescent="0.2">
      <c r="A2200" s="5" t="str">
        <f t="shared" si="34"/>
        <v/>
      </c>
      <c r="B2200" s="96"/>
      <c r="C2200" s="96"/>
      <c r="D2200" s="97"/>
      <c r="E2200" s="97"/>
    </row>
    <row r="2201" spans="1:5" x14ac:dyDescent="0.2">
      <c r="A2201" s="5" t="str">
        <f t="shared" si="34"/>
        <v/>
      </c>
      <c r="B2201" s="96"/>
      <c r="C2201" s="96"/>
      <c r="D2201" s="97"/>
      <c r="E2201" s="97"/>
    </row>
    <row r="2202" spans="1:5" x14ac:dyDescent="0.2">
      <c r="A2202" s="5" t="str">
        <f t="shared" si="34"/>
        <v/>
      </c>
      <c r="B2202" s="96"/>
      <c r="C2202" s="96"/>
      <c r="D2202" s="97"/>
      <c r="E2202" s="97"/>
    </row>
    <row r="2203" spans="1:5" x14ac:dyDescent="0.2">
      <c r="A2203" s="5" t="str">
        <f t="shared" si="34"/>
        <v/>
      </c>
      <c r="B2203" s="96"/>
      <c r="C2203" s="96"/>
      <c r="D2203" s="97"/>
      <c r="E2203" s="97"/>
    </row>
    <row r="2204" spans="1:5" x14ac:dyDescent="0.2">
      <c r="A2204" s="5" t="str">
        <f t="shared" si="34"/>
        <v/>
      </c>
      <c r="B2204" s="96"/>
      <c r="C2204" s="96"/>
      <c r="D2204" s="97"/>
      <c r="E2204" s="97"/>
    </row>
    <row r="2205" spans="1:5" x14ac:dyDescent="0.2">
      <c r="A2205" s="5" t="str">
        <f t="shared" si="34"/>
        <v/>
      </c>
      <c r="B2205" s="96"/>
      <c r="C2205" s="96"/>
      <c r="D2205" s="97"/>
      <c r="E2205" s="97"/>
    </row>
    <row r="2206" spans="1:5" x14ac:dyDescent="0.2">
      <c r="A2206" s="5" t="str">
        <f t="shared" si="34"/>
        <v/>
      </c>
      <c r="B2206" s="96"/>
      <c r="C2206" s="96"/>
      <c r="D2206" s="97"/>
      <c r="E2206" s="97"/>
    </row>
    <row r="2207" spans="1:5" x14ac:dyDescent="0.2">
      <c r="A2207" s="5" t="str">
        <f t="shared" si="34"/>
        <v/>
      </c>
      <c r="B2207" s="96"/>
      <c r="C2207" s="96"/>
      <c r="D2207" s="97"/>
      <c r="E2207" s="97"/>
    </row>
    <row r="2208" spans="1:5" x14ac:dyDescent="0.2">
      <c r="A2208" s="5" t="str">
        <f t="shared" si="34"/>
        <v/>
      </c>
      <c r="B2208" s="96"/>
      <c r="C2208" s="96"/>
      <c r="D2208" s="97"/>
      <c r="E2208" s="97"/>
    </row>
    <row r="2209" spans="1:5" x14ac:dyDescent="0.2">
      <c r="A2209" s="5" t="str">
        <f t="shared" si="34"/>
        <v/>
      </c>
      <c r="B2209" s="96"/>
      <c r="C2209" s="96"/>
      <c r="D2209" s="97"/>
      <c r="E2209" s="97"/>
    </row>
    <row r="2210" spans="1:5" x14ac:dyDescent="0.2">
      <c r="A2210" s="5" t="str">
        <f t="shared" si="34"/>
        <v/>
      </c>
      <c r="B2210" s="96"/>
      <c r="C2210" s="96"/>
      <c r="D2210" s="97"/>
      <c r="E2210" s="97"/>
    </row>
    <row r="2211" spans="1:5" x14ac:dyDescent="0.2">
      <c r="A2211" s="5" t="str">
        <f t="shared" si="34"/>
        <v/>
      </c>
      <c r="B2211" s="96"/>
      <c r="C2211" s="96"/>
      <c r="D2211" s="97"/>
      <c r="E2211" s="97"/>
    </row>
    <row r="2212" spans="1:5" x14ac:dyDescent="0.2">
      <c r="A2212" s="5" t="str">
        <f t="shared" si="34"/>
        <v/>
      </c>
      <c r="B2212" s="96"/>
      <c r="C2212" s="96"/>
      <c r="D2212" s="97"/>
      <c r="E2212" s="97"/>
    </row>
    <row r="2213" spans="1:5" x14ac:dyDescent="0.2">
      <c r="A2213" s="5" t="str">
        <f t="shared" si="34"/>
        <v/>
      </c>
      <c r="B2213" s="96"/>
      <c r="C2213" s="96"/>
      <c r="D2213" s="97"/>
      <c r="E2213" s="97"/>
    </row>
    <row r="2214" spans="1:5" x14ac:dyDescent="0.2">
      <c r="A2214" s="5" t="str">
        <f t="shared" si="34"/>
        <v/>
      </c>
      <c r="B2214" s="96"/>
      <c r="C2214" s="96"/>
      <c r="D2214" s="97"/>
      <c r="E2214" s="97"/>
    </row>
    <row r="2215" spans="1:5" x14ac:dyDescent="0.2">
      <c r="A2215" s="5" t="str">
        <f t="shared" si="34"/>
        <v/>
      </c>
      <c r="B2215" s="96"/>
      <c r="C2215" s="96"/>
      <c r="D2215" s="97"/>
      <c r="E2215" s="97"/>
    </row>
    <row r="2216" spans="1:5" x14ac:dyDescent="0.2">
      <c r="A2216" s="5" t="str">
        <f t="shared" si="34"/>
        <v/>
      </c>
      <c r="B2216" s="96"/>
      <c r="C2216" s="96"/>
      <c r="D2216" s="97"/>
      <c r="E2216" s="97"/>
    </row>
    <row r="2217" spans="1:5" x14ac:dyDescent="0.2">
      <c r="A2217" s="5" t="str">
        <f t="shared" si="34"/>
        <v/>
      </c>
      <c r="B2217" s="96"/>
      <c r="C2217" s="96"/>
      <c r="D2217" s="97"/>
      <c r="E2217" s="97"/>
    </row>
    <row r="2218" spans="1:5" x14ac:dyDescent="0.2">
      <c r="A2218" s="5" t="str">
        <f t="shared" si="34"/>
        <v/>
      </c>
      <c r="B2218" s="96"/>
      <c r="C2218" s="96"/>
      <c r="D2218" s="97"/>
      <c r="E2218" s="97"/>
    </row>
    <row r="2219" spans="1:5" x14ac:dyDescent="0.2">
      <c r="A2219" s="5" t="str">
        <f t="shared" si="34"/>
        <v/>
      </c>
      <c r="B2219" s="96"/>
      <c r="C2219" s="96"/>
      <c r="D2219" s="97"/>
      <c r="E2219" s="97"/>
    </row>
    <row r="2220" spans="1:5" x14ac:dyDescent="0.2">
      <c r="A2220" s="5" t="str">
        <f t="shared" si="34"/>
        <v/>
      </c>
      <c r="B2220" s="96"/>
      <c r="C2220" s="96"/>
      <c r="D2220" s="97"/>
      <c r="E2220" s="97"/>
    </row>
    <row r="2221" spans="1:5" x14ac:dyDescent="0.2">
      <c r="A2221" s="5" t="str">
        <f t="shared" si="34"/>
        <v/>
      </c>
      <c r="B2221" s="96"/>
      <c r="C2221" s="96"/>
      <c r="D2221" s="97"/>
      <c r="E2221" s="97"/>
    </row>
    <row r="2222" spans="1:5" x14ac:dyDescent="0.2">
      <c r="A2222" s="5" t="str">
        <f t="shared" si="34"/>
        <v/>
      </c>
      <c r="B2222" s="96"/>
      <c r="C2222" s="96"/>
      <c r="D2222" s="97"/>
      <c r="E2222" s="97"/>
    </row>
    <row r="2223" spans="1:5" x14ac:dyDescent="0.2">
      <c r="A2223" s="5" t="str">
        <f t="shared" si="34"/>
        <v/>
      </c>
      <c r="B2223" s="96"/>
      <c r="C2223" s="96"/>
      <c r="D2223" s="97"/>
      <c r="E2223" s="97"/>
    </row>
    <row r="2224" spans="1:5" x14ac:dyDescent="0.2">
      <c r="A2224" s="5" t="str">
        <f t="shared" si="34"/>
        <v/>
      </c>
      <c r="B2224" s="96"/>
      <c r="C2224" s="96"/>
      <c r="D2224" s="97"/>
      <c r="E2224" s="97"/>
    </row>
    <row r="2225" spans="1:5" x14ac:dyDescent="0.2">
      <c r="A2225" s="5" t="str">
        <f t="shared" si="34"/>
        <v/>
      </c>
      <c r="B2225" s="96"/>
      <c r="C2225" s="96"/>
      <c r="D2225" s="97"/>
      <c r="E2225" s="97"/>
    </row>
    <row r="2226" spans="1:5" x14ac:dyDescent="0.2">
      <c r="A2226" s="5" t="str">
        <f t="shared" si="34"/>
        <v/>
      </c>
      <c r="B2226" s="96"/>
      <c r="C2226" s="96"/>
      <c r="D2226" s="97"/>
      <c r="E2226" s="97"/>
    </row>
    <row r="2227" spans="1:5" x14ac:dyDescent="0.2">
      <c r="A2227" s="5" t="str">
        <f t="shared" si="34"/>
        <v/>
      </c>
      <c r="B2227" s="96"/>
      <c r="C2227" s="96"/>
      <c r="D2227" s="97"/>
      <c r="E2227" s="97"/>
    </row>
    <row r="2228" spans="1:5" x14ac:dyDescent="0.2">
      <c r="A2228" s="5" t="str">
        <f t="shared" si="34"/>
        <v/>
      </c>
      <c r="B2228" s="96"/>
      <c r="C2228" s="96"/>
      <c r="D2228" s="97"/>
      <c r="E2228" s="97"/>
    </row>
    <row r="2229" spans="1:5" x14ac:dyDescent="0.2">
      <c r="A2229" s="5" t="str">
        <f t="shared" si="34"/>
        <v/>
      </c>
      <c r="B2229" s="96"/>
      <c r="C2229" s="96"/>
      <c r="D2229" s="97"/>
      <c r="E2229" s="97"/>
    </row>
    <row r="2230" spans="1:5" x14ac:dyDescent="0.2">
      <c r="A2230" s="5" t="str">
        <f t="shared" si="34"/>
        <v/>
      </c>
      <c r="B2230" s="96"/>
      <c r="C2230" s="96"/>
      <c r="D2230" s="97"/>
      <c r="E2230" s="97"/>
    </row>
    <row r="2231" spans="1:5" x14ac:dyDescent="0.2">
      <c r="A2231" s="5" t="str">
        <f t="shared" si="34"/>
        <v/>
      </c>
      <c r="B2231" s="96"/>
      <c r="C2231" s="96"/>
      <c r="D2231" s="97"/>
      <c r="E2231" s="97"/>
    </row>
    <row r="2232" spans="1:5" x14ac:dyDescent="0.2">
      <c r="A2232" s="5" t="str">
        <f t="shared" si="34"/>
        <v/>
      </c>
      <c r="B2232" s="96"/>
      <c r="C2232" s="96"/>
      <c r="D2232" s="97"/>
      <c r="E2232" s="97"/>
    </row>
    <row r="2233" spans="1:5" x14ac:dyDescent="0.2">
      <c r="A2233" s="5" t="str">
        <f t="shared" si="34"/>
        <v/>
      </c>
      <c r="B2233" s="96"/>
      <c r="C2233" s="96"/>
      <c r="D2233" s="97"/>
      <c r="E2233" s="97"/>
    </row>
    <row r="2234" spans="1:5" x14ac:dyDescent="0.2">
      <c r="A2234" s="5" t="str">
        <f t="shared" si="34"/>
        <v/>
      </c>
      <c r="B2234" s="96"/>
      <c r="C2234" s="96"/>
      <c r="D2234" s="97"/>
      <c r="E2234" s="97"/>
    </row>
    <row r="2235" spans="1:5" x14ac:dyDescent="0.2">
      <c r="A2235" s="5" t="str">
        <f t="shared" si="34"/>
        <v/>
      </c>
      <c r="B2235" s="96"/>
      <c r="C2235" s="96"/>
      <c r="D2235" s="97"/>
      <c r="E2235" s="97"/>
    </row>
    <row r="2236" spans="1:5" x14ac:dyDescent="0.2">
      <c r="A2236" s="5" t="str">
        <f t="shared" si="34"/>
        <v/>
      </c>
      <c r="B2236" s="96"/>
      <c r="C2236" s="96"/>
      <c r="D2236" s="97"/>
      <c r="E2236" s="97"/>
    </row>
    <row r="2237" spans="1:5" x14ac:dyDescent="0.2">
      <c r="A2237" s="5" t="str">
        <f t="shared" si="34"/>
        <v/>
      </c>
      <c r="B2237" s="96"/>
      <c r="C2237" s="96"/>
      <c r="D2237" s="97"/>
      <c r="E2237" s="97"/>
    </row>
    <row r="2238" spans="1:5" x14ac:dyDescent="0.2">
      <c r="A2238" s="5" t="str">
        <f t="shared" si="34"/>
        <v/>
      </c>
      <c r="B2238" s="96"/>
      <c r="C2238" s="96"/>
      <c r="D2238" s="97"/>
      <c r="E2238" s="97"/>
    </row>
    <row r="2239" spans="1:5" x14ac:dyDescent="0.2">
      <c r="A2239" s="5" t="str">
        <f t="shared" si="34"/>
        <v/>
      </c>
      <c r="B2239" s="96"/>
      <c r="C2239" s="96"/>
      <c r="D2239" s="97"/>
      <c r="E2239" s="97"/>
    </row>
    <row r="2240" spans="1:5" x14ac:dyDescent="0.2">
      <c r="A2240" s="5" t="str">
        <f t="shared" si="34"/>
        <v/>
      </c>
      <c r="B2240" s="96"/>
      <c r="C2240" s="96"/>
      <c r="D2240" s="97"/>
      <c r="E2240" s="97"/>
    </row>
    <row r="2241" spans="1:5" x14ac:dyDescent="0.2">
      <c r="A2241" s="5" t="str">
        <f t="shared" si="34"/>
        <v/>
      </c>
      <c r="B2241" s="96"/>
      <c r="C2241" s="96"/>
      <c r="D2241" s="97"/>
      <c r="E2241" s="97"/>
    </row>
    <row r="2242" spans="1:5" x14ac:dyDescent="0.2">
      <c r="A2242" s="5" t="str">
        <f t="shared" si="34"/>
        <v/>
      </c>
      <c r="B2242" s="96"/>
      <c r="C2242" s="96"/>
      <c r="D2242" s="97"/>
      <c r="E2242" s="97"/>
    </row>
    <row r="2243" spans="1:5" x14ac:dyDescent="0.2">
      <c r="A2243" s="5" t="str">
        <f t="shared" si="34"/>
        <v/>
      </c>
      <c r="B2243" s="96"/>
      <c r="C2243" s="96"/>
      <c r="D2243" s="97"/>
      <c r="E2243" s="97"/>
    </row>
    <row r="2244" spans="1:5" x14ac:dyDescent="0.2">
      <c r="A2244" s="5" t="str">
        <f t="shared" si="34"/>
        <v/>
      </c>
      <c r="B2244" s="96"/>
      <c r="C2244" s="96"/>
      <c r="D2244" s="97"/>
      <c r="E2244" s="97"/>
    </row>
    <row r="2245" spans="1:5" x14ac:dyDescent="0.2">
      <c r="A2245" s="5" t="str">
        <f t="shared" si="34"/>
        <v/>
      </c>
      <c r="B2245" s="96"/>
      <c r="C2245" s="96"/>
      <c r="D2245" s="97"/>
      <c r="E2245" s="97"/>
    </row>
    <row r="2246" spans="1:5" x14ac:dyDescent="0.2">
      <c r="A2246" s="5" t="str">
        <f t="shared" si="34"/>
        <v/>
      </c>
      <c r="B2246" s="96"/>
      <c r="C2246" s="96"/>
      <c r="D2246" s="97"/>
      <c r="E2246" s="97"/>
    </row>
    <row r="2247" spans="1:5" x14ac:dyDescent="0.2">
      <c r="A2247" s="5" t="str">
        <f t="shared" si="34"/>
        <v/>
      </c>
      <c r="B2247" s="96"/>
      <c r="C2247" s="96"/>
      <c r="D2247" s="97"/>
      <c r="E2247" s="97"/>
    </row>
    <row r="2248" spans="1:5" x14ac:dyDescent="0.2">
      <c r="A2248" s="5" t="str">
        <f t="shared" ref="A2248:A2311" si="35">IF(B2248&lt;&gt;"",IF(AND(LEN(B2248)&gt;=$H$5,LEN(B2248)&lt;=$H$6),TEXT(MID(B2248,$J$5,$H$4),$I$4),""),"")</f>
        <v/>
      </c>
      <c r="B2248" s="96"/>
      <c r="C2248" s="96"/>
      <c r="D2248" s="97"/>
      <c r="E2248" s="97"/>
    </row>
    <row r="2249" spans="1:5" x14ac:dyDescent="0.2">
      <c r="A2249" s="5" t="str">
        <f t="shared" si="35"/>
        <v/>
      </c>
      <c r="B2249" s="96"/>
      <c r="C2249" s="96"/>
      <c r="D2249" s="97"/>
      <c r="E2249" s="97"/>
    </row>
    <row r="2250" spans="1:5" x14ac:dyDescent="0.2">
      <c r="A2250" s="5" t="str">
        <f t="shared" si="35"/>
        <v/>
      </c>
      <c r="B2250" s="96"/>
      <c r="C2250" s="96"/>
      <c r="D2250" s="97"/>
      <c r="E2250" s="97"/>
    </row>
    <row r="2251" spans="1:5" x14ac:dyDescent="0.2">
      <c r="A2251" s="5" t="str">
        <f t="shared" si="35"/>
        <v/>
      </c>
      <c r="B2251" s="96"/>
      <c r="C2251" s="96"/>
      <c r="D2251" s="97"/>
      <c r="E2251" s="97"/>
    </row>
    <row r="2252" spans="1:5" x14ac:dyDescent="0.2">
      <c r="A2252" s="5" t="str">
        <f t="shared" si="35"/>
        <v/>
      </c>
      <c r="B2252" s="96"/>
      <c r="C2252" s="96"/>
      <c r="D2252" s="97"/>
      <c r="E2252" s="97"/>
    </row>
    <row r="2253" spans="1:5" x14ac:dyDescent="0.2">
      <c r="A2253" s="5" t="str">
        <f t="shared" si="35"/>
        <v/>
      </c>
      <c r="B2253" s="96"/>
      <c r="C2253" s="96"/>
      <c r="D2253" s="97"/>
      <c r="E2253" s="97"/>
    </row>
    <row r="2254" spans="1:5" x14ac:dyDescent="0.2">
      <c r="A2254" s="5" t="str">
        <f t="shared" si="35"/>
        <v/>
      </c>
      <c r="B2254" s="96"/>
      <c r="C2254" s="96"/>
      <c r="D2254" s="97"/>
      <c r="E2254" s="97"/>
    </row>
    <row r="2255" spans="1:5" x14ac:dyDescent="0.2">
      <c r="A2255" s="5" t="str">
        <f t="shared" si="35"/>
        <v/>
      </c>
      <c r="B2255" s="96"/>
      <c r="C2255" s="96"/>
      <c r="D2255" s="97"/>
      <c r="E2255" s="97"/>
    </row>
    <row r="2256" spans="1:5" x14ac:dyDescent="0.2">
      <c r="A2256" s="5" t="str">
        <f t="shared" si="35"/>
        <v/>
      </c>
      <c r="B2256" s="96"/>
      <c r="C2256" s="96"/>
      <c r="D2256" s="97"/>
      <c r="E2256" s="97"/>
    </row>
    <row r="2257" spans="1:5" x14ac:dyDescent="0.2">
      <c r="A2257" s="5" t="str">
        <f t="shared" si="35"/>
        <v/>
      </c>
      <c r="B2257" s="96"/>
      <c r="C2257" s="96"/>
      <c r="D2257" s="97"/>
      <c r="E2257" s="97"/>
    </row>
    <row r="2258" spans="1:5" x14ac:dyDescent="0.2">
      <c r="A2258" s="5" t="str">
        <f t="shared" si="35"/>
        <v/>
      </c>
      <c r="B2258" s="96"/>
      <c r="C2258" s="96"/>
      <c r="D2258" s="97"/>
      <c r="E2258" s="97"/>
    </row>
    <row r="2259" spans="1:5" x14ac:dyDescent="0.2">
      <c r="A2259" s="5" t="str">
        <f t="shared" si="35"/>
        <v/>
      </c>
      <c r="B2259" s="96"/>
      <c r="C2259" s="96"/>
      <c r="D2259" s="97"/>
      <c r="E2259" s="97"/>
    </row>
    <row r="2260" spans="1:5" x14ac:dyDescent="0.2">
      <c r="A2260" s="5" t="str">
        <f t="shared" si="35"/>
        <v/>
      </c>
      <c r="B2260" s="96"/>
      <c r="C2260" s="96"/>
      <c r="D2260" s="97"/>
      <c r="E2260" s="97"/>
    </row>
    <row r="2261" spans="1:5" x14ac:dyDescent="0.2">
      <c r="A2261" s="5" t="str">
        <f t="shared" si="35"/>
        <v/>
      </c>
      <c r="B2261" s="96"/>
      <c r="C2261" s="96"/>
      <c r="D2261" s="97"/>
      <c r="E2261" s="97"/>
    </row>
    <row r="2262" spans="1:5" x14ac:dyDescent="0.2">
      <c r="A2262" s="5" t="str">
        <f t="shared" si="35"/>
        <v/>
      </c>
      <c r="B2262" s="96"/>
      <c r="C2262" s="96"/>
      <c r="D2262" s="97"/>
      <c r="E2262" s="97"/>
    </row>
    <row r="2263" spans="1:5" x14ac:dyDescent="0.2">
      <c r="A2263" s="5" t="str">
        <f t="shared" si="35"/>
        <v/>
      </c>
      <c r="B2263" s="96"/>
      <c r="C2263" s="96"/>
      <c r="D2263" s="97"/>
      <c r="E2263" s="97"/>
    </row>
    <row r="2264" spans="1:5" x14ac:dyDescent="0.2">
      <c r="A2264" s="5" t="str">
        <f t="shared" si="35"/>
        <v/>
      </c>
      <c r="B2264" s="96"/>
      <c r="C2264" s="96"/>
      <c r="D2264" s="97"/>
      <c r="E2264" s="97"/>
    </row>
    <row r="2265" spans="1:5" x14ac:dyDescent="0.2">
      <c r="A2265" s="5" t="str">
        <f t="shared" si="35"/>
        <v/>
      </c>
      <c r="B2265" s="96"/>
      <c r="C2265" s="96"/>
      <c r="D2265" s="97"/>
      <c r="E2265" s="97"/>
    </row>
    <row r="2266" spans="1:5" x14ac:dyDescent="0.2">
      <c r="A2266" s="5" t="str">
        <f t="shared" si="35"/>
        <v/>
      </c>
      <c r="B2266" s="96"/>
      <c r="C2266" s="96"/>
      <c r="D2266" s="97"/>
      <c r="E2266" s="97"/>
    </row>
    <row r="2267" spans="1:5" x14ac:dyDescent="0.2">
      <c r="A2267" s="5" t="str">
        <f t="shared" si="35"/>
        <v/>
      </c>
      <c r="B2267" s="96"/>
      <c r="C2267" s="96"/>
      <c r="D2267" s="97"/>
      <c r="E2267" s="97"/>
    </row>
    <row r="2268" spans="1:5" x14ac:dyDescent="0.2">
      <c r="A2268" s="5" t="str">
        <f t="shared" si="35"/>
        <v/>
      </c>
      <c r="B2268" s="96"/>
      <c r="C2268" s="96"/>
      <c r="D2268" s="97"/>
      <c r="E2268" s="97"/>
    </row>
    <row r="2269" spans="1:5" x14ac:dyDescent="0.2">
      <c r="A2269" s="5" t="str">
        <f t="shared" si="35"/>
        <v/>
      </c>
      <c r="B2269" s="96"/>
      <c r="C2269" s="96"/>
      <c r="D2269" s="97"/>
      <c r="E2269" s="97"/>
    </row>
    <row r="2270" spans="1:5" x14ac:dyDescent="0.2">
      <c r="A2270" s="5" t="str">
        <f t="shared" si="35"/>
        <v/>
      </c>
      <c r="B2270" s="96"/>
      <c r="C2270" s="96"/>
      <c r="D2270" s="97"/>
      <c r="E2270" s="97"/>
    </row>
    <row r="2271" spans="1:5" x14ac:dyDescent="0.2">
      <c r="A2271" s="5" t="str">
        <f t="shared" si="35"/>
        <v/>
      </c>
      <c r="B2271" s="96"/>
      <c r="C2271" s="96"/>
      <c r="D2271" s="97"/>
      <c r="E2271" s="97"/>
    </row>
    <row r="2272" spans="1:5" x14ac:dyDescent="0.2">
      <c r="A2272" s="5" t="str">
        <f t="shared" si="35"/>
        <v/>
      </c>
      <c r="B2272" s="96"/>
      <c r="C2272" s="96"/>
      <c r="D2272" s="97"/>
      <c r="E2272" s="97"/>
    </row>
    <row r="2273" spans="1:5" x14ac:dyDescent="0.2">
      <c r="A2273" s="5" t="str">
        <f t="shared" si="35"/>
        <v/>
      </c>
      <c r="B2273" s="96"/>
      <c r="C2273" s="96"/>
      <c r="D2273" s="97"/>
      <c r="E2273" s="97"/>
    </row>
    <row r="2274" spans="1:5" x14ac:dyDescent="0.2">
      <c r="A2274" s="5" t="str">
        <f t="shared" si="35"/>
        <v/>
      </c>
      <c r="B2274" s="96"/>
      <c r="C2274" s="96"/>
      <c r="D2274" s="97"/>
      <c r="E2274" s="97"/>
    </row>
    <row r="2275" spans="1:5" x14ac:dyDescent="0.2">
      <c r="A2275" s="5" t="str">
        <f t="shared" si="35"/>
        <v/>
      </c>
      <c r="B2275" s="96"/>
      <c r="C2275" s="96"/>
      <c r="D2275" s="97"/>
      <c r="E2275" s="97"/>
    </row>
    <row r="2276" spans="1:5" x14ac:dyDescent="0.2">
      <c r="A2276" s="5" t="str">
        <f t="shared" si="35"/>
        <v/>
      </c>
      <c r="B2276" s="96"/>
      <c r="C2276" s="96"/>
      <c r="D2276" s="97"/>
      <c r="E2276" s="97"/>
    </row>
    <row r="2277" spans="1:5" x14ac:dyDescent="0.2">
      <c r="A2277" s="5" t="str">
        <f t="shared" si="35"/>
        <v/>
      </c>
      <c r="B2277" s="96"/>
      <c r="C2277" s="96"/>
      <c r="D2277" s="97"/>
      <c r="E2277" s="97"/>
    </row>
    <row r="2278" spans="1:5" x14ac:dyDescent="0.2">
      <c r="A2278" s="5" t="str">
        <f t="shared" si="35"/>
        <v/>
      </c>
      <c r="B2278" s="96"/>
      <c r="C2278" s="96"/>
      <c r="D2278" s="97"/>
      <c r="E2278" s="97"/>
    </row>
    <row r="2279" spans="1:5" x14ac:dyDescent="0.2">
      <c r="A2279" s="5" t="str">
        <f t="shared" si="35"/>
        <v/>
      </c>
      <c r="B2279" s="96"/>
      <c r="C2279" s="96"/>
      <c r="D2279" s="97"/>
      <c r="E2279" s="97"/>
    </row>
    <row r="2280" spans="1:5" x14ac:dyDescent="0.2">
      <c r="A2280" s="5" t="str">
        <f t="shared" si="35"/>
        <v/>
      </c>
      <c r="B2280" s="96"/>
      <c r="C2280" s="96"/>
      <c r="D2280" s="97"/>
      <c r="E2280" s="97"/>
    </row>
    <row r="2281" spans="1:5" x14ac:dyDescent="0.2">
      <c r="A2281" s="5" t="str">
        <f t="shared" si="35"/>
        <v/>
      </c>
      <c r="B2281" s="96"/>
      <c r="C2281" s="96"/>
      <c r="D2281" s="97"/>
      <c r="E2281" s="97"/>
    </row>
    <row r="2282" spans="1:5" x14ac:dyDescent="0.2">
      <c r="A2282" s="5" t="str">
        <f t="shared" si="35"/>
        <v/>
      </c>
      <c r="B2282" s="96"/>
      <c r="C2282" s="96"/>
      <c r="D2282" s="97"/>
      <c r="E2282" s="97"/>
    </row>
    <row r="2283" spans="1:5" x14ac:dyDescent="0.2">
      <c r="A2283" s="5" t="str">
        <f t="shared" si="35"/>
        <v/>
      </c>
      <c r="B2283" s="96"/>
      <c r="C2283" s="96"/>
      <c r="D2283" s="97"/>
      <c r="E2283" s="97"/>
    </row>
    <row r="2284" spans="1:5" x14ac:dyDescent="0.2">
      <c r="A2284" s="5" t="str">
        <f t="shared" si="35"/>
        <v/>
      </c>
      <c r="B2284" s="96"/>
      <c r="C2284" s="96"/>
      <c r="D2284" s="97"/>
      <c r="E2284" s="97"/>
    </row>
    <row r="2285" spans="1:5" x14ac:dyDescent="0.2">
      <c r="A2285" s="5" t="str">
        <f t="shared" si="35"/>
        <v/>
      </c>
      <c r="B2285" s="96"/>
      <c r="C2285" s="96"/>
      <c r="D2285" s="97"/>
      <c r="E2285" s="97"/>
    </row>
    <row r="2286" spans="1:5" x14ac:dyDescent="0.2">
      <c r="A2286" s="5" t="str">
        <f t="shared" si="35"/>
        <v/>
      </c>
      <c r="B2286" s="96"/>
      <c r="C2286" s="96"/>
      <c r="D2286" s="97"/>
      <c r="E2286" s="97"/>
    </row>
    <row r="2287" spans="1:5" x14ac:dyDescent="0.2">
      <c r="A2287" s="5" t="str">
        <f t="shared" si="35"/>
        <v/>
      </c>
      <c r="B2287" s="96"/>
      <c r="C2287" s="96"/>
      <c r="D2287" s="97"/>
      <c r="E2287" s="97"/>
    </row>
    <row r="2288" spans="1:5" x14ac:dyDescent="0.2">
      <c r="A2288" s="5" t="str">
        <f t="shared" si="35"/>
        <v/>
      </c>
      <c r="B2288" s="96"/>
      <c r="C2288" s="96"/>
      <c r="D2288" s="97"/>
      <c r="E2288" s="97"/>
    </row>
    <row r="2289" spans="1:5" x14ac:dyDescent="0.2">
      <c r="A2289" s="5" t="str">
        <f t="shared" si="35"/>
        <v/>
      </c>
      <c r="B2289" s="96"/>
      <c r="C2289" s="96"/>
      <c r="D2289" s="97"/>
      <c r="E2289" s="97"/>
    </row>
    <row r="2290" spans="1:5" x14ac:dyDescent="0.2">
      <c r="A2290" s="5" t="str">
        <f t="shared" si="35"/>
        <v/>
      </c>
      <c r="B2290" s="96"/>
      <c r="C2290" s="96"/>
      <c r="D2290" s="97"/>
      <c r="E2290" s="97"/>
    </row>
    <row r="2291" spans="1:5" x14ac:dyDescent="0.2">
      <c r="A2291" s="5" t="str">
        <f t="shared" si="35"/>
        <v/>
      </c>
      <c r="B2291" s="96"/>
      <c r="C2291" s="96"/>
      <c r="D2291" s="97"/>
      <c r="E2291" s="97"/>
    </row>
    <row r="2292" spans="1:5" x14ac:dyDescent="0.2">
      <c r="A2292" s="5" t="str">
        <f t="shared" si="35"/>
        <v/>
      </c>
      <c r="B2292" s="96"/>
      <c r="C2292" s="96"/>
      <c r="D2292" s="97"/>
      <c r="E2292" s="97"/>
    </row>
    <row r="2293" spans="1:5" x14ac:dyDescent="0.2">
      <c r="A2293" s="5" t="str">
        <f t="shared" si="35"/>
        <v/>
      </c>
      <c r="B2293" s="96"/>
      <c r="C2293" s="96"/>
      <c r="D2293" s="97"/>
      <c r="E2293" s="97"/>
    </row>
    <row r="2294" spans="1:5" x14ac:dyDescent="0.2">
      <c r="A2294" s="5" t="str">
        <f t="shared" si="35"/>
        <v/>
      </c>
      <c r="B2294" s="96"/>
      <c r="C2294" s="96"/>
      <c r="D2294" s="97"/>
      <c r="E2294" s="97"/>
    </row>
    <row r="2295" spans="1:5" x14ac:dyDescent="0.2">
      <c r="A2295" s="5" t="str">
        <f t="shared" si="35"/>
        <v/>
      </c>
      <c r="B2295" s="96"/>
      <c r="C2295" s="96"/>
      <c r="D2295" s="97"/>
      <c r="E2295" s="97"/>
    </row>
    <row r="2296" spans="1:5" x14ac:dyDescent="0.2">
      <c r="A2296" s="5" t="str">
        <f t="shared" si="35"/>
        <v/>
      </c>
      <c r="B2296" s="96"/>
      <c r="C2296" s="96"/>
      <c r="D2296" s="97"/>
      <c r="E2296" s="97"/>
    </row>
    <row r="2297" spans="1:5" x14ac:dyDescent="0.2">
      <c r="A2297" s="5" t="str">
        <f t="shared" si="35"/>
        <v/>
      </c>
      <c r="B2297" s="96"/>
      <c r="C2297" s="96"/>
      <c r="D2297" s="97"/>
      <c r="E2297" s="97"/>
    </row>
    <row r="2298" spans="1:5" x14ac:dyDescent="0.2">
      <c r="A2298" s="5" t="str">
        <f t="shared" si="35"/>
        <v/>
      </c>
      <c r="B2298" s="96"/>
      <c r="C2298" s="96"/>
      <c r="D2298" s="97"/>
      <c r="E2298" s="97"/>
    </row>
    <row r="2299" spans="1:5" x14ac:dyDescent="0.2">
      <c r="A2299" s="5" t="str">
        <f t="shared" si="35"/>
        <v/>
      </c>
      <c r="B2299" s="96"/>
      <c r="C2299" s="96"/>
      <c r="D2299" s="97"/>
      <c r="E2299" s="97"/>
    </row>
    <row r="2300" spans="1:5" x14ac:dyDescent="0.2">
      <c r="A2300" s="5" t="str">
        <f t="shared" si="35"/>
        <v/>
      </c>
      <c r="B2300" s="96"/>
      <c r="C2300" s="96"/>
      <c r="D2300" s="97"/>
      <c r="E2300" s="97"/>
    </row>
    <row r="2301" spans="1:5" x14ac:dyDescent="0.2">
      <c r="A2301" s="5" t="str">
        <f t="shared" si="35"/>
        <v/>
      </c>
      <c r="B2301" s="96"/>
      <c r="C2301" s="96"/>
      <c r="D2301" s="97"/>
      <c r="E2301" s="97"/>
    </row>
    <row r="2302" spans="1:5" x14ac:dyDescent="0.2">
      <c r="A2302" s="5" t="str">
        <f t="shared" si="35"/>
        <v/>
      </c>
      <c r="B2302" s="96"/>
      <c r="C2302" s="96"/>
      <c r="D2302" s="97"/>
      <c r="E2302" s="97"/>
    </row>
    <row r="2303" spans="1:5" x14ac:dyDescent="0.2">
      <c r="A2303" s="5" t="str">
        <f t="shared" si="35"/>
        <v/>
      </c>
      <c r="B2303" s="96"/>
      <c r="C2303" s="96"/>
      <c r="D2303" s="97"/>
      <c r="E2303" s="97"/>
    </row>
    <row r="2304" spans="1:5" x14ac:dyDescent="0.2">
      <c r="A2304" s="5" t="str">
        <f t="shared" si="35"/>
        <v/>
      </c>
      <c r="B2304" s="96"/>
      <c r="C2304" s="96"/>
      <c r="D2304" s="97"/>
      <c r="E2304" s="97"/>
    </row>
    <row r="2305" spans="1:5" x14ac:dyDescent="0.2">
      <c r="A2305" s="5" t="str">
        <f t="shared" si="35"/>
        <v/>
      </c>
      <c r="B2305" s="96"/>
      <c r="C2305" s="96"/>
      <c r="D2305" s="97"/>
      <c r="E2305" s="97"/>
    </row>
    <row r="2306" spans="1:5" x14ac:dyDescent="0.2">
      <c r="A2306" s="5" t="str">
        <f t="shared" si="35"/>
        <v/>
      </c>
      <c r="B2306" s="96"/>
      <c r="C2306" s="96"/>
      <c r="D2306" s="97"/>
      <c r="E2306" s="97"/>
    </row>
    <row r="2307" spans="1:5" x14ac:dyDescent="0.2">
      <c r="A2307" s="5" t="str">
        <f t="shared" si="35"/>
        <v/>
      </c>
      <c r="B2307" s="96"/>
      <c r="C2307" s="96"/>
      <c r="D2307" s="97"/>
      <c r="E2307" s="97"/>
    </row>
    <row r="2308" spans="1:5" x14ac:dyDescent="0.2">
      <c r="A2308" s="5" t="str">
        <f t="shared" si="35"/>
        <v/>
      </c>
      <c r="B2308" s="96"/>
      <c r="C2308" s="96"/>
      <c r="D2308" s="97"/>
      <c r="E2308" s="97"/>
    </row>
    <row r="2309" spans="1:5" x14ac:dyDescent="0.2">
      <c r="A2309" s="5" t="str">
        <f t="shared" si="35"/>
        <v/>
      </c>
      <c r="B2309" s="96"/>
      <c r="C2309" s="96"/>
      <c r="D2309" s="97"/>
      <c r="E2309" s="97"/>
    </row>
    <row r="2310" spans="1:5" x14ac:dyDescent="0.2">
      <c r="A2310" s="5" t="str">
        <f t="shared" si="35"/>
        <v/>
      </c>
      <c r="B2310" s="96"/>
      <c r="C2310" s="96"/>
      <c r="D2310" s="97"/>
      <c r="E2310" s="97"/>
    </row>
    <row r="2311" spans="1:5" x14ac:dyDescent="0.2">
      <c r="A2311" s="5" t="str">
        <f t="shared" si="35"/>
        <v/>
      </c>
      <c r="B2311" s="96"/>
      <c r="C2311" s="96"/>
      <c r="D2311" s="97"/>
      <c r="E2311" s="97"/>
    </row>
    <row r="2312" spans="1:5" x14ac:dyDescent="0.2">
      <c r="A2312" s="5" t="str">
        <f t="shared" ref="A2312:A2375" si="36">IF(B2312&lt;&gt;"",IF(AND(LEN(B2312)&gt;=$H$5,LEN(B2312)&lt;=$H$6),TEXT(MID(B2312,$J$5,$H$4),$I$4),""),"")</f>
        <v/>
      </c>
      <c r="B2312" s="96"/>
      <c r="C2312" s="96"/>
      <c r="D2312" s="97"/>
      <c r="E2312" s="97"/>
    </row>
    <row r="2313" spans="1:5" x14ac:dyDescent="0.2">
      <c r="A2313" s="5" t="str">
        <f t="shared" si="36"/>
        <v/>
      </c>
      <c r="B2313" s="96"/>
      <c r="C2313" s="96"/>
      <c r="D2313" s="97"/>
      <c r="E2313" s="97"/>
    </row>
    <row r="2314" spans="1:5" x14ac:dyDescent="0.2">
      <c r="A2314" s="5" t="str">
        <f t="shared" si="36"/>
        <v/>
      </c>
      <c r="B2314" s="96"/>
      <c r="C2314" s="96"/>
      <c r="D2314" s="97"/>
      <c r="E2314" s="97"/>
    </row>
    <row r="2315" spans="1:5" x14ac:dyDescent="0.2">
      <c r="A2315" s="5" t="str">
        <f t="shared" si="36"/>
        <v/>
      </c>
      <c r="B2315" s="96"/>
      <c r="C2315" s="96"/>
      <c r="D2315" s="97"/>
      <c r="E2315" s="97"/>
    </row>
    <row r="2316" spans="1:5" x14ac:dyDescent="0.2">
      <c r="A2316" s="5" t="str">
        <f t="shared" si="36"/>
        <v/>
      </c>
      <c r="B2316" s="96"/>
      <c r="C2316" s="96"/>
      <c r="D2316" s="97"/>
      <c r="E2316" s="97"/>
    </row>
    <row r="2317" spans="1:5" x14ac:dyDescent="0.2">
      <c r="A2317" s="5" t="str">
        <f t="shared" si="36"/>
        <v/>
      </c>
      <c r="B2317" s="96"/>
      <c r="C2317" s="96"/>
      <c r="D2317" s="97"/>
      <c r="E2317" s="97"/>
    </row>
    <row r="2318" spans="1:5" x14ac:dyDescent="0.2">
      <c r="A2318" s="5" t="str">
        <f t="shared" si="36"/>
        <v/>
      </c>
      <c r="B2318" s="96"/>
      <c r="C2318" s="96"/>
      <c r="D2318" s="97"/>
      <c r="E2318" s="97"/>
    </row>
    <row r="2319" spans="1:5" x14ac:dyDescent="0.2">
      <c r="A2319" s="5" t="str">
        <f t="shared" si="36"/>
        <v/>
      </c>
      <c r="B2319" s="96"/>
      <c r="C2319" s="96"/>
      <c r="D2319" s="97"/>
      <c r="E2319" s="97"/>
    </row>
    <row r="2320" spans="1:5" x14ac:dyDescent="0.2">
      <c r="A2320" s="5" t="str">
        <f t="shared" si="36"/>
        <v/>
      </c>
      <c r="B2320" s="96"/>
      <c r="C2320" s="96"/>
      <c r="D2320" s="97"/>
      <c r="E2320" s="97"/>
    </row>
    <row r="2321" spans="1:5" x14ac:dyDescent="0.2">
      <c r="A2321" s="5" t="str">
        <f t="shared" si="36"/>
        <v/>
      </c>
      <c r="B2321" s="96"/>
      <c r="C2321" s="96"/>
      <c r="D2321" s="97"/>
      <c r="E2321" s="97"/>
    </row>
    <row r="2322" spans="1:5" x14ac:dyDescent="0.2">
      <c r="A2322" s="5" t="str">
        <f t="shared" si="36"/>
        <v/>
      </c>
      <c r="B2322" s="96"/>
      <c r="C2322" s="96"/>
      <c r="D2322" s="97"/>
      <c r="E2322" s="97"/>
    </row>
    <row r="2323" spans="1:5" x14ac:dyDescent="0.2">
      <c r="A2323" s="5" t="str">
        <f t="shared" si="36"/>
        <v/>
      </c>
      <c r="B2323" s="96"/>
      <c r="C2323" s="96"/>
      <c r="D2323" s="97"/>
      <c r="E2323" s="97"/>
    </row>
    <row r="2324" spans="1:5" x14ac:dyDescent="0.2">
      <c r="A2324" s="5" t="str">
        <f t="shared" si="36"/>
        <v/>
      </c>
      <c r="B2324" s="96"/>
      <c r="C2324" s="96"/>
      <c r="D2324" s="97"/>
      <c r="E2324" s="97"/>
    </row>
    <row r="2325" spans="1:5" x14ac:dyDescent="0.2">
      <c r="A2325" s="5" t="str">
        <f t="shared" si="36"/>
        <v/>
      </c>
      <c r="B2325" s="96"/>
      <c r="C2325" s="96"/>
      <c r="D2325" s="97"/>
      <c r="E2325" s="97"/>
    </row>
    <row r="2326" spans="1:5" x14ac:dyDescent="0.2">
      <c r="A2326" s="5" t="str">
        <f t="shared" si="36"/>
        <v/>
      </c>
      <c r="B2326" s="96"/>
      <c r="C2326" s="96"/>
      <c r="D2326" s="97"/>
      <c r="E2326" s="97"/>
    </row>
    <row r="2327" spans="1:5" x14ac:dyDescent="0.2">
      <c r="A2327" s="5" t="str">
        <f t="shared" si="36"/>
        <v/>
      </c>
      <c r="B2327" s="96"/>
      <c r="C2327" s="96"/>
      <c r="D2327" s="97"/>
      <c r="E2327" s="97"/>
    </row>
    <row r="2328" spans="1:5" x14ac:dyDescent="0.2">
      <c r="A2328" s="5" t="str">
        <f t="shared" si="36"/>
        <v/>
      </c>
      <c r="B2328" s="96"/>
      <c r="C2328" s="96"/>
      <c r="D2328" s="97"/>
      <c r="E2328" s="97"/>
    </row>
    <row r="2329" spans="1:5" x14ac:dyDescent="0.2">
      <c r="A2329" s="5" t="str">
        <f t="shared" si="36"/>
        <v/>
      </c>
      <c r="B2329" s="96"/>
      <c r="C2329" s="96"/>
      <c r="D2329" s="97"/>
      <c r="E2329" s="97"/>
    </row>
    <row r="2330" spans="1:5" x14ac:dyDescent="0.2">
      <c r="A2330" s="5" t="str">
        <f t="shared" si="36"/>
        <v/>
      </c>
      <c r="B2330" s="96"/>
      <c r="C2330" s="96"/>
      <c r="D2330" s="97"/>
      <c r="E2330" s="97"/>
    </row>
    <row r="2331" spans="1:5" x14ac:dyDescent="0.2">
      <c r="A2331" s="5" t="str">
        <f t="shared" si="36"/>
        <v/>
      </c>
      <c r="B2331" s="96"/>
      <c r="C2331" s="96"/>
      <c r="D2331" s="97"/>
      <c r="E2331" s="97"/>
    </row>
    <row r="2332" spans="1:5" x14ac:dyDescent="0.2">
      <c r="A2332" s="5" t="str">
        <f t="shared" si="36"/>
        <v/>
      </c>
      <c r="B2332" s="96"/>
      <c r="C2332" s="96"/>
      <c r="D2332" s="97"/>
      <c r="E2332" s="97"/>
    </row>
    <row r="2333" spans="1:5" x14ac:dyDescent="0.2">
      <c r="A2333" s="5" t="str">
        <f t="shared" si="36"/>
        <v/>
      </c>
      <c r="B2333" s="96"/>
      <c r="C2333" s="96"/>
      <c r="D2333" s="97"/>
      <c r="E2333" s="97"/>
    </row>
    <row r="2334" spans="1:5" x14ac:dyDescent="0.2">
      <c r="A2334" s="5" t="str">
        <f t="shared" si="36"/>
        <v/>
      </c>
      <c r="B2334" s="96"/>
      <c r="C2334" s="96"/>
      <c r="D2334" s="97"/>
      <c r="E2334" s="97"/>
    </row>
    <row r="2335" spans="1:5" x14ac:dyDescent="0.2">
      <c r="A2335" s="5" t="str">
        <f t="shared" si="36"/>
        <v/>
      </c>
      <c r="B2335" s="96"/>
      <c r="C2335" s="96"/>
      <c r="D2335" s="97"/>
      <c r="E2335" s="97"/>
    </row>
    <row r="2336" spans="1:5" x14ac:dyDescent="0.2">
      <c r="A2336" s="5" t="str">
        <f t="shared" si="36"/>
        <v/>
      </c>
      <c r="B2336" s="96"/>
      <c r="C2336" s="96"/>
      <c r="D2336" s="97"/>
      <c r="E2336" s="97"/>
    </row>
    <row r="2337" spans="1:5" x14ac:dyDescent="0.2">
      <c r="A2337" s="5" t="str">
        <f t="shared" si="36"/>
        <v/>
      </c>
      <c r="B2337" s="96"/>
      <c r="C2337" s="96"/>
      <c r="D2337" s="97"/>
      <c r="E2337" s="97"/>
    </row>
    <row r="2338" spans="1:5" x14ac:dyDescent="0.2">
      <c r="A2338" s="5" t="str">
        <f t="shared" si="36"/>
        <v/>
      </c>
      <c r="B2338" s="96"/>
      <c r="C2338" s="96"/>
      <c r="D2338" s="97"/>
      <c r="E2338" s="97"/>
    </row>
    <row r="2339" spans="1:5" x14ac:dyDescent="0.2">
      <c r="A2339" s="5" t="str">
        <f t="shared" si="36"/>
        <v/>
      </c>
      <c r="B2339" s="96"/>
      <c r="C2339" s="96"/>
      <c r="D2339" s="97"/>
      <c r="E2339" s="97"/>
    </row>
    <row r="2340" spans="1:5" x14ac:dyDescent="0.2">
      <c r="A2340" s="5" t="str">
        <f t="shared" si="36"/>
        <v/>
      </c>
      <c r="B2340" s="96"/>
      <c r="C2340" s="96"/>
      <c r="D2340" s="97"/>
      <c r="E2340" s="97"/>
    </row>
    <row r="2341" spans="1:5" x14ac:dyDescent="0.2">
      <c r="A2341" s="5" t="str">
        <f t="shared" si="36"/>
        <v/>
      </c>
      <c r="B2341" s="96"/>
      <c r="C2341" s="96"/>
      <c r="D2341" s="97"/>
      <c r="E2341" s="97"/>
    </row>
    <row r="2342" spans="1:5" x14ac:dyDescent="0.2">
      <c r="A2342" s="5" t="str">
        <f t="shared" si="36"/>
        <v/>
      </c>
      <c r="B2342" s="96"/>
      <c r="C2342" s="96"/>
      <c r="D2342" s="97"/>
      <c r="E2342" s="97"/>
    </row>
    <row r="2343" spans="1:5" x14ac:dyDescent="0.2">
      <c r="A2343" s="5" t="str">
        <f t="shared" si="36"/>
        <v/>
      </c>
      <c r="B2343" s="96"/>
      <c r="C2343" s="96"/>
      <c r="D2343" s="97"/>
      <c r="E2343" s="97"/>
    </row>
    <row r="2344" spans="1:5" x14ac:dyDescent="0.2">
      <c r="A2344" s="5" t="str">
        <f t="shared" si="36"/>
        <v/>
      </c>
      <c r="B2344" s="96"/>
      <c r="C2344" s="96"/>
      <c r="D2344" s="97"/>
      <c r="E2344" s="97"/>
    </row>
    <row r="2345" spans="1:5" x14ac:dyDescent="0.2">
      <c r="A2345" s="5" t="str">
        <f t="shared" si="36"/>
        <v/>
      </c>
      <c r="B2345" s="96"/>
      <c r="C2345" s="96"/>
      <c r="D2345" s="97"/>
      <c r="E2345" s="97"/>
    </row>
    <row r="2346" spans="1:5" x14ac:dyDescent="0.2">
      <c r="A2346" s="5" t="str">
        <f t="shared" si="36"/>
        <v/>
      </c>
      <c r="B2346" s="96"/>
      <c r="C2346" s="96"/>
      <c r="D2346" s="97"/>
      <c r="E2346" s="97"/>
    </row>
    <row r="2347" spans="1:5" x14ac:dyDescent="0.2">
      <c r="A2347" s="5" t="str">
        <f t="shared" si="36"/>
        <v/>
      </c>
      <c r="B2347" s="96"/>
      <c r="C2347" s="96"/>
      <c r="D2347" s="97"/>
      <c r="E2347" s="97"/>
    </row>
    <row r="2348" spans="1:5" x14ac:dyDescent="0.2">
      <c r="A2348" s="5" t="str">
        <f t="shared" si="36"/>
        <v/>
      </c>
      <c r="B2348" s="96"/>
      <c r="C2348" s="96"/>
      <c r="D2348" s="97"/>
      <c r="E2348" s="97"/>
    </row>
    <row r="2349" spans="1:5" x14ac:dyDescent="0.2">
      <c r="A2349" s="5" t="str">
        <f t="shared" si="36"/>
        <v/>
      </c>
      <c r="B2349" s="96"/>
      <c r="C2349" s="96"/>
      <c r="D2349" s="97"/>
      <c r="E2349" s="97"/>
    </row>
    <row r="2350" spans="1:5" x14ac:dyDescent="0.2">
      <c r="A2350" s="5" t="str">
        <f t="shared" si="36"/>
        <v/>
      </c>
      <c r="B2350" s="96"/>
      <c r="C2350" s="96"/>
      <c r="D2350" s="97"/>
      <c r="E2350" s="97"/>
    </row>
    <row r="2351" spans="1:5" x14ac:dyDescent="0.2">
      <c r="A2351" s="5" t="str">
        <f t="shared" si="36"/>
        <v/>
      </c>
      <c r="B2351" s="96"/>
      <c r="C2351" s="96"/>
      <c r="D2351" s="97"/>
      <c r="E2351" s="97"/>
    </row>
    <row r="2352" spans="1:5" x14ac:dyDescent="0.2">
      <c r="A2352" s="5" t="str">
        <f t="shared" si="36"/>
        <v/>
      </c>
      <c r="B2352" s="96"/>
      <c r="C2352" s="96"/>
      <c r="D2352" s="97"/>
      <c r="E2352" s="97"/>
    </row>
    <row r="2353" spans="1:5" x14ac:dyDescent="0.2">
      <c r="A2353" s="5" t="str">
        <f t="shared" si="36"/>
        <v/>
      </c>
      <c r="B2353" s="96"/>
      <c r="C2353" s="96"/>
      <c r="D2353" s="97"/>
      <c r="E2353" s="97"/>
    </row>
    <row r="2354" spans="1:5" x14ac:dyDescent="0.2">
      <c r="A2354" s="5" t="str">
        <f t="shared" si="36"/>
        <v/>
      </c>
      <c r="B2354" s="96"/>
      <c r="C2354" s="96"/>
      <c r="D2354" s="97"/>
      <c r="E2354" s="97"/>
    </row>
    <row r="2355" spans="1:5" x14ac:dyDescent="0.2">
      <c r="A2355" s="5" t="str">
        <f t="shared" si="36"/>
        <v/>
      </c>
      <c r="B2355" s="96"/>
      <c r="C2355" s="96"/>
      <c r="D2355" s="97"/>
      <c r="E2355" s="97"/>
    </row>
    <row r="2356" spans="1:5" x14ac:dyDescent="0.2">
      <c r="A2356" s="5" t="str">
        <f t="shared" si="36"/>
        <v/>
      </c>
      <c r="B2356" s="96"/>
      <c r="C2356" s="96"/>
      <c r="D2356" s="97"/>
      <c r="E2356" s="97"/>
    </row>
    <row r="2357" spans="1:5" x14ac:dyDescent="0.2">
      <c r="A2357" s="5" t="str">
        <f t="shared" si="36"/>
        <v/>
      </c>
      <c r="B2357" s="96"/>
      <c r="C2357" s="96"/>
      <c r="D2357" s="97"/>
      <c r="E2357" s="97"/>
    </row>
    <row r="2358" spans="1:5" x14ac:dyDescent="0.2">
      <c r="A2358" s="5" t="str">
        <f t="shared" si="36"/>
        <v/>
      </c>
      <c r="B2358" s="96"/>
      <c r="C2358" s="96"/>
      <c r="D2358" s="97"/>
      <c r="E2358" s="97"/>
    </row>
    <row r="2359" spans="1:5" x14ac:dyDescent="0.2">
      <c r="A2359" s="5" t="str">
        <f t="shared" si="36"/>
        <v/>
      </c>
      <c r="B2359" s="96"/>
      <c r="C2359" s="96"/>
      <c r="D2359" s="97"/>
      <c r="E2359" s="97"/>
    </row>
    <row r="2360" spans="1:5" x14ac:dyDescent="0.2">
      <c r="A2360" s="5" t="str">
        <f t="shared" si="36"/>
        <v/>
      </c>
      <c r="B2360" s="96"/>
      <c r="C2360" s="96"/>
      <c r="D2360" s="97"/>
      <c r="E2360" s="97"/>
    </row>
    <row r="2361" spans="1:5" x14ac:dyDescent="0.2">
      <c r="A2361" s="5" t="str">
        <f t="shared" si="36"/>
        <v/>
      </c>
      <c r="B2361" s="96"/>
      <c r="C2361" s="96"/>
      <c r="D2361" s="97"/>
      <c r="E2361" s="97"/>
    </row>
    <row r="2362" spans="1:5" x14ac:dyDescent="0.2">
      <c r="A2362" s="5" t="str">
        <f t="shared" si="36"/>
        <v/>
      </c>
      <c r="B2362" s="96"/>
      <c r="C2362" s="96"/>
      <c r="D2362" s="97"/>
      <c r="E2362" s="97"/>
    </row>
    <row r="2363" spans="1:5" x14ac:dyDescent="0.2">
      <c r="A2363" s="5" t="str">
        <f t="shared" si="36"/>
        <v/>
      </c>
      <c r="B2363" s="96"/>
      <c r="C2363" s="96"/>
      <c r="D2363" s="97"/>
      <c r="E2363" s="97"/>
    </row>
    <row r="2364" spans="1:5" x14ac:dyDescent="0.2">
      <c r="A2364" s="5" t="str">
        <f t="shared" si="36"/>
        <v/>
      </c>
      <c r="B2364" s="96"/>
      <c r="C2364" s="96"/>
      <c r="D2364" s="97"/>
      <c r="E2364" s="97"/>
    </row>
    <row r="2365" spans="1:5" x14ac:dyDescent="0.2">
      <c r="A2365" s="5" t="str">
        <f t="shared" si="36"/>
        <v/>
      </c>
      <c r="B2365" s="96"/>
      <c r="C2365" s="96"/>
      <c r="D2365" s="97"/>
      <c r="E2365" s="97"/>
    </row>
    <row r="2366" spans="1:5" x14ac:dyDescent="0.2">
      <c r="A2366" s="5" t="str">
        <f t="shared" si="36"/>
        <v/>
      </c>
      <c r="B2366" s="96"/>
      <c r="C2366" s="96"/>
      <c r="D2366" s="97"/>
      <c r="E2366" s="97"/>
    </row>
    <row r="2367" spans="1:5" x14ac:dyDescent="0.2">
      <c r="A2367" s="5" t="str">
        <f t="shared" si="36"/>
        <v/>
      </c>
      <c r="B2367" s="96"/>
      <c r="C2367" s="96"/>
      <c r="D2367" s="97"/>
      <c r="E2367" s="97"/>
    </row>
    <row r="2368" spans="1:5" x14ac:dyDescent="0.2">
      <c r="A2368" s="5" t="str">
        <f t="shared" si="36"/>
        <v/>
      </c>
      <c r="B2368" s="96"/>
      <c r="C2368" s="96"/>
      <c r="D2368" s="97"/>
      <c r="E2368" s="97"/>
    </row>
    <row r="2369" spans="1:5" x14ac:dyDescent="0.2">
      <c r="A2369" s="5" t="str">
        <f t="shared" si="36"/>
        <v/>
      </c>
      <c r="B2369" s="96"/>
      <c r="C2369" s="96"/>
      <c r="D2369" s="97"/>
      <c r="E2369" s="97"/>
    </row>
    <row r="2370" spans="1:5" x14ac:dyDescent="0.2">
      <c r="A2370" s="5" t="str">
        <f t="shared" si="36"/>
        <v/>
      </c>
      <c r="B2370" s="96"/>
      <c r="C2370" s="96"/>
      <c r="D2370" s="97"/>
      <c r="E2370" s="97"/>
    </row>
    <row r="2371" spans="1:5" x14ac:dyDescent="0.2">
      <c r="A2371" s="5" t="str">
        <f t="shared" si="36"/>
        <v/>
      </c>
      <c r="B2371" s="96"/>
      <c r="C2371" s="96"/>
      <c r="D2371" s="97"/>
      <c r="E2371" s="97"/>
    </row>
    <row r="2372" spans="1:5" x14ac:dyDescent="0.2">
      <c r="A2372" s="5" t="str">
        <f t="shared" si="36"/>
        <v/>
      </c>
      <c r="B2372" s="96"/>
      <c r="C2372" s="96"/>
      <c r="D2372" s="97"/>
      <c r="E2372" s="97"/>
    </row>
    <row r="2373" spans="1:5" x14ac:dyDescent="0.2">
      <c r="A2373" s="5" t="str">
        <f t="shared" si="36"/>
        <v/>
      </c>
      <c r="B2373" s="96"/>
      <c r="C2373" s="96"/>
      <c r="D2373" s="97"/>
      <c r="E2373" s="97"/>
    </row>
    <row r="2374" spans="1:5" x14ac:dyDescent="0.2">
      <c r="A2374" s="5" t="str">
        <f t="shared" si="36"/>
        <v/>
      </c>
      <c r="B2374" s="96"/>
      <c r="C2374" s="96"/>
      <c r="D2374" s="97"/>
      <c r="E2374" s="97"/>
    </row>
    <row r="2375" spans="1:5" x14ac:dyDescent="0.2">
      <c r="A2375" s="5" t="str">
        <f t="shared" si="36"/>
        <v/>
      </c>
      <c r="B2375" s="96"/>
      <c r="C2375" s="96"/>
      <c r="D2375" s="97"/>
      <c r="E2375" s="97"/>
    </row>
    <row r="2376" spans="1:5" x14ac:dyDescent="0.2">
      <c r="A2376" s="5" t="str">
        <f t="shared" ref="A2376:A2439" si="37">IF(B2376&lt;&gt;"",IF(AND(LEN(B2376)&gt;=$H$5,LEN(B2376)&lt;=$H$6),TEXT(MID(B2376,$J$5,$H$4),$I$4),""),"")</f>
        <v/>
      </c>
      <c r="B2376" s="96"/>
      <c r="C2376" s="96"/>
      <c r="D2376" s="97"/>
      <c r="E2376" s="97"/>
    </row>
    <row r="2377" spans="1:5" x14ac:dyDescent="0.2">
      <c r="A2377" s="5" t="str">
        <f t="shared" si="37"/>
        <v/>
      </c>
      <c r="B2377" s="96"/>
      <c r="C2377" s="96"/>
      <c r="D2377" s="97"/>
      <c r="E2377" s="97"/>
    </row>
    <row r="2378" spans="1:5" x14ac:dyDescent="0.2">
      <c r="A2378" s="5" t="str">
        <f t="shared" si="37"/>
        <v/>
      </c>
      <c r="B2378" s="96"/>
      <c r="C2378" s="96"/>
      <c r="D2378" s="97"/>
      <c r="E2378" s="97"/>
    </row>
    <row r="2379" spans="1:5" x14ac:dyDescent="0.2">
      <c r="A2379" s="5" t="str">
        <f t="shared" si="37"/>
        <v/>
      </c>
      <c r="B2379" s="96"/>
      <c r="C2379" s="96"/>
      <c r="D2379" s="97"/>
      <c r="E2379" s="97"/>
    </row>
    <row r="2380" spans="1:5" x14ac:dyDescent="0.2">
      <c r="A2380" s="5" t="str">
        <f t="shared" si="37"/>
        <v/>
      </c>
      <c r="B2380" s="96"/>
      <c r="C2380" s="96"/>
      <c r="D2380" s="97"/>
      <c r="E2380" s="97"/>
    </row>
    <row r="2381" spans="1:5" x14ac:dyDescent="0.2">
      <c r="A2381" s="5" t="str">
        <f t="shared" si="37"/>
        <v/>
      </c>
      <c r="B2381" s="96"/>
      <c r="C2381" s="96"/>
      <c r="D2381" s="97"/>
      <c r="E2381" s="97"/>
    </row>
    <row r="2382" spans="1:5" x14ac:dyDescent="0.2">
      <c r="A2382" s="5" t="str">
        <f t="shared" si="37"/>
        <v/>
      </c>
      <c r="B2382" s="96"/>
      <c r="C2382" s="96"/>
      <c r="D2382" s="97"/>
      <c r="E2382" s="97"/>
    </row>
    <row r="2383" spans="1:5" x14ac:dyDescent="0.2">
      <c r="A2383" s="5" t="str">
        <f t="shared" si="37"/>
        <v/>
      </c>
      <c r="B2383" s="96"/>
      <c r="C2383" s="96"/>
      <c r="D2383" s="97"/>
      <c r="E2383" s="97"/>
    </row>
    <row r="2384" spans="1:5" x14ac:dyDescent="0.2">
      <c r="A2384" s="5" t="str">
        <f t="shared" si="37"/>
        <v/>
      </c>
      <c r="B2384" s="96"/>
      <c r="C2384" s="96"/>
      <c r="D2384" s="97"/>
      <c r="E2384" s="97"/>
    </row>
    <row r="2385" spans="1:5" x14ac:dyDescent="0.2">
      <c r="A2385" s="5" t="str">
        <f t="shared" si="37"/>
        <v/>
      </c>
      <c r="B2385" s="96"/>
      <c r="C2385" s="96"/>
      <c r="D2385" s="97"/>
      <c r="E2385" s="97"/>
    </row>
    <row r="2386" spans="1:5" x14ac:dyDescent="0.2">
      <c r="A2386" s="5" t="str">
        <f t="shared" si="37"/>
        <v/>
      </c>
      <c r="B2386" s="96"/>
      <c r="C2386" s="96"/>
      <c r="D2386" s="97"/>
      <c r="E2386" s="97"/>
    </row>
    <row r="2387" spans="1:5" x14ac:dyDescent="0.2">
      <c r="A2387" s="5" t="str">
        <f t="shared" si="37"/>
        <v/>
      </c>
      <c r="B2387" s="96"/>
      <c r="C2387" s="96"/>
      <c r="D2387" s="97"/>
      <c r="E2387" s="97"/>
    </row>
    <row r="2388" spans="1:5" x14ac:dyDescent="0.2">
      <c r="A2388" s="5" t="str">
        <f t="shared" si="37"/>
        <v/>
      </c>
      <c r="B2388" s="96"/>
      <c r="C2388" s="96"/>
      <c r="D2388" s="97"/>
      <c r="E2388" s="97"/>
    </row>
    <row r="2389" spans="1:5" x14ac:dyDescent="0.2">
      <c r="A2389" s="5" t="str">
        <f t="shared" si="37"/>
        <v/>
      </c>
      <c r="B2389" s="96"/>
      <c r="C2389" s="96"/>
      <c r="D2389" s="97"/>
      <c r="E2389" s="97"/>
    </row>
    <row r="2390" spans="1:5" x14ac:dyDescent="0.2">
      <c r="A2390" s="5" t="str">
        <f t="shared" si="37"/>
        <v/>
      </c>
      <c r="B2390" s="96"/>
      <c r="C2390" s="96"/>
      <c r="D2390" s="97"/>
      <c r="E2390" s="97"/>
    </row>
    <row r="2391" spans="1:5" x14ac:dyDescent="0.2">
      <c r="A2391" s="5" t="str">
        <f t="shared" si="37"/>
        <v/>
      </c>
      <c r="B2391" s="96"/>
      <c r="C2391" s="96"/>
      <c r="D2391" s="97"/>
      <c r="E2391" s="97"/>
    </row>
    <row r="2392" spans="1:5" x14ac:dyDescent="0.2">
      <c r="A2392" s="5" t="str">
        <f t="shared" si="37"/>
        <v/>
      </c>
      <c r="B2392" s="96"/>
      <c r="C2392" s="96"/>
      <c r="D2392" s="97"/>
      <c r="E2392" s="97"/>
    </row>
    <row r="2393" spans="1:5" x14ac:dyDescent="0.2">
      <c r="A2393" s="5" t="str">
        <f t="shared" si="37"/>
        <v/>
      </c>
      <c r="B2393" s="96"/>
      <c r="C2393" s="96"/>
      <c r="D2393" s="97"/>
      <c r="E2393" s="97"/>
    </row>
    <row r="2394" spans="1:5" x14ac:dyDescent="0.2">
      <c r="A2394" s="5" t="str">
        <f t="shared" si="37"/>
        <v/>
      </c>
      <c r="B2394" s="96"/>
      <c r="C2394" s="96"/>
      <c r="D2394" s="97"/>
      <c r="E2394" s="97"/>
    </row>
    <row r="2395" spans="1:5" x14ac:dyDescent="0.2">
      <c r="A2395" s="5" t="str">
        <f t="shared" si="37"/>
        <v/>
      </c>
      <c r="B2395" s="96"/>
      <c r="C2395" s="96"/>
      <c r="D2395" s="97"/>
      <c r="E2395" s="97"/>
    </row>
    <row r="2396" spans="1:5" x14ac:dyDescent="0.2">
      <c r="A2396" s="5" t="str">
        <f t="shared" si="37"/>
        <v/>
      </c>
      <c r="B2396" s="96"/>
      <c r="C2396" s="96"/>
      <c r="D2396" s="97"/>
      <c r="E2396" s="97"/>
    </row>
    <row r="2397" spans="1:5" x14ac:dyDescent="0.2">
      <c r="A2397" s="5" t="str">
        <f t="shared" si="37"/>
        <v/>
      </c>
      <c r="B2397" s="96"/>
      <c r="C2397" s="96"/>
      <c r="D2397" s="97"/>
      <c r="E2397" s="97"/>
    </row>
    <row r="2398" spans="1:5" x14ac:dyDescent="0.2">
      <c r="A2398" s="5" t="str">
        <f t="shared" si="37"/>
        <v/>
      </c>
      <c r="B2398" s="96"/>
      <c r="C2398" s="96"/>
      <c r="D2398" s="97"/>
      <c r="E2398" s="97"/>
    </row>
    <row r="2399" spans="1:5" x14ac:dyDescent="0.2">
      <c r="A2399" s="5" t="str">
        <f t="shared" si="37"/>
        <v/>
      </c>
      <c r="B2399" s="96"/>
      <c r="C2399" s="96"/>
      <c r="D2399" s="97"/>
      <c r="E2399" s="97"/>
    </row>
    <row r="2400" spans="1:5" x14ac:dyDescent="0.2">
      <c r="A2400" s="5" t="str">
        <f t="shared" si="37"/>
        <v/>
      </c>
      <c r="B2400" s="96"/>
      <c r="C2400" s="96"/>
      <c r="D2400" s="97"/>
      <c r="E2400" s="97"/>
    </row>
    <row r="2401" spans="1:5" x14ac:dyDescent="0.2">
      <c r="A2401" s="5" t="str">
        <f t="shared" si="37"/>
        <v/>
      </c>
      <c r="B2401" s="96"/>
      <c r="C2401" s="96"/>
      <c r="D2401" s="97"/>
      <c r="E2401" s="97"/>
    </row>
    <row r="2402" spans="1:5" x14ac:dyDescent="0.2">
      <c r="A2402" s="5" t="str">
        <f t="shared" si="37"/>
        <v/>
      </c>
      <c r="B2402" s="96"/>
      <c r="C2402" s="96"/>
      <c r="D2402" s="97"/>
      <c r="E2402" s="97"/>
    </row>
    <row r="2403" spans="1:5" x14ac:dyDescent="0.2">
      <c r="A2403" s="5" t="str">
        <f t="shared" si="37"/>
        <v/>
      </c>
      <c r="B2403" s="96"/>
      <c r="C2403" s="96"/>
      <c r="D2403" s="97"/>
      <c r="E2403" s="97"/>
    </row>
    <row r="2404" spans="1:5" x14ac:dyDescent="0.2">
      <c r="A2404" s="5" t="str">
        <f t="shared" si="37"/>
        <v/>
      </c>
      <c r="B2404" s="96"/>
      <c r="C2404" s="96"/>
      <c r="D2404" s="97"/>
      <c r="E2404" s="97"/>
    </row>
    <row r="2405" spans="1:5" x14ac:dyDescent="0.2">
      <c r="A2405" s="5" t="str">
        <f t="shared" si="37"/>
        <v/>
      </c>
      <c r="B2405" s="96"/>
      <c r="C2405" s="96"/>
      <c r="D2405" s="97"/>
      <c r="E2405" s="97"/>
    </row>
    <row r="2406" spans="1:5" x14ac:dyDescent="0.2">
      <c r="A2406" s="5" t="str">
        <f t="shared" si="37"/>
        <v/>
      </c>
      <c r="B2406" s="96"/>
      <c r="C2406" s="96"/>
      <c r="D2406" s="97"/>
      <c r="E2406" s="97"/>
    </row>
    <row r="2407" spans="1:5" x14ac:dyDescent="0.2">
      <c r="A2407" s="5" t="str">
        <f t="shared" si="37"/>
        <v/>
      </c>
      <c r="B2407" s="96"/>
      <c r="C2407" s="96"/>
      <c r="D2407" s="97"/>
      <c r="E2407" s="97"/>
    </row>
    <row r="2408" spans="1:5" x14ac:dyDescent="0.2">
      <c r="A2408" s="5" t="str">
        <f t="shared" si="37"/>
        <v/>
      </c>
      <c r="B2408" s="96"/>
      <c r="C2408" s="96"/>
      <c r="D2408" s="97"/>
      <c r="E2408" s="97"/>
    </row>
    <row r="2409" spans="1:5" x14ac:dyDescent="0.2">
      <c r="A2409" s="5" t="str">
        <f t="shared" si="37"/>
        <v/>
      </c>
      <c r="B2409" s="96"/>
      <c r="C2409" s="96"/>
      <c r="D2409" s="97"/>
      <c r="E2409" s="97"/>
    </row>
    <row r="2410" spans="1:5" x14ac:dyDescent="0.2">
      <c r="A2410" s="5" t="str">
        <f t="shared" si="37"/>
        <v/>
      </c>
      <c r="B2410" s="96"/>
      <c r="C2410" s="96"/>
      <c r="D2410" s="97"/>
      <c r="E2410" s="97"/>
    </row>
    <row r="2411" spans="1:5" x14ac:dyDescent="0.2">
      <c r="A2411" s="5" t="str">
        <f t="shared" si="37"/>
        <v/>
      </c>
      <c r="B2411" s="96"/>
      <c r="C2411" s="96"/>
      <c r="D2411" s="97"/>
      <c r="E2411" s="97"/>
    </row>
    <row r="2412" spans="1:5" x14ac:dyDescent="0.2">
      <c r="A2412" s="5" t="str">
        <f t="shared" si="37"/>
        <v/>
      </c>
      <c r="B2412" s="96"/>
      <c r="C2412" s="96"/>
      <c r="D2412" s="97"/>
      <c r="E2412" s="97"/>
    </row>
    <row r="2413" spans="1:5" x14ac:dyDescent="0.2">
      <c r="A2413" s="5" t="str">
        <f t="shared" si="37"/>
        <v/>
      </c>
      <c r="B2413" s="96"/>
      <c r="C2413" s="96"/>
      <c r="D2413" s="97"/>
      <c r="E2413" s="97"/>
    </row>
    <row r="2414" spans="1:5" x14ac:dyDescent="0.2">
      <c r="A2414" s="5" t="str">
        <f t="shared" si="37"/>
        <v/>
      </c>
      <c r="B2414" s="96"/>
      <c r="C2414" s="96"/>
      <c r="D2414" s="97"/>
      <c r="E2414" s="97"/>
    </row>
    <row r="2415" spans="1:5" x14ac:dyDescent="0.2">
      <c r="A2415" s="5" t="str">
        <f t="shared" si="37"/>
        <v/>
      </c>
      <c r="B2415" s="96"/>
      <c r="C2415" s="96"/>
      <c r="D2415" s="97"/>
      <c r="E2415" s="97"/>
    </row>
    <row r="2416" spans="1:5" x14ac:dyDescent="0.2">
      <c r="A2416" s="5" t="str">
        <f t="shared" si="37"/>
        <v/>
      </c>
      <c r="B2416" s="96"/>
      <c r="C2416" s="96"/>
      <c r="D2416" s="97"/>
      <c r="E2416" s="97"/>
    </row>
    <row r="2417" spans="1:5" x14ac:dyDescent="0.2">
      <c r="A2417" s="5" t="str">
        <f t="shared" si="37"/>
        <v/>
      </c>
      <c r="B2417" s="96"/>
      <c r="C2417" s="96"/>
      <c r="D2417" s="97"/>
      <c r="E2417" s="97"/>
    </row>
    <row r="2418" spans="1:5" x14ac:dyDescent="0.2">
      <c r="A2418" s="5" t="str">
        <f t="shared" si="37"/>
        <v/>
      </c>
      <c r="B2418" s="96"/>
      <c r="C2418" s="96"/>
      <c r="D2418" s="97"/>
      <c r="E2418" s="97"/>
    </row>
    <row r="2419" spans="1:5" x14ac:dyDescent="0.2">
      <c r="A2419" s="5" t="str">
        <f t="shared" si="37"/>
        <v/>
      </c>
      <c r="B2419" s="96"/>
      <c r="C2419" s="96"/>
      <c r="D2419" s="97"/>
      <c r="E2419" s="97"/>
    </row>
    <row r="2420" spans="1:5" x14ac:dyDescent="0.2">
      <c r="A2420" s="5" t="str">
        <f t="shared" si="37"/>
        <v/>
      </c>
      <c r="B2420" s="96"/>
      <c r="C2420" s="96"/>
      <c r="D2420" s="97"/>
      <c r="E2420" s="97"/>
    </row>
    <row r="2421" spans="1:5" x14ac:dyDescent="0.2">
      <c r="A2421" s="5" t="str">
        <f t="shared" si="37"/>
        <v/>
      </c>
      <c r="B2421" s="96"/>
      <c r="C2421" s="96"/>
      <c r="D2421" s="97"/>
      <c r="E2421" s="97"/>
    </row>
    <row r="2422" spans="1:5" x14ac:dyDescent="0.2">
      <c r="A2422" s="5" t="str">
        <f t="shared" si="37"/>
        <v/>
      </c>
      <c r="B2422" s="96"/>
      <c r="C2422" s="96"/>
      <c r="D2422" s="97"/>
      <c r="E2422" s="97"/>
    </row>
    <row r="2423" spans="1:5" x14ac:dyDescent="0.2">
      <c r="A2423" s="5" t="str">
        <f t="shared" si="37"/>
        <v/>
      </c>
      <c r="B2423" s="96"/>
      <c r="C2423" s="96"/>
      <c r="D2423" s="97"/>
      <c r="E2423" s="97"/>
    </row>
    <row r="2424" spans="1:5" x14ac:dyDescent="0.2">
      <c r="A2424" s="5" t="str">
        <f t="shared" si="37"/>
        <v/>
      </c>
      <c r="B2424" s="96"/>
      <c r="C2424" s="96"/>
      <c r="D2424" s="97"/>
      <c r="E2424" s="97"/>
    </row>
    <row r="2425" spans="1:5" x14ac:dyDescent="0.2">
      <c r="A2425" s="5" t="str">
        <f t="shared" si="37"/>
        <v/>
      </c>
      <c r="B2425" s="96"/>
      <c r="C2425" s="96"/>
      <c r="D2425" s="97"/>
      <c r="E2425" s="97"/>
    </row>
    <row r="2426" spans="1:5" x14ac:dyDescent="0.2">
      <c r="A2426" s="5" t="str">
        <f t="shared" si="37"/>
        <v/>
      </c>
      <c r="B2426" s="96"/>
      <c r="C2426" s="96"/>
      <c r="D2426" s="97"/>
      <c r="E2426" s="97"/>
    </row>
    <row r="2427" spans="1:5" x14ac:dyDescent="0.2">
      <c r="A2427" s="5" t="str">
        <f t="shared" si="37"/>
        <v/>
      </c>
      <c r="B2427" s="96"/>
      <c r="C2427" s="96"/>
      <c r="D2427" s="97"/>
      <c r="E2427" s="97"/>
    </row>
    <row r="2428" spans="1:5" x14ac:dyDescent="0.2">
      <c r="A2428" s="5" t="str">
        <f t="shared" si="37"/>
        <v/>
      </c>
      <c r="B2428" s="96"/>
      <c r="C2428" s="96"/>
      <c r="D2428" s="97"/>
      <c r="E2428" s="97"/>
    </row>
    <row r="2429" spans="1:5" x14ac:dyDescent="0.2">
      <c r="A2429" s="5" t="str">
        <f t="shared" si="37"/>
        <v/>
      </c>
      <c r="B2429" s="96"/>
      <c r="C2429" s="96"/>
      <c r="D2429" s="97"/>
      <c r="E2429" s="97"/>
    </row>
    <row r="2430" spans="1:5" x14ac:dyDescent="0.2">
      <c r="A2430" s="5" t="str">
        <f t="shared" si="37"/>
        <v/>
      </c>
      <c r="B2430" s="96"/>
      <c r="C2430" s="96"/>
      <c r="D2430" s="97"/>
      <c r="E2430" s="97"/>
    </row>
    <row r="2431" spans="1:5" x14ac:dyDescent="0.2">
      <c r="A2431" s="5" t="str">
        <f t="shared" si="37"/>
        <v/>
      </c>
      <c r="B2431" s="96"/>
      <c r="C2431" s="96"/>
      <c r="D2431" s="97"/>
      <c r="E2431" s="97"/>
    </row>
    <row r="2432" spans="1:5" x14ac:dyDescent="0.2">
      <c r="A2432" s="5" t="str">
        <f t="shared" si="37"/>
        <v/>
      </c>
      <c r="B2432" s="96"/>
      <c r="C2432" s="96"/>
      <c r="D2432" s="97"/>
      <c r="E2432" s="97"/>
    </row>
    <row r="2433" spans="1:5" x14ac:dyDescent="0.2">
      <c r="A2433" s="5" t="str">
        <f t="shared" si="37"/>
        <v/>
      </c>
      <c r="B2433" s="96"/>
      <c r="C2433" s="96"/>
      <c r="D2433" s="97"/>
      <c r="E2433" s="97"/>
    </row>
    <row r="2434" spans="1:5" x14ac:dyDescent="0.2">
      <c r="A2434" s="5" t="str">
        <f t="shared" si="37"/>
        <v/>
      </c>
      <c r="B2434" s="96"/>
      <c r="C2434" s="96"/>
      <c r="D2434" s="97"/>
      <c r="E2434" s="97"/>
    </row>
    <row r="2435" spans="1:5" x14ac:dyDescent="0.2">
      <c r="A2435" s="5" t="str">
        <f t="shared" si="37"/>
        <v/>
      </c>
      <c r="B2435" s="96"/>
      <c r="C2435" s="96"/>
      <c r="D2435" s="97"/>
      <c r="E2435" s="97"/>
    </row>
    <row r="2436" spans="1:5" x14ac:dyDescent="0.2">
      <c r="A2436" s="5" t="str">
        <f t="shared" si="37"/>
        <v/>
      </c>
      <c r="B2436" s="96"/>
      <c r="C2436" s="96"/>
      <c r="D2436" s="97"/>
      <c r="E2436" s="97"/>
    </row>
    <row r="2437" spans="1:5" x14ac:dyDescent="0.2">
      <c r="A2437" s="5" t="str">
        <f t="shared" si="37"/>
        <v/>
      </c>
      <c r="B2437" s="96"/>
      <c r="C2437" s="96"/>
      <c r="D2437" s="97"/>
      <c r="E2437" s="97"/>
    </row>
    <row r="2438" spans="1:5" x14ac:dyDescent="0.2">
      <c r="A2438" s="5" t="str">
        <f t="shared" si="37"/>
        <v/>
      </c>
      <c r="B2438" s="96"/>
      <c r="C2438" s="96"/>
      <c r="D2438" s="97"/>
      <c r="E2438" s="97"/>
    </row>
    <row r="2439" spans="1:5" x14ac:dyDescent="0.2">
      <c r="A2439" s="5" t="str">
        <f t="shared" si="37"/>
        <v/>
      </c>
      <c r="B2439" s="96"/>
      <c r="C2439" s="96"/>
      <c r="D2439" s="97"/>
      <c r="E2439" s="97"/>
    </row>
    <row r="2440" spans="1:5" x14ac:dyDescent="0.2">
      <c r="A2440" s="5" t="str">
        <f t="shared" ref="A2440:A2501" si="38">IF(B2440&lt;&gt;"",IF(AND(LEN(B2440)&gt;=$H$5,LEN(B2440)&lt;=$H$6),TEXT(MID(B2440,$J$5,$H$4),$I$4),""),"")</f>
        <v/>
      </c>
      <c r="B2440" s="96"/>
      <c r="C2440" s="96"/>
      <c r="D2440" s="97"/>
      <c r="E2440" s="97"/>
    </row>
    <row r="2441" spans="1:5" x14ac:dyDescent="0.2">
      <c r="A2441" s="5" t="str">
        <f t="shared" si="38"/>
        <v/>
      </c>
      <c r="B2441" s="96"/>
      <c r="C2441" s="96"/>
      <c r="D2441" s="97"/>
      <c r="E2441" s="97"/>
    </row>
    <row r="2442" spans="1:5" x14ac:dyDescent="0.2">
      <c r="A2442" s="5" t="str">
        <f t="shared" si="38"/>
        <v/>
      </c>
      <c r="B2442" s="96"/>
      <c r="C2442" s="96"/>
      <c r="D2442" s="97"/>
      <c r="E2442" s="97"/>
    </row>
    <row r="2443" spans="1:5" x14ac:dyDescent="0.2">
      <c r="A2443" s="5" t="str">
        <f t="shared" si="38"/>
        <v/>
      </c>
      <c r="B2443" s="96"/>
      <c r="C2443" s="96"/>
      <c r="D2443" s="97"/>
      <c r="E2443" s="97"/>
    </row>
    <row r="2444" spans="1:5" x14ac:dyDescent="0.2">
      <c r="A2444" s="5" t="str">
        <f t="shared" si="38"/>
        <v/>
      </c>
      <c r="B2444" s="96"/>
      <c r="C2444" s="96"/>
      <c r="D2444" s="97"/>
      <c r="E2444" s="97"/>
    </row>
    <row r="2445" spans="1:5" x14ac:dyDescent="0.2">
      <c r="A2445" s="5" t="str">
        <f t="shared" si="38"/>
        <v/>
      </c>
      <c r="B2445" s="96"/>
      <c r="C2445" s="96"/>
      <c r="D2445" s="97"/>
      <c r="E2445" s="97"/>
    </row>
    <row r="2446" spans="1:5" x14ac:dyDescent="0.2">
      <c r="A2446" s="5" t="str">
        <f t="shared" si="38"/>
        <v/>
      </c>
      <c r="B2446" s="96"/>
      <c r="C2446" s="96"/>
      <c r="D2446" s="97"/>
      <c r="E2446" s="97"/>
    </row>
    <row r="2447" spans="1:5" x14ac:dyDescent="0.2">
      <c r="A2447" s="5" t="str">
        <f t="shared" si="38"/>
        <v/>
      </c>
      <c r="B2447" s="96"/>
      <c r="C2447" s="96"/>
      <c r="D2447" s="97"/>
      <c r="E2447" s="97"/>
    </row>
    <row r="2448" spans="1:5" x14ac:dyDescent="0.2">
      <c r="A2448" s="5" t="str">
        <f t="shared" si="38"/>
        <v/>
      </c>
      <c r="B2448" s="96"/>
      <c r="C2448" s="96"/>
      <c r="D2448" s="97"/>
      <c r="E2448" s="97"/>
    </row>
    <row r="2449" spans="1:5" x14ac:dyDescent="0.2">
      <c r="A2449" s="5" t="str">
        <f t="shared" si="38"/>
        <v/>
      </c>
      <c r="B2449" s="96"/>
      <c r="C2449" s="96"/>
      <c r="D2449" s="97"/>
      <c r="E2449" s="97"/>
    </row>
    <row r="2450" spans="1:5" x14ac:dyDescent="0.2">
      <c r="A2450" s="5" t="str">
        <f t="shared" si="38"/>
        <v/>
      </c>
      <c r="B2450" s="96"/>
      <c r="C2450" s="96"/>
      <c r="D2450" s="97"/>
      <c r="E2450" s="97"/>
    </row>
    <row r="2451" spans="1:5" x14ac:dyDescent="0.2">
      <c r="A2451" s="5" t="str">
        <f t="shared" si="38"/>
        <v/>
      </c>
      <c r="B2451" s="96"/>
      <c r="C2451" s="96"/>
      <c r="D2451" s="97"/>
      <c r="E2451" s="97"/>
    </row>
    <row r="2452" spans="1:5" x14ac:dyDescent="0.2">
      <c r="A2452" s="5" t="str">
        <f t="shared" si="38"/>
        <v/>
      </c>
      <c r="B2452" s="96"/>
      <c r="C2452" s="96"/>
      <c r="D2452" s="97"/>
      <c r="E2452" s="97"/>
    </row>
    <row r="2453" spans="1:5" x14ac:dyDescent="0.2">
      <c r="A2453" s="5" t="str">
        <f t="shared" si="38"/>
        <v/>
      </c>
      <c r="B2453" s="96"/>
      <c r="C2453" s="96"/>
      <c r="D2453" s="97"/>
      <c r="E2453" s="97"/>
    </row>
    <row r="2454" spans="1:5" x14ac:dyDescent="0.2">
      <c r="A2454" s="5" t="str">
        <f t="shared" si="38"/>
        <v/>
      </c>
      <c r="B2454" s="96"/>
      <c r="C2454" s="96"/>
      <c r="D2454" s="97"/>
      <c r="E2454" s="97"/>
    </row>
    <row r="2455" spans="1:5" x14ac:dyDescent="0.2">
      <c r="A2455" s="5" t="str">
        <f t="shared" si="38"/>
        <v/>
      </c>
      <c r="B2455" s="96"/>
      <c r="C2455" s="96"/>
      <c r="D2455" s="97"/>
      <c r="E2455" s="97"/>
    </row>
    <row r="2456" spans="1:5" x14ac:dyDescent="0.2">
      <c r="A2456" s="5" t="str">
        <f t="shared" si="38"/>
        <v/>
      </c>
      <c r="B2456" s="96"/>
      <c r="C2456" s="96"/>
      <c r="D2456" s="97"/>
      <c r="E2456" s="97"/>
    </row>
    <row r="2457" spans="1:5" x14ac:dyDescent="0.2">
      <c r="A2457" s="5" t="str">
        <f t="shared" si="38"/>
        <v/>
      </c>
      <c r="B2457" s="96"/>
      <c r="C2457" s="96"/>
      <c r="D2457" s="97"/>
      <c r="E2457" s="97"/>
    </row>
    <row r="2458" spans="1:5" x14ac:dyDescent="0.2">
      <c r="A2458" s="5" t="str">
        <f t="shared" si="38"/>
        <v/>
      </c>
      <c r="B2458" s="96"/>
      <c r="C2458" s="96"/>
      <c r="D2458" s="97"/>
      <c r="E2458" s="97"/>
    </row>
    <row r="2459" spans="1:5" x14ac:dyDescent="0.2">
      <c r="A2459" s="5" t="str">
        <f t="shared" si="38"/>
        <v/>
      </c>
      <c r="B2459" s="96"/>
      <c r="C2459" s="96"/>
      <c r="D2459" s="97"/>
      <c r="E2459" s="97"/>
    </row>
    <row r="2460" spans="1:5" x14ac:dyDescent="0.2">
      <c r="A2460" s="5" t="str">
        <f t="shared" si="38"/>
        <v/>
      </c>
      <c r="B2460" s="96"/>
      <c r="C2460" s="96"/>
      <c r="D2460" s="97"/>
      <c r="E2460" s="97"/>
    </row>
    <row r="2461" spans="1:5" x14ac:dyDescent="0.2">
      <c r="A2461" s="5" t="str">
        <f t="shared" si="38"/>
        <v/>
      </c>
      <c r="B2461" s="96"/>
      <c r="C2461" s="96"/>
      <c r="D2461" s="97"/>
      <c r="E2461" s="97"/>
    </row>
    <row r="2462" spans="1:5" x14ac:dyDescent="0.2">
      <c r="A2462" s="5" t="str">
        <f t="shared" si="38"/>
        <v/>
      </c>
      <c r="B2462" s="96"/>
      <c r="C2462" s="96"/>
      <c r="D2462" s="97"/>
      <c r="E2462" s="97"/>
    </row>
    <row r="2463" spans="1:5" x14ac:dyDescent="0.2">
      <c r="A2463" s="5" t="str">
        <f t="shared" si="38"/>
        <v/>
      </c>
      <c r="B2463" s="96"/>
      <c r="C2463" s="96"/>
      <c r="D2463" s="97"/>
      <c r="E2463" s="97"/>
    </row>
    <row r="2464" spans="1:5" x14ac:dyDescent="0.2">
      <c r="A2464" s="5" t="str">
        <f t="shared" si="38"/>
        <v/>
      </c>
      <c r="B2464" s="96"/>
      <c r="C2464" s="96"/>
      <c r="D2464" s="97"/>
      <c r="E2464" s="97"/>
    </row>
    <row r="2465" spans="1:5" x14ac:dyDescent="0.2">
      <c r="A2465" s="5" t="str">
        <f t="shared" si="38"/>
        <v/>
      </c>
      <c r="B2465" s="96"/>
      <c r="C2465" s="96"/>
      <c r="D2465" s="97"/>
      <c r="E2465" s="97"/>
    </row>
    <row r="2466" spans="1:5" x14ac:dyDescent="0.2">
      <c r="A2466" s="5" t="str">
        <f t="shared" si="38"/>
        <v/>
      </c>
      <c r="B2466" s="96"/>
      <c r="C2466" s="96"/>
      <c r="D2466" s="97"/>
      <c r="E2466" s="97"/>
    </row>
    <row r="2467" spans="1:5" x14ac:dyDescent="0.2">
      <c r="A2467" s="5" t="str">
        <f t="shared" si="38"/>
        <v/>
      </c>
      <c r="B2467" s="96"/>
      <c r="C2467" s="96"/>
      <c r="D2467" s="97"/>
      <c r="E2467" s="97"/>
    </row>
    <row r="2468" spans="1:5" x14ac:dyDescent="0.2">
      <c r="A2468" s="5" t="str">
        <f t="shared" si="38"/>
        <v/>
      </c>
      <c r="B2468" s="96"/>
      <c r="C2468" s="96"/>
      <c r="D2468" s="97"/>
      <c r="E2468" s="97"/>
    </row>
    <row r="2469" spans="1:5" x14ac:dyDescent="0.2">
      <c r="A2469" s="5" t="str">
        <f t="shared" si="38"/>
        <v/>
      </c>
      <c r="B2469" s="96"/>
      <c r="C2469" s="96"/>
      <c r="D2469" s="97"/>
      <c r="E2469" s="97"/>
    </row>
    <row r="2470" spans="1:5" x14ac:dyDescent="0.2">
      <c r="A2470" s="5" t="str">
        <f t="shared" si="38"/>
        <v/>
      </c>
      <c r="B2470" s="96"/>
      <c r="C2470" s="96"/>
      <c r="D2470" s="97"/>
      <c r="E2470" s="97"/>
    </row>
    <row r="2471" spans="1:5" x14ac:dyDescent="0.2">
      <c r="A2471" s="5" t="str">
        <f t="shared" si="38"/>
        <v/>
      </c>
      <c r="B2471" s="96"/>
      <c r="C2471" s="96"/>
      <c r="D2471" s="97"/>
      <c r="E2471" s="97"/>
    </row>
    <row r="2472" spans="1:5" x14ac:dyDescent="0.2">
      <c r="A2472" s="5" t="str">
        <f t="shared" si="38"/>
        <v/>
      </c>
      <c r="B2472" s="96"/>
      <c r="C2472" s="96"/>
      <c r="D2472" s="97"/>
      <c r="E2472" s="97"/>
    </row>
    <row r="2473" spans="1:5" x14ac:dyDescent="0.2">
      <c r="A2473" s="5" t="str">
        <f t="shared" si="38"/>
        <v/>
      </c>
      <c r="B2473" s="96"/>
      <c r="C2473" s="96"/>
      <c r="D2473" s="97"/>
      <c r="E2473" s="97"/>
    </row>
    <row r="2474" spans="1:5" x14ac:dyDescent="0.2">
      <c r="A2474" s="5" t="str">
        <f t="shared" si="38"/>
        <v/>
      </c>
      <c r="B2474" s="96"/>
      <c r="C2474" s="96"/>
      <c r="D2474" s="97"/>
      <c r="E2474" s="97"/>
    </row>
    <row r="2475" spans="1:5" x14ac:dyDescent="0.2">
      <c r="A2475" s="5" t="str">
        <f t="shared" si="38"/>
        <v/>
      </c>
      <c r="B2475" s="96"/>
      <c r="C2475" s="96"/>
      <c r="D2475" s="97"/>
      <c r="E2475" s="97"/>
    </row>
    <row r="2476" spans="1:5" x14ac:dyDescent="0.2">
      <c r="A2476" s="5" t="str">
        <f t="shared" si="38"/>
        <v/>
      </c>
      <c r="B2476" s="96"/>
      <c r="C2476" s="96"/>
      <c r="D2476" s="97"/>
      <c r="E2476" s="97"/>
    </row>
    <row r="2477" spans="1:5" x14ac:dyDescent="0.2">
      <c r="A2477" s="5" t="str">
        <f t="shared" si="38"/>
        <v/>
      </c>
      <c r="B2477" s="96"/>
      <c r="C2477" s="96"/>
      <c r="D2477" s="97"/>
      <c r="E2477" s="97"/>
    </row>
    <row r="2478" spans="1:5" x14ac:dyDescent="0.2">
      <c r="A2478" s="5" t="str">
        <f t="shared" si="38"/>
        <v/>
      </c>
      <c r="B2478" s="96"/>
      <c r="C2478" s="96"/>
      <c r="D2478" s="97"/>
      <c r="E2478" s="97"/>
    </row>
    <row r="2479" spans="1:5" x14ac:dyDescent="0.2">
      <c r="A2479" s="5" t="str">
        <f t="shared" si="38"/>
        <v/>
      </c>
      <c r="B2479" s="96"/>
      <c r="C2479" s="96"/>
      <c r="D2479" s="97"/>
      <c r="E2479" s="97"/>
    </row>
    <row r="2480" spans="1:5" x14ac:dyDescent="0.2">
      <c r="A2480" s="5" t="str">
        <f t="shared" si="38"/>
        <v/>
      </c>
      <c r="B2480" s="96"/>
      <c r="C2480" s="96"/>
      <c r="D2480" s="97"/>
      <c r="E2480" s="97"/>
    </row>
    <row r="2481" spans="1:5" x14ac:dyDescent="0.2">
      <c r="A2481" s="5" t="str">
        <f t="shared" si="38"/>
        <v/>
      </c>
      <c r="B2481" s="96"/>
      <c r="C2481" s="96"/>
      <c r="D2481" s="97"/>
      <c r="E2481" s="97"/>
    </row>
    <row r="2482" spans="1:5" x14ac:dyDescent="0.2">
      <c r="A2482" s="5" t="str">
        <f t="shared" si="38"/>
        <v/>
      </c>
      <c r="B2482" s="96"/>
      <c r="C2482" s="96"/>
      <c r="D2482" s="97"/>
      <c r="E2482" s="97"/>
    </row>
    <row r="2483" spans="1:5" x14ac:dyDescent="0.2">
      <c r="A2483" s="5" t="str">
        <f t="shared" si="38"/>
        <v/>
      </c>
      <c r="B2483" s="96"/>
      <c r="C2483" s="96"/>
      <c r="D2483" s="97"/>
      <c r="E2483" s="97"/>
    </row>
    <row r="2484" spans="1:5" x14ac:dyDescent="0.2">
      <c r="A2484" s="5" t="str">
        <f t="shared" si="38"/>
        <v/>
      </c>
      <c r="B2484" s="96"/>
      <c r="C2484" s="96"/>
      <c r="D2484" s="97"/>
      <c r="E2484" s="97"/>
    </row>
    <row r="2485" spans="1:5" x14ac:dyDescent="0.2">
      <c r="A2485" s="5" t="str">
        <f t="shared" si="38"/>
        <v/>
      </c>
      <c r="B2485" s="96"/>
      <c r="C2485" s="96"/>
      <c r="D2485" s="97"/>
      <c r="E2485" s="97"/>
    </row>
    <row r="2486" spans="1:5" x14ac:dyDescent="0.2">
      <c r="A2486" s="5" t="str">
        <f t="shared" si="38"/>
        <v/>
      </c>
      <c r="B2486" s="96"/>
      <c r="C2486" s="96"/>
      <c r="D2486" s="97"/>
      <c r="E2486" s="97"/>
    </row>
    <row r="2487" spans="1:5" x14ac:dyDescent="0.2">
      <c r="A2487" s="5" t="str">
        <f t="shared" si="38"/>
        <v/>
      </c>
      <c r="B2487" s="96"/>
      <c r="C2487" s="96"/>
      <c r="D2487" s="97"/>
      <c r="E2487" s="97"/>
    </row>
    <row r="2488" spans="1:5" x14ac:dyDescent="0.2">
      <c r="A2488" s="5" t="str">
        <f t="shared" si="38"/>
        <v/>
      </c>
      <c r="B2488" s="96"/>
      <c r="C2488" s="96"/>
      <c r="D2488" s="97"/>
      <c r="E2488" s="97"/>
    </row>
    <row r="2489" spans="1:5" x14ac:dyDescent="0.2">
      <c r="A2489" s="5" t="str">
        <f t="shared" si="38"/>
        <v/>
      </c>
      <c r="B2489" s="96"/>
      <c r="C2489" s="96"/>
      <c r="D2489" s="97"/>
      <c r="E2489" s="97"/>
    </row>
    <row r="2490" spans="1:5" x14ac:dyDescent="0.2">
      <c r="A2490" s="5" t="str">
        <f t="shared" si="38"/>
        <v/>
      </c>
      <c r="B2490" s="96"/>
      <c r="C2490" s="96"/>
      <c r="D2490" s="97"/>
      <c r="E2490" s="97"/>
    </row>
    <row r="2491" spans="1:5" x14ac:dyDescent="0.2">
      <c r="A2491" s="5" t="str">
        <f t="shared" si="38"/>
        <v/>
      </c>
      <c r="B2491" s="96"/>
      <c r="C2491" s="96"/>
      <c r="D2491" s="97"/>
      <c r="E2491" s="97"/>
    </row>
    <row r="2492" spans="1:5" x14ac:dyDescent="0.2">
      <c r="A2492" s="5" t="str">
        <f t="shared" si="38"/>
        <v/>
      </c>
      <c r="B2492" s="96"/>
      <c r="C2492" s="96"/>
      <c r="D2492" s="97"/>
      <c r="E2492" s="97"/>
    </row>
    <row r="2493" spans="1:5" x14ac:dyDescent="0.2">
      <c r="A2493" s="5" t="str">
        <f t="shared" si="38"/>
        <v/>
      </c>
      <c r="B2493" s="96"/>
      <c r="C2493" s="96"/>
      <c r="D2493" s="97"/>
      <c r="E2493" s="97"/>
    </row>
    <row r="2494" spans="1:5" x14ac:dyDescent="0.2">
      <c r="A2494" s="5" t="str">
        <f t="shared" si="38"/>
        <v/>
      </c>
      <c r="B2494" s="96"/>
      <c r="C2494" s="96"/>
      <c r="D2494" s="97"/>
      <c r="E2494" s="97"/>
    </row>
    <row r="2495" spans="1:5" x14ac:dyDescent="0.2">
      <c r="A2495" s="5" t="str">
        <f t="shared" si="38"/>
        <v/>
      </c>
      <c r="B2495" s="96"/>
      <c r="C2495" s="96"/>
      <c r="D2495" s="97"/>
      <c r="E2495" s="97"/>
    </row>
    <row r="2496" spans="1:5" x14ac:dyDescent="0.2">
      <c r="A2496" s="5" t="str">
        <f t="shared" si="38"/>
        <v/>
      </c>
      <c r="B2496" s="96"/>
      <c r="C2496" s="96"/>
      <c r="D2496" s="97"/>
      <c r="E2496" s="97"/>
    </row>
    <row r="2497" spans="1:5" x14ac:dyDescent="0.2">
      <c r="A2497" s="5" t="str">
        <f t="shared" si="38"/>
        <v/>
      </c>
      <c r="B2497" s="96"/>
      <c r="C2497" s="96"/>
      <c r="D2497" s="97"/>
      <c r="E2497" s="97"/>
    </row>
    <row r="2498" spans="1:5" x14ac:dyDescent="0.2">
      <c r="A2498" s="5" t="str">
        <f t="shared" si="38"/>
        <v/>
      </c>
      <c r="B2498" s="96"/>
      <c r="C2498" s="96"/>
      <c r="D2498" s="97"/>
      <c r="E2498" s="97"/>
    </row>
    <row r="2499" spans="1:5" x14ac:dyDescent="0.2">
      <c r="A2499" s="5" t="str">
        <f t="shared" si="38"/>
        <v/>
      </c>
      <c r="B2499" s="96"/>
      <c r="C2499" s="96"/>
      <c r="D2499" s="97"/>
      <c r="E2499" s="97"/>
    </row>
    <row r="2500" spans="1:5" x14ac:dyDescent="0.2">
      <c r="A2500" s="5" t="str">
        <f t="shared" si="38"/>
        <v/>
      </c>
      <c r="B2500" s="96"/>
      <c r="C2500" s="96"/>
      <c r="D2500" s="97"/>
      <c r="E2500" s="97"/>
    </row>
    <row r="2501" spans="1:5" x14ac:dyDescent="0.2">
      <c r="A2501" s="5" t="str">
        <f t="shared" si="38"/>
        <v/>
      </c>
      <c r="B2501" s="96"/>
      <c r="C2501" s="96"/>
      <c r="D2501" s="97"/>
      <c r="E2501" s="97"/>
    </row>
  </sheetData>
  <sheetProtection sheet="1" objects="1" scenarios="1"/>
  <pageMargins left="0.74803149606299213" right="0.31496062992125984" top="0.59055118110236227" bottom="0.59055118110236227" header="0.31496062992125984" footer="0.31496062992125984"/>
  <pageSetup paperSize="9" fitToHeight="0" orientation="portrait" blackAndWhite="1" r:id="rId1"/>
  <headerFooter>
    <oddFooter>&amp;L&amp;8&amp;F &amp;A&amp;R&amp;8Seite &amp;P von &amp;N  /  &amp;D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J2501"/>
  <sheetViews>
    <sheetView showGridLines="0" zoomScaleNormal="100" workbookViewId="0">
      <pane ySplit="7" topLeftCell="A8" activePane="bottomLeft" state="frozen"/>
      <selection activeCell="E1" sqref="E1"/>
      <selection pane="bottomLeft" activeCell="A8" sqref="A8"/>
    </sheetView>
  </sheetViews>
  <sheetFormatPr baseColWidth="10" defaultColWidth="12.625" defaultRowHeight="11.25" x14ac:dyDescent="0.2"/>
  <cols>
    <col min="1" max="1" width="7.125" style="14" customWidth="1"/>
    <col min="2" max="2" width="8.625" style="11" customWidth="1"/>
    <col min="3" max="3" width="28.625" style="11" customWidth="1"/>
    <col min="4" max="5" width="13.125" style="12" customWidth="1"/>
    <col min="6" max="6" width="5.625" style="12" customWidth="1"/>
    <col min="7" max="7" width="14.875" style="12" customWidth="1"/>
    <col min="8" max="8" width="4.625" style="12" customWidth="1"/>
    <col min="9" max="9" width="12.75" style="12" customWidth="1"/>
    <col min="10" max="10" width="4.625" style="12" customWidth="1"/>
    <col min="11" max="16384" width="12.625" style="12"/>
  </cols>
  <sheetData>
    <row r="1" spans="1:10" x14ac:dyDescent="0.2">
      <c r="A1" s="319" t="str">
        <f>Übersicht_Nettoaufwendungen!$C$1</f>
        <v xml:space="preserve">Gemeinde </v>
      </c>
      <c r="B1" s="320"/>
      <c r="C1" s="320"/>
      <c r="D1" s="327" t="s">
        <v>396</v>
      </c>
      <c r="E1" s="321" t="str">
        <f>Bedarfsermittlung!$D$1 &amp; Bedarfsermittlung!$D$6</f>
        <v>Budget 2025</v>
      </c>
    </row>
    <row r="2" spans="1:10" x14ac:dyDescent="0.2">
      <c r="A2" s="1"/>
      <c r="E2" s="166"/>
    </row>
    <row r="3" spans="1:10" x14ac:dyDescent="0.2">
      <c r="A3" s="1" t="s">
        <v>552</v>
      </c>
      <c r="G3" s="2" t="s">
        <v>105</v>
      </c>
      <c r="H3" s="3"/>
      <c r="I3" s="4"/>
      <c r="J3" s="3"/>
    </row>
    <row r="4" spans="1:10" x14ac:dyDescent="0.2">
      <c r="A4" s="13" t="str">
        <f>"Erfassung Daten " &amp; Bedarfsermittlung!$D$47</f>
        <v xml:space="preserve">Erfassung Daten </v>
      </c>
      <c r="G4" s="4" t="s">
        <v>106</v>
      </c>
      <c r="H4" s="93">
        <v>4</v>
      </c>
      <c r="I4" s="4" t="str">
        <f>MID("0000000000",1,H4)</f>
        <v>0000</v>
      </c>
      <c r="J4" s="3"/>
    </row>
    <row r="5" spans="1:10" x14ac:dyDescent="0.2">
      <c r="G5" s="4" t="s">
        <v>107</v>
      </c>
      <c r="H5" s="93">
        <v>4</v>
      </c>
      <c r="I5" s="4" t="s">
        <v>108</v>
      </c>
      <c r="J5" s="93">
        <v>1</v>
      </c>
    </row>
    <row r="6" spans="1:10" x14ac:dyDescent="0.2">
      <c r="D6" s="15" t="str">
        <f>Bedarfsermittlung!$D$1 &amp; Bedarfsermittlung!$D$6</f>
        <v>Budget 2025</v>
      </c>
      <c r="E6" s="15" t="str">
        <f>Bedarfsermittlung!$D$1 &amp; Bedarfsermittlung!$D$6</f>
        <v>Budget 2025</v>
      </c>
      <c r="G6" s="4" t="s">
        <v>395</v>
      </c>
      <c r="H6" s="93">
        <v>4</v>
      </c>
      <c r="I6" s="2"/>
      <c r="J6" s="2"/>
    </row>
    <row r="7" spans="1:10" x14ac:dyDescent="0.2">
      <c r="A7" s="2" t="s">
        <v>85</v>
      </c>
      <c r="B7" s="6" t="s">
        <v>94</v>
      </c>
      <c r="C7" s="6" t="s">
        <v>95</v>
      </c>
      <c r="D7" s="2" t="s">
        <v>72</v>
      </c>
      <c r="E7" s="2" t="s">
        <v>73</v>
      </c>
    </row>
    <row r="8" spans="1:10" x14ac:dyDescent="0.2">
      <c r="A8" s="5" t="str">
        <f t="shared" ref="A8:A71" si="0">IF(B8&lt;&gt;"",IF(AND(LEN(B8)&gt;=$H$5,LEN(B8)&lt;=$H$6),TEXT(MID(B8,$J$5,$H$4),$I$4),""),"")</f>
        <v/>
      </c>
      <c r="B8" s="94"/>
      <c r="C8" s="94"/>
      <c r="D8" s="95"/>
      <c r="E8" s="95"/>
    </row>
    <row r="9" spans="1:10" x14ac:dyDescent="0.2">
      <c r="A9" s="5" t="str">
        <f t="shared" si="0"/>
        <v/>
      </c>
      <c r="B9" s="96"/>
      <c r="C9" s="96"/>
      <c r="D9" s="97"/>
      <c r="E9" s="97"/>
    </row>
    <row r="10" spans="1:10" x14ac:dyDescent="0.2">
      <c r="A10" s="5" t="str">
        <f t="shared" si="0"/>
        <v/>
      </c>
      <c r="B10" s="96"/>
      <c r="C10" s="96"/>
      <c r="D10" s="97"/>
      <c r="E10" s="97"/>
    </row>
    <row r="11" spans="1:10" x14ac:dyDescent="0.2">
      <c r="A11" s="5" t="str">
        <f t="shared" si="0"/>
        <v/>
      </c>
      <c r="B11" s="96"/>
      <c r="C11" s="96"/>
      <c r="D11" s="97"/>
      <c r="E11" s="97"/>
    </row>
    <row r="12" spans="1:10" x14ac:dyDescent="0.2">
      <c r="A12" s="5" t="str">
        <f t="shared" si="0"/>
        <v/>
      </c>
      <c r="B12" s="96"/>
      <c r="C12" s="96"/>
      <c r="D12" s="97"/>
      <c r="E12" s="97"/>
    </row>
    <row r="13" spans="1:10" x14ac:dyDescent="0.2">
      <c r="A13" s="5" t="str">
        <f t="shared" si="0"/>
        <v/>
      </c>
      <c r="B13" s="96"/>
      <c r="C13" s="96"/>
      <c r="D13" s="97"/>
      <c r="E13" s="97"/>
    </row>
    <row r="14" spans="1:10" x14ac:dyDescent="0.2">
      <c r="A14" s="5" t="str">
        <f t="shared" si="0"/>
        <v/>
      </c>
      <c r="B14" s="96"/>
      <c r="C14" s="96"/>
      <c r="D14" s="97"/>
      <c r="E14" s="97"/>
    </row>
    <row r="15" spans="1:10" x14ac:dyDescent="0.2">
      <c r="A15" s="5" t="str">
        <f t="shared" si="0"/>
        <v/>
      </c>
      <c r="B15" s="96"/>
      <c r="C15" s="96"/>
      <c r="D15" s="97"/>
      <c r="E15" s="97"/>
    </row>
    <row r="16" spans="1:10" x14ac:dyDescent="0.2">
      <c r="A16" s="5" t="str">
        <f t="shared" si="0"/>
        <v/>
      </c>
      <c r="B16" s="96"/>
      <c r="C16" s="96"/>
      <c r="D16" s="97"/>
      <c r="E16" s="97"/>
    </row>
    <row r="17" spans="1:5" x14ac:dyDescent="0.2">
      <c r="A17" s="5" t="str">
        <f t="shared" si="0"/>
        <v/>
      </c>
      <c r="B17" s="96"/>
      <c r="C17" s="96"/>
      <c r="D17" s="97"/>
      <c r="E17" s="97"/>
    </row>
    <row r="18" spans="1:5" x14ac:dyDescent="0.2">
      <c r="A18" s="5" t="str">
        <f t="shared" si="0"/>
        <v/>
      </c>
      <c r="B18" s="96"/>
      <c r="C18" s="96"/>
      <c r="D18" s="97"/>
      <c r="E18" s="97"/>
    </row>
    <row r="19" spans="1:5" x14ac:dyDescent="0.2">
      <c r="A19" s="5" t="str">
        <f t="shared" si="0"/>
        <v/>
      </c>
      <c r="B19" s="96"/>
      <c r="C19" s="96"/>
      <c r="D19" s="97"/>
      <c r="E19" s="97"/>
    </row>
    <row r="20" spans="1:5" x14ac:dyDescent="0.2">
      <c r="A20" s="5" t="str">
        <f t="shared" si="0"/>
        <v/>
      </c>
      <c r="B20" s="96"/>
      <c r="C20" s="96"/>
      <c r="D20" s="97"/>
      <c r="E20" s="97"/>
    </row>
    <row r="21" spans="1:5" x14ac:dyDescent="0.2">
      <c r="A21" s="5" t="str">
        <f t="shared" si="0"/>
        <v/>
      </c>
      <c r="B21" s="96"/>
      <c r="C21" s="96"/>
      <c r="D21" s="97"/>
      <c r="E21" s="97"/>
    </row>
    <row r="22" spans="1:5" x14ac:dyDescent="0.2">
      <c r="A22" s="5" t="str">
        <f t="shared" si="0"/>
        <v/>
      </c>
      <c r="B22" s="96"/>
      <c r="C22" s="96"/>
      <c r="D22" s="97"/>
      <c r="E22" s="97"/>
    </row>
    <row r="23" spans="1:5" x14ac:dyDescent="0.2">
      <c r="A23" s="5" t="str">
        <f t="shared" si="0"/>
        <v/>
      </c>
      <c r="B23" s="96"/>
      <c r="C23" s="96"/>
      <c r="D23" s="97"/>
      <c r="E23" s="97"/>
    </row>
    <row r="24" spans="1:5" x14ac:dyDescent="0.2">
      <c r="A24" s="5" t="str">
        <f t="shared" si="0"/>
        <v/>
      </c>
      <c r="B24" s="96"/>
      <c r="C24" s="96"/>
      <c r="D24" s="97"/>
      <c r="E24" s="97"/>
    </row>
    <row r="25" spans="1:5" x14ac:dyDescent="0.2">
      <c r="A25" s="5" t="str">
        <f t="shared" si="0"/>
        <v/>
      </c>
      <c r="B25" s="96"/>
      <c r="C25" s="96"/>
      <c r="D25" s="97"/>
      <c r="E25" s="97"/>
    </row>
    <row r="26" spans="1:5" x14ac:dyDescent="0.2">
      <c r="A26" s="5" t="str">
        <f t="shared" si="0"/>
        <v/>
      </c>
      <c r="B26" s="96"/>
      <c r="C26" s="96"/>
      <c r="D26" s="97"/>
      <c r="E26" s="97"/>
    </row>
    <row r="27" spans="1:5" x14ac:dyDescent="0.2">
      <c r="A27" s="5" t="str">
        <f t="shared" si="0"/>
        <v/>
      </c>
      <c r="B27" s="96"/>
      <c r="C27" s="96"/>
      <c r="D27" s="97"/>
      <c r="E27" s="97"/>
    </row>
    <row r="28" spans="1:5" x14ac:dyDescent="0.2">
      <c r="A28" s="5" t="str">
        <f t="shared" si="0"/>
        <v/>
      </c>
      <c r="B28" s="96"/>
      <c r="C28" s="96"/>
      <c r="D28" s="97"/>
      <c r="E28" s="97"/>
    </row>
    <row r="29" spans="1:5" x14ac:dyDescent="0.2">
      <c r="A29" s="5" t="str">
        <f t="shared" si="0"/>
        <v/>
      </c>
      <c r="B29" s="96"/>
      <c r="C29" s="96"/>
      <c r="D29" s="97"/>
      <c r="E29" s="97"/>
    </row>
    <row r="30" spans="1:5" x14ac:dyDescent="0.2">
      <c r="A30" s="5" t="str">
        <f t="shared" si="0"/>
        <v/>
      </c>
      <c r="B30" s="96"/>
      <c r="C30" s="96"/>
      <c r="D30" s="97"/>
      <c r="E30" s="97"/>
    </row>
    <row r="31" spans="1:5" x14ac:dyDescent="0.2">
      <c r="A31" s="5" t="str">
        <f t="shared" si="0"/>
        <v/>
      </c>
      <c r="B31" s="96"/>
      <c r="C31" s="96"/>
      <c r="D31" s="97"/>
      <c r="E31" s="97"/>
    </row>
    <row r="32" spans="1:5" x14ac:dyDescent="0.2">
      <c r="A32" s="5" t="str">
        <f t="shared" si="0"/>
        <v/>
      </c>
      <c r="B32" s="96"/>
      <c r="C32" s="96"/>
      <c r="D32" s="97"/>
      <c r="E32" s="97"/>
    </row>
    <row r="33" spans="1:5" x14ac:dyDescent="0.2">
      <c r="A33" s="5" t="str">
        <f t="shared" si="0"/>
        <v/>
      </c>
      <c r="B33" s="96"/>
      <c r="C33" s="96"/>
      <c r="D33" s="97"/>
      <c r="E33" s="97"/>
    </row>
    <row r="34" spans="1:5" x14ac:dyDescent="0.2">
      <c r="A34" s="5" t="str">
        <f t="shared" si="0"/>
        <v/>
      </c>
      <c r="B34" s="96"/>
      <c r="C34" s="96"/>
      <c r="D34" s="97"/>
      <c r="E34" s="97"/>
    </row>
    <row r="35" spans="1:5" x14ac:dyDescent="0.2">
      <c r="A35" s="5" t="str">
        <f t="shared" si="0"/>
        <v/>
      </c>
      <c r="B35" s="96"/>
      <c r="C35" s="96"/>
      <c r="D35" s="97"/>
      <c r="E35" s="97"/>
    </row>
    <row r="36" spans="1:5" x14ac:dyDescent="0.2">
      <c r="A36" s="5" t="str">
        <f t="shared" si="0"/>
        <v/>
      </c>
      <c r="B36" s="96"/>
      <c r="C36" s="96"/>
      <c r="D36" s="97"/>
      <c r="E36" s="97"/>
    </row>
    <row r="37" spans="1:5" x14ac:dyDescent="0.2">
      <c r="A37" s="5" t="str">
        <f t="shared" si="0"/>
        <v/>
      </c>
      <c r="B37" s="96"/>
      <c r="C37" s="96"/>
      <c r="D37" s="97"/>
      <c r="E37" s="97"/>
    </row>
    <row r="38" spans="1:5" x14ac:dyDescent="0.2">
      <c r="A38" s="5" t="str">
        <f t="shared" si="0"/>
        <v/>
      </c>
      <c r="B38" s="96"/>
      <c r="C38" s="96"/>
      <c r="D38" s="97"/>
      <c r="E38" s="97"/>
    </row>
    <row r="39" spans="1:5" x14ac:dyDescent="0.2">
      <c r="A39" s="5" t="str">
        <f t="shared" si="0"/>
        <v/>
      </c>
      <c r="B39" s="96"/>
      <c r="C39" s="96"/>
      <c r="D39" s="97"/>
      <c r="E39" s="97"/>
    </row>
    <row r="40" spans="1:5" x14ac:dyDescent="0.2">
      <c r="A40" s="5" t="str">
        <f t="shared" si="0"/>
        <v/>
      </c>
      <c r="B40" s="96"/>
      <c r="C40" s="96"/>
      <c r="D40" s="97"/>
      <c r="E40" s="97"/>
    </row>
    <row r="41" spans="1:5" x14ac:dyDescent="0.2">
      <c r="A41" s="5" t="str">
        <f t="shared" si="0"/>
        <v/>
      </c>
      <c r="B41" s="96"/>
      <c r="C41" s="96"/>
      <c r="D41" s="97"/>
      <c r="E41" s="97"/>
    </row>
    <row r="42" spans="1:5" x14ac:dyDescent="0.2">
      <c r="A42" s="5" t="str">
        <f t="shared" si="0"/>
        <v/>
      </c>
      <c r="B42" s="96"/>
      <c r="C42" s="96"/>
      <c r="D42" s="97"/>
      <c r="E42" s="97"/>
    </row>
    <row r="43" spans="1:5" x14ac:dyDescent="0.2">
      <c r="A43" s="5" t="str">
        <f t="shared" si="0"/>
        <v/>
      </c>
      <c r="B43" s="96"/>
      <c r="C43" s="96"/>
      <c r="D43" s="97"/>
      <c r="E43" s="97"/>
    </row>
    <row r="44" spans="1:5" x14ac:dyDescent="0.2">
      <c r="A44" s="5" t="str">
        <f t="shared" si="0"/>
        <v/>
      </c>
      <c r="B44" s="96"/>
      <c r="C44" s="96"/>
      <c r="D44" s="97"/>
      <c r="E44" s="97"/>
    </row>
    <row r="45" spans="1:5" x14ac:dyDescent="0.2">
      <c r="A45" s="5" t="str">
        <f t="shared" si="0"/>
        <v/>
      </c>
      <c r="B45" s="96"/>
      <c r="C45" s="96"/>
      <c r="D45" s="97"/>
      <c r="E45" s="97"/>
    </row>
    <row r="46" spans="1:5" x14ac:dyDescent="0.2">
      <c r="A46" s="5" t="str">
        <f t="shared" si="0"/>
        <v/>
      </c>
      <c r="B46" s="96"/>
      <c r="C46" s="96"/>
      <c r="D46" s="97"/>
      <c r="E46" s="97"/>
    </row>
    <row r="47" spans="1:5" x14ac:dyDescent="0.2">
      <c r="A47" s="5" t="str">
        <f t="shared" si="0"/>
        <v/>
      </c>
      <c r="B47" s="96"/>
      <c r="C47" s="96"/>
      <c r="D47" s="97"/>
      <c r="E47" s="97"/>
    </row>
    <row r="48" spans="1:5" x14ac:dyDescent="0.2">
      <c r="A48" s="5" t="str">
        <f t="shared" si="0"/>
        <v/>
      </c>
      <c r="B48" s="96"/>
      <c r="C48" s="96"/>
      <c r="D48" s="97"/>
      <c r="E48" s="97"/>
    </row>
    <row r="49" spans="1:5" x14ac:dyDescent="0.2">
      <c r="A49" s="5" t="str">
        <f t="shared" si="0"/>
        <v/>
      </c>
      <c r="B49" s="96"/>
      <c r="C49" s="96"/>
      <c r="D49" s="97"/>
      <c r="E49" s="97"/>
    </row>
    <row r="50" spans="1:5" x14ac:dyDescent="0.2">
      <c r="A50" s="5" t="str">
        <f t="shared" si="0"/>
        <v/>
      </c>
      <c r="B50" s="96"/>
      <c r="C50" s="96"/>
      <c r="D50" s="97"/>
      <c r="E50" s="97"/>
    </row>
    <row r="51" spans="1:5" x14ac:dyDescent="0.2">
      <c r="A51" s="5" t="str">
        <f t="shared" si="0"/>
        <v/>
      </c>
      <c r="B51" s="96"/>
      <c r="C51" s="96"/>
      <c r="D51" s="97"/>
      <c r="E51" s="97"/>
    </row>
    <row r="52" spans="1:5" x14ac:dyDescent="0.2">
      <c r="A52" s="5" t="str">
        <f t="shared" si="0"/>
        <v/>
      </c>
      <c r="B52" s="96"/>
      <c r="C52" s="96"/>
      <c r="D52" s="97"/>
      <c r="E52" s="97"/>
    </row>
    <row r="53" spans="1:5" x14ac:dyDescent="0.2">
      <c r="A53" s="5" t="str">
        <f t="shared" si="0"/>
        <v/>
      </c>
      <c r="B53" s="96"/>
      <c r="C53" s="96"/>
      <c r="D53" s="97"/>
      <c r="E53" s="97"/>
    </row>
    <row r="54" spans="1:5" x14ac:dyDescent="0.2">
      <c r="A54" s="5" t="str">
        <f t="shared" si="0"/>
        <v/>
      </c>
      <c r="B54" s="96"/>
      <c r="C54" s="96"/>
      <c r="D54" s="97"/>
      <c r="E54" s="97"/>
    </row>
    <row r="55" spans="1:5" x14ac:dyDescent="0.2">
      <c r="A55" s="5" t="str">
        <f t="shared" si="0"/>
        <v/>
      </c>
      <c r="B55" s="96"/>
      <c r="C55" s="96"/>
      <c r="D55" s="97"/>
      <c r="E55" s="97"/>
    </row>
    <row r="56" spans="1:5" x14ac:dyDescent="0.2">
      <c r="A56" s="5" t="str">
        <f t="shared" si="0"/>
        <v/>
      </c>
      <c r="B56" s="96"/>
      <c r="C56" s="96"/>
      <c r="D56" s="97"/>
      <c r="E56" s="97"/>
    </row>
    <row r="57" spans="1:5" x14ac:dyDescent="0.2">
      <c r="A57" s="5" t="str">
        <f t="shared" si="0"/>
        <v/>
      </c>
      <c r="B57" s="96"/>
      <c r="C57" s="96"/>
      <c r="D57" s="97"/>
      <c r="E57" s="97"/>
    </row>
    <row r="58" spans="1:5" x14ac:dyDescent="0.2">
      <c r="A58" s="5" t="str">
        <f t="shared" si="0"/>
        <v/>
      </c>
      <c r="B58" s="96"/>
      <c r="C58" s="96"/>
      <c r="D58" s="97"/>
      <c r="E58" s="97"/>
    </row>
    <row r="59" spans="1:5" x14ac:dyDescent="0.2">
      <c r="A59" s="5" t="str">
        <f t="shared" si="0"/>
        <v/>
      </c>
      <c r="B59" s="96"/>
      <c r="C59" s="96"/>
      <c r="D59" s="97"/>
      <c r="E59" s="97"/>
    </row>
    <row r="60" spans="1:5" x14ac:dyDescent="0.2">
      <c r="A60" s="5" t="str">
        <f t="shared" si="0"/>
        <v/>
      </c>
      <c r="B60" s="96"/>
      <c r="C60" s="96"/>
      <c r="D60" s="97"/>
      <c r="E60" s="97"/>
    </row>
    <row r="61" spans="1:5" x14ac:dyDescent="0.2">
      <c r="A61" s="5" t="str">
        <f t="shared" si="0"/>
        <v/>
      </c>
      <c r="B61" s="96"/>
      <c r="C61" s="96"/>
      <c r="D61" s="97"/>
      <c r="E61" s="97"/>
    </row>
    <row r="62" spans="1:5" x14ac:dyDescent="0.2">
      <c r="A62" s="5" t="str">
        <f t="shared" si="0"/>
        <v/>
      </c>
      <c r="B62" s="96"/>
      <c r="C62" s="96"/>
      <c r="D62" s="97"/>
      <c r="E62" s="97"/>
    </row>
    <row r="63" spans="1:5" x14ac:dyDescent="0.2">
      <c r="A63" s="5" t="str">
        <f t="shared" si="0"/>
        <v/>
      </c>
      <c r="B63" s="96"/>
      <c r="C63" s="96"/>
      <c r="D63" s="97"/>
      <c r="E63" s="97"/>
    </row>
    <row r="64" spans="1:5" x14ac:dyDescent="0.2">
      <c r="A64" s="5" t="str">
        <f t="shared" si="0"/>
        <v/>
      </c>
      <c r="B64" s="96"/>
      <c r="C64" s="96"/>
      <c r="D64" s="97"/>
      <c r="E64" s="97"/>
    </row>
    <row r="65" spans="1:5" x14ac:dyDescent="0.2">
      <c r="A65" s="5" t="str">
        <f t="shared" si="0"/>
        <v/>
      </c>
      <c r="B65" s="96"/>
      <c r="C65" s="96"/>
      <c r="D65" s="97"/>
      <c r="E65" s="97"/>
    </row>
    <row r="66" spans="1:5" x14ac:dyDescent="0.2">
      <c r="A66" s="5" t="str">
        <f t="shared" si="0"/>
        <v/>
      </c>
      <c r="B66" s="96"/>
      <c r="C66" s="96"/>
      <c r="D66" s="97"/>
      <c r="E66" s="97"/>
    </row>
    <row r="67" spans="1:5" x14ac:dyDescent="0.2">
      <c r="A67" s="5" t="str">
        <f t="shared" si="0"/>
        <v/>
      </c>
      <c r="B67" s="96"/>
      <c r="C67" s="96"/>
      <c r="D67" s="97"/>
      <c r="E67" s="97"/>
    </row>
    <row r="68" spans="1:5" x14ac:dyDescent="0.2">
      <c r="A68" s="5" t="str">
        <f t="shared" si="0"/>
        <v/>
      </c>
      <c r="B68" s="96"/>
      <c r="C68" s="96"/>
      <c r="D68" s="97"/>
      <c r="E68" s="97"/>
    </row>
    <row r="69" spans="1:5" x14ac:dyDescent="0.2">
      <c r="A69" s="5" t="str">
        <f t="shared" si="0"/>
        <v/>
      </c>
      <c r="B69" s="96"/>
      <c r="C69" s="96"/>
      <c r="D69" s="97"/>
      <c r="E69" s="97"/>
    </row>
    <row r="70" spans="1:5" x14ac:dyDescent="0.2">
      <c r="A70" s="5" t="str">
        <f t="shared" si="0"/>
        <v/>
      </c>
      <c r="B70" s="96"/>
      <c r="C70" s="96"/>
      <c r="D70" s="97"/>
      <c r="E70" s="97"/>
    </row>
    <row r="71" spans="1:5" x14ac:dyDescent="0.2">
      <c r="A71" s="5" t="str">
        <f t="shared" si="0"/>
        <v/>
      </c>
      <c r="B71" s="96"/>
      <c r="C71" s="96"/>
      <c r="D71" s="97"/>
      <c r="E71" s="97"/>
    </row>
    <row r="72" spans="1:5" x14ac:dyDescent="0.2">
      <c r="A72" s="5" t="str">
        <f t="shared" ref="A72:A135" si="1">IF(B72&lt;&gt;"",IF(AND(LEN(B72)&gt;=$H$5,LEN(B72)&lt;=$H$6),TEXT(MID(B72,$J$5,$H$4),$I$4),""),"")</f>
        <v/>
      </c>
      <c r="B72" s="96"/>
      <c r="C72" s="96"/>
      <c r="D72" s="97"/>
      <c r="E72" s="97"/>
    </row>
    <row r="73" spans="1:5" x14ac:dyDescent="0.2">
      <c r="A73" s="5" t="str">
        <f t="shared" si="1"/>
        <v/>
      </c>
      <c r="B73" s="96"/>
      <c r="C73" s="96"/>
      <c r="D73" s="97"/>
      <c r="E73" s="97"/>
    </row>
    <row r="74" spans="1:5" x14ac:dyDescent="0.2">
      <c r="A74" s="5" t="str">
        <f t="shared" si="1"/>
        <v/>
      </c>
      <c r="B74" s="96"/>
      <c r="C74" s="96"/>
      <c r="D74" s="97"/>
      <c r="E74" s="97"/>
    </row>
    <row r="75" spans="1:5" x14ac:dyDescent="0.2">
      <c r="A75" s="5" t="str">
        <f t="shared" si="1"/>
        <v/>
      </c>
      <c r="B75" s="96"/>
      <c r="C75" s="96"/>
      <c r="D75" s="97"/>
      <c r="E75" s="97"/>
    </row>
    <row r="76" spans="1:5" x14ac:dyDescent="0.2">
      <c r="A76" s="5" t="str">
        <f t="shared" si="1"/>
        <v/>
      </c>
      <c r="B76" s="96"/>
      <c r="C76" s="96"/>
      <c r="D76" s="97"/>
      <c r="E76" s="97"/>
    </row>
    <row r="77" spans="1:5" x14ac:dyDescent="0.2">
      <c r="A77" s="5" t="str">
        <f t="shared" si="1"/>
        <v/>
      </c>
      <c r="B77" s="96"/>
      <c r="C77" s="96"/>
      <c r="D77" s="97"/>
      <c r="E77" s="97"/>
    </row>
    <row r="78" spans="1:5" x14ac:dyDescent="0.2">
      <c r="A78" s="5" t="str">
        <f t="shared" si="1"/>
        <v/>
      </c>
      <c r="B78" s="96"/>
      <c r="C78" s="96"/>
      <c r="D78" s="97"/>
      <c r="E78" s="97"/>
    </row>
    <row r="79" spans="1:5" x14ac:dyDescent="0.2">
      <c r="A79" s="5" t="str">
        <f t="shared" si="1"/>
        <v/>
      </c>
      <c r="B79" s="96"/>
      <c r="C79" s="96"/>
      <c r="D79" s="97"/>
      <c r="E79" s="97"/>
    </row>
    <row r="80" spans="1:5" x14ac:dyDescent="0.2">
      <c r="A80" s="5" t="str">
        <f t="shared" si="1"/>
        <v/>
      </c>
      <c r="B80" s="96"/>
      <c r="C80" s="96"/>
      <c r="D80" s="97"/>
      <c r="E80" s="97"/>
    </row>
    <row r="81" spans="1:5" x14ac:dyDescent="0.2">
      <c r="A81" s="5" t="str">
        <f t="shared" si="1"/>
        <v/>
      </c>
      <c r="B81" s="96"/>
      <c r="C81" s="96"/>
      <c r="D81" s="97"/>
      <c r="E81" s="97"/>
    </row>
    <row r="82" spans="1:5" x14ac:dyDescent="0.2">
      <c r="A82" s="5" t="str">
        <f t="shared" si="1"/>
        <v/>
      </c>
      <c r="B82" s="96"/>
      <c r="C82" s="96"/>
      <c r="D82" s="97"/>
      <c r="E82" s="97"/>
    </row>
    <row r="83" spans="1:5" x14ac:dyDescent="0.2">
      <c r="A83" s="5" t="str">
        <f t="shared" si="1"/>
        <v/>
      </c>
      <c r="B83" s="96"/>
      <c r="C83" s="96"/>
      <c r="D83" s="97"/>
      <c r="E83" s="97"/>
    </row>
    <row r="84" spans="1:5" x14ac:dyDescent="0.2">
      <c r="A84" s="5" t="str">
        <f t="shared" si="1"/>
        <v/>
      </c>
      <c r="B84" s="96"/>
      <c r="C84" s="96"/>
      <c r="D84" s="97"/>
      <c r="E84" s="97"/>
    </row>
    <row r="85" spans="1:5" x14ac:dyDescent="0.2">
      <c r="A85" s="5" t="str">
        <f t="shared" si="1"/>
        <v/>
      </c>
      <c r="B85" s="96"/>
      <c r="C85" s="96"/>
      <c r="D85" s="97"/>
      <c r="E85" s="97"/>
    </row>
    <row r="86" spans="1:5" x14ac:dyDescent="0.2">
      <c r="A86" s="5" t="str">
        <f t="shared" si="1"/>
        <v/>
      </c>
      <c r="B86" s="96"/>
      <c r="C86" s="96"/>
      <c r="D86" s="97"/>
      <c r="E86" s="97"/>
    </row>
    <row r="87" spans="1:5" x14ac:dyDescent="0.2">
      <c r="A87" s="5" t="str">
        <f t="shared" si="1"/>
        <v/>
      </c>
      <c r="B87" s="96"/>
      <c r="C87" s="96"/>
      <c r="D87" s="97"/>
      <c r="E87" s="97"/>
    </row>
    <row r="88" spans="1:5" x14ac:dyDescent="0.2">
      <c r="A88" s="5" t="str">
        <f t="shared" si="1"/>
        <v/>
      </c>
      <c r="B88" s="96"/>
      <c r="C88" s="96"/>
      <c r="D88" s="97"/>
      <c r="E88" s="97"/>
    </row>
    <row r="89" spans="1:5" x14ac:dyDescent="0.2">
      <c r="A89" s="5" t="str">
        <f t="shared" si="1"/>
        <v/>
      </c>
      <c r="B89" s="96"/>
      <c r="C89" s="96"/>
      <c r="D89" s="97"/>
      <c r="E89" s="97"/>
    </row>
    <row r="90" spans="1:5" x14ac:dyDescent="0.2">
      <c r="A90" s="5" t="str">
        <f t="shared" si="1"/>
        <v/>
      </c>
      <c r="B90" s="96"/>
      <c r="C90" s="96"/>
      <c r="D90" s="97"/>
      <c r="E90" s="97"/>
    </row>
    <row r="91" spans="1:5" x14ac:dyDescent="0.2">
      <c r="A91" s="5" t="str">
        <f t="shared" si="1"/>
        <v/>
      </c>
      <c r="B91" s="96"/>
      <c r="C91" s="96"/>
      <c r="D91" s="97"/>
      <c r="E91" s="97"/>
    </row>
    <row r="92" spans="1:5" x14ac:dyDescent="0.2">
      <c r="A92" s="5" t="str">
        <f t="shared" si="1"/>
        <v/>
      </c>
      <c r="B92" s="96"/>
      <c r="C92" s="96"/>
      <c r="D92" s="97"/>
      <c r="E92" s="97"/>
    </row>
    <row r="93" spans="1:5" x14ac:dyDescent="0.2">
      <c r="A93" s="5" t="str">
        <f t="shared" si="1"/>
        <v/>
      </c>
      <c r="B93" s="96"/>
      <c r="C93" s="96"/>
      <c r="D93" s="97"/>
      <c r="E93" s="97"/>
    </row>
    <row r="94" spans="1:5" x14ac:dyDescent="0.2">
      <c r="A94" s="5" t="str">
        <f t="shared" si="1"/>
        <v/>
      </c>
      <c r="B94" s="96"/>
      <c r="C94" s="96"/>
      <c r="D94" s="97"/>
      <c r="E94" s="97"/>
    </row>
    <row r="95" spans="1:5" x14ac:dyDescent="0.2">
      <c r="A95" s="5" t="str">
        <f t="shared" si="1"/>
        <v/>
      </c>
      <c r="B95" s="96"/>
      <c r="C95" s="96"/>
      <c r="D95" s="97"/>
      <c r="E95" s="97"/>
    </row>
    <row r="96" spans="1:5" x14ac:dyDescent="0.2">
      <c r="A96" s="5" t="str">
        <f t="shared" si="1"/>
        <v/>
      </c>
      <c r="B96" s="96"/>
      <c r="C96" s="96"/>
      <c r="D96" s="97"/>
      <c r="E96" s="97"/>
    </row>
    <row r="97" spans="1:5" x14ac:dyDescent="0.2">
      <c r="A97" s="5" t="str">
        <f t="shared" si="1"/>
        <v/>
      </c>
      <c r="B97" s="96"/>
      <c r="C97" s="96"/>
      <c r="D97" s="97"/>
      <c r="E97" s="97"/>
    </row>
    <row r="98" spans="1:5" x14ac:dyDescent="0.2">
      <c r="A98" s="5" t="str">
        <f t="shared" si="1"/>
        <v/>
      </c>
      <c r="B98" s="96"/>
      <c r="C98" s="96"/>
      <c r="D98" s="97"/>
      <c r="E98" s="97"/>
    </row>
    <row r="99" spans="1:5" x14ac:dyDescent="0.2">
      <c r="A99" s="5" t="str">
        <f t="shared" si="1"/>
        <v/>
      </c>
      <c r="B99" s="96"/>
      <c r="C99" s="96"/>
      <c r="D99" s="97"/>
      <c r="E99" s="97"/>
    </row>
    <row r="100" spans="1:5" x14ac:dyDescent="0.2">
      <c r="A100" s="5" t="str">
        <f t="shared" si="1"/>
        <v/>
      </c>
      <c r="B100" s="96"/>
      <c r="C100" s="96"/>
      <c r="D100" s="97"/>
      <c r="E100" s="97"/>
    </row>
    <row r="101" spans="1:5" x14ac:dyDescent="0.2">
      <c r="A101" s="5" t="str">
        <f t="shared" si="1"/>
        <v/>
      </c>
      <c r="B101" s="96"/>
      <c r="C101" s="96"/>
      <c r="D101" s="97"/>
      <c r="E101" s="97"/>
    </row>
    <row r="102" spans="1:5" x14ac:dyDescent="0.2">
      <c r="A102" s="5" t="str">
        <f t="shared" si="1"/>
        <v/>
      </c>
      <c r="B102" s="96"/>
      <c r="C102" s="96"/>
      <c r="D102" s="97"/>
      <c r="E102" s="97"/>
    </row>
    <row r="103" spans="1:5" x14ac:dyDescent="0.2">
      <c r="A103" s="5" t="str">
        <f t="shared" si="1"/>
        <v/>
      </c>
      <c r="B103" s="96"/>
      <c r="C103" s="96"/>
      <c r="D103" s="97"/>
      <c r="E103" s="97"/>
    </row>
    <row r="104" spans="1:5" x14ac:dyDescent="0.2">
      <c r="A104" s="5" t="str">
        <f t="shared" si="1"/>
        <v/>
      </c>
      <c r="B104" s="96"/>
      <c r="C104" s="96"/>
      <c r="D104" s="97"/>
      <c r="E104" s="97"/>
    </row>
    <row r="105" spans="1:5" x14ac:dyDescent="0.2">
      <c r="A105" s="5" t="str">
        <f t="shared" si="1"/>
        <v/>
      </c>
      <c r="B105" s="96"/>
      <c r="C105" s="96"/>
      <c r="D105" s="97"/>
      <c r="E105" s="97"/>
    </row>
    <row r="106" spans="1:5" x14ac:dyDescent="0.2">
      <c r="A106" s="5" t="str">
        <f t="shared" si="1"/>
        <v/>
      </c>
      <c r="B106" s="96"/>
      <c r="C106" s="96"/>
      <c r="D106" s="97"/>
      <c r="E106" s="97"/>
    </row>
    <row r="107" spans="1:5" x14ac:dyDescent="0.2">
      <c r="A107" s="5" t="str">
        <f t="shared" si="1"/>
        <v/>
      </c>
      <c r="B107" s="96"/>
      <c r="C107" s="96"/>
      <c r="D107" s="97"/>
      <c r="E107" s="97"/>
    </row>
    <row r="108" spans="1:5" x14ac:dyDescent="0.2">
      <c r="A108" s="5" t="str">
        <f t="shared" si="1"/>
        <v/>
      </c>
      <c r="B108" s="96"/>
      <c r="C108" s="96"/>
      <c r="D108" s="97"/>
      <c r="E108" s="97"/>
    </row>
    <row r="109" spans="1:5" x14ac:dyDescent="0.2">
      <c r="A109" s="5" t="str">
        <f t="shared" si="1"/>
        <v/>
      </c>
      <c r="B109" s="96"/>
      <c r="C109" s="96"/>
      <c r="D109" s="97"/>
      <c r="E109" s="97"/>
    </row>
    <row r="110" spans="1:5" x14ac:dyDescent="0.2">
      <c r="A110" s="5" t="str">
        <f t="shared" si="1"/>
        <v/>
      </c>
      <c r="B110" s="96"/>
      <c r="C110" s="96"/>
      <c r="D110" s="97"/>
      <c r="E110" s="97"/>
    </row>
    <row r="111" spans="1:5" x14ac:dyDescent="0.2">
      <c r="A111" s="5" t="str">
        <f t="shared" si="1"/>
        <v/>
      </c>
      <c r="B111" s="96"/>
      <c r="C111" s="96"/>
      <c r="D111" s="97"/>
      <c r="E111" s="97"/>
    </row>
    <row r="112" spans="1:5" x14ac:dyDescent="0.2">
      <c r="A112" s="5" t="str">
        <f t="shared" si="1"/>
        <v/>
      </c>
      <c r="B112" s="96"/>
      <c r="C112" s="96"/>
      <c r="D112" s="97"/>
      <c r="E112" s="97"/>
    </row>
    <row r="113" spans="1:5" x14ac:dyDescent="0.2">
      <c r="A113" s="5" t="str">
        <f t="shared" si="1"/>
        <v/>
      </c>
      <c r="B113" s="96"/>
      <c r="C113" s="96"/>
      <c r="D113" s="97"/>
      <c r="E113" s="97"/>
    </row>
    <row r="114" spans="1:5" x14ac:dyDescent="0.2">
      <c r="A114" s="5" t="str">
        <f t="shared" si="1"/>
        <v/>
      </c>
      <c r="B114" s="96"/>
      <c r="C114" s="96"/>
      <c r="D114" s="97"/>
      <c r="E114" s="97"/>
    </row>
    <row r="115" spans="1:5" x14ac:dyDescent="0.2">
      <c r="A115" s="5" t="str">
        <f t="shared" si="1"/>
        <v/>
      </c>
      <c r="B115" s="96"/>
      <c r="C115" s="96"/>
      <c r="D115" s="97"/>
      <c r="E115" s="97"/>
    </row>
    <row r="116" spans="1:5" x14ac:dyDescent="0.2">
      <c r="A116" s="5" t="str">
        <f t="shared" si="1"/>
        <v/>
      </c>
      <c r="B116" s="96"/>
      <c r="C116" s="96"/>
      <c r="D116" s="97"/>
      <c r="E116" s="97"/>
    </row>
    <row r="117" spans="1:5" x14ac:dyDescent="0.2">
      <c r="A117" s="5" t="str">
        <f t="shared" si="1"/>
        <v/>
      </c>
      <c r="B117" s="96"/>
      <c r="C117" s="96"/>
      <c r="D117" s="97"/>
      <c r="E117" s="97"/>
    </row>
    <row r="118" spans="1:5" x14ac:dyDescent="0.2">
      <c r="A118" s="5" t="str">
        <f t="shared" si="1"/>
        <v/>
      </c>
      <c r="B118" s="96"/>
      <c r="C118" s="96"/>
      <c r="D118" s="97"/>
      <c r="E118" s="97"/>
    </row>
    <row r="119" spans="1:5" x14ac:dyDescent="0.2">
      <c r="A119" s="5" t="str">
        <f t="shared" si="1"/>
        <v/>
      </c>
      <c r="B119" s="96"/>
      <c r="C119" s="96"/>
      <c r="D119" s="97"/>
      <c r="E119" s="97"/>
    </row>
    <row r="120" spans="1:5" x14ac:dyDescent="0.2">
      <c r="A120" s="5" t="str">
        <f t="shared" si="1"/>
        <v/>
      </c>
      <c r="B120" s="96"/>
      <c r="C120" s="96"/>
      <c r="D120" s="97"/>
      <c r="E120" s="97"/>
    </row>
    <row r="121" spans="1:5" x14ac:dyDescent="0.2">
      <c r="A121" s="5" t="str">
        <f t="shared" si="1"/>
        <v/>
      </c>
      <c r="B121" s="96"/>
      <c r="C121" s="96"/>
      <c r="D121" s="97"/>
      <c r="E121" s="97"/>
    </row>
    <row r="122" spans="1:5" x14ac:dyDescent="0.2">
      <c r="A122" s="5" t="str">
        <f t="shared" si="1"/>
        <v/>
      </c>
      <c r="B122" s="96"/>
      <c r="C122" s="96"/>
      <c r="D122" s="97"/>
      <c r="E122" s="97"/>
    </row>
    <row r="123" spans="1:5" x14ac:dyDescent="0.2">
      <c r="A123" s="5" t="str">
        <f t="shared" si="1"/>
        <v/>
      </c>
      <c r="B123" s="96"/>
      <c r="C123" s="96"/>
      <c r="D123" s="97"/>
      <c r="E123" s="97"/>
    </row>
    <row r="124" spans="1:5" x14ac:dyDescent="0.2">
      <c r="A124" s="5" t="str">
        <f t="shared" si="1"/>
        <v/>
      </c>
      <c r="B124" s="96"/>
      <c r="C124" s="96"/>
      <c r="D124" s="97"/>
      <c r="E124" s="97"/>
    </row>
    <row r="125" spans="1:5" x14ac:dyDescent="0.2">
      <c r="A125" s="5" t="str">
        <f t="shared" si="1"/>
        <v/>
      </c>
      <c r="B125" s="96"/>
      <c r="C125" s="96"/>
      <c r="D125" s="97"/>
      <c r="E125" s="97"/>
    </row>
    <row r="126" spans="1:5" x14ac:dyDescent="0.2">
      <c r="A126" s="5" t="str">
        <f t="shared" si="1"/>
        <v/>
      </c>
      <c r="B126" s="96"/>
      <c r="C126" s="96"/>
      <c r="D126" s="97"/>
      <c r="E126" s="97"/>
    </row>
    <row r="127" spans="1:5" x14ac:dyDescent="0.2">
      <c r="A127" s="5" t="str">
        <f t="shared" si="1"/>
        <v/>
      </c>
      <c r="B127" s="96"/>
      <c r="C127" s="96"/>
      <c r="D127" s="97"/>
      <c r="E127" s="97"/>
    </row>
    <row r="128" spans="1:5" x14ac:dyDescent="0.2">
      <c r="A128" s="5" t="str">
        <f t="shared" si="1"/>
        <v/>
      </c>
      <c r="B128" s="96"/>
      <c r="C128" s="96"/>
      <c r="D128" s="97"/>
      <c r="E128" s="97"/>
    </row>
    <row r="129" spans="1:5" x14ac:dyDescent="0.2">
      <c r="A129" s="5" t="str">
        <f t="shared" si="1"/>
        <v/>
      </c>
      <c r="B129" s="96"/>
      <c r="C129" s="96"/>
      <c r="D129" s="97"/>
      <c r="E129" s="97"/>
    </row>
    <row r="130" spans="1:5" x14ac:dyDescent="0.2">
      <c r="A130" s="5" t="str">
        <f t="shared" si="1"/>
        <v/>
      </c>
      <c r="B130" s="96"/>
      <c r="C130" s="96"/>
      <c r="D130" s="97"/>
      <c r="E130" s="97"/>
    </row>
    <row r="131" spans="1:5" x14ac:dyDescent="0.2">
      <c r="A131" s="5" t="str">
        <f t="shared" si="1"/>
        <v/>
      </c>
      <c r="B131" s="96"/>
      <c r="C131" s="96"/>
      <c r="D131" s="97"/>
      <c r="E131" s="97"/>
    </row>
    <row r="132" spans="1:5" x14ac:dyDescent="0.2">
      <c r="A132" s="5" t="str">
        <f t="shared" si="1"/>
        <v/>
      </c>
      <c r="B132" s="96"/>
      <c r="C132" s="96"/>
      <c r="D132" s="97"/>
      <c r="E132" s="97"/>
    </row>
    <row r="133" spans="1:5" x14ac:dyDescent="0.2">
      <c r="A133" s="5" t="str">
        <f t="shared" si="1"/>
        <v/>
      </c>
      <c r="B133" s="96"/>
      <c r="C133" s="96"/>
      <c r="D133" s="97"/>
      <c r="E133" s="97"/>
    </row>
    <row r="134" spans="1:5" x14ac:dyDescent="0.2">
      <c r="A134" s="5" t="str">
        <f t="shared" si="1"/>
        <v/>
      </c>
      <c r="B134" s="96"/>
      <c r="C134" s="96"/>
      <c r="D134" s="97"/>
      <c r="E134" s="97"/>
    </row>
    <row r="135" spans="1:5" x14ac:dyDescent="0.2">
      <c r="A135" s="5" t="str">
        <f t="shared" si="1"/>
        <v/>
      </c>
      <c r="B135" s="96"/>
      <c r="C135" s="96"/>
      <c r="D135" s="97"/>
      <c r="E135" s="97"/>
    </row>
    <row r="136" spans="1:5" x14ac:dyDescent="0.2">
      <c r="A136" s="5" t="str">
        <f t="shared" ref="A136:A199" si="2">IF(B136&lt;&gt;"",IF(AND(LEN(B136)&gt;=$H$5,LEN(B136)&lt;=$H$6),TEXT(MID(B136,$J$5,$H$4),$I$4),""),"")</f>
        <v/>
      </c>
      <c r="B136" s="96"/>
      <c r="C136" s="96"/>
      <c r="D136" s="97"/>
      <c r="E136" s="97"/>
    </row>
    <row r="137" spans="1:5" x14ac:dyDescent="0.2">
      <c r="A137" s="5" t="str">
        <f t="shared" si="2"/>
        <v/>
      </c>
      <c r="B137" s="96"/>
      <c r="C137" s="96"/>
      <c r="D137" s="97"/>
      <c r="E137" s="97"/>
    </row>
    <row r="138" spans="1:5" x14ac:dyDescent="0.2">
      <c r="A138" s="5" t="str">
        <f t="shared" si="2"/>
        <v/>
      </c>
      <c r="B138" s="96"/>
      <c r="C138" s="96"/>
      <c r="D138" s="97"/>
      <c r="E138" s="97"/>
    </row>
    <row r="139" spans="1:5" x14ac:dyDescent="0.2">
      <c r="A139" s="5" t="str">
        <f t="shared" si="2"/>
        <v/>
      </c>
      <c r="B139" s="96"/>
      <c r="C139" s="96"/>
      <c r="D139" s="97"/>
      <c r="E139" s="97"/>
    </row>
    <row r="140" spans="1:5" x14ac:dyDescent="0.2">
      <c r="A140" s="5" t="str">
        <f t="shared" si="2"/>
        <v/>
      </c>
      <c r="B140" s="96"/>
      <c r="C140" s="96"/>
      <c r="D140" s="97"/>
      <c r="E140" s="97"/>
    </row>
    <row r="141" spans="1:5" x14ac:dyDescent="0.2">
      <c r="A141" s="5" t="str">
        <f t="shared" si="2"/>
        <v/>
      </c>
      <c r="B141" s="96"/>
      <c r="C141" s="96"/>
      <c r="D141" s="97"/>
      <c r="E141" s="97"/>
    </row>
    <row r="142" spans="1:5" x14ac:dyDescent="0.2">
      <c r="A142" s="5" t="str">
        <f t="shared" si="2"/>
        <v/>
      </c>
      <c r="B142" s="96"/>
      <c r="C142" s="96"/>
      <c r="D142" s="97"/>
      <c r="E142" s="97"/>
    </row>
    <row r="143" spans="1:5" x14ac:dyDescent="0.2">
      <c r="A143" s="5" t="str">
        <f t="shared" si="2"/>
        <v/>
      </c>
      <c r="B143" s="96"/>
      <c r="C143" s="96"/>
      <c r="D143" s="97"/>
      <c r="E143" s="97"/>
    </row>
    <row r="144" spans="1:5" x14ac:dyDescent="0.2">
      <c r="A144" s="5" t="str">
        <f t="shared" si="2"/>
        <v/>
      </c>
      <c r="B144" s="96"/>
      <c r="C144" s="96"/>
      <c r="D144" s="97"/>
      <c r="E144" s="97"/>
    </row>
    <row r="145" spans="1:5" x14ac:dyDescent="0.2">
      <c r="A145" s="5" t="str">
        <f t="shared" si="2"/>
        <v/>
      </c>
      <c r="B145" s="96"/>
      <c r="C145" s="96"/>
      <c r="D145" s="97"/>
      <c r="E145" s="97"/>
    </row>
    <row r="146" spans="1:5" x14ac:dyDescent="0.2">
      <c r="A146" s="5" t="str">
        <f t="shared" si="2"/>
        <v/>
      </c>
      <c r="B146" s="96"/>
      <c r="C146" s="96"/>
      <c r="D146" s="97"/>
      <c r="E146" s="97"/>
    </row>
    <row r="147" spans="1:5" x14ac:dyDescent="0.2">
      <c r="A147" s="5" t="str">
        <f t="shared" si="2"/>
        <v/>
      </c>
      <c r="B147" s="96"/>
      <c r="C147" s="96"/>
      <c r="D147" s="97"/>
      <c r="E147" s="97"/>
    </row>
    <row r="148" spans="1:5" x14ac:dyDescent="0.2">
      <c r="A148" s="5" t="str">
        <f t="shared" si="2"/>
        <v/>
      </c>
      <c r="B148" s="96"/>
      <c r="C148" s="96"/>
      <c r="D148" s="97"/>
      <c r="E148" s="97"/>
    </row>
    <row r="149" spans="1:5" x14ac:dyDescent="0.2">
      <c r="A149" s="5" t="str">
        <f t="shared" si="2"/>
        <v/>
      </c>
      <c r="B149" s="96"/>
      <c r="C149" s="96"/>
      <c r="D149" s="97"/>
      <c r="E149" s="97"/>
    </row>
    <row r="150" spans="1:5" x14ac:dyDescent="0.2">
      <c r="A150" s="5" t="str">
        <f t="shared" si="2"/>
        <v/>
      </c>
      <c r="B150" s="96"/>
      <c r="C150" s="96"/>
      <c r="D150" s="97"/>
      <c r="E150" s="97"/>
    </row>
    <row r="151" spans="1:5" x14ac:dyDescent="0.2">
      <c r="A151" s="5" t="str">
        <f t="shared" si="2"/>
        <v/>
      </c>
      <c r="B151" s="96"/>
      <c r="C151" s="96"/>
      <c r="D151" s="97"/>
      <c r="E151" s="97"/>
    </row>
    <row r="152" spans="1:5" x14ac:dyDescent="0.2">
      <c r="A152" s="5" t="str">
        <f t="shared" si="2"/>
        <v/>
      </c>
      <c r="B152" s="96"/>
      <c r="C152" s="96"/>
      <c r="D152" s="97"/>
      <c r="E152" s="97"/>
    </row>
    <row r="153" spans="1:5" x14ac:dyDescent="0.2">
      <c r="A153" s="5" t="str">
        <f t="shared" si="2"/>
        <v/>
      </c>
      <c r="B153" s="96"/>
      <c r="C153" s="96"/>
      <c r="D153" s="97"/>
      <c r="E153" s="97"/>
    </row>
    <row r="154" spans="1:5" x14ac:dyDescent="0.2">
      <c r="A154" s="5" t="str">
        <f t="shared" si="2"/>
        <v/>
      </c>
      <c r="B154" s="96"/>
      <c r="C154" s="96"/>
      <c r="D154" s="97"/>
      <c r="E154" s="97"/>
    </row>
    <row r="155" spans="1:5" x14ac:dyDescent="0.2">
      <c r="A155" s="5" t="str">
        <f t="shared" si="2"/>
        <v/>
      </c>
      <c r="B155" s="96"/>
      <c r="C155" s="96"/>
      <c r="D155" s="97"/>
      <c r="E155" s="97"/>
    </row>
    <row r="156" spans="1:5" x14ac:dyDescent="0.2">
      <c r="A156" s="5" t="str">
        <f t="shared" si="2"/>
        <v/>
      </c>
      <c r="B156" s="96"/>
      <c r="C156" s="96"/>
      <c r="D156" s="97"/>
      <c r="E156" s="97"/>
    </row>
    <row r="157" spans="1:5" x14ac:dyDescent="0.2">
      <c r="A157" s="5" t="str">
        <f t="shared" si="2"/>
        <v/>
      </c>
      <c r="B157" s="96"/>
      <c r="C157" s="96"/>
      <c r="D157" s="97"/>
      <c r="E157" s="97"/>
    </row>
    <row r="158" spans="1:5" x14ac:dyDescent="0.2">
      <c r="A158" s="5" t="str">
        <f t="shared" si="2"/>
        <v/>
      </c>
      <c r="B158" s="96"/>
      <c r="C158" s="96"/>
      <c r="D158" s="97"/>
      <c r="E158" s="97"/>
    </row>
    <row r="159" spans="1:5" x14ac:dyDescent="0.2">
      <c r="A159" s="5" t="str">
        <f t="shared" si="2"/>
        <v/>
      </c>
      <c r="B159" s="96"/>
      <c r="C159" s="96"/>
      <c r="D159" s="97"/>
      <c r="E159" s="97"/>
    </row>
    <row r="160" spans="1:5" x14ac:dyDescent="0.2">
      <c r="A160" s="5" t="str">
        <f t="shared" si="2"/>
        <v/>
      </c>
      <c r="B160" s="96"/>
      <c r="C160" s="96"/>
      <c r="D160" s="97"/>
      <c r="E160" s="97"/>
    </row>
    <row r="161" spans="1:5" x14ac:dyDescent="0.2">
      <c r="A161" s="5" t="str">
        <f t="shared" si="2"/>
        <v/>
      </c>
      <c r="B161" s="96"/>
      <c r="C161" s="96"/>
      <c r="D161" s="97"/>
      <c r="E161" s="97"/>
    </row>
    <row r="162" spans="1:5" x14ac:dyDescent="0.2">
      <c r="A162" s="5" t="str">
        <f t="shared" si="2"/>
        <v/>
      </c>
      <c r="B162" s="96"/>
      <c r="C162" s="96"/>
      <c r="D162" s="97"/>
      <c r="E162" s="97"/>
    </row>
    <row r="163" spans="1:5" x14ac:dyDescent="0.2">
      <c r="A163" s="5" t="str">
        <f t="shared" si="2"/>
        <v/>
      </c>
      <c r="B163" s="96"/>
      <c r="C163" s="96"/>
      <c r="D163" s="97"/>
      <c r="E163" s="97"/>
    </row>
    <row r="164" spans="1:5" x14ac:dyDescent="0.2">
      <c r="A164" s="5" t="str">
        <f t="shared" si="2"/>
        <v/>
      </c>
      <c r="B164" s="96"/>
      <c r="C164" s="96"/>
      <c r="D164" s="97"/>
      <c r="E164" s="97"/>
    </row>
    <row r="165" spans="1:5" x14ac:dyDescent="0.2">
      <c r="A165" s="5" t="str">
        <f t="shared" si="2"/>
        <v/>
      </c>
      <c r="B165" s="96"/>
      <c r="C165" s="96"/>
      <c r="D165" s="97"/>
      <c r="E165" s="97"/>
    </row>
    <row r="166" spans="1:5" x14ac:dyDescent="0.2">
      <c r="A166" s="5" t="str">
        <f t="shared" si="2"/>
        <v/>
      </c>
      <c r="B166" s="96"/>
      <c r="C166" s="96"/>
      <c r="D166" s="97"/>
      <c r="E166" s="97"/>
    </row>
    <row r="167" spans="1:5" x14ac:dyDescent="0.2">
      <c r="A167" s="5" t="str">
        <f t="shared" si="2"/>
        <v/>
      </c>
      <c r="B167" s="96"/>
      <c r="C167" s="96"/>
      <c r="D167" s="97"/>
      <c r="E167" s="97"/>
    </row>
    <row r="168" spans="1:5" x14ac:dyDescent="0.2">
      <c r="A168" s="5" t="str">
        <f t="shared" si="2"/>
        <v/>
      </c>
      <c r="B168" s="96"/>
      <c r="C168" s="96"/>
      <c r="D168" s="97"/>
      <c r="E168" s="97"/>
    </row>
    <row r="169" spans="1:5" x14ac:dyDescent="0.2">
      <c r="A169" s="5" t="str">
        <f t="shared" si="2"/>
        <v/>
      </c>
      <c r="B169" s="96"/>
      <c r="C169" s="96"/>
      <c r="D169" s="97"/>
      <c r="E169" s="97"/>
    </row>
    <row r="170" spans="1:5" x14ac:dyDescent="0.2">
      <c r="A170" s="5" t="str">
        <f t="shared" si="2"/>
        <v/>
      </c>
      <c r="B170" s="96"/>
      <c r="C170" s="96"/>
      <c r="D170" s="97"/>
      <c r="E170" s="97"/>
    </row>
    <row r="171" spans="1:5" x14ac:dyDescent="0.2">
      <c r="A171" s="5" t="str">
        <f t="shared" si="2"/>
        <v/>
      </c>
      <c r="B171" s="96"/>
      <c r="C171" s="96"/>
      <c r="D171" s="97"/>
      <c r="E171" s="97"/>
    </row>
    <row r="172" spans="1:5" x14ac:dyDescent="0.2">
      <c r="A172" s="5" t="str">
        <f t="shared" si="2"/>
        <v/>
      </c>
      <c r="B172" s="96"/>
      <c r="C172" s="96"/>
      <c r="D172" s="97"/>
      <c r="E172" s="97"/>
    </row>
    <row r="173" spans="1:5" x14ac:dyDescent="0.2">
      <c r="A173" s="5" t="str">
        <f t="shared" si="2"/>
        <v/>
      </c>
      <c r="B173" s="96"/>
      <c r="C173" s="96"/>
      <c r="D173" s="97"/>
      <c r="E173" s="97"/>
    </row>
    <row r="174" spans="1:5" x14ac:dyDescent="0.2">
      <c r="A174" s="5" t="str">
        <f t="shared" si="2"/>
        <v/>
      </c>
      <c r="B174" s="96"/>
      <c r="C174" s="96"/>
      <c r="D174" s="97"/>
      <c r="E174" s="97"/>
    </row>
    <row r="175" spans="1:5" x14ac:dyDescent="0.2">
      <c r="A175" s="5" t="str">
        <f t="shared" si="2"/>
        <v/>
      </c>
      <c r="B175" s="96"/>
      <c r="C175" s="96"/>
      <c r="D175" s="97"/>
      <c r="E175" s="97"/>
    </row>
    <row r="176" spans="1:5" x14ac:dyDescent="0.2">
      <c r="A176" s="5" t="str">
        <f t="shared" si="2"/>
        <v/>
      </c>
      <c r="B176" s="96"/>
      <c r="C176" s="96"/>
      <c r="D176" s="97"/>
      <c r="E176" s="97"/>
    </row>
    <row r="177" spans="1:5" x14ac:dyDescent="0.2">
      <c r="A177" s="5" t="str">
        <f t="shared" si="2"/>
        <v/>
      </c>
      <c r="B177" s="96"/>
      <c r="C177" s="96"/>
      <c r="D177" s="97"/>
      <c r="E177" s="97"/>
    </row>
    <row r="178" spans="1:5" x14ac:dyDescent="0.2">
      <c r="A178" s="5" t="str">
        <f t="shared" si="2"/>
        <v/>
      </c>
      <c r="B178" s="96"/>
      <c r="C178" s="96"/>
      <c r="D178" s="97"/>
      <c r="E178" s="97"/>
    </row>
    <row r="179" spans="1:5" x14ac:dyDescent="0.2">
      <c r="A179" s="5" t="str">
        <f t="shared" si="2"/>
        <v/>
      </c>
      <c r="B179" s="96"/>
      <c r="C179" s="96"/>
      <c r="D179" s="97"/>
      <c r="E179" s="97"/>
    </row>
    <row r="180" spans="1:5" x14ac:dyDescent="0.2">
      <c r="A180" s="5" t="str">
        <f t="shared" si="2"/>
        <v/>
      </c>
      <c r="B180" s="96"/>
      <c r="C180" s="96"/>
      <c r="D180" s="97"/>
      <c r="E180" s="97"/>
    </row>
    <row r="181" spans="1:5" x14ac:dyDescent="0.2">
      <c r="A181" s="5" t="str">
        <f t="shared" si="2"/>
        <v/>
      </c>
      <c r="B181" s="96"/>
      <c r="C181" s="96"/>
      <c r="D181" s="97"/>
      <c r="E181" s="97"/>
    </row>
    <row r="182" spans="1:5" x14ac:dyDescent="0.2">
      <c r="A182" s="5" t="str">
        <f t="shared" si="2"/>
        <v/>
      </c>
      <c r="B182" s="96"/>
      <c r="C182" s="96"/>
      <c r="D182" s="97"/>
      <c r="E182" s="97"/>
    </row>
    <row r="183" spans="1:5" x14ac:dyDescent="0.2">
      <c r="A183" s="5" t="str">
        <f t="shared" si="2"/>
        <v/>
      </c>
      <c r="B183" s="96"/>
      <c r="C183" s="96"/>
      <c r="D183" s="97"/>
      <c r="E183" s="97"/>
    </row>
    <row r="184" spans="1:5" x14ac:dyDescent="0.2">
      <c r="A184" s="5" t="str">
        <f t="shared" si="2"/>
        <v/>
      </c>
      <c r="B184" s="96"/>
      <c r="C184" s="96"/>
      <c r="D184" s="97"/>
      <c r="E184" s="97"/>
    </row>
    <row r="185" spans="1:5" x14ac:dyDescent="0.2">
      <c r="A185" s="5" t="str">
        <f t="shared" si="2"/>
        <v/>
      </c>
      <c r="B185" s="96"/>
      <c r="C185" s="96"/>
      <c r="D185" s="97"/>
      <c r="E185" s="97"/>
    </row>
    <row r="186" spans="1:5" x14ac:dyDescent="0.2">
      <c r="A186" s="5" t="str">
        <f t="shared" si="2"/>
        <v/>
      </c>
      <c r="B186" s="96"/>
      <c r="C186" s="96"/>
      <c r="D186" s="97"/>
      <c r="E186" s="97"/>
    </row>
    <row r="187" spans="1:5" x14ac:dyDescent="0.2">
      <c r="A187" s="5" t="str">
        <f t="shared" si="2"/>
        <v/>
      </c>
      <c r="B187" s="96"/>
      <c r="C187" s="96"/>
      <c r="D187" s="97"/>
      <c r="E187" s="97"/>
    </row>
    <row r="188" spans="1:5" x14ac:dyDescent="0.2">
      <c r="A188" s="5" t="str">
        <f t="shared" si="2"/>
        <v/>
      </c>
      <c r="B188" s="96"/>
      <c r="C188" s="96"/>
      <c r="D188" s="97"/>
      <c r="E188" s="97"/>
    </row>
    <row r="189" spans="1:5" x14ac:dyDescent="0.2">
      <c r="A189" s="5" t="str">
        <f t="shared" si="2"/>
        <v/>
      </c>
      <c r="B189" s="96"/>
      <c r="C189" s="96"/>
      <c r="D189" s="97"/>
      <c r="E189" s="97"/>
    </row>
    <row r="190" spans="1:5" x14ac:dyDescent="0.2">
      <c r="A190" s="5" t="str">
        <f t="shared" si="2"/>
        <v/>
      </c>
      <c r="B190" s="96"/>
      <c r="C190" s="96"/>
      <c r="D190" s="97"/>
      <c r="E190" s="97"/>
    </row>
    <row r="191" spans="1:5" x14ac:dyDescent="0.2">
      <c r="A191" s="5" t="str">
        <f t="shared" si="2"/>
        <v/>
      </c>
      <c r="B191" s="96"/>
      <c r="C191" s="96"/>
      <c r="D191" s="97"/>
      <c r="E191" s="97"/>
    </row>
    <row r="192" spans="1:5" x14ac:dyDescent="0.2">
      <c r="A192" s="5" t="str">
        <f t="shared" si="2"/>
        <v/>
      </c>
      <c r="B192" s="96"/>
      <c r="C192" s="96"/>
      <c r="D192" s="97"/>
      <c r="E192" s="97"/>
    </row>
    <row r="193" spans="1:5" x14ac:dyDescent="0.2">
      <c r="A193" s="5" t="str">
        <f t="shared" si="2"/>
        <v/>
      </c>
      <c r="B193" s="96"/>
      <c r="C193" s="96"/>
      <c r="D193" s="97"/>
      <c r="E193" s="97"/>
    </row>
    <row r="194" spans="1:5" x14ac:dyDescent="0.2">
      <c r="A194" s="5" t="str">
        <f t="shared" si="2"/>
        <v/>
      </c>
      <c r="B194" s="96"/>
      <c r="C194" s="96"/>
      <c r="D194" s="97"/>
      <c r="E194" s="97"/>
    </row>
    <row r="195" spans="1:5" x14ac:dyDescent="0.2">
      <c r="A195" s="5" t="str">
        <f t="shared" si="2"/>
        <v/>
      </c>
      <c r="B195" s="96"/>
      <c r="C195" s="96"/>
      <c r="D195" s="97"/>
      <c r="E195" s="97"/>
    </row>
    <row r="196" spans="1:5" x14ac:dyDescent="0.2">
      <c r="A196" s="5" t="str">
        <f t="shared" si="2"/>
        <v/>
      </c>
      <c r="B196" s="96"/>
      <c r="C196" s="96"/>
      <c r="D196" s="97"/>
      <c r="E196" s="97"/>
    </row>
    <row r="197" spans="1:5" x14ac:dyDescent="0.2">
      <c r="A197" s="5" t="str">
        <f t="shared" si="2"/>
        <v/>
      </c>
      <c r="B197" s="96"/>
      <c r="C197" s="96"/>
      <c r="D197" s="97"/>
      <c r="E197" s="97"/>
    </row>
    <row r="198" spans="1:5" x14ac:dyDescent="0.2">
      <c r="A198" s="5" t="str">
        <f t="shared" si="2"/>
        <v/>
      </c>
      <c r="B198" s="96"/>
      <c r="C198" s="96"/>
      <c r="D198" s="97"/>
      <c r="E198" s="97"/>
    </row>
    <row r="199" spans="1:5" x14ac:dyDescent="0.2">
      <c r="A199" s="5" t="str">
        <f t="shared" si="2"/>
        <v/>
      </c>
      <c r="B199" s="96"/>
      <c r="C199" s="96"/>
      <c r="D199" s="97"/>
      <c r="E199" s="97"/>
    </row>
    <row r="200" spans="1:5" x14ac:dyDescent="0.2">
      <c r="A200" s="5" t="str">
        <f t="shared" ref="A200:A263" si="3">IF(B200&lt;&gt;"",IF(AND(LEN(B200)&gt;=$H$5,LEN(B200)&lt;=$H$6),TEXT(MID(B200,$J$5,$H$4),$I$4),""),"")</f>
        <v/>
      </c>
      <c r="B200" s="96"/>
      <c r="C200" s="96"/>
      <c r="D200" s="97"/>
      <c r="E200" s="97"/>
    </row>
    <row r="201" spans="1:5" x14ac:dyDescent="0.2">
      <c r="A201" s="5" t="str">
        <f t="shared" si="3"/>
        <v/>
      </c>
      <c r="B201" s="96"/>
      <c r="C201" s="96"/>
      <c r="D201" s="97"/>
      <c r="E201" s="97"/>
    </row>
    <row r="202" spans="1:5" x14ac:dyDescent="0.2">
      <c r="A202" s="5" t="str">
        <f t="shared" si="3"/>
        <v/>
      </c>
      <c r="B202" s="96"/>
      <c r="C202" s="96"/>
      <c r="D202" s="97"/>
      <c r="E202" s="97"/>
    </row>
    <row r="203" spans="1:5" x14ac:dyDescent="0.2">
      <c r="A203" s="5" t="str">
        <f t="shared" si="3"/>
        <v/>
      </c>
      <c r="B203" s="96"/>
      <c r="C203" s="96"/>
      <c r="D203" s="97"/>
      <c r="E203" s="97"/>
    </row>
    <row r="204" spans="1:5" x14ac:dyDescent="0.2">
      <c r="A204" s="5" t="str">
        <f t="shared" si="3"/>
        <v/>
      </c>
      <c r="B204" s="96"/>
      <c r="C204" s="96"/>
      <c r="D204" s="97"/>
      <c r="E204" s="97"/>
    </row>
    <row r="205" spans="1:5" x14ac:dyDescent="0.2">
      <c r="A205" s="5" t="str">
        <f t="shared" si="3"/>
        <v/>
      </c>
      <c r="B205" s="96"/>
      <c r="C205" s="96"/>
      <c r="D205" s="97"/>
      <c r="E205" s="97"/>
    </row>
    <row r="206" spans="1:5" x14ac:dyDescent="0.2">
      <c r="A206" s="5" t="str">
        <f t="shared" si="3"/>
        <v/>
      </c>
      <c r="B206" s="96"/>
      <c r="C206" s="96"/>
      <c r="D206" s="97"/>
      <c r="E206" s="97"/>
    </row>
    <row r="207" spans="1:5" x14ac:dyDescent="0.2">
      <c r="A207" s="5" t="str">
        <f t="shared" si="3"/>
        <v/>
      </c>
      <c r="B207" s="96"/>
      <c r="C207" s="96"/>
      <c r="D207" s="97"/>
      <c r="E207" s="97"/>
    </row>
    <row r="208" spans="1:5" x14ac:dyDescent="0.2">
      <c r="A208" s="5" t="str">
        <f t="shared" si="3"/>
        <v/>
      </c>
      <c r="B208" s="96"/>
      <c r="C208" s="96"/>
      <c r="D208" s="97"/>
      <c r="E208" s="97"/>
    </row>
    <row r="209" spans="1:5" x14ac:dyDescent="0.2">
      <c r="A209" s="5" t="str">
        <f t="shared" si="3"/>
        <v/>
      </c>
      <c r="B209" s="96"/>
      <c r="C209" s="96"/>
      <c r="D209" s="97"/>
      <c r="E209" s="97"/>
    </row>
    <row r="210" spans="1:5" x14ac:dyDescent="0.2">
      <c r="A210" s="5" t="str">
        <f t="shared" si="3"/>
        <v/>
      </c>
      <c r="B210" s="96"/>
      <c r="C210" s="96"/>
      <c r="D210" s="97"/>
      <c r="E210" s="97"/>
    </row>
    <row r="211" spans="1:5" x14ac:dyDescent="0.2">
      <c r="A211" s="5" t="str">
        <f t="shared" si="3"/>
        <v/>
      </c>
      <c r="B211" s="96"/>
      <c r="C211" s="96"/>
      <c r="D211" s="97"/>
      <c r="E211" s="97"/>
    </row>
    <row r="212" spans="1:5" x14ac:dyDescent="0.2">
      <c r="A212" s="5" t="str">
        <f t="shared" si="3"/>
        <v/>
      </c>
      <c r="B212" s="96"/>
      <c r="C212" s="96"/>
      <c r="D212" s="97"/>
      <c r="E212" s="97"/>
    </row>
    <row r="213" spans="1:5" x14ac:dyDescent="0.2">
      <c r="A213" s="5" t="str">
        <f t="shared" si="3"/>
        <v/>
      </c>
      <c r="B213" s="96"/>
      <c r="C213" s="96"/>
      <c r="D213" s="97"/>
      <c r="E213" s="97"/>
    </row>
    <row r="214" spans="1:5" x14ac:dyDescent="0.2">
      <c r="A214" s="5" t="str">
        <f t="shared" si="3"/>
        <v/>
      </c>
      <c r="B214" s="96"/>
      <c r="C214" s="96"/>
      <c r="D214" s="97"/>
      <c r="E214" s="97"/>
    </row>
    <row r="215" spans="1:5" x14ac:dyDescent="0.2">
      <c r="A215" s="5" t="str">
        <f t="shared" si="3"/>
        <v/>
      </c>
      <c r="B215" s="96"/>
      <c r="C215" s="96"/>
      <c r="D215" s="97"/>
      <c r="E215" s="97"/>
    </row>
    <row r="216" spans="1:5" x14ac:dyDescent="0.2">
      <c r="A216" s="5" t="str">
        <f t="shared" si="3"/>
        <v/>
      </c>
      <c r="B216" s="96"/>
      <c r="C216" s="96"/>
      <c r="D216" s="97"/>
      <c r="E216" s="97"/>
    </row>
    <row r="217" spans="1:5" x14ac:dyDescent="0.2">
      <c r="A217" s="5" t="str">
        <f t="shared" si="3"/>
        <v/>
      </c>
      <c r="B217" s="96"/>
      <c r="C217" s="96"/>
      <c r="D217" s="97"/>
      <c r="E217" s="97"/>
    </row>
    <row r="218" spans="1:5" x14ac:dyDescent="0.2">
      <c r="A218" s="5" t="str">
        <f t="shared" si="3"/>
        <v/>
      </c>
      <c r="B218" s="96"/>
      <c r="C218" s="96"/>
      <c r="D218" s="97"/>
      <c r="E218" s="97"/>
    </row>
    <row r="219" spans="1:5" x14ac:dyDescent="0.2">
      <c r="A219" s="5" t="str">
        <f t="shared" si="3"/>
        <v/>
      </c>
      <c r="B219" s="96"/>
      <c r="C219" s="96"/>
      <c r="D219" s="97"/>
      <c r="E219" s="97"/>
    </row>
    <row r="220" spans="1:5" x14ac:dyDescent="0.2">
      <c r="A220" s="5" t="str">
        <f t="shared" si="3"/>
        <v/>
      </c>
      <c r="B220" s="96"/>
      <c r="C220" s="96"/>
      <c r="D220" s="97"/>
      <c r="E220" s="97"/>
    </row>
    <row r="221" spans="1:5" x14ac:dyDescent="0.2">
      <c r="A221" s="5" t="str">
        <f t="shared" si="3"/>
        <v/>
      </c>
      <c r="B221" s="96"/>
      <c r="C221" s="96"/>
      <c r="D221" s="97"/>
      <c r="E221" s="97"/>
    </row>
    <row r="222" spans="1:5" x14ac:dyDescent="0.2">
      <c r="A222" s="5" t="str">
        <f t="shared" si="3"/>
        <v/>
      </c>
      <c r="B222" s="96"/>
      <c r="C222" s="96"/>
      <c r="D222" s="97"/>
      <c r="E222" s="97"/>
    </row>
    <row r="223" spans="1:5" x14ac:dyDescent="0.2">
      <c r="A223" s="5" t="str">
        <f t="shared" si="3"/>
        <v/>
      </c>
      <c r="B223" s="96"/>
      <c r="C223" s="96"/>
      <c r="D223" s="97"/>
      <c r="E223" s="97"/>
    </row>
    <row r="224" spans="1:5" x14ac:dyDescent="0.2">
      <c r="A224" s="5" t="str">
        <f t="shared" si="3"/>
        <v/>
      </c>
      <c r="B224" s="96"/>
      <c r="C224" s="96"/>
      <c r="D224" s="97"/>
      <c r="E224" s="97"/>
    </row>
    <row r="225" spans="1:5" x14ac:dyDescent="0.2">
      <c r="A225" s="5" t="str">
        <f t="shared" si="3"/>
        <v/>
      </c>
      <c r="B225" s="96"/>
      <c r="C225" s="96"/>
      <c r="D225" s="97"/>
      <c r="E225" s="97"/>
    </row>
    <row r="226" spans="1:5" x14ac:dyDescent="0.2">
      <c r="A226" s="5" t="str">
        <f t="shared" si="3"/>
        <v/>
      </c>
      <c r="B226" s="96"/>
      <c r="C226" s="96"/>
      <c r="D226" s="97"/>
      <c r="E226" s="97"/>
    </row>
    <row r="227" spans="1:5" x14ac:dyDescent="0.2">
      <c r="A227" s="5" t="str">
        <f t="shared" si="3"/>
        <v/>
      </c>
      <c r="B227" s="96"/>
      <c r="C227" s="96"/>
      <c r="D227" s="97"/>
      <c r="E227" s="97"/>
    </row>
    <row r="228" spans="1:5" x14ac:dyDescent="0.2">
      <c r="A228" s="5" t="str">
        <f t="shared" si="3"/>
        <v/>
      </c>
      <c r="B228" s="96"/>
      <c r="C228" s="96"/>
      <c r="D228" s="97"/>
      <c r="E228" s="97"/>
    </row>
    <row r="229" spans="1:5" x14ac:dyDescent="0.2">
      <c r="A229" s="5" t="str">
        <f t="shared" si="3"/>
        <v/>
      </c>
      <c r="B229" s="96"/>
      <c r="C229" s="96"/>
      <c r="D229" s="97"/>
      <c r="E229" s="97"/>
    </row>
    <row r="230" spans="1:5" x14ac:dyDescent="0.2">
      <c r="A230" s="5" t="str">
        <f t="shared" si="3"/>
        <v/>
      </c>
      <c r="B230" s="96"/>
      <c r="C230" s="96"/>
      <c r="D230" s="97"/>
      <c r="E230" s="97"/>
    </row>
    <row r="231" spans="1:5" x14ac:dyDescent="0.2">
      <c r="A231" s="5" t="str">
        <f t="shared" si="3"/>
        <v/>
      </c>
      <c r="B231" s="96"/>
      <c r="C231" s="96"/>
      <c r="D231" s="97"/>
      <c r="E231" s="97"/>
    </row>
    <row r="232" spans="1:5" x14ac:dyDescent="0.2">
      <c r="A232" s="5" t="str">
        <f t="shared" si="3"/>
        <v/>
      </c>
      <c r="B232" s="96"/>
      <c r="C232" s="96"/>
      <c r="D232" s="97"/>
      <c r="E232" s="97"/>
    </row>
    <row r="233" spans="1:5" x14ac:dyDescent="0.2">
      <c r="A233" s="5" t="str">
        <f t="shared" si="3"/>
        <v/>
      </c>
      <c r="B233" s="96"/>
      <c r="C233" s="96"/>
      <c r="D233" s="97"/>
      <c r="E233" s="97"/>
    </row>
    <row r="234" spans="1:5" x14ac:dyDescent="0.2">
      <c r="A234" s="5" t="str">
        <f t="shared" si="3"/>
        <v/>
      </c>
      <c r="B234" s="96"/>
      <c r="C234" s="96"/>
      <c r="D234" s="97"/>
      <c r="E234" s="97"/>
    </row>
    <row r="235" spans="1:5" x14ac:dyDescent="0.2">
      <c r="A235" s="5" t="str">
        <f t="shared" si="3"/>
        <v/>
      </c>
      <c r="B235" s="96"/>
      <c r="C235" s="96"/>
      <c r="D235" s="97"/>
      <c r="E235" s="97"/>
    </row>
    <row r="236" spans="1:5" x14ac:dyDescent="0.2">
      <c r="A236" s="5" t="str">
        <f t="shared" si="3"/>
        <v/>
      </c>
      <c r="B236" s="96"/>
      <c r="C236" s="96"/>
      <c r="D236" s="97"/>
      <c r="E236" s="97"/>
    </row>
    <row r="237" spans="1:5" x14ac:dyDescent="0.2">
      <c r="A237" s="5" t="str">
        <f t="shared" si="3"/>
        <v/>
      </c>
      <c r="B237" s="96"/>
      <c r="C237" s="96"/>
      <c r="D237" s="97"/>
      <c r="E237" s="97"/>
    </row>
    <row r="238" spans="1:5" x14ac:dyDescent="0.2">
      <c r="A238" s="5" t="str">
        <f t="shared" si="3"/>
        <v/>
      </c>
      <c r="B238" s="96"/>
      <c r="C238" s="96"/>
      <c r="D238" s="97"/>
      <c r="E238" s="97"/>
    </row>
    <row r="239" spans="1:5" x14ac:dyDescent="0.2">
      <c r="A239" s="5" t="str">
        <f t="shared" si="3"/>
        <v/>
      </c>
      <c r="B239" s="96"/>
      <c r="C239" s="96"/>
      <c r="D239" s="97"/>
      <c r="E239" s="97"/>
    </row>
    <row r="240" spans="1:5" x14ac:dyDescent="0.2">
      <c r="A240" s="5" t="str">
        <f t="shared" si="3"/>
        <v/>
      </c>
      <c r="B240" s="96"/>
      <c r="C240" s="96"/>
      <c r="D240" s="97"/>
      <c r="E240" s="97"/>
    </row>
    <row r="241" spans="1:5" x14ac:dyDescent="0.2">
      <c r="A241" s="5" t="str">
        <f t="shared" si="3"/>
        <v/>
      </c>
      <c r="B241" s="96"/>
      <c r="C241" s="96"/>
      <c r="D241" s="97"/>
      <c r="E241" s="97"/>
    </row>
    <row r="242" spans="1:5" x14ac:dyDescent="0.2">
      <c r="A242" s="5" t="str">
        <f t="shared" si="3"/>
        <v/>
      </c>
      <c r="B242" s="96"/>
      <c r="C242" s="96"/>
      <c r="D242" s="97"/>
      <c r="E242" s="97"/>
    </row>
    <row r="243" spans="1:5" x14ac:dyDescent="0.2">
      <c r="A243" s="5" t="str">
        <f t="shared" si="3"/>
        <v/>
      </c>
      <c r="B243" s="96"/>
      <c r="C243" s="96"/>
      <c r="D243" s="97"/>
      <c r="E243" s="97"/>
    </row>
    <row r="244" spans="1:5" x14ac:dyDescent="0.2">
      <c r="A244" s="5" t="str">
        <f t="shared" si="3"/>
        <v/>
      </c>
      <c r="B244" s="96"/>
      <c r="C244" s="96"/>
      <c r="D244" s="97"/>
      <c r="E244" s="97"/>
    </row>
    <row r="245" spans="1:5" x14ac:dyDescent="0.2">
      <c r="A245" s="5" t="str">
        <f t="shared" si="3"/>
        <v/>
      </c>
      <c r="B245" s="96"/>
      <c r="C245" s="96"/>
      <c r="D245" s="97"/>
      <c r="E245" s="97"/>
    </row>
    <row r="246" spans="1:5" x14ac:dyDescent="0.2">
      <c r="A246" s="5" t="str">
        <f t="shared" si="3"/>
        <v/>
      </c>
      <c r="B246" s="96"/>
      <c r="C246" s="96"/>
      <c r="D246" s="97"/>
      <c r="E246" s="97"/>
    </row>
    <row r="247" spans="1:5" x14ac:dyDescent="0.2">
      <c r="A247" s="5" t="str">
        <f t="shared" si="3"/>
        <v/>
      </c>
      <c r="B247" s="96"/>
      <c r="C247" s="96"/>
      <c r="D247" s="97"/>
      <c r="E247" s="97"/>
    </row>
    <row r="248" spans="1:5" x14ac:dyDescent="0.2">
      <c r="A248" s="5" t="str">
        <f t="shared" si="3"/>
        <v/>
      </c>
      <c r="B248" s="96"/>
      <c r="C248" s="96"/>
      <c r="D248" s="97"/>
      <c r="E248" s="97"/>
    </row>
    <row r="249" spans="1:5" x14ac:dyDescent="0.2">
      <c r="A249" s="5" t="str">
        <f t="shared" si="3"/>
        <v/>
      </c>
      <c r="B249" s="96"/>
      <c r="C249" s="96"/>
      <c r="D249" s="97"/>
      <c r="E249" s="97"/>
    </row>
    <row r="250" spans="1:5" x14ac:dyDescent="0.2">
      <c r="A250" s="5" t="str">
        <f t="shared" si="3"/>
        <v/>
      </c>
      <c r="B250" s="96"/>
      <c r="C250" s="96"/>
      <c r="D250" s="97"/>
      <c r="E250" s="97"/>
    </row>
    <row r="251" spans="1:5" x14ac:dyDescent="0.2">
      <c r="A251" s="5" t="str">
        <f t="shared" si="3"/>
        <v/>
      </c>
      <c r="B251" s="96"/>
      <c r="C251" s="96"/>
      <c r="D251" s="97"/>
      <c r="E251" s="97"/>
    </row>
    <row r="252" spans="1:5" x14ac:dyDescent="0.2">
      <c r="A252" s="5" t="str">
        <f t="shared" si="3"/>
        <v/>
      </c>
      <c r="B252" s="96"/>
      <c r="C252" s="96"/>
      <c r="D252" s="97"/>
      <c r="E252" s="97"/>
    </row>
    <row r="253" spans="1:5" x14ac:dyDescent="0.2">
      <c r="A253" s="5" t="str">
        <f t="shared" si="3"/>
        <v/>
      </c>
      <c r="B253" s="96"/>
      <c r="C253" s="96"/>
      <c r="D253" s="97"/>
      <c r="E253" s="97"/>
    </row>
    <row r="254" spans="1:5" x14ac:dyDescent="0.2">
      <c r="A254" s="5" t="str">
        <f t="shared" si="3"/>
        <v/>
      </c>
      <c r="B254" s="96"/>
      <c r="C254" s="96"/>
      <c r="D254" s="97"/>
      <c r="E254" s="97"/>
    </row>
    <row r="255" spans="1:5" x14ac:dyDescent="0.2">
      <c r="A255" s="5" t="str">
        <f t="shared" si="3"/>
        <v/>
      </c>
      <c r="B255" s="96"/>
      <c r="C255" s="96"/>
      <c r="D255" s="97"/>
      <c r="E255" s="97"/>
    </row>
    <row r="256" spans="1:5" x14ac:dyDescent="0.2">
      <c r="A256" s="5" t="str">
        <f t="shared" si="3"/>
        <v/>
      </c>
      <c r="B256" s="96"/>
      <c r="C256" s="96"/>
      <c r="D256" s="97"/>
      <c r="E256" s="97"/>
    </row>
    <row r="257" spans="1:5" x14ac:dyDescent="0.2">
      <c r="A257" s="5" t="str">
        <f t="shared" si="3"/>
        <v/>
      </c>
      <c r="B257" s="96"/>
      <c r="C257" s="96"/>
      <c r="D257" s="97"/>
      <c r="E257" s="97"/>
    </row>
    <row r="258" spans="1:5" x14ac:dyDescent="0.2">
      <c r="A258" s="5" t="str">
        <f t="shared" si="3"/>
        <v/>
      </c>
      <c r="B258" s="96"/>
      <c r="C258" s="96"/>
      <c r="D258" s="97"/>
      <c r="E258" s="97"/>
    </row>
    <row r="259" spans="1:5" x14ac:dyDescent="0.2">
      <c r="A259" s="5" t="str">
        <f t="shared" si="3"/>
        <v/>
      </c>
      <c r="B259" s="96"/>
      <c r="C259" s="96"/>
      <c r="D259" s="97"/>
      <c r="E259" s="97"/>
    </row>
    <row r="260" spans="1:5" x14ac:dyDescent="0.2">
      <c r="A260" s="5" t="str">
        <f t="shared" si="3"/>
        <v/>
      </c>
      <c r="B260" s="96"/>
      <c r="C260" s="96"/>
      <c r="D260" s="97"/>
      <c r="E260" s="97"/>
    </row>
    <row r="261" spans="1:5" x14ac:dyDescent="0.2">
      <c r="A261" s="5" t="str">
        <f t="shared" si="3"/>
        <v/>
      </c>
      <c r="B261" s="96"/>
      <c r="C261" s="96"/>
      <c r="D261" s="97"/>
      <c r="E261" s="97"/>
    </row>
    <row r="262" spans="1:5" x14ac:dyDescent="0.2">
      <c r="A262" s="5" t="str">
        <f t="shared" si="3"/>
        <v/>
      </c>
      <c r="B262" s="96"/>
      <c r="C262" s="96"/>
      <c r="D262" s="97"/>
      <c r="E262" s="97"/>
    </row>
    <row r="263" spans="1:5" x14ac:dyDescent="0.2">
      <c r="A263" s="5" t="str">
        <f t="shared" si="3"/>
        <v/>
      </c>
      <c r="B263" s="96"/>
      <c r="C263" s="96"/>
      <c r="D263" s="97"/>
      <c r="E263" s="97"/>
    </row>
    <row r="264" spans="1:5" x14ac:dyDescent="0.2">
      <c r="A264" s="5" t="str">
        <f t="shared" ref="A264:A327" si="4">IF(B264&lt;&gt;"",IF(AND(LEN(B264)&gt;=$H$5,LEN(B264)&lt;=$H$6),TEXT(MID(B264,$J$5,$H$4),$I$4),""),"")</f>
        <v/>
      </c>
      <c r="B264" s="96"/>
      <c r="C264" s="96"/>
      <c r="D264" s="97"/>
      <c r="E264" s="97"/>
    </row>
    <row r="265" spans="1:5" x14ac:dyDescent="0.2">
      <c r="A265" s="5" t="str">
        <f t="shared" si="4"/>
        <v/>
      </c>
      <c r="B265" s="96"/>
      <c r="C265" s="96"/>
      <c r="D265" s="97"/>
      <c r="E265" s="97"/>
    </row>
    <row r="266" spans="1:5" x14ac:dyDescent="0.2">
      <c r="A266" s="5" t="str">
        <f t="shared" si="4"/>
        <v/>
      </c>
      <c r="B266" s="96"/>
      <c r="C266" s="96"/>
      <c r="D266" s="97"/>
      <c r="E266" s="97"/>
    </row>
    <row r="267" spans="1:5" x14ac:dyDescent="0.2">
      <c r="A267" s="5" t="str">
        <f t="shared" si="4"/>
        <v/>
      </c>
      <c r="B267" s="96"/>
      <c r="C267" s="96"/>
      <c r="D267" s="97"/>
      <c r="E267" s="97"/>
    </row>
    <row r="268" spans="1:5" x14ac:dyDescent="0.2">
      <c r="A268" s="5" t="str">
        <f t="shared" si="4"/>
        <v/>
      </c>
      <c r="B268" s="96"/>
      <c r="C268" s="96"/>
      <c r="D268" s="97"/>
      <c r="E268" s="97"/>
    </row>
    <row r="269" spans="1:5" x14ac:dyDescent="0.2">
      <c r="A269" s="5" t="str">
        <f t="shared" si="4"/>
        <v/>
      </c>
      <c r="B269" s="96"/>
      <c r="C269" s="96"/>
      <c r="D269" s="97"/>
      <c r="E269" s="97"/>
    </row>
    <row r="270" spans="1:5" x14ac:dyDescent="0.2">
      <c r="A270" s="5" t="str">
        <f t="shared" si="4"/>
        <v/>
      </c>
      <c r="B270" s="96"/>
      <c r="C270" s="96"/>
      <c r="D270" s="97"/>
      <c r="E270" s="97"/>
    </row>
    <row r="271" spans="1:5" x14ac:dyDescent="0.2">
      <c r="A271" s="5" t="str">
        <f t="shared" si="4"/>
        <v/>
      </c>
      <c r="B271" s="96"/>
      <c r="C271" s="96"/>
      <c r="D271" s="97"/>
      <c r="E271" s="97"/>
    </row>
    <row r="272" spans="1:5" x14ac:dyDescent="0.2">
      <c r="A272" s="5" t="str">
        <f t="shared" si="4"/>
        <v/>
      </c>
      <c r="B272" s="96"/>
      <c r="C272" s="96"/>
      <c r="D272" s="97"/>
      <c r="E272" s="97"/>
    </row>
    <row r="273" spans="1:5" x14ac:dyDescent="0.2">
      <c r="A273" s="5" t="str">
        <f t="shared" si="4"/>
        <v/>
      </c>
      <c r="B273" s="96"/>
      <c r="C273" s="96"/>
      <c r="D273" s="97"/>
      <c r="E273" s="97"/>
    </row>
    <row r="274" spans="1:5" x14ac:dyDescent="0.2">
      <c r="A274" s="5" t="str">
        <f t="shared" si="4"/>
        <v/>
      </c>
      <c r="B274" s="96"/>
      <c r="C274" s="96"/>
      <c r="D274" s="97"/>
      <c r="E274" s="97"/>
    </row>
    <row r="275" spans="1:5" x14ac:dyDescent="0.2">
      <c r="A275" s="5" t="str">
        <f t="shared" si="4"/>
        <v/>
      </c>
      <c r="B275" s="96"/>
      <c r="C275" s="96"/>
      <c r="D275" s="97"/>
      <c r="E275" s="97"/>
    </row>
    <row r="276" spans="1:5" x14ac:dyDescent="0.2">
      <c r="A276" s="5" t="str">
        <f t="shared" si="4"/>
        <v/>
      </c>
      <c r="B276" s="96"/>
      <c r="C276" s="96"/>
      <c r="D276" s="97"/>
      <c r="E276" s="97"/>
    </row>
    <row r="277" spans="1:5" x14ac:dyDescent="0.2">
      <c r="A277" s="5" t="str">
        <f t="shared" si="4"/>
        <v/>
      </c>
      <c r="B277" s="96"/>
      <c r="C277" s="96"/>
      <c r="D277" s="97"/>
      <c r="E277" s="97"/>
    </row>
    <row r="278" spans="1:5" x14ac:dyDescent="0.2">
      <c r="A278" s="5" t="str">
        <f t="shared" si="4"/>
        <v/>
      </c>
      <c r="B278" s="96"/>
      <c r="C278" s="96"/>
      <c r="D278" s="97"/>
      <c r="E278" s="97"/>
    </row>
    <row r="279" spans="1:5" x14ac:dyDescent="0.2">
      <c r="A279" s="5" t="str">
        <f t="shared" si="4"/>
        <v/>
      </c>
      <c r="B279" s="96"/>
      <c r="C279" s="96"/>
      <c r="D279" s="97"/>
      <c r="E279" s="97"/>
    </row>
    <row r="280" spans="1:5" x14ac:dyDescent="0.2">
      <c r="A280" s="5" t="str">
        <f t="shared" si="4"/>
        <v/>
      </c>
      <c r="B280" s="96"/>
      <c r="C280" s="96"/>
      <c r="D280" s="97"/>
      <c r="E280" s="97"/>
    </row>
    <row r="281" spans="1:5" x14ac:dyDescent="0.2">
      <c r="A281" s="5" t="str">
        <f t="shared" si="4"/>
        <v/>
      </c>
      <c r="B281" s="96"/>
      <c r="C281" s="96"/>
      <c r="D281" s="97"/>
      <c r="E281" s="97"/>
    </row>
    <row r="282" spans="1:5" x14ac:dyDescent="0.2">
      <c r="A282" s="5" t="str">
        <f t="shared" si="4"/>
        <v/>
      </c>
      <c r="B282" s="96"/>
      <c r="C282" s="96"/>
      <c r="D282" s="97"/>
      <c r="E282" s="97"/>
    </row>
    <row r="283" spans="1:5" x14ac:dyDescent="0.2">
      <c r="A283" s="5" t="str">
        <f t="shared" si="4"/>
        <v/>
      </c>
      <c r="B283" s="96"/>
      <c r="C283" s="96"/>
      <c r="D283" s="97"/>
      <c r="E283" s="97"/>
    </row>
    <row r="284" spans="1:5" x14ac:dyDescent="0.2">
      <c r="A284" s="5" t="str">
        <f t="shared" si="4"/>
        <v/>
      </c>
      <c r="B284" s="96"/>
      <c r="C284" s="96"/>
      <c r="D284" s="97"/>
      <c r="E284" s="97"/>
    </row>
    <row r="285" spans="1:5" x14ac:dyDescent="0.2">
      <c r="A285" s="5" t="str">
        <f t="shared" si="4"/>
        <v/>
      </c>
      <c r="B285" s="96"/>
      <c r="C285" s="96"/>
      <c r="D285" s="97"/>
      <c r="E285" s="97"/>
    </row>
    <row r="286" spans="1:5" x14ac:dyDescent="0.2">
      <c r="A286" s="5" t="str">
        <f t="shared" si="4"/>
        <v/>
      </c>
      <c r="B286" s="96"/>
      <c r="C286" s="96"/>
      <c r="D286" s="97"/>
      <c r="E286" s="97"/>
    </row>
    <row r="287" spans="1:5" x14ac:dyDescent="0.2">
      <c r="A287" s="5" t="str">
        <f t="shared" si="4"/>
        <v/>
      </c>
      <c r="B287" s="96"/>
      <c r="C287" s="96"/>
      <c r="D287" s="97"/>
      <c r="E287" s="97"/>
    </row>
    <row r="288" spans="1:5" x14ac:dyDescent="0.2">
      <c r="A288" s="5" t="str">
        <f t="shared" si="4"/>
        <v/>
      </c>
      <c r="B288" s="96"/>
      <c r="C288" s="96"/>
      <c r="D288" s="97"/>
      <c r="E288" s="97"/>
    </row>
    <row r="289" spans="1:5" x14ac:dyDescent="0.2">
      <c r="A289" s="5" t="str">
        <f t="shared" si="4"/>
        <v/>
      </c>
      <c r="B289" s="96"/>
      <c r="C289" s="96"/>
      <c r="D289" s="97"/>
      <c r="E289" s="97"/>
    </row>
    <row r="290" spans="1:5" x14ac:dyDescent="0.2">
      <c r="A290" s="5" t="str">
        <f t="shared" si="4"/>
        <v/>
      </c>
      <c r="B290" s="96"/>
      <c r="C290" s="96"/>
      <c r="D290" s="97"/>
      <c r="E290" s="97"/>
    </row>
    <row r="291" spans="1:5" x14ac:dyDescent="0.2">
      <c r="A291" s="5" t="str">
        <f t="shared" si="4"/>
        <v/>
      </c>
      <c r="B291" s="96"/>
      <c r="C291" s="96"/>
      <c r="D291" s="97"/>
      <c r="E291" s="97"/>
    </row>
    <row r="292" spans="1:5" x14ac:dyDescent="0.2">
      <c r="A292" s="5" t="str">
        <f t="shared" si="4"/>
        <v/>
      </c>
      <c r="B292" s="96"/>
      <c r="C292" s="96"/>
      <c r="D292" s="97"/>
      <c r="E292" s="97"/>
    </row>
    <row r="293" spans="1:5" x14ac:dyDescent="0.2">
      <c r="A293" s="5" t="str">
        <f t="shared" si="4"/>
        <v/>
      </c>
      <c r="B293" s="96"/>
      <c r="C293" s="96"/>
      <c r="D293" s="97"/>
      <c r="E293" s="97"/>
    </row>
    <row r="294" spans="1:5" x14ac:dyDescent="0.2">
      <c r="A294" s="5" t="str">
        <f t="shared" si="4"/>
        <v/>
      </c>
      <c r="B294" s="96"/>
      <c r="C294" s="96"/>
      <c r="D294" s="97"/>
      <c r="E294" s="97"/>
    </row>
    <row r="295" spans="1:5" x14ac:dyDescent="0.2">
      <c r="A295" s="5" t="str">
        <f t="shared" si="4"/>
        <v/>
      </c>
      <c r="B295" s="96"/>
      <c r="C295" s="96"/>
      <c r="D295" s="97"/>
      <c r="E295" s="97"/>
    </row>
    <row r="296" spans="1:5" x14ac:dyDescent="0.2">
      <c r="A296" s="5" t="str">
        <f t="shared" si="4"/>
        <v/>
      </c>
      <c r="B296" s="96"/>
      <c r="C296" s="96"/>
      <c r="D296" s="97"/>
      <c r="E296" s="97"/>
    </row>
    <row r="297" spans="1:5" x14ac:dyDescent="0.2">
      <c r="A297" s="5" t="str">
        <f t="shared" si="4"/>
        <v/>
      </c>
      <c r="B297" s="96"/>
      <c r="C297" s="96"/>
      <c r="D297" s="97"/>
      <c r="E297" s="97"/>
    </row>
    <row r="298" spans="1:5" x14ac:dyDescent="0.2">
      <c r="A298" s="5" t="str">
        <f t="shared" si="4"/>
        <v/>
      </c>
      <c r="B298" s="96"/>
      <c r="C298" s="96"/>
      <c r="D298" s="97"/>
      <c r="E298" s="97"/>
    </row>
    <row r="299" spans="1:5" x14ac:dyDescent="0.2">
      <c r="A299" s="5" t="str">
        <f t="shared" si="4"/>
        <v/>
      </c>
      <c r="B299" s="96"/>
      <c r="C299" s="96"/>
      <c r="D299" s="97"/>
      <c r="E299" s="97"/>
    </row>
    <row r="300" spans="1:5" x14ac:dyDescent="0.2">
      <c r="A300" s="5" t="str">
        <f t="shared" si="4"/>
        <v/>
      </c>
      <c r="B300" s="96"/>
      <c r="C300" s="96"/>
      <c r="D300" s="97"/>
      <c r="E300" s="97"/>
    </row>
    <row r="301" spans="1:5" x14ac:dyDescent="0.2">
      <c r="A301" s="5" t="str">
        <f t="shared" si="4"/>
        <v/>
      </c>
      <c r="B301" s="96"/>
      <c r="C301" s="96"/>
      <c r="D301" s="97"/>
      <c r="E301" s="97"/>
    </row>
    <row r="302" spans="1:5" x14ac:dyDescent="0.2">
      <c r="A302" s="5" t="str">
        <f t="shared" si="4"/>
        <v/>
      </c>
      <c r="B302" s="96"/>
      <c r="C302" s="96"/>
      <c r="D302" s="97"/>
      <c r="E302" s="97"/>
    </row>
    <row r="303" spans="1:5" x14ac:dyDescent="0.2">
      <c r="A303" s="5" t="str">
        <f t="shared" si="4"/>
        <v/>
      </c>
      <c r="B303" s="96"/>
      <c r="C303" s="96"/>
      <c r="D303" s="97"/>
      <c r="E303" s="97"/>
    </row>
    <row r="304" spans="1:5" x14ac:dyDescent="0.2">
      <c r="A304" s="5" t="str">
        <f t="shared" si="4"/>
        <v/>
      </c>
      <c r="B304" s="96"/>
      <c r="C304" s="96"/>
      <c r="D304" s="97"/>
      <c r="E304" s="97"/>
    </row>
    <row r="305" spans="1:5" x14ac:dyDescent="0.2">
      <c r="A305" s="5" t="str">
        <f t="shared" si="4"/>
        <v/>
      </c>
      <c r="B305" s="96"/>
      <c r="C305" s="96"/>
      <c r="D305" s="97"/>
      <c r="E305" s="97"/>
    </row>
    <row r="306" spans="1:5" x14ac:dyDescent="0.2">
      <c r="A306" s="5" t="str">
        <f t="shared" si="4"/>
        <v/>
      </c>
      <c r="B306" s="96"/>
      <c r="C306" s="96"/>
      <c r="D306" s="97"/>
      <c r="E306" s="97"/>
    </row>
    <row r="307" spans="1:5" x14ac:dyDescent="0.2">
      <c r="A307" s="5" t="str">
        <f t="shared" si="4"/>
        <v/>
      </c>
      <c r="B307" s="96"/>
      <c r="C307" s="96"/>
      <c r="D307" s="97"/>
      <c r="E307" s="97"/>
    </row>
    <row r="308" spans="1:5" x14ac:dyDescent="0.2">
      <c r="A308" s="5" t="str">
        <f t="shared" si="4"/>
        <v/>
      </c>
      <c r="B308" s="96"/>
      <c r="C308" s="96"/>
      <c r="D308" s="97"/>
      <c r="E308" s="97"/>
    </row>
    <row r="309" spans="1:5" x14ac:dyDescent="0.2">
      <c r="A309" s="5" t="str">
        <f t="shared" si="4"/>
        <v/>
      </c>
      <c r="B309" s="96"/>
      <c r="C309" s="96"/>
      <c r="D309" s="97"/>
      <c r="E309" s="97"/>
    </row>
    <row r="310" spans="1:5" x14ac:dyDescent="0.2">
      <c r="A310" s="5" t="str">
        <f t="shared" si="4"/>
        <v/>
      </c>
      <c r="B310" s="96"/>
      <c r="C310" s="96"/>
      <c r="D310" s="97"/>
      <c r="E310" s="97"/>
    </row>
    <row r="311" spans="1:5" x14ac:dyDescent="0.2">
      <c r="A311" s="5" t="str">
        <f t="shared" si="4"/>
        <v/>
      </c>
      <c r="B311" s="96"/>
      <c r="C311" s="96"/>
      <c r="D311" s="97"/>
      <c r="E311" s="97"/>
    </row>
    <row r="312" spans="1:5" x14ac:dyDescent="0.2">
      <c r="A312" s="5" t="str">
        <f t="shared" si="4"/>
        <v/>
      </c>
      <c r="B312" s="96"/>
      <c r="C312" s="96"/>
      <c r="D312" s="97"/>
      <c r="E312" s="97"/>
    </row>
    <row r="313" spans="1:5" x14ac:dyDescent="0.2">
      <c r="A313" s="5" t="str">
        <f t="shared" si="4"/>
        <v/>
      </c>
      <c r="B313" s="96"/>
      <c r="C313" s="96"/>
      <c r="D313" s="97"/>
      <c r="E313" s="97"/>
    </row>
    <row r="314" spans="1:5" x14ac:dyDescent="0.2">
      <c r="A314" s="5" t="str">
        <f t="shared" si="4"/>
        <v/>
      </c>
      <c r="B314" s="96"/>
      <c r="C314" s="96"/>
      <c r="D314" s="97"/>
      <c r="E314" s="97"/>
    </row>
    <row r="315" spans="1:5" x14ac:dyDescent="0.2">
      <c r="A315" s="5" t="str">
        <f t="shared" si="4"/>
        <v/>
      </c>
      <c r="B315" s="96"/>
      <c r="C315" s="96"/>
      <c r="D315" s="97"/>
      <c r="E315" s="97"/>
    </row>
    <row r="316" spans="1:5" x14ac:dyDescent="0.2">
      <c r="A316" s="5" t="str">
        <f t="shared" si="4"/>
        <v/>
      </c>
      <c r="B316" s="96"/>
      <c r="C316" s="96"/>
      <c r="D316" s="97"/>
      <c r="E316" s="97"/>
    </row>
    <row r="317" spans="1:5" x14ac:dyDescent="0.2">
      <c r="A317" s="5" t="str">
        <f t="shared" si="4"/>
        <v/>
      </c>
      <c r="B317" s="96"/>
      <c r="C317" s="96"/>
      <c r="D317" s="97"/>
      <c r="E317" s="97"/>
    </row>
    <row r="318" spans="1:5" x14ac:dyDescent="0.2">
      <c r="A318" s="5" t="str">
        <f t="shared" si="4"/>
        <v/>
      </c>
      <c r="B318" s="96"/>
      <c r="C318" s="96"/>
      <c r="D318" s="97"/>
      <c r="E318" s="97"/>
    </row>
    <row r="319" spans="1:5" x14ac:dyDescent="0.2">
      <c r="A319" s="5" t="str">
        <f t="shared" si="4"/>
        <v/>
      </c>
      <c r="B319" s="96"/>
      <c r="C319" s="96"/>
      <c r="D319" s="97"/>
      <c r="E319" s="97"/>
    </row>
    <row r="320" spans="1:5" x14ac:dyDescent="0.2">
      <c r="A320" s="5" t="str">
        <f t="shared" si="4"/>
        <v/>
      </c>
      <c r="B320" s="96"/>
      <c r="C320" s="96"/>
      <c r="D320" s="97"/>
      <c r="E320" s="97"/>
    </row>
    <row r="321" spans="1:5" x14ac:dyDescent="0.2">
      <c r="A321" s="5" t="str">
        <f t="shared" si="4"/>
        <v/>
      </c>
      <c r="B321" s="96"/>
      <c r="C321" s="96"/>
      <c r="D321" s="97"/>
      <c r="E321" s="97"/>
    </row>
    <row r="322" spans="1:5" x14ac:dyDescent="0.2">
      <c r="A322" s="5" t="str">
        <f t="shared" si="4"/>
        <v/>
      </c>
      <c r="B322" s="96"/>
      <c r="C322" s="96"/>
      <c r="D322" s="97"/>
      <c r="E322" s="97"/>
    </row>
    <row r="323" spans="1:5" x14ac:dyDescent="0.2">
      <c r="A323" s="5" t="str">
        <f t="shared" si="4"/>
        <v/>
      </c>
      <c r="B323" s="96"/>
      <c r="C323" s="96"/>
      <c r="D323" s="97"/>
      <c r="E323" s="97"/>
    </row>
    <row r="324" spans="1:5" x14ac:dyDescent="0.2">
      <c r="A324" s="5" t="str">
        <f t="shared" si="4"/>
        <v/>
      </c>
      <c r="B324" s="96"/>
      <c r="C324" s="96"/>
      <c r="D324" s="97"/>
      <c r="E324" s="97"/>
    </row>
    <row r="325" spans="1:5" x14ac:dyDescent="0.2">
      <c r="A325" s="5" t="str">
        <f t="shared" si="4"/>
        <v/>
      </c>
      <c r="B325" s="96"/>
      <c r="C325" s="96"/>
      <c r="D325" s="97"/>
      <c r="E325" s="97"/>
    </row>
    <row r="326" spans="1:5" x14ac:dyDescent="0.2">
      <c r="A326" s="5" t="str">
        <f t="shared" si="4"/>
        <v/>
      </c>
      <c r="B326" s="96"/>
      <c r="C326" s="96"/>
      <c r="D326" s="97"/>
      <c r="E326" s="97"/>
    </row>
    <row r="327" spans="1:5" x14ac:dyDescent="0.2">
      <c r="A327" s="5" t="str">
        <f t="shared" si="4"/>
        <v/>
      </c>
      <c r="B327" s="96"/>
      <c r="C327" s="96"/>
      <c r="D327" s="97"/>
      <c r="E327" s="97"/>
    </row>
    <row r="328" spans="1:5" x14ac:dyDescent="0.2">
      <c r="A328" s="5" t="str">
        <f t="shared" ref="A328:A391" si="5">IF(B328&lt;&gt;"",IF(AND(LEN(B328)&gt;=$H$5,LEN(B328)&lt;=$H$6),TEXT(MID(B328,$J$5,$H$4),$I$4),""),"")</f>
        <v/>
      </c>
      <c r="B328" s="96"/>
      <c r="C328" s="96"/>
      <c r="D328" s="97"/>
      <c r="E328" s="97"/>
    </row>
    <row r="329" spans="1:5" x14ac:dyDescent="0.2">
      <c r="A329" s="5" t="str">
        <f t="shared" si="5"/>
        <v/>
      </c>
      <c r="B329" s="96"/>
      <c r="C329" s="96"/>
      <c r="D329" s="97"/>
      <c r="E329" s="97"/>
    </row>
    <row r="330" spans="1:5" x14ac:dyDescent="0.2">
      <c r="A330" s="5" t="str">
        <f t="shared" si="5"/>
        <v/>
      </c>
      <c r="B330" s="96"/>
      <c r="C330" s="96"/>
      <c r="D330" s="97"/>
      <c r="E330" s="97"/>
    </row>
    <row r="331" spans="1:5" x14ac:dyDescent="0.2">
      <c r="A331" s="5" t="str">
        <f t="shared" si="5"/>
        <v/>
      </c>
      <c r="B331" s="96"/>
      <c r="C331" s="96"/>
      <c r="D331" s="97"/>
      <c r="E331" s="97"/>
    </row>
    <row r="332" spans="1:5" x14ac:dyDescent="0.2">
      <c r="A332" s="5" t="str">
        <f t="shared" si="5"/>
        <v/>
      </c>
      <c r="B332" s="96"/>
      <c r="C332" s="96"/>
      <c r="D332" s="97"/>
      <c r="E332" s="97"/>
    </row>
    <row r="333" spans="1:5" x14ac:dyDescent="0.2">
      <c r="A333" s="5" t="str">
        <f t="shared" si="5"/>
        <v/>
      </c>
      <c r="B333" s="96"/>
      <c r="C333" s="96"/>
      <c r="D333" s="97"/>
      <c r="E333" s="97"/>
    </row>
    <row r="334" spans="1:5" x14ac:dyDescent="0.2">
      <c r="A334" s="5" t="str">
        <f t="shared" si="5"/>
        <v/>
      </c>
      <c r="B334" s="96"/>
      <c r="C334" s="96"/>
      <c r="D334" s="97"/>
      <c r="E334" s="97"/>
    </row>
    <row r="335" spans="1:5" x14ac:dyDescent="0.2">
      <c r="A335" s="5" t="str">
        <f t="shared" si="5"/>
        <v/>
      </c>
      <c r="B335" s="96"/>
      <c r="C335" s="96"/>
      <c r="D335" s="97"/>
      <c r="E335" s="97"/>
    </row>
    <row r="336" spans="1:5" x14ac:dyDescent="0.2">
      <c r="A336" s="5" t="str">
        <f t="shared" si="5"/>
        <v/>
      </c>
      <c r="B336" s="96"/>
      <c r="C336" s="96"/>
      <c r="D336" s="97"/>
      <c r="E336" s="97"/>
    </row>
    <row r="337" spans="1:5" x14ac:dyDescent="0.2">
      <c r="A337" s="5" t="str">
        <f t="shared" si="5"/>
        <v/>
      </c>
      <c r="B337" s="96"/>
      <c r="C337" s="96"/>
      <c r="D337" s="97"/>
      <c r="E337" s="97"/>
    </row>
    <row r="338" spans="1:5" x14ac:dyDescent="0.2">
      <c r="A338" s="5" t="str">
        <f t="shared" si="5"/>
        <v/>
      </c>
      <c r="B338" s="96"/>
      <c r="C338" s="96"/>
      <c r="D338" s="97"/>
      <c r="E338" s="97"/>
    </row>
    <row r="339" spans="1:5" x14ac:dyDescent="0.2">
      <c r="A339" s="5" t="str">
        <f t="shared" si="5"/>
        <v/>
      </c>
      <c r="B339" s="96"/>
      <c r="C339" s="96"/>
      <c r="D339" s="97"/>
      <c r="E339" s="97"/>
    </row>
    <row r="340" spans="1:5" x14ac:dyDescent="0.2">
      <c r="A340" s="5" t="str">
        <f t="shared" si="5"/>
        <v/>
      </c>
      <c r="B340" s="96"/>
      <c r="C340" s="96"/>
      <c r="D340" s="97"/>
      <c r="E340" s="97"/>
    </row>
    <row r="341" spans="1:5" x14ac:dyDescent="0.2">
      <c r="A341" s="5" t="str">
        <f t="shared" si="5"/>
        <v/>
      </c>
      <c r="B341" s="96"/>
      <c r="C341" s="96"/>
      <c r="D341" s="97"/>
      <c r="E341" s="97"/>
    </row>
    <row r="342" spans="1:5" x14ac:dyDescent="0.2">
      <c r="A342" s="5" t="str">
        <f t="shared" si="5"/>
        <v/>
      </c>
      <c r="B342" s="96"/>
      <c r="C342" s="96"/>
      <c r="D342" s="97"/>
      <c r="E342" s="97"/>
    </row>
    <row r="343" spans="1:5" x14ac:dyDescent="0.2">
      <c r="A343" s="5" t="str">
        <f t="shared" si="5"/>
        <v/>
      </c>
      <c r="B343" s="96"/>
      <c r="C343" s="96"/>
      <c r="D343" s="97"/>
      <c r="E343" s="97"/>
    </row>
    <row r="344" spans="1:5" x14ac:dyDescent="0.2">
      <c r="A344" s="5" t="str">
        <f t="shared" si="5"/>
        <v/>
      </c>
      <c r="B344" s="96"/>
      <c r="C344" s="96"/>
      <c r="D344" s="97"/>
      <c r="E344" s="97"/>
    </row>
    <row r="345" spans="1:5" x14ac:dyDescent="0.2">
      <c r="A345" s="5" t="str">
        <f t="shared" si="5"/>
        <v/>
      </c>
      <c r="B345" s="96"/>
      <c r="C345" s="96"/>
      <c r="D345" s="97"/>
      <c r="E345" s="97"/>
    </row>
    <row r="346" spans="1:5" x14ac:dyDescent="0.2">
      <c r="A346" s="5" t="str">
        <f t="shared" si="5"/>
        <v/>
      </c>
      <c r="B346" s="96"/>
      <c r="C346" s="96"/>
      <c r="D346" s="97"/>
      <c r="E346" s="97"/>
    </row>
    <row r="347" spans="1:5" x14ac:dyDescent="0.2">
      <c r="A347" s="5" t="str">
        <f t="shared" si="5"/>
        <v/>
      </c>
      <c r="B347" s="96"/>
      <c r="C347" s="96"/>
      <c r="D347" s="97"/>
      <c r="E347" s="97"/>
    </row>
    <row r="348" spans="1:5" x14ac:dyDescent="0.2">
      <c r="A348" s="5" t="str">
        <f t="shared" si="5"/>
        <v/>
      </c>
      <c r="B348" s="96"/>
      <c r="C348" s="96"/>
      <c r="D348" s="97"/>
      <c r="E348" s="97"/>
    </row>
    <row r="349" spans="1:5" x14ac:dyDescent="0.2">
      <c r="A349" s="5" t="str">
        <f t="shared" si="5"/>
        <v/>
      </c>
      <c r="B349" s="96"/>
      <c r="C349" s="96"/>
      <c r="D349" s="97"/>
      <c r="E349" s="97"/>
    </row>
    <row r="350" spans="1:5" x14ac:dyDescent="0.2">
      <c r="A350" s="5" t="str">
        <f t="shared" si="5"/>
        <v/>
      </c>
      <c r="B350" s="96"/>
      <c r="C350" s="96"/>
      <c r="D350" s="97"/>
      <c r="E350" s="97"/>
    </row>
    <row r="351" spans="1:5" x14ac:dyDescent="0.2">
      <c r="A351" s="5" t="str">
        <f t="shared" si="5"/>
        <v/>
      </c>
      <c r="B351" s="96"/>
      <c r="C351" s="96"/>
      <c r="D351" s="97"/>
      <c r="E351" s="97"/>
    </row>
    <row r="352" spans="1:5" x14ac:dyDescent="0.2">
      <c r="A352" s="5" t="str">
        <f t="shared" si="5"/>
        <v/>
      </c>
      <c r="B352" s="96"/>
      <c r="C352" s="96"/>
      <c r="D352" s="97"/>
      <c r="E352" s="97"/>
    </row>
    <row r="353" spans="1:5" x14ac:dyDescent="0.2">
      <c r="A353" s="5" t="str">
        <f t="shared" si="5"/>
        <v/>
      </c>
      <c r="B353" s="96"/>
      <c r="C353" s="96"/>
      <c r="D353" s="97"/>
      <c r="E353" s="97"/>
    </row>
    <row r="354" spans="1:5" x14ac:dyDescent="0.2">
      <c r="A354" s="5" t="str">
        <f t="shared" si="5"/>
        <v/>
      </c>
      <c r="B354" s="96"/>
      <c r="C354" s="96"/>
      <c r="D354" s="97"/>
      <c r="E354" s="97"/>
    </row>
    <row r="355" spans="1:5" x14ac:dyDescent="0.2">
      <c r="A355" s="5" t="str">
        <f t="shared" si="5"/>
        <v/>
      </c>
      <c r="B355" s="96"/>
      <c r="C355" s="96"/>
      <c r="D355" s="97"/>
      <c r="E355" s="97"/>
    </row>
    <row r="356" spans="1:5" x14ac:dyDescent="0.2">
      <c r="A356" s="5" t="str">
        <f t="shared" si="5"/>
        <v/>
      </c>
      <c r="B356" s="96"/>
      <c r="C356" s="96"/>
      <c r="D356" s="97"/>
      <c r="E356" s="97"/>
    </row>
    <row r="357" spans="1:5" x14ac:dyDescent="0.2">
      <c r="A357" s="5" t="str">
        <f t="shared" si="5"/>
        <v/>
      </c>
      <c r="B357" s="96"/>
      <c r="C357" s="96"/>
      <c r="D357" s="97"/>
      <c r="E357" s="97"/>
    </row>
    <row r="358" spans="1:5" x14ac:dyDescent="0.2">
      <c r="A358" s="5" t="str">
        <f t="shared" si="5"/>
        <v/>
      </c>
      <c r="B358" s="96"/>
      <c r="C358" s="96"/>
      <c r="D358" s="97"/>
      <c r="E358" s="97"/>
    </row>
    <row r="359" spans="1:5" x14ac:dyDescent="0.2">
      <c r="A359" s="5" t="str">
        <f t="shared" si="5"/>
        <v/>
      </c>
      <c r="B359" s="96"/>
      <c r="C359" s="96"/>
      <c r="D359" s="97"/>
      <c r="E359" s="97"/>
    </row>
    <row r="360" spans="1:5" x14ac:dyDescent="0.2">
      <c r="A360" s="5" t="str">
        <f t="shared" si="5"/>
        <v/>
      </c>
      <c r="B360" s="96"/>
      <c r="C360" s="96"/>
      <c r="D360" s="97"/>
      <c r="E360" s="97"/>
    </row>
    <row r="361" spans="1:5" x14ac:dyDescent="0.2">
      <c r="A361" s="5" t="str">
        <f t="shared" si="5"/>
        <v/>
      </c>
      <c r="B361" s="96"/>
      <c r="C361" s="96"/>
      <c r="D361" s="97"/>
      <c r="E361" s="97"/>
    </row>
    <row r="362" spans="1:5" x14ac:dyDescent="0.2">
      <c r="A362" s="5" t="str">
        <f t="shared" si="5"/>
        <v/>
      </c>
      <c r="B362" s="96"/>
      <c r="C362" s="96"/>
      <c r="D362" s="97"/>
      <c r="E362" s="97"/>
    </row>
    <row r="363" spans="1:5" x14ac:dyDescent="0.2">
      <c r="A363" s="5" t="str">
        <f t="shared" si="5"/>
        <v/>
      </c>
      <c r="B363" s="96"/>
      <c r="C363" s="96"/>
      <c r="D363" s="97"/>
      <c r="E363" s="97"/>
    </row>
    <row r="364" spans="1:5" x14ac:dyDescent="0.2">
      <c r="A364" s="5" t="str">
        <f t="shared" si="5"/>
        <v/>
      </c>
      <c r="B364" s="96"/>
      <c r="C364" s="96"/>
      <c r="D364" s="97"/>
      <c r="E364" s="97"/>
    </row>
    <row r="365" spans="1:5" x14ac:dyDescent="0.2">
      <c r="A365" s="5" t="str">
        <f t="shared" si="5"/>
        <v/>
      </c>
      <c r="B365" s="96"/>
      <c r="C365" s="96"/>
      <c r="D365" s="97"/>
      <c r="E365" s="97"/>
    </row>
    <row r="366" spans="1:5" x14ac:dyDescent="0.2">
      <c r="A366" s="5" t="str">
        <f t="shared" si="5"/>
        <v/>
      </c>
      <c r="B366" s="96"/>
      <c r="C366" s="96"/>
      <c r="D366" s="97"/>
      <c r="E366" s="97"/>
    </row>
    <row r="367" spans="1:5" x14ac:dyDescent="0.2">
      <c r="A367" s="5" t="str">
        <f t="shared" si="5"/>
        <v/>
      </c>
      <c r="B367" s="96"/>
      <c r="C367" s="96"/>
      <c r="D367" s="97"/>
      <c r="E367" s="97"/>
    </row>
    <row r="368" spans="1:5" x14ac:dyDescent="0.2">
      <c r="A368" s="5" t="str">
        <f t="shared" si="5"/>
        <v/>
      </c>
      <c r="B368" s="96"/>
      <c r="C368" s="96"/>
      <c r="D368" s="97"/>
      <c r="E368" s="97"/>
    </row>
    <row r="369" spans="1:5" x14ac:dyDescent="0.2">
      <c r="A369" s="5" t="str">
        <f t="shared" si="5"/>
        <v/>
      </c>
      <c r="B369" s="96"/>
      <c r="C369" s="96"/>
      <c r="D369" s="97"/>
      <c r="E369" s="97"/>
    </row>
    <row r="370" spans="1:5" x14ac:dyDescent="0.2">
      <c r="A370" s="5" t="str">
        <f t="shared" si="5"/>
        <v/>
      </c>
      <c r="B370" s="96"/>
      <c r="C370" s="96"/>
      <c r="D370" s="97"/>
      <c r="E370" s="97"/>
    </row>
    <row r="371" spans="1:5" x14ac:dyDescent="0.2">
      <c r="A371" s="5" t="str">
        <f t="shared" si="5"/>
        <v/>
      </c>
      <c r="B371" s="96"/>
      <c r="C371" s="96"/>
      <c r="D371" s="97"/>
      <c r="E371" s="97"/>
    </row>
    <row r="372" spans="1:5" x14ac:dyDescent="0.2">
      <c r="A372" s="5" t="str">
        <f t="shared" si="5"/>
        <v/>
      </c>
      <c r="B372" s="96"/>
      <c r="C372" s="96"/>
      <c r="D372" s="97"/>
      <c r="E372" s="97"/>
    </row>
    <row r="373" spans="1:5" x14ac:dyDescent="0.2">
      <c r="A373" s="5" t="str">
        <f t="shared" si="5"/>
        <v/>
      </c>
      <c r="B373" s="96"/>
      <c r="C373" s="96"/>
      <c r="D373" s="97"/>
      <c r="E373" s="97"/>
    </row>
    <row r="374" spans="1:5" x14ac:dyDescent="0.2">
      <c r="A374" s="5" t="str">
        <f t="shared" si="5"/>
        <v/>
      </c>
      <c r="B374" s="96"/>
      <c r="C374" s="96"/>
      <c r="D374" s="97"/>
      <c r="E374" s="97"/>
    </row>
    <row r="375" spans="1:5" x14ac:dyDescent="0.2">
      <c r="A375" s="5" t="str">
        <f t="shared" si="5"/>
        <v/>
      </c>
      <c r="B375" s="96"/>
      <c r="C375" s="96"/>
      <c r="D375" s="97"/>
      <c r="E375" s="97"/>
    </row>
    <row r="376" spans="1:5" x14ac:dyDescent="0.2">
      <c r="A376" s="5" t="str">
        <f t="shared" si="5"/>
        <v/>
      </c>
      <c r="B376" s="96"/>
      <c r="C376" s="96"/>
      <c r="D376" s="97"/>
      <c r="E376" s="97"/>
    </row>
    <row r="377" spans="1:5" x14ac:dyDescent="0.2">
      <c r="A377" s="5" t="str">
        <f t="shared" si="5"/>
        <v/>
      </c>
      <c r="B377" s="96"/>
      <c r="C377" s="96"/>
      <c r="D377" s="97"/>
      <c r="E377" s="97"/>
    </row>
    <row r="378" spans="1:5" x14ac:dyDescent="0.2">
      <c r="A378" s="5" t="str">
        <f t="shared" si="5"/>
        <v/>
      </c>
      <c r="B378" s="96"/>
      <c r="C378" s="96"/>
      <c r="D378" s="97"/>
      <c r="E378" s="97"/>
    </row>
    <row r="379" spans="1:5" x14ac:dyDescent="0.2">
      <c r="A379" s="5" t="str">
        <f t="shared" si="5"/>
        <v/>
      </c>
      <c r="B379" s="96"/>
      <c r="C379" s="96"/>
      <c r="D379" s="97"/>
      <c r="E379" s="97"/>
    </row>
    <row r="380" spans="1:5" x14ac:dyDescent="0.2">
      <c r="A380" s="5" t="str">
        <f t="shared" si="5"/>
        <v/>
      </c>
      <c r="B380" s="96"/>
      <c r="C380" s="96"/>
      <c r="D380" s="97"/>
      <c r="E380" s="97"/>
    </row>
    <row r="381" spans="1:5" x14ac:dyDescent="0.2">
      <c r="A381" s="5" t="str">
        <f t="shared" si="5"/>
        <v/>
      </c>
      <c r="B381" s="96"/>
      <c r="C381" s="96"/>
      <c r="D381" s="97"/>
      <c r="E381" s="97"/>
    </row>
    <row r="382" spans="1:5" x14ac:dyDescent="0.2">
      <c r="A382" s="5" t="str">
        <f t="shared" si="5"/>
        <v/>
      </c>
      <c r="B382" s="96"/>
      <c r="C382" s="96"/>
      <c r="D382" s="97"/>
      <c r="E382" s="97"/>
    </row>
    <row r="383" spans="1:5" x14ac:dyDescent="0.2">
      <c r="A383" s="5" t="str">
        <f t="shared" si="5"/>
        <v/>
      </c>
      <c r="B383" s="96"/>
      <c r="C383" s="96"/>
      <c r="D383" s="97"/>
      <c r="E383" s="97"/>
    </row>
    <row r="384" spans="1:5" x14ac:dyDescent="0.2">
      <c r="A384" s="5" t="str">
        <f t="shared" si="5"/>
        <v/>
      </c>
      <c r="B384" s="96"/>
      <c r="C384" s="96"/>
      <c r="D384" s="97"/>
      <c r="E384" s="97"/>
    </row>
    <row r="385" spans="1:5" x14ac:dyDescent="0.2">
      <c r="A385" s="5" t="str">
        <f t="shared" si="5"/>
        <v/>
      </c>
      <c r="B385" s="96"/>
      <c r="C385" s="96"/>
      <c r="D385" s="97"/>
      <c r="E385" s="97"/>
    </row>
    <row r="386" spans="1:5" x14ac:dyDescent="0.2">
      <c r="A386" s="5" t="str">
        <f t="shared" si="5"/>
        <v/>
      </c>
      <c r="B386" s="96"/>
      <c r="C386" s="96"/>
      <c r="D386" s="97"/>
      <c r="E386" s="97"/>
    </row>
    <row r="387" spans="1:5" x14ac:dyDescent="0.2">
      <c r="A387" s="5" t="str">
        <f t="shared" si="5"/>
        <v/>
      </c>
      <c r="B387" s="96"/>
      <c r="C387" s="96"/>
      <c r="D387" s="97"/>
      <c r="E387" s="97"/>
    </row>
    <row r="388" spans="1:5" x14ac:dyDescent="0.2">
      <c r="A388" s="5" t="str">
        <f t="shared" si="5"/>
        <v/>
      </c>
      <c r="B388" s="96"/>
      <c r="C388" s="96"/>
      <c r="D388" s="97"/>
      <c r="E388" s="97"/>
    </row>
    <row r="389" spans="1:5" x14ac:dyDescent="0.2">
      <c r="A389" s="5" t="str">
        <f t="shared" si="5"/>
        <v/>
      </c>
      <c r="B389" s="96"/>
      <c r="C389" s="96"/>
      <c r="D389" s="97"/>
      <c r="E389" s="97"/>
    </row>
    <row r="390" spans="1:5" x14ac:dyDescent="0.2">
      <c r="A390" s="5" t="str">
        <f t="shared" si="5"/>
        <v/>
      </c>
      <c r="B390" s="96"/>
      <c r="C390" s="96"/>
      <c r="D390" s="97"/>
      <c r="E390" s="97"/>
    </row>
    <row r="391" spans="1:5" x14ac:dyDescent="0.2">
      <c r="A391" s="5" t="str">
        <f t="shared" si="5"/>
        <v/>
      </c>
      <c r="B391" s="96"/>
      <c r="C391" s="96"/>
      <c r="D391" s="97"/>
      <c r="E391" s="97"/>
    </row>
    <row r="392" spans="1:5" x14ac:dyDescent="0.2">
      <c r="A392" s="5" t="str">
        <f t="shared" ref="A392:A455" si="6">IF(B392&lt;&gt;"",IF(AND(LEN(B392)&gt;=$H$5,LEN(B392)&lt;=$H$6),TEXT(MID(B392,$J$5,$H$4),$I$4),""),"")</f>
        <v/>
      </c>
      <c r="B392" s="96"/>
      <c r="C392" s="96"/>
      <c r="D392" s="97"/>
      <c r="E392" s="97"/>
    </row>
    <row r="393" spans="1:5" x14ac:dyDescent="0.2">
      <c r="A393" s="5" t="str">
        <f t="shared" si="6"/>
        <v/>
      </c>
      <c r="B393" s="96"/>
      <c r="C393" s="96"/>
      <c r="D393" s="97"/>
      <c r="E393" s="97"/>
    </row>
    <row r="394" spans="1:5" x14ac:dyDescent="0.2">
      <c r="A394" s="5" t="str">
        <f t="shared" si="6"/>
        <v/>
      </c>
      <c r="B394" s="96"/>
      <c r="C394" s="96"/>
      <c r="D394" s="97"/>
      <c r="E394" s="97"/>
    </row>
    <row r="395" spans="1:5" x14ac:dyDescent="0.2">
      <c r="A395" s="5" t="str">
        <f t="shared" si="6"/>
        <v/>
      </c>
      <c r="B395" s="96"/>
      <c r="C395" s="96"/>
      <c r="D395" s="97"/>
      <c r="E395" s="97"/>
    </row>
    <row r="396" spans="1:5" x14ac:dyDescent="0.2">
      <c r="A396" s="5" t="str">
        <f t="shared" si="6"/>
        <v/>
      </c>
      <c r="B396" s="96"/>
      <c r="C396" s="96"/>
      <c r="D396" s="97"/>
      <c r="E396" s="97"/>
    </row>
    <row r="397" spans="1:5" x14ac:dyDescent="0.2">
      <c r="A397" s="5" t="str">
        <f t="shared" si="6"/>
        <v/>
      </c>
      <c r="B397" s="96"/>
      <c r="C397" s="96"/>
      <c r="D397" s="97"/>
      <c r="E397" s="97"/>
    </row>
    <row r="398" spans="1:5" x14ac:dyDescent="0.2">
      <c r="A398" s="5" t="str">
        <f t="shared" si="6"/>
        <v/>
      </c>
      <c r="B398" s="96"/>
      <c r="C398" s="96"/>
      <c r="D398" s="97"/>
      <c r="E398" s="97"/>
    </row>
    <row r="399" spans="1:5" x14ac:dyDescent="0.2">
      <c r="A399" s="5" t="str">
        <f t="shared" si="6"/>
        <v/>
      </c>
      <c r="B399" s="96"/>
      <c r="C399" s="96"/>
      <c r="D399" s="97"/>
      <c r="E399" s="97"/>
    </row>
    <row r="400" spans="1:5" x14ac:dyDescent="0.2">
      <c r="A400" s="5" t="str">
        <f t="shared" si="6"/>
        <v/>
      </c>
      <c r="B400" s="96"/>
      <c r="C400" s="96"/>
      <c r="D400" s="97"/>
      <c r="E400" s="97"/>
    </row>
    <row r="401" spans="1:5" x14ac:dyDescent="0.2">
      <c r="A401" s="5" t="str">
        <f t="shared" si="6"/>
        <v/>
      </c>
      <c r="B401" s="96"/>
      <c r="C401" s="96"/>
      <c r="D401" s="97"/>
      <c r="E401" s="97"/>
    </row>
    <row r="402" spans="1:5" x14ac:dyDescent="0.2">
      <c r="A402" s="5" t="str">
        <f t="shared" si="6"/>
        <v/>
      </c>
      <c r="B402" s="96"/>
      <c r="C402" s="96"/>
      <c r="D402" s="97"/>
      <c r="E402" s="97"/>
    </row>
    <row r="403" spans="1:5" x14ac:dyDescent="0.2">
      <c r="A403" s="5" t="str">
        <f t="shared" si="6"/>
        <v/>
      </c>
      <c r="B403" s="96"/>
      <c r="C403" s="96"/>
      <c r="D403" s="97"/>
      <c r="E403" s="97"/>
    </row>
    <row r="404" spans="1:5" x14ac:dyDescent="0.2">
      <c r="A404" s="5" t="str">
        <f t="shared" si="6"/>
        <v/>
      </c>
      <c r="B404" s="96"/>
      <c r="C404" s="96"/>
      <c r="D404" s="97"/>
      <c r="E404" s="97"/>
    </row>
    <row r="405" spans="1:5" x14ac:dyDescent="0.2">
      <c r="A405" s="5" t="str">
        <f t="shared" si="6"/>
        <v/>
      </c>
      <c r="B405" s="96"/>
      <c r="C405" s="96"/>
      <c r="D405" s="97"/>
      <c r="E405" s="97"/>
    </row>
    <row r="406" spans="1:5" x14ac:dyDescent="0.2">
      <c r="A406" s="5" t="str">
        <f t="shared" si="6"/>
        <v/>
      </c>
      <c r="B406" s="96"/>
      <c r="C406" s="96"/>
      <c r="D406" s="97"/>
      <c r="E406" s="97"/>
    </row>
    <row r="407" spans="1:5" x14ac:dyDescent="0.2">
      <c r="A407" s="5" t="str">
        <f t="shared" si="6"/>
        <v/>
      </c>
      <c r="B407" s="96"/>
      <c r="C407" s="96"/>
      <c r="D407" s="97"/>
      <c r="E407" s="97"/>
    </row>
    <row r="408" spans="1:5" x14ac:dyDescent="0.2">
      <c r="A408" s="5" t="str">
        <f t="shared" si="6"/>
        <v/>
      </c>
      <c r="B408" s="96"/>
      <c r="C408" s="96"/>
      <c r="D408" s="97"/>
      <c r="E408" s="97"/>
    </row>
    <row r="409" spans="1:5" x14ac:dyDescent="0.2">
      <c r="A409" s="5" t="str">
        <f t="shared" si="6"/>
        <v/>
      </c>
      <c r="B409" s="96"/>
      <c r="C409" s="96"/>
      <c r="D409" s="97"/>
      <c r="E409" s="97"/>
    </row>
    <row r="410" spans="1:5" x14ac:dyDescent="0.2">
      <c r="A410" s="5" t="str">
        <f t="shared" si="6"/>
        <v/>
      </c>
      <c r="B410" s="96"/>
      <c r="C410" s="96"/>
      <c r="D410" s="97"/>
      <c r="E410" s="97"/>
    </row>
    <row r="411" spans="1:5" x14ac:dyDescent="0.2">
      <c r="A411" s="5" t="str">
        <f t="shared" si="6"/>
        <v/>
      </c>
      <c r="B411" s="96"/>
      <c r="C411" s="96"/>
      <c r="D411" s="97"/>
      <c r="E411" s="97"/>
    </row>
    <row r="412" spans="1:5" x14ac:dyDescent="0.2">
      <c r="A412" s="5" t="str">
        <f t="shared" si="6"/>
        <v/>
      </c>
      <c r="B412" s="96"/>
      <c r="C412" s="96"/>
      <c r="D412" s="97"/>
      <c r="E412" s="97"/>
    </row>
    <row r="413" spans="1:5" x14ac:dyDescent="0.2">
      <c r="A413" s="5" t="str">
        <f t="shared" si="6"/>
        <v/>
      </c>
      <c r="B413" s="96"/>
      <c r="C413" s="96"/>
      <c r="D413" s="97"/>
      <c r="E413" s="97"/>
    </row>
    <row r="414" spans="1:5" x14ac:dyDescent="0.2">
      <c r="A414" s="5" t="str">
        <f t="shared" si="6"/>
        <v/>
      </c>
      <c r="B414" s="96"/>
      <c r="C414" s="96"/>
      <c r="D414" s="97"/>
      <c r="E414" s="97"/>
    </row>
    <row r="415" spans="1:5" x14ac:dyDescent="0.2">
      <c r="A415" s="5" t="str">
        <f t="shared" si="6"/>
        <v/>
      </c>
      <c r="B415" s="96"/>
      <c r="C415" s="96"/>
      <c r="D415" s="97"/>
      <c r="E415" s="97"/>
    </row>
    <row r="416" spans="1:5" x14ac:dyDescent="0.2">
      <c r="A416" s="5" t="str">
        <f t="shared" si="6"/>
        <v/>
      </c>
      <c r="B416" s="96"/>
      <c r="C416" s="96"/>
      <c r="D416" s="97"/>
      <c r="E416" s="97"/>
    </row>
    <row r="417" spans="1:5" x14ac:dyDescent="0.2">
      <c r="A417" s="5" t="str">
        <f t="shared" si="6"/>
        <v/>
      </c>
      <c r="B417" s="96"/>
      <c r="C417" s="96"/>
      <c r="D417" s="97"/>
      <c r="E417" s="97"/>
    </row>
    <row r="418" spans="1:5" x14ac:dyDescent="0.2">
      <c r="A418" s="5" t="str">
        <f t="shared" si="6"/>
        <v/>
      </c>
      <c r="B418" s="96"/>
      <c r="C418" s="96"/>
      <c r="D418" s="97"/>
      <c r="E418" s="97"/>
    </row>
    <row r="419" spans="1:5" x14ac:dyDescent="0.2">
      <c r="A419" s="5" t="str">
        <f t="shared" si="6"/>
        <v/>
      </c>
      <c r="B419" s="96"/>
      <c r="C419" s="96"/>
      <c r="D419" s="97"/>
      <c r="E419" s="97"/>
    </row>
    <row r="420" spans="1:5" x14ac:dyDescent="0.2">
      <c r="A420" s="5" t="str">
        <f t="shared" si="6"/>
        <v/>
      </c>
      <c r="B420" s="96"/>
      <c r="C420" s="96"/>
      <c r="D420" s="97"/>
      <c r="E420" s="97"/>
    </row>
    <row r="421" spans="1:5" x14ac:dyDescent="0.2">
      <c r="A421" s="5" t="str">
        <f t="shared" si="6"/>
        <v/>
      </c>
      <c r="B421" s="96"/>
      <c r="C421" s="96"/>
      <c r="D421" s="97"/>
      <c r="E421" s="97"/>
    </row>
    <row r="422" spans="1:5" x14ac:dyDescent="0.2">
      <c r="A422" s="5" t="str">
        <f t="shared" si="6"/>
        <v/>
      </c>
      <c r="B422" s="96"/>
      <c r="C422" s="96"/>
      <c r="D422" s="97"/>
      <c r="E422" s="97"/>
    </row>
    <row r="423" spans="1:5" x14ac:dyDescent="0.2">
      <c r="A423" s="5" t="str">
        <f t="shared" si="6"/>
        <v/>
      </c>
      <c r="B423" s="96"/>
      <c r="C423" s="96"/>
      <c r="D423" s="97"/>
      <c r="E423" s="97"/>
    </row>
    <row r="424" spans="1:5" x14ac:dyDescent="0.2">
      <c r="A424" s="5" t="str">
        <f t="shared" si="6"/>
        <v/>
      </c>
      <c r="B424" s="96"/>
      <c r="C424" s="96"/>
      <c r="D424" s="97"/>
      <c r="E424" s="97"/>
    </row>
    <row r="425" spans="1:5" x14ac:dyDescent="0.2">
      <c r="A425" s="5" t="str">
        <f t="shared" si="6"/>
        <v/>
      </c>
      <c r="B425" s="96"/>
      <c r="C425" s="96"/>
      <c r="D425" s="97"/>
      <c r="E425" s="97"/>
    </row>
    <row r="426" spans="1:5" x14ac:dyDescent="0.2">
      <c r="A426" s="5" t="str">
        <f t="shared" si="6"/>
        <v/>
      </c>
      <c r="B426" s="96"/>
      <c r="C426" s="96"/>
      <c r="D426" s="97"/>
      <c r="E426" s="97"/>
    </row>
    <row r="427" spans="1:5" x14ac:dyDescent="0.2">
      <c r="A427" s="5" t="str">
        <f t="shared" si="6"/>
        <v/>
      </c>
      <c r="B427" s="96"/>
      <c r="C427" s="96"/>
      <c r="D427" s="97"/>
      <c r="E427" s="97"/>
    </row>
    <row r="428" spans="1:5" x14ac:dyDescent="0.2">
      <c r="A428" s="5" t="str">
        <f t="shared" si="6"/>
        <v/>
      </c>
      <c r="B428" s="96"/>
      <c r="C428" s="96"/>
      <c r="D428" s="97"/>
      <c r="E428" s="97"/>
    </row>
    <row r="429" spans="1:5" x14ac:dyDescent="0.2">
      <c r="A429" s="5" t="str">
        <f t="shared" si="6"/>
        <v/>
      </c>
      <c r="B429" s="96"/>
      <c r="C429" s="96"/>
      <c r="D429" s="97"/>
      <c r="E429" s="97"/>
    </row>
    <row r="430" spans="1:5" x14ac:dyDescent="0.2">
      <c r="A430" s="5" t="str">
        <f t="shared" si="6"/>
        <v/>
      </c>
      <c r="B430" s="96"/>
      <c r="C430" s="96"/>
      <c r="D430" s="97"/>
      <c r="E430" s="97"/>
    </row>
    <row r="431" spans="1:5" x14ac:dyDescent="0.2">
      <c r="A431" s="5" t="str">
        <f t="shared" si="6"/>
        <v/>
      </c>
      <c r="B431" s="96"/>
      <c r="C431" s="96"/>
      <c r="D431" s="97"/>
      <c r="E431" s="97"/>
    </row>
    <row r="432" spans="1:5" x14ac:dyDescent="0.2">
      <c r="A432" s="5" t="str">
        <f t="shared" si="6"/>
        <v/>
      </c>
      <c r="B432" s="96"/>
      <c r="C432" s="96"/>
      <c r="D432" s="97"/>
      <c r="E432" s="97"/>
    </row>
    <row r="433" spans="1:5" x14ac:dyDescent="0.2">
      <c r="A433" s="5" t="str">
        <f t="shared" si="6"/>
        <v/>
      </c>
      <c r="B433" s="96"/>
      <c r="C433" s="96"/>
      <c r="D433" s="97"/>
      <c r="E433" s="97"/>
    </row>
    <row r="434" spans="1:5" x14ac:dyDescent="0.2">
      <c r="A434" s="5" t="str">
        <f t="shared" si="6"/>
        <v/>
      </c>
      <c r="B434" s="96"/>
      <c r="C434" s="96"/>
      <c r="D434" s="97"/>
      <c r="E434" s="97"/>
    </row>
    <row r="435" spans="1:5" x14ac:dyDescent="0.2">
      <c r="A435" s="5" t="str">
        <f t="shared" si="6"/>
        <v/>
      </c>
      <c r="B435" s="96"/>
      <c r="C435" s="96"/>
      <c r="D435" s="97"/>
      <c r="E435" s="97"/>
    </row>
    <row r="436" spans="1:5" x14ac:dyDescent="0.2">
      <c r="A436" s="5" t="str">
        <f t="shared" si="6"/>
        <v/>
      </c>
      <c r="B436" s="96"/>
      <c r="C436" s="96"/>
      <c r="D436" s="97"/>
      <c r="E436" s="97"/>
    </row>
    <row r="437" spans="1:5" x14ac:dyDescent="0.2">
      <c r="A437" s="5" t="str">
        <f t="shared" si="6"/>
        <v/>
      </c>
      <c r="B437" s="96"/>
      <c r="C437" s="96"/>
      <c r="D437" s="97"/>
      <c r="E437" s="97"/>
    </row>
    <row r="438" spans="1:5" x14ac:dyDescent="0.2">
      <c r="A438" s="5" t="str">
        <f t="shared" si="6"/>
        <v/>
      </c>
      <c r="B438" s="96"/>
      <c r="C438" s="96"/>
      <c r="D438" s="97"/>
      <c r="E438" s="97"/>
    </row>
    <row r="439" spans="1:5" x14ac:dyDescent="0.2">
      <c r="A439" s="5" t="str">
        <f t="shared" si="6"/>
        <v/>
      </c>
      <c r="B439" s="96"/>
      <c r="C439" s="96"/>
      <c r="D439" s="97"/>
      <c r="E439" s="97"/>
    </row>
    <row r="440" spans="1:5" x14ac:dyDescent="0.2">
      <c r="A440" s="5" t="str">
        <f t="shared" si="6"/>
        <v/>
      </c>
      <c r="B440" s="96"/>
      <c r="C440" s="96"/>
      <c r="D440" s="97"/>
      <c r="E440" s="97"/>
    </row>
    <row r="441" spans="1:5" x14ac:dyDescent="0.2">
      <c r="A441" s="5" t="str">
        <f t="shared" si="6"/>
        <v/>
      </c>
      <c r="B441" s="96"/>
      <c r="C441" s="96"/>
      <c r="D441" s="97"/>
      <c r="E441" s="97"/>
    </row>
    <row r="442" spans="1:5" x14ac:dyDescent="0.2">
      <c r="A442" s="5" t="str">
        <f t="shared" si="6"/>
        <v/>
      </c>
      <c r="B442" s="96"/>
      <c r="C442" s="96"/>
      <c r="D442" s="97"/>
      <c r="E442" s="97"/>
    </row>
    <row r="443" spans="1:5" x14ac:dyDescent="0.2">
      <c r="A443" s="5" t="str">
        <f t="shared" si="6"/>
        <v/>
      </c>
      <c r="B443" s="96"/>
      <c r="C443" s="96"/>
      <c r="D443" s="97"/>
      <c r="E443" s="97"/>
    </row>
    <row r="444" spans="1:5" x14ac:dyDescent="0.2">
      <c r="A444" s="5" t="str">
        <f t="shared" si="6"/>
        <v/>
      </c>
      <c r="B444" s="96"/>
      <c r="C444" s="96"/>
      <c r="D444" s="97"/>
      <c r="E444" s="97"/>
    </row>
    <row r="445" spans="1:5" x14ac:dyDescent="0.2">
      <c r="A445" s="5" t="str">
        <f t="shared" si="6"/>
        <v/>
      </c>
      <c r="B445" s="96"/>
      <c r="C445" s="96"/>
      <c r="D445" s="97"/>
      <c r="E445" s="97"/>
    </row>
    <row r="446" spans="1:5" x14ac:dyDescent="0.2">
      <c r="A446" s="5" t="str">
        <f t="shared" si="6"/>
        <v/>
      </c>
      <c r="B446" s="96"/>
      <c r="C446" s="96"/>
      <c r="D446" s="97"/>
      <c r="E446" s="97"/>
    </row>
    <row r="447" spans="1:5" x14ac:dyDescent="0.2">
      <c r="A447" s="5" t="str">
        <f t="shared" si="6"/>
        <v/>
      </c>
      <c r="B447" s="96"/>
      <c r="C447" s="96"/>
      <c r="D447" s="97"/>
      <c r="E447" s="97"/>
    </row>
    <row r="448" spans="1:5" x14ac:dyDescent="0.2">
      <c r="A448" s="5" t="str">
        <f t="shared" si="6"/>
        <v/>
      </c>
      <c r="B448" s="96"/>
      <c r="C448" s="96"/>
      <c r="D448" s="97"/>
      <c r="E448" s="97"/>
    </row>
    <row r="449" spans="1:5" x14ac:dyDescent="0.2">
      <c r="A449" s="5" t="str">
        <f t="shared" si="6"/>
        <v/>
      </c>
      <c r="B449" s="96"/>
      <c r="C449" s="96"/>
      <c r="D449" s="97"/>
      <c r="E449" s="97"/>
    </row>
    <row r="450" spans="1:5" x14ac:dyDescent="0.2">
      <c r="A450" s="5" t="str">
        <f t="shared" si="6"/>
        <v/>
      </c>
      <c r="B450" s="96"/>
      <c r="C450" s="96"/>
      <c r="D450" s="97"/>
      <c r="E450" s="97"/>
    </row>
    <row r="451" spans="1:5" x14ac:dyDescent="0.2">
      <c r="A451" s="5" t="str">
        <f t="shared" si="6"/>
        <v/>
      </c>
      <c r="B451" s="96"/>
      <c r="C451" s="96"/>
      <c r="D451" s="97"/>
      <c r="E451" s="97"/>
    </row>
    <row r="452" spans="1:5" x14ac:dyDescent="0.2">
      <c r="A452" s="5" t="str">
        <f t="shared" si="6"/>
        <v/>
      </c>
      <c r="B452" s="96"/>
      <c r="C452" s="96"/>
      <c r="D452" s="97"/>
      <c r="E452" s="97"/>
    </row>
    <row r="453" spans="1:5" x14ac:dyDescent="0.2">
      <c r="A453" s="5" t="str">
        <f t="shared" si="6"/>
        <v/>
      </c>
      <c r="B453" s="96"/>
      <c r="C453" s="96"/>
      <c r="D453" s="97"/>
      <c r="E453" s="97"/>
    </row>
    <row r="454" spans="1:5" x14ac:dyDescent="0.2">
      <c r="A454" s="5" t="str">
        <f t="shared" si="6"/>
        <v/>
      </c>
      <c r="B454" s="96"/>
      <c r="C454" s="96"/>
      <c r="D454" s="97"/>
      <c r="E454" s="97"/>
    </row>
    <row r="455" spans="1:5" x14ac:dyDescent="0.2">
      <c r="A455" s="5" t="str">
        <f t="shared" si="6"/>
        <v/>
      </c>
      <c r="B455" s="96"/>
      <c r="C455" s="96"/>
      <c r="D455" s="97"/>
      <c r="E455" s="97"/>
    </row>
    <row r="456" spans="1:5" x14ac:dyDescent="0.2">
      <c r="A456" s="5" t="str">
        <f t="shared" ref="A456:A519" si="7">IF(B456&lt;&gt;"",IF(AND(LEN(B456)&gt;=$H$5,LEN(B456)&lt;=$H$6),TEXT(MID(B456,$J$5,$H$4),$I$4),""),"")</f>
        <v/>
      </c>
      <c r="B456" s="96"/>
      <c r="C456" s="96"/>
      <c r="D456" s="97"/>
      <c r="E456" s="97"/>
    </row>
    <row r="457" spans="1:5" x14ac:dyDescent="0.2">
      <c r="A457" s="5" t="str">
        <f t="shared" si="7"/>
        <v/>
      </c>
      <c r="B457" s="96"/>
      <c r="C457" s="96"/>
      <c r="D457" s="97"/>
      <c r="E457" s="97"/>
    </row>
    <row r="458" spans="1:5" x14ac:dyDescent="0.2">
      <c r="A458" s="5" t="str">
        <f t="shared" si="7"/>
        <v/>
      </c>
      <c r="B458" s="96"/>
      <c r="C458" s="96"/>
      <c r="D458" s="97"/>
      <c r="E458" s="97"/>
    </row>
    <row r="459" spans="1:5" x14ac:dyDescent="0.2">
      <c r="A459" s="5" t="str">
        <f t="shared" si="7"/>
        <v/>
      </c>
      <c r="B459" s="96"/>
      <c r="C459" s="96"/>
      <c r="D459" s="97"/>
      <c r="E459" s="97"/>
    </row>
    <row r="460" spans="1:5" x14ac:dyDescent="0.2">
      <c r="A460" s="5" t="str">
        <f t="shared" si="7"/>
        <v/>
      </c>
      <c r="B460" s="96"/>
      <c r="C460" s="96"/>
      <c r="D460" s="97"/>
      <c r="E460" s="97"/>
    </row>
    <row r="461" spans="1:5" x14ac:dyDescent="0.2">
      <c r="A461" s="5" t="str">
        <f t="shared" si="7"/>
        <v/>
      </c>
      <c r="B461" s="96"/>
      <c r="C461" s="96"/>
      <c r="D461" s="97"/>
      <c r="E461" s="97"/>
    </row>
    <row r="462" spans="1:5" x14ac:dyDescent="0.2">
      <c r="A462" s="5" t="str">
        <f t="shared" si="7"/>
        <v/>
      </c>
      <c r="B462" s="96"/>
      <c r="C462" s="96"/>
      <c r="D462" s="97"/>
      <c r="E462" s="97"/>
    </row>
    <row r="463" spans="1:5" x14ac:dyDescent="0.2">
      <c r="A463" s="5" t="str">
        <f t="shared" si="7"/>
        <v/>
      </c>
      <c r="B463" s="96"/>
      <c r="C463" s="96"/>
      <c r="D463" s="97"/>
      <c r="E463" s="97"/>
    </row>
    <row r="464" spans="1:5" x14ac:dyDescent="0.2">
      <c r="A464" s="5" t="str">
        <f t="shared" si="7"/>
        <v/>
      </c>
      <c r="B464" s="96"/>
      <c r="C464" s="96"/>
      <c r="D464" s="97"/>
      <c r="E464" s="97"/>
    </row>
    <row r="465" spans="1:5" x14ac:dyDescent="0.2">
      <c r="A465" s="5" t="str">
        <f t="shared" si="7"/>
        <v/>
      </c>
      <c r="B465" s="96"/>
      <c r="C465" s="96"/>
      <c r="D465" s="97"/>
      <c r="E465" s="97"/>
    </row>
    <row r="466" spans="1:5" x14ac:dyDescent="0.2">
      <c r="A466" s="5" t="str">
        <f t="shared" si="7"/>
        <v/>
      </c>
      <c r="B466" s="96"/>
      <c r="C466" s="96"/>
      <c r="D466" s="97"/>
      <c r="E466" s="97"/>
    </row>
    <row r="467" spans="1:5" x14ac:dyDescent="0.2">
      <c r="A467" s="5" t="str">
        <f t="shared" si="7"/>
        <v/>
      </c>
      <c r="B467" s="96"/>
      <c r="C467" s="96"/>
      <c r="D467" s="97"/>
      <c r="E467" s="97"/>
    </row>
    <row r="468" spans="1:5" x14ac:dyDescent="0.2">
      <c r="A468" s="5" t="str">
        <f t="shared" si="7"/>
        <v/>
      </c>
      <c r="B468" s="96"/>
      <c r="C468" s="96"/>
      <c r="D468" s="97"/>
      <c r="E468" s="97"/>
    </row>
    <row r="469" spans="1:5" x14ac:dyDescent="0.2">
      <c r="A469" s="5" t="str">
        <f t="shared" si="7"/>
        <v/>
      </c>
      <c r="B469" s="96"/>
      <c r="C469" s="96"/>
      <c r="D469" s="97"/>
      <c r="E469" s="97"/>
    </row>
    <row r="470" spans="1:5" x14ac:dyDescent="0.2">
      <c r="A470" s="5" t="str">
        <f t="shared" si="7"/>
        <v/>
      </c>
      <c r="B470" s="96"/>
      <c r="C470" s="96"/>
      <c r="D470" s="97"/>
      <c r="E470" s="97"/>
    </row>
    <row r="471" spans="1:5" x14ac:dyDescent="0.2">
      <c r="A471" s="5" t="str">
        <f t="shared" si="7"/>
        <v/>
      </c>
      <c r="B471" s="96"/>
      <c r="C471" s="96"/>
      <c r="D471" s="97"/>
      <c r="E471" s="97"/>
    </row>
    <row r="472" spans="1:5" x14ac:dyDescent="0.2">
      <c r="A472" s="5" t="str">
        <f t="shared" si="7"/>
        <v/>
      </c>
      <c r="B472" s="96"/>
      <c r="C472" s="96"/>
      <c r="D472" s="97"/>
      <c r="E472" s="97"/>
    </row>
    <row r="473" spans="1:5" x14ac:dyDescent="0.2">
      <c r="A473" s="5" t="str">
        <f t="shared" si="7"/>
        <v/>
      </c>
      <c r="B473" s="96"/>
      <c r="C473" s="96"/>
      <c r="D473" s="97"/>
      <c r="E473" s="97"/>
    </row>
    <row r="474" spans="1:5" x14ac:dyDescent="0.2">
      <c r="A474" s="5" t="str">
        <f t="shared" si="7"/>
        <v/>
      </c>
      <c r="B474" s="96"/>
      <c r="C474" s="96"/>
      <c r="D474" s="97"/>
      <c r="E474" s="97"/>
    </row>
    <row r="475" spans="1:5" x14ac:dyDescent="0.2">
      <c r="A475" s="5" t="str">
        <f t="shared" si="7"/>
        <v/>
      </c>
      <c r="B475" s="96"/>
      <c r="C475" s="96"/>
      <c r="D475" s="97"/>
      <c r="E475" s="97"/>
    </row>
    <row r="476" spans="1:5" x14ac:dyDescent="0.2">
      <c r="A476" s="5" t="str">
        <f t="shared" si="7"/>
        <v/>
      </c>
      <c r="B476" s="96"/>
      <c r="C476" s="96"/>
      <c r="D476" s="97"/>
      <c r="E476" s="97"/>
    </row>
    <row r="477" spans="1:5" x14ac:dyDescent="0.2">
      <c r="A477" s="5" t="str">
        <f t="shared" si="7"/>
        <v/>
      </c>
      <c r="B477" s="96"/>
      <c r="C477" s="96"/>
      <c r="D477" s="97"/>
      <c r="E477" s="97"/>
    </row>
    <row r="478" spans="1:5" x14ac:dyDescent="0.2">
      <c r="A478" s="5" t="str">
        <f t="shared" si="7"/>
        <v/>
      </c>
      <c r="B478" s="96"/>
      <c r="C478" s="96"/>
      <c r="D478" s="97"/>
      <c r="E478" s="97"/>
    </row>
    <row r="479" spans="1:5" x14ac:dyDescent="0.2">
      <c r="A479" s="5" t="str">
        <f t="shared" si="7"/>
        <v/>
      </c>
      <c r="B479" s="96"/>
      <c r="C479" s="96"/>
      <c r="D479" s="97"/>
      <c r="E479" s="97"/>
    </row>
    <row r="480" spans="1:5" x14ac:dyDescent="0.2">
      <c r="A480" s="5" t="str">
        <f t="shared" si="7"/>
        <v/>
      </c>
      <c r="B480" s="96"/>
      <c r="C480" s="96"/>
      <c r="D480" s="97"/>
      <c r="E480" s="97"/>
    </row>
    <row r="481" spans="1:5" x14ac:dyDescent="0.2">
      <c r="A481" s="5" t="str">
        <f t="shared" si="7"/>
        <v/>
      </c>
      <c r="B481" s="96"/>
      <c r="C481" s="96"/>
      <c r="D481" s="97"/>
      <c r="E481" s="97"/>
    </row>
    <row r="482" spans="1:5" x14ac:dyDescent="0.2">
      <c r="A482" s="5" t="str">
        <f t="shared" si="7"/>
        <v/>
      </c>
      <c r="B482" s="96"/>
      <c r="C482" s="96"/>
      <c r="D482" s="97"/>
      <c r="E482" s="97"/>
    </row>
    <row r="483" spans="1:5" x14ac:dyDescent="0.2">
      <c r="A483" s="5" t="str">
        <f t="shared" si="7"/>
        <v/>
      </c>
      <c r="B483" s="96"/>
      <c r="C483" s="96"/>
      <c r="D483" s="97"/>
      <c r="E483" s="97"/>
    </row>
    <row r="484" spans="1:5" x14ac:dyDescent="0.2">
      <c r="A484" s="5" t="str">
        <f t="shared" si="7"/>
        <v/>
      </c>
      <c r="B484" s="96"/>
      <c r="C484" s="96"/>
      <c r="D484" s="97"/>
      <c r="E484" s="97"/>
    </row>
    <row r="485" spans="1:5" x14ac:dyDescent="0.2">
      <c r="A485" s="5" t="str">
        <f t="shared" si="7"/>
        <v/>
      </c>
      <c r="B485" s="96"/>
      <c r="C485" s="96"/>
      <c r="D485" s="97"/>
      <c r="E485" s="97"/>
    </row>
    <row r="486" spans="1:5" x14ac:dyDescent="0.2">
      <c r="A486" s="5" t="str">
        <f t="shared" si="7"/>
        <v/>
      </c>
      <c r="B486" s="96"/>
      <c r="C486" s="96"/>
      <c r="D486" s="97"/>
      <c r="E486" s="97"/>
    </row>
    <row r="487" spans="1:5" x14ac:dyDescent="0.2">
      <c r="A487" s="5" t="str">
        <f t="shared" si="7"/>
        <v/>
      </c>
      <c r="B487" s="96"/>
      <c r="C487" s="96"/>
      <c r="D487" s="97"/>
      <c r="E487" s="97"/>
    </row>
    <row r="488" spans="1:5" x14ac:dyDescent="0.2">
      <c r="A488" s="5" t="str">
        <f t="shared" si="7"/>
        <v/>
      </c>
      <c r="B488" s="96"/>
      <c r="C488" s="96"/>
      <c r="D488" s="97"/>
      <c r="E488" s="97"/>
    </row>
    <row r="489" spans="1:5" x14ac:dyDescent="0.2">
      <c r="A489" s="5" t="str">
        <f t="shared" si="7"/>
        <v/>
      </c>
      <c r="B489" s="96"/>
      <c r="C489" s="96"/>
      <c r="D489" s="97"/>
      <c r="E489" s="97"/>
    </row>
    <row r="490" spans="1:5" x14ac:dyDescent="0.2">
      <c r="A490" s="5" t="str">
        <f t="shared" si="7"/>
        <v/>
      </c>
      <c r="B490" s="96"/>
      <c r="C490" s="96"/>
      <c r="D490" s="97"/>
      <c r="E490" s="97"/>
    </row>
    <row r="491" spans="1:5" x14ac:dyDescent="0.2">
      <c r="A491" s="5" t="str">
        <f t="shared" si="7"/>
        <v/>
      </c>
      <c r="B491" s="96"/>
      <c r="C491" s="96"/>
      <c r="D491" s="97"/>
      <c r="E491" s="97"/>
    </row>
    <row r="492" spans="1:5" x14ac:dyDescent="0.2">
      <c r="A492" s="5" t="str">
        <f t="shared" si="7"/>
        <v/>
      </c>
      <c r="B492" s="96"/>
      <c r="C492" s="96"/>
      <c r="D492" s="97"/>
      <c r="E492" s="97"/>
    </row>
    <row r="493" spans="1:5" x14ac:dyDescent="0.2">
      <c r="A493" s="5" t="str">
        <f t="shared" si="7"/>
        <v/>
      </c>
      <c r="B493" s="96"/>
      <c r="C493" s="96"/>
      <c r="D493" s="97"/>
      <c r="E493" s="97"/>
    </row>
    <row r="494" spans="1:5" x14ac:dyDescent="0.2">
      <c r="A494" s="5" t="str">
        <f t="shared" si="7"/>
        <v/>
      </c>
      <c r="B494" s="96"/>
      <c r="C494" s="96"/>
      <c r="D494" s="97"/>
      <c r="E494" s="97"/>
    </row>
    <row r="495" spans="1:5" x14ac:dyDescent="0.2">
      <c r="A495" s="5" t="str">
        <f t="shared" si="7"/>
        <v/>
      </c>
      <c r="B495" s="96"/>
      <c r="C495" s="96"/>
      <c r="D495" s="97"/>
      <c r="E495" s="97"/>
    </row>
    <row r="496" spans="1:5" x14ac:dyDescent="0.2">
      <c r="A496" s="5" t="str">
        <f t="shared" si="7"/>
        <v/>
      </c>
      <c r="B496" s="96"/>
      <c r="C496" s="96"/>
      <c r="D496" s="97"/>
      <c r="E496" s="97"/>
    </row>
    <row r="497" spans="1:5" x14ac:dyDescent="0.2">
      <c r="A497" s="5" t="str">
        <f t="shared" si="7"/>
        <v/>
      </c>
      <c r="B497" s="96"/>
      <c r="C497" s="96"/>
      <c r="D497" s="97"/>
      <c r="E497" s="97"/>
    </row>
    <row r="498" spans="1:5" x14ac:dyDescent="0.2">
      <c r="A498" s="5" t="str">
        <f t="shared" si="7"/>
        <v/>
      </c>
      <c r="B498" s="96"/>
      <c r="C498" s="96"/>
      <c r="D498" s="97"/>
      <c r="E498" s="97"/>
    </row>
    <row r="499" spans="1:5" x14ac:dyDescent="0.2">
      <c r="A499" s="5" t="str">
        <f t="shared" si="7"/>
        <v/>
      </c>
      <c r="B499" s="96"/>
      <c r="C499" s="96"/>
      <c r="D499" s="97"/>
      <c r="E499" s="97"/>
    </row>
    <row r="500" spans="1:5" x14ac:dyDescent="0.2">
      <c r="A500" s="5" t="str">
        <f t="shared" si="7"/>
        <v/>
      </c>
      <c r="B500" s="96"/>
      <c r="C500" s="96"/>
      <c r="D500" s="97"/>
      <c r="E500" s="97"/>
    </row>
    <row r="501" spans="1:5" x14ac:dyDescent="0.2">
      <c r="A501" s="5" t="str">
        <f t="shared" si="7"/>
        <v/>
      </c>
      <c r="B501" s="96"/>
      <c r="C501" s="96"/>
      <c r="D501" s="97"/>
      <c r="E501" s="97"/>
    </row>
    <row r="502" spans="1:5" x14ac:dyDescent="0.2">
      <c r="A502" s="5" t="str">
        <f t="shared" si="7"/>
        <v/>
      </c>
      <c r="B502" s="96"/>
      <c r="C502" s="96"/>
      <c r="D502" s="97"/>
      <c r="E502" s="97"/>
    </row>
    <row r="503" spans="1:5" x14ac:dyDescent="0.2">
      <c r="A503" s="5" t="str">
        <f t="shared" si="7"/>
        <v/>
      </c>
      <c r="B503" s="96"/>
      <c r="C503" s="96"/>
      <c r="D503" s="97"/>
      <c r="E503" s="97"/>
    </row>
    <row r="504" spans="1:5" x14ac:dyDescent="0.2">
      <c r="A504" s="5" t="str">
        <f t="shared" si="7"/>
        <v/>
      </c>
      <c r="B504" s="96"/>
      <c r="C504" s="96"/>
      <c r="D504" s="97"/>
      <c r="E504" s="97"/>
    </row>
    <row r="505" spans="1:5" x14ac:dyDescent="0.2">
      <c r="A505" s="5" t="str">
        <f t="shared" si="7"/>
        <v/>
      </c>
      <c r="B505" s="96"/>
      <c r="C505" s="96"/>
      <c r="D505" s="97"/>
      <c r="E505" s="97"/>
    </row>
    <row r="506" spans="1:5" x14ac:dyDescent="0.2">
      <c r="A506" s="5" t="str">
        <f t="shared" si="7"/>
        <v/>
      </c>
      <c r="B506" s="96"/>
      <c r="C506" s="96"/>
      <c r="D506" s="97"/>
      <c r="E506" s="97"/>
    </row>
    <row r="507" spans="1:5" x14ac:dyDescent="0.2">
      <c r="A507" s="5" t="str">
        <f t="shared" si="7"/>
        <v/>
      </c>
      <c r="B507" s="96"/>
      <c r="C507" s="96"/>
      <c r="D507" s="97"/>
      <c r="E507" s="97"/>
    </row>
    <row r="508" spans="1:5" x14ac:dyDescent="0.2">
      <c r="A508" s="5" t="str">
        <f t="shared" si="7"/>
        <v/>
      </c>
      <c r="B508" s="96"/>
      <c r="C508" s="96"/>
      <c r="D508" s="97"/>
      <c r="E508" s="97"/>
    </row>
    <row r="509" spans="1:5" x14ac:dyDescent="0.2">
      <c r="A509" s="5" t="str">
        <f t="shared" si="7"/>
        <v/>
      </c>
      <c r="B509" s="96"/>
      <c r="C509" s="96"/>
      <c r="D509" s="97"/>
      <c r="E509" s="97"/>
    </row>
    <row r="510" spans="1:5" x14ac:dyDescent="0.2">
      <c r="A510" s="5" t="str">
        <f t="shared" si="7"/>
        <v/>
      </c>
      <c r="B510" s="96"/>
      <c r="C510" s="96"/>
      <c r="D510" s="97"/>
      <c r="E510" s="97"/>
    </row>
    <row r="511" spans="1:5" x14ac:dyDescent="0.2">
      <c r="A511" s="5" t="str">
        <f t="shared" si="7"/>
        <v/>
      </c>
      <c r="B511" s="96"/>
      <c r="C511" s="96"/>
      <c r="D511" s="97"/>
      <c r="E511" s="97"/>
    </row>
    <row r="512" spans="1:5" x14ac:dyDescent="0.2">
      <c r="A512" s="5" t="str">
        <f t="shared" si="7"/>
        <v/>
      </c>
      <c r="B512" s="96"/>
      <c r="C512" s="96"/>
      <c r="D512" s="97"/>
      <c r="E512" s="97"/>
    </row>
    <row r="513" spans="1:5" x14ac:dyDescent="0.2">
      <c r="A513" s="5" t="str">
        <f t="shared" si="7"/>
        <v/>
      </c>
      <c r="B513" s="96"/>
      <c r="C513" s="96"/>
      <c r="D513" s="97"/>
      <c r="E513" s="97"/>
    </row>
    <row r="514" spans="1:5" x14ac:dyDescent="0.2">
      <c r="A514" s="5" t="str">
        <f t="shared" si="7"/>
        <v/>
      </c>
      <c r="B514" s="96"/>
      <c r="C514" s="96"/>
      <c r="D514" s="97"/>
      <c r="E514" s="97"/>
    </row>
    <row r="515" spans="1:5" x14ac:dyDescent="0.2">
      <c r="A515" s="5" t="str">
        <f t="shared" si="7"/>
        <v/>
      </c>
      <c r="B515" s="96"/>
      <c r="C515" s="96"/>
      <c r="D515" s="97"/>
      <c r="E515" s="97"/>
    </row>
    <row r="516" spans="1:5" x14ac:dyDescent="0.2">
      <c r="A516" s="5" t="str">
        <f t="shared" si="7"/>
        <v/>
      </c>
      <c r="B516" s="96"/>
      <c r="C516" s="96"/>
      <c r="D516" s="97"/>
      <c r="E516" s="97"/>
    </row>
    <row r="517" spans="1:5" x14ac:dyDescent="0.2">
      <c r="A517" s="5" t="str">
        <f t="shared" si="7"/>
        <v/>
      </c>
      <c r="B517" s="96"/>
      <c r="C517" s="96"/>
      <c r="D517" s="97"/>
      <c r="E517" s="97"/>
    </row>
    <row r="518" spans="1:5" x14ac:dyDescent="0.2">
      <c r="A518" s="5" t="str">
        <f t="shared" si="7"/>
        <v/>
      </c>
      <c r="B518" s="96"/>
      <c r="C518" s="96"/>
      <c r="D518" s="97"/>
      <c r="E518" s="97"/>
    </row>
    <row r="519" spans="1:5" x14ac:dyDescent="0.2">
      <c r="A519" s="5" t="str">
        <f t="shared" si="7"/>
        <v/>
      </c>
      <c r="B519" s="96"/>
      <c r="C519" s="96"/>
      <c r="D519" s="97"/>
      <c r="E519" s="97"/>
    </row>
    <row r="520" spans="1:5" x14ac:dyDescent="0.2">
      <c r="A520" s="5" t="str">
        <f t="shared" ref="A520:A583" si="8">IF(B520&lt;&gt;"",IF(AND(LEN(B520)&gt;=$H$5,LEN(B520)&lt;=$H$6),TEXT(MID(B520,$J$5,$H$4),$I$4),""),"")</f>
        <v/>
      </c>
      <c r="B520" s="96"/>
      <c r="C520" s="96"/>
      <c r="D520" s="97"/>
      <c r="E520" s="97"/>
    </row>
    <row r="521" spans="1:5" x14ac:dyDescent="0.2">
      <c r="A521" s="5" t="str">
        <f t="shared" si="8"/>
        <v/>
      </c>
      <c r="B521" s="96"/>
      <c r="C521" s="96"/>
      <c r="D521" s="97"/>
      <c r="E521" s="97"/>
    </row>
    <row r="522" spans="1:5" x14ac:dyDescent="0.2">
      <c r="A522" s="5" t="str">
        <f t="shared" si="8"/>
        <v/>
      </c>
      <c r="B522" s="96"/>
      <c r="C522" s="96"/>
      <c r="D522" s="97"/>
      <c r="E522" s="97"/>
    </row>
    <row r="523" spans="1:5" x14ac:dyDescent="0.2">
      <c r="A523" s="5" t="str">
        <f t="shared" si="8"/>
        <v/>
      </c>
      <c r="B523" s="96"/>
      <c r="C523" s="96"/>
      <c r="D523" s="97"/>
      <c r="E523" s="97"/>
    </row>
    <row r="524" spans="1:5" x14ac:dyDescent="0.2">
      <c r="A524" s="5" t="str">
        <f t="shared" si="8"/>
        <v/>
      </c>
      <c r="B524" s="96"/>
      <c r="C524" s="96"/>
      <c r="D524" s="97"/>
      <c r="E524" s="97"/>
    </row>
    <row r="525" spans="1:5" x14ac:dyDescent="0.2">
      <c r="A525" s="5" t="str">
        <f t="shared" si="8"/>
        <v/>
      </c>
      <c r="B525" s="96"/>
      <c r="C525" s="96"/>
      <c r="D525" s="97"/>
      <c r="E525" s="97"/>
    </row>
    <row r="526" spans="1:5" x14ac:dyDescent="0.2">
      <c r="A526" s="5" t="str">
        <f t="shared" si="8"/>
        <v/>
      </c>
      <c r="B526" s="96"/>
      <c r="C526" s="96"/>
      <c r="D526" s="97"/>
      <c r="E526" s="97"/>
    </row>
    <row r="527" spans="1:5" x14ac:dyDescent="0.2">
      <c r="A527" s="5" t="str">
        <f t="shared" si="8"/>
        <v/>
      </c>
      <c r="B527" s="96"/>
      <c r="C527" s="96"/>
      <c r="D527" s="97"/>
      <c r="E527" s="97"/>
    </row>
    <row r="528" spans="1:5" x14ac:dyDescent="0.2">
      <c r="A528" s="5" t="str">
        <f t="shared" si="8"/>
        <v/>
      </c>
      <c r="B528" s="96"/>
      <c r="C528" s="96"/>
      <c r="D528" s="97"/>
      <c r="E528" s="97"/>
    </row>
    <row r="529" spans="1:5" x14ac:dyDescent="0.2">
      <c r="A529" s="5" t="str">
        <f t="shared" si="8"/>
        <v/>
      </c>
      <c r="B529" s="96"/>
      <c r="C529" s="96"/>
      <c r="D529" s="97"/>
      <c r="E529" s="97"/>
    </row>
    <row r="530" spans="1:5" x14ac:dyDescent="0.2">
      <c r="A530" s="5" t="str">
        <f t="shared" si="8"/>
        <v/>
      </c>
      <c r="B530" s="96"/>
      <c r="C530" s="96"/>
      <c r="D530" s="97"/>
      <c r="E530" s="97"/>
    </row>
    <row r="531" spans="1:5" x14ac:dyDescent="0.2">
      <c r="A531" s="5" t="str">
        <f t="shared" si="8"/>
        <v/>
      </c>
      <c r="B531" s="96"/>
      <c r="C531" s="96"/>
      <c r="D531" s="97"/>
      <c r="E531" s="97"/>
    </row>
    <row r="532" spans="1:5" x14ac:dyDescent="0.2">
      <c r="A532" s="5" t="str">
        <f t="shared" si="8"/>
        <v/>
      </c>
      <c r="B532" s="96"/>
      <c r="C532" s="96"/>
      <c r="D532" s="97"/>
      <c r="E532" s="97"/>
    </row>
    <row r="533" spans="1:5" x14ac:dyDescent="0.2">
      <c r="A533" s="5" t="str">
        <f t="shared" si="8"/>
        <v/>
      </c>
      <c r="B533" s="96"/>
      <c r="C533" s="96"/>
      <c r="D533" s="97"/>
      <c r="E533" s="97"/>
    </row>
    <row r="534" spans="1:5" x14ac:dyDescent="0.2">
      <c r="A534" s="5" t="str">
        <f t="shared" si="8"/>
        <v/>
      </c>
      <c r="B534" s="96"/>
      <c r="C534" s="96"/>
      <c r="D534" s="97"/>
      <c r="E534" s="97"/>
    </row>
    <row r="535" spans="1:5" x14ac:dyDescent="0.2">
      <c r="A535" s="5" t="str">
        <f t="shared" si="8"/>
        <v/>
      </c>
      <c r="B535" s="96"/>
      <c r="C535" s="96"/>
      <c r="D535" s="97"/>
      <c r="E535" s="97"/>
    </row>
    <row r="536" spans="1:5" x14ac:dyDescent="0.2">
      <c r="A536" s="5" t="str">
        <f t="shared" si="8"/>
        <v/>
      </c>
      <c r="B536" s="96"/>
      <c r="C536" s="96"/>
      <c r="D536" s="97"/>
      <c r="E536" s="97"/>
    </row>
    <row r="537" spans="1:5" x14ac:dyDescent="0.2">
      <c r="A537" s="5" t="str">
        <f t="shared" si="8"/>
        <v/>
      </c>
      <c r="B537" s="96"/>
      <c r="C537" s="96"/>
      <c r="D537" s="97"/>
      <c r="E537" s="97"/>
    </row>
    <row r="538" spans="1:5" x14ac:dyDescent="0.2">
      <c r="A538" s="5" t="str">
        <f t="shared" si="8"/>
        <v/>
      </c>
      <c r="B538" s="96"/>
      <c r="C538" s="96"/>
      <c r="D538" s="97"/>
      <c r="E538" s="97"/>
    </row>
    <row r="539" spans="1:5" x14ac:dyDescent="0.2">
      <c r="A539" s="5" t="str">
        <f t="shared" si="8"/>
        <v/>
      </c>
      <c r="B539" s="96"/>
      <c r="C539" s="96"/>
      <c r="D539" s="97"/>
      <c r="E539" s="97"/>
    </row>
    <row r="540" spans="1:5" x14ac:dyDescent="0.2">
      <c r="A540" s="5" t="str">
        <f t="shared" si="8"/>
        <v/>
      </c>
      <c r="B540" s="96"/>
      <c r="C540" s="96"/>
      <c r="D540" s="97"/>
      <c r="E540" s="97"/>
    </row>
    <row r="541" spans="1:5" x14ac:dyDescent="0.2">
      <c r="A541" s="5" t="str">
        <f t="shared" si="8"/>
        <v/>
      </c>
      <c r="B541" s="96"/>
      <c r="C541" s="96"/>
      <c r="D541" s="97"/>
      <c r="E541" s="97"/>
    </row>
    <row r="542" spans="1:5" x14ac:dyDescent="0.2">
      <c r="A542" s="5" t="str">
        <f t="shared" si="8"/>
        <v/>
      </c>
      <c r="B542" s="96"/>
      <c r="C542" s="96"/>
      <c r="D542" s="97"/>
      <c r="E542" s="97"/>
    </row>
    <row r="543" spans="1:5" x14ac:dyDescent="0.2">
      <c r="A543" s="5" t="str">
        <f t="shared" si="8"/>
        <v/>
      </c>
      <c r="B543" s="96"/>
      <c r="C543" s="96"/>
      <c r="D543" s="97"/>
      <c r="E543" s="97"/>
    </row>
    <row r="544" spans="1:5" x14ac:dyDescent="0.2">
      <c r="A544" s="5" t="str">
        <f t="shared" si="8"/>
        <v/>
      </c>
      <c r="B544" s="96"/>
      <c r="C544" s="96"/>
      <c r="D544" s="97"/>
      <c r="E544" s="97"/>
    </row>
    <row r="545" spans="1:5" x14ac:dyDescent="0.2">
      <c r="A545" s="5" t="str">
        <f t="shared" si="8"/>
        <v/>
      </c>
      <c r="B545" s="96"/>
      <c r="C545" s="96"/>
      <c r="D545" s="97"/>
      <c r="E545" s="97"/>
    </row>
    <row r="546" spans="1:5" x14ac:dyDescent="0.2">
      <c r="A546" s="5" t="str">
        <f t="shared" si="8"/>
        <v/>
      </c>
      <c r="B546" s="96"/>
      <c r="C546" s="96"/>
      <c r="D546" s="97"/>
      <c r="E546" s="97"/>
    </row>
    <row r="547" spans="1:5" x14ac:dyDescent="0.2">
      <c r="A547" s="5" t="str">
        <f t="shared" si="8"/>
        <v/>
      </c>
      <c r="B547" s="96"/>
      <c r="C547" s="96"/>
      <c r="D547" s="97"/>
      <c r="E547" s="97"/>
    </row>
    <row r="548" spans="1:5" x14ac:dyDescent="0.2">
      <c r="A548" s="5" t="str">
        <f t="shared" si="8"/>
        <v/>
      </c>
      <c r="B548" s="96"/>
      <c r="C548" s="96"/>
      <c r="D548" s="97"/>
      <c r="E548" s="97"/>
    </row>
    <row r="549" spans="1:5" x14ac:dyDescent="0.2">
      <c r="A549" s="5" t="str">
        <f t="shared" si="8"/>
        <v/>
      </c>
      <c r="B549" s="96"/>
      <c r="C549" s="96"/>
      <c r="D549" s="97"/>
      <c r="E549" s="97"/>
    </row>
    <row r="550" spans="1:5" x14ac:dyDescent="0.2">
      <c r="A550" s="5" t="str">
        <f t="shared" si="8"/>
        <v/>
      </c>
      <c r="B550" s="96"/>
      <c r="C550" s="96"/>
      <c r="D550" s="97"/>
      <c r="E550" s="97"/>
    </row>
    <row r="551" spans="1:5" x14ac:dyDescent="0.2">
      <c r="A551" s="5" t="str">
        <f t="shared" si="8"/>
        <v/>
      </c>
      <c r="B551" s="96"/>
      <c r="C551" s="96"/>
      <c r="D551" s="97"/>
      <c r="E551" s="97"/>
    </row>
    <row r="552" spans="1:5" x14ac:dyDescent="0.2">
      <c r="A552" s="5" t="str">
        <f t="shared" si="8"/>
        <v/>
      </c>
      <c r="B552" s="96"/>
      <c r="C552" s="96"/>
      <c r="D552" s="97"/>
      <c r="E552" s="97"/>
    </row>
    <row r="553" spans="1:5" x14ac:dyDescent="0.2">
      <c r="A553" s="5" t="str">
        <f t="shared" si="8"/>
        <v/>
      </c>
      <c r="B553" s="96"/>
      <c r="C553" s="96"/>
      <c r="D553" s="97"/>
      <c r="E553" s="97"/>
    </row>
    <row r="554" spans="1:5" x14ac:dyDescent="0.2">
      <c r="A554" s="5" t="str">
        <f t="shared" si="8"/>
        <v/>
      </c>
      <c r="B554" s="96"/>
      <c r="C554" s="96"/>
      <c r="D554" s="97"/>
      <c r="E554" s="97"/>
    </row>
    <row r="555" spans="1:5" x14ac:dyDescent="0.2">
      <c r="A555" s="5" t="str">
        <f t="shared" si="8"/>
        <v/>
      </c>
      <c r="B555" s="96"/>
      <c r="C555" s="96"/>
      <c r="D555" s="97"/>
      <c r="E555" s="97"/>
    </row>
    <row r="556" spans="1:5" x14ac:dyDescent="0.2">
      <c r="A556" s="5" t="str">
        <f t="shared" si="8"/>
        <v/>
      </c>
      <c r="B556" s="96"/>
      <c r="C556" s="96"/>
      <c r="D556" s="97"/>
      <c r="E556" s="97"/>
    </row>
    <row r="557" spans="1:5" x14ac:dyDescent="0.2">
      <c r="A557" s="5" t="str">
        <f t="shared" si="8"/>
        <v/>
      </c>
      <c r="B557" s="96"/>
      <c r="C557" s="96"/>
      <c r="D557" s="97"/>
      <c r="E557" s="97"/>
    </row>
    <row r="558" spans="1:5" x14ac:dyDescent="0.2">
      <c r="A558" s="5" t="str">
        <f t="shared" si="8"/>
        <v/>
      </c>
      <c r="B558" s="96"/>
      <c r="C558" s="96"/>
      <c r="D558" s="97"/>
      <c r="E558" s="97"/>
    </row>
    <row r="559" spans="1:5" x14ac:dyDescent="0.2">
      <c r="A559" s="5" t="str">
        <f t="shared" si="8"/>
        <v/>
      </c>
      <c r="B559" s="96"/>
      <c r="C559" s="96"/>
      <c r="D559" s="97"/>
      <c r="E559" s="97"/>
    </row>
    <row r="560" spans="1:5" x14ac:dyDescent="0.2">
      <c r="A560" s="5" t="str">
        <f t="shared" si="8"/>
        <v/>
      </c>
      <c r="B560" s="96"/>
      <c r="C560" s="96"/>
      <c r="D560" s="97"/>
      <c r="E560" s="97"/>
    </row>
    <row r="561" spans="1:5" x14ac:dyDescent="0.2">
      <c r="A561" s="5" t="str">
        <f t="shared" si="8"/>
        <v/>
      </c>
      <c r="B561" s="96"/>
      <c r="C561" s="96"/>
      <c r="D561" s="97"/>
      <c r="E561" s="97"/>
    </row>
    <row r="562" spans="1:5" x14ac:dyDescent="0.2">
      <c r="A562" s="5" t="str">
        <f t="shared" si="8"/>
        <v/>
      </c>
      <c r="B562" s="96"/>
      <c r="C562" s="96"/>
      <c r="D562" s="97"/>
      <c r="E562" s="97"/>
    </row>
    <row r="563" spans="1:5" x14ac:dyDescent="0.2">
      <c r="A563" s="5" t="str">
        <f t="shared" si="8"/>
        <v/>
      </c>
      <c r="B563" s="96"/>
      <c r="C563" s="96"/>
      <c r="D563" s="97"/>
      <c r="E563" s="97"/>
    </row>
    <row r="564" spans="1:5" x14ac:dyDescent="0.2">
      <c r="A564" s="5" t="str">
        <f t="shared" si="8"/>
        <v/>
      </c>
      <c r="B564" s="96"/>
      <c r="C564" s="96"/>
      <c r="D564" s="97"/>
      <c r="E564" s="97"/>
    </row>
    <row r="565" spans="1:5" x14ac:dyDescent="0.2">
      <c r="A565" s="5" t="str">
        <f t="shared" si="8"/>
        <v/>
      </c>
      <c r="B565" s="96"/>
      <c r="C565" s="96"/>
      <c r="D565" s="97"/>
      <c r="E565" s="97"/>
    </row>
    <row r="566" spans="1:5" x14ac:dyDescent="0.2">
      <c r="A566" s="5" t="str">
        <f t="shared" si="8"/>
        <v/>
      </c>
      <c r="B566" s="96"/>
      <c r="C566" s="96"/>
      <c r="D566" s="97"/>
      <c r="E566" s="97"/>
    </row>
    <row r="567" spans="1:5" x14ac:dyDescent="0.2">
      <c r="A567" s="5" t="str">
        <f t="shared" si="8"/>
        <v/>
      </c>
      <c r="B567" s="96"/>
      <c r="C567" s="96"/>
      <c r="D567" s="97"/>
      <c r="E567" s="97"/>
    </row>
    <row r="568" spans="1:5" x14ac:dyDescent="0.2">
      <c r="A568" s="5" t="str">
        <f t="shared" si="8"/>
        <v/>
      </c>
      <c r="B568" s="96"/>
      <c r="C568" s="96"/>
      <c r="D568" s="97"/>
      <c r="E568" s="97"/>
    </row>
    <row r="569" spans="1:5" x14ac:dyDescent="0.2">
      <c r="A569" s="5" t="str">
        <f t="shared" si="8"/>
        <v/>
      </c>
      <c r="B569" s="96"/>
      <c r="C569" s="96"/>
      <c r="D569" s="97"/>
      <c r="E569" s="97"/>
    </row>
    <row r="570" spans="1:5" x14ac:dyDescent="0.2">
      <c r="A570" s="5" t="str">
        <f t="shared" si="8"/>
        <v/>
      </c>
      <c r="B570" s="96"/>
      <c r="C570" s="96"/>
      <c r="D570" s="97"/>
      <c r="E570" s="97"/>
    </row>
    <row r="571" spans="1:5" x14ac:dyDescent="0.2">
      <c r="A571" s="5" t="str">
        <f t="shared" si="8"/>
        <v/>
      </c>
      <c r="B571" s="96"/>
      <c r="C571" s="96"/>
      <c r="D571" s="97"/>
      <c r="E571" s="97"/>
    </row>
    <row r="572" spans="1:5" x14ac:dyDescent="0.2">
      <c r="A572" s="5" t="str">
        <f t="shared" si="8"/>
        <v/>
      </c>
      <c r="B572" s="96"/>
      <c r="C572" s="96"/>
      <c r="D572" s="97"/>
      <c r="E572" s="97"/>
    </row>
    <row r="573" spans="1:5" x14ac:dyDescent="0.2">
      <c r="A573" s="5" t="str">
        <f t="shared" si="8"/>
        <v/>
      </c>
      <c r="B573" s="96"/>
      <c r="C573" s="96"/>
      <c r="D573" s="97"/>
      <c r="E573" s="97"/>
    </row>
    <row r="574" spans="1:5" x14ac:dyDescent="0.2">
      <c r="A574" s="5" t="str">
        <f t="shared" si="8"/>
        <v/>
      </c>
      <c r="B574" s="96"/>
      <c r="C574" s="96"/>
      <c r="D574" s="97"/>
      <c r="E574" s="97"/>
    </row>
    <row r="575" spans="1:5" x14ac:dyDescent="0.2">
      <c r="A575" s="5" t="str">
        <f t="shared" si="8"/>
        <v/>
      </c>
      <c r="B575" s="96"/>
      <c r="C575" s="96"/>
      <c r="D575" s="97"/>
      <c r="E575" s="97"/>
    </row>
    <row r="576" spans="1:5" x14ac:dyDescent="0.2">
      <c r="A576" s="5" t="str">
        <f t="shared" si="8"/>
        <v/>
      </c>
      <c r="B576" s="96"/>
      <c r="C576" s="96"/>
      <c r="D576" s="97"/>
      <c r="E576" s="97"/>
    </row>
    <row r="577" spans="1:5" x14ac:dyDescent="0.2">
      <c r="A577" s="5" t="str">
        <f t="shared" si="8"/>
        <v/>
      </c>
      <c r="B577" s="96"/>
      <c r="C577" s="96"/>
      <c r="D577" s="97"/>
      <c r="E577" s="97"/>
    </row>
    <row r="578" spans="1:5" x14ac:dyDescent="0.2">
      <c r="A578" s="5" t="str">
        <f t="shared" si="8"/>
        <v/>
      </c>
      <c r="B578" s="96"/>
      <c r="C578" s="96"/>
      <c r="D578" s="97"/>
      <c r="E578" s="97"/>
    </row>
    <row r="579" spans="1:5" x14ac:dyDescent="0.2">
      <c r="A579" s="5" t="str">
        <f t="shared" si="8"/>
        <v/>
      </c>
      <c r="B579" s="96"/>
      <c r="C579" s="96"/>
      <c r="D579" s="97"/>
      <c r="E579" s="97"/>
    </row>
    <row r="580" spans="1:5" x14ac:dyDescent="0.2">
      <c r="A580" s="5" t="str">
        <f t="shared" si="8"/>
        <v/>
      </c>
      <c r="B580" s="96"/>
      <c r="C580" s="96"/>
      <c r="D580" s="97"/>
      <c r="E580" s="97"/>
    </row>
    <row r="581" spans="1:5" x14ac:dyDescent="0.2">
      <c r="A581" s="5" t="str">
        <f t="shared" si="8"/>
        <v/>
      </c>
      <c r="B581" s="96"/>
      <c r="C581" s="96"/>
      <c r="D581" s="97"/>
      <c r="E581" s="97"/>
    </row>
    <row r="582" spans="1:5" x14ac:dyDescent="0.2">
      <c r="A582" s="5" t="str">
        <f t="shared" si="8"/>
        <v/>
      </c>
      <c r="B582" s="96"/>
      <c r="C582" s="96"/>
      <c r="D582" s="97"/>
      <c r="E582" s="97"/>
    </row>
    <row r="583" spans="1:5" x14ac:dyDescent="0.2">
      <c r="A583" s="5" t="str">
        <f t="shared" si="8"/>
        <v/>
      </c>
      <c r="B583" s="96"/>
      <c r="C583" s="96"/>
      <c r="D583" s="97"/>
      <c r="E583" s="97"/>
    </row>
    <row r="584" spans="1:5" x14ac:dyDescent="0.2">
      <c r="A584" s="5" t="str">
        <f t="shared" ref="A584:A647" si="9">IF(B584&lt;&gt;"",IF(AND(LEN(B584)&gt;=$H$5,LEN(B584)&lt;=$H$6),TEXT(MID(B584,$J$5,$H$4),$I$4),""),"")</f>
        <v/>
      </c>
      <c r="B584" s="96"/>
      <c r="C584" s="96"/>
      <c r="D584" s="97"/>
      <c r="E584" s="97"/>
    </row>
    <row r="585" spans="1:5" x14ac:dyDescent="0.2">
      <c r="A585" s="5" t="str">
        <f t="shared" si="9"/>
        <v/>
      </c>
      <c r="B585" s="96"/>
      <c r="C585" s="96"/>
      <c r="D585" s="97"/>
      <c r="E585" s="97"/>
    </row>
    <row r="586" spans="1:5" x14ac:dyDescent="0.2">
      <c r="A586" s="5" t="str">
        <f t="shared" si="9"/>
        <v/>
      </c>
      <c r="B586" s="96"/>
      <c r="C586" s="96"/>
      <c r="D586" s="97"/>
      <c r="E586" s="97"/>
    </row>
    <row r="587" spans="1:5" x14ac:dyDescent="0.2">
      <c r="A587" s="5" t="str">
        <f t="shared" si="9"/>
        <v/>
      </c>
      <c r="B587" s="96"/>
      <c r="C587" s="96"/>
      <c r="D587" s="97"/>
      <c r="E587" s="97"/>
    </row>
    <row r="588" spans="1:5" x14ac:dyDescent="0.2">
      <c r="A588" s="5" t="str">
        <f t="shared" si="9"/>
        <v/>
      </c>
      <c r="B588" s="96"/>
      <c r="C588" s="96"/>
      <c r="D588" s="97"/>
      <c r="E588" s="97"/>
    </row>
    <row r="589" spans="1:5" x14ac:dyDescent="0.2">
      <c r="A589" s="5" t="str">
        <f t="shared" si="9"/>
        <v/>
      </c>
      <c r="B589" s="96"/>
      <c r="C589" s="96"/>
      <c r="D589" s="97"/>
      <c r="E589" s="97"/>
    </row>
    <row r="590" spans="1:5" x14ac:dyDescent="0.2">
      <c r="A590" s="5" t="str">
        <f t="shared" si="9"/>
        <v/>
      </c>
      <c r="B590" s="96"/>
      <c r="C590" s="96"/>
      <c r="D590" s="97"/>
      <c r="E590" s="97"/>
    </row>
    <row r="591" spans="1:5" x14ac:dyDescent="0.2">
      <c r="A591" s="5" t="str">
        <f t="shared" si="9"/>
        <v/>
      </c>
      <c r="B591" s="96"/>
      <c r="C591" s="96"/>
      <c r="D591" s="97"/>
      <c r="E591" s="97"/>
    </row>
    <row r="592" spans="1:5" x14ac:dyDescent="0.2">
      <c r="A592" s="5" t="str">
        <f t="shared" si="9"/>
        <v/>
      </c>
      <c r="B592" s="96"/>
      <c r="C592" s="96"/>
      <c r="D592" s="97"/>
      <c r="E592" s="97"/>
    </row>
    <row r="593" spans="1:5" x14ac:dyDescent="0.2">
      <c r="A593" s="5" t="str">
        <f t="shared" si="9"/>
        <v/>
      </c>
      <c r="B593" s="96"/>
      <c r="C593" s="96"/>
      <c r="D593" s="97"/>
      <c r="E593" s="97"/>
    </row>
    <row r="594" spans="1:5" x14ac:dyDescent="0.2">
      <c r="A594" s="5" t="str">
        <f t="shared" si="9"/>
        <v/>
      </c>
      <c r="B594" s="96"/>
      <c r="C594" s="96"/>
      <c r="D594" s="97"/>
      <c r="E594" s="97"/>
    </row>
    <row r="595" spans="1:5" x14ac:dyDescent="0.2">
      <c r="A595" s="5" t="str">
        <f t="shared" si="9"/>
        <v/>
      </c>
      <c r="B595" s="96"/>
      <c r="C595" s="96"/>
      <c r="D595" s="97"/>
      <c r="E595" s="97"/>
    </row>
    <row r="596" spans="1:5" x14ac:dyDescent="0.2">
      <c r="A596" s="5" t="str">
        <f t="shared" si="9"/>
        <v/>
      </c>
      <c r="B596" s="96"/>
      <c r="C596" s="96"/>
      <c r="D596" s="97"/>
      <c r="E596" s="97"/>
    </row>
    <row r="597" spans="1:5" x14ac:dyDescent="0.2">
      <c r="A597" s="5" t="str">
        <f t="shared" si="9"/>
        <v/>
      </c>
      <c r="B597" s="96"/>
      <c r="C597" s="96"/>
      <c r="D597" s="97"/>
      <c r="E597" s="97"/>
    </row>
    <row r="598" spans="1:5" x14ac:dyDescent="0.2">
      <c r="A598" s="5" t="str">
        <f t="shared" si="9"/>
        <v/>
      </c>
      <c r="B598" s="96"/>
      <c r="C598" s="96"/>
      <c r="D598" s="97"/>
      <c r="E598" s="97"/>
    </row>
    <row r="599" spans="1:5" x14ac:dyDescent="0.2">
      <c r="A599" s="5" t="str">
        <f t="shared" si="9"/>
        <v/>
      </c>
      <c r="B599" s="96"/>
      <c r="C599" s="96"/>
      <c r="D599" s="97"/>
      <c r="E599" s="97"/>
    </row>
    <row r="600" spans="1:5" x14ac:dyDescent="0.2">
      <c r="A600" s="5" t="str">
        <f t="shared" si="9"/>
        <v/>
      </c>
      <c r="B600" s="96"/>
      <c r="C600" s="96"/>
      <c r="D600" s="97"/>
      <c r="E600" s="97"/>
    </row>
    <row r="601" spans="1:5" x14ac:dyDescent="0.2">
      <c r="A601" s="5" t="str">
        <f t="shared" si="9"/>
        <v/>
      </c>
      <c r="B601" s="96"/>
      <c r="C601" s="96"/>
      <c r="D601" s="97"/>
      <c r="E601" s="97"/>
    </row>
    <row r="602" spans="1:5" x14ac:dyDescent="0.2">
      <c r="A602" s="5" t="str">
        <f t="shared" si="9"/>
        <v/>
      </c>
      <c r="B602" s="96"/>
      <c r="C602" s="96"/>
      <c r="D602" s="97"/>
      <c r="E602" s="97"/>
    </row>
    <row r="603" spans="1:5" x14ac:dyDescent="0.2">
      <c r="A603" s="5" t="str">
        <f t="shared" si="9"/>
        <v/>
      </c>
      <c r="B603" s="96"/>
      <c r="C603" s="96"/>
      <c r="D603" s="97"/>
      <c r="E603" s="97"/>
    </row>
    <row r="604" spans="1:5" x14ac:dyDescent="0.2">
      <c r="A604" s="5" t="str">
        <f t="shared" si="9"/>
        <v/>
      </c>
      <c r="B604" s="96"/>
      <c r="C604" s="96"/>
      <c r="D604" s="97"/>
      <c r="E604" s="97"/>
    </row>
    <row r="605" spans="1:5" x14ac:dyDescent="0.2">
      <c r="A605" s="5" t="str">
        <f t="shared" si="9"/>
        <v/>
      </c>
      <c r="B605" s="96"/>
      <c r="C605" s="96"/>
      <c r="D605" s="97"/>
      <c r="E605" s="97"/>
    </row>
    <row r="606" spans="1:5" x14ac:dyDescent="0.2">
      <c r="A606" s="5" t="str">
        <f t="shared" si="9"/>
        <v/>
      </c>
      <c r="B606" s="96"/>
      <c r="C606" s="96"/>
      <c r="D606" s="97"/>
      <c r="E606" s="97"/>
    </row>
    <row r="607" spans="1:5" x14ac:dyDescent="0.2">
      <c r="A607" s="5" t="str">
        <f t="shared" si="9"/>
        <v/>
      </c>
      <c r="B607" s="96"/>
      <c r="C607" s="96"/>
      <c r="D607" s="97"/>
      <c r="E607" s="97"/>
    </row>
    <row r="608" spans="1:5" x14ac:dyDescent="0.2">
      <c r="A608" s="5" t="str">
        <f t="shared" si="9"/>
        <v/>
      </c>
      <c r="B608" s="96"/>
      <c r="C608" s="96"/>
      <c r="D608" s="97"/>
      <c r="E608" s="97"/>
    </row>
    <row r="609" spans="1:5" x14ac:dyDescent="0.2">
      <c r="A609" s="5" t="str">
        <f t="shared" si="9"/>
        <v/>
      </c>
      <c r="B609" s="96"/>
      <c r="C609" s="96"/>
      <c r="D609" s="97"/>
      <c r="E609" s="97"/>
    </row>
    <row r="610" spans="1:5" x14ac:dyDescent="0.2">
      <c r="A610" s="5" t="str">
        <f t="shared" si="9"/>
        <v/>
      </c>
      <c r="B610" s="96"/>
      <c r="C610" s="96"/>
      <c r="D610" s="97"/>
      <c r="E610" s="97"/>
    </row>
    <row r="611" spans="1:5" x14ac:dyDescent="0.2">
      <c r="A611" s="5" t="str">
        <f t="shared" si="9"/>
        <v/>
      </c>
      <c r="B611" s="96"/>
      <c r="C611" s="96"/>
      <c r="D611" s="97"/>
      <c r="E611" s="97"/>
    </row>
    <row r="612" spans="1:5" x14ac:dyDescent="0.2">
      <c r="A612" s="5" t="str">
        <f t="shared" si="9"/>
        <v/>
      </c>
      <c r="B612" s="96"/>
      <c r="C612" s="96"/>
      <c r="D612" s="97"/>
      <c r="E612" s="97"/>
    </row>
    <row r="613" spans="1:5" x14ac:dyDescent="0.2">
      <c r="A613" s="5" t="str">
        <f t="shared" si="9"/>
        <v/>
      </c>
      <c r="B613" s="96"/>
      <c r="C613" s="96"/>
      <c r="D613" s="97"/>
      <c r="E613" s="97"/>
    </row>
    <row r="614" spans="1:5" x14ac:dyDescent="0.2">
      <c r="A614" s="5" t="str">
        <f t="shared" si="9"/>
        <v/>
      </c>
      <c r="B614" s="96"/>
      <c r="C614" s="96"/>
      <c r="D614" s="97"/>
      <c r="E614" s="97"/>
    </row>
    <row r="615" spans="1:5" x14ac:dyDescent="0.2">
      <c r="A615" s="5" t="str">
        <f t="shared" si="9"/>
        <v/>
      </c>
      <c r="B615" s="96"/>
      <c r="C615" s="96"/>
      <c r="D615" s="97"/>
      <c r="E615" s="97"/>
    </row>
    <row r="616" spans="1:5" x14ac:dyDescent="0.2">
      <c r="A616" s="5" t="str">
        <f t="shared" si="9"/>
        <v/>
      </c>
      <c r="B616" s="96"/>
      <c r="C616" s="96"/>
      <c r="D616" s="97"/>
      <c r="E616" s="97"/>
    </row>
    <row r="617" spans="1:5" x14ac:dyDescent="0.2">
      <c r="A617" s="5" t="str">
        <f t="shared" si="9"/>
        <v/>
      </c>
      <c r="B617" s="96"/>
      <c r="C617" s="96"/>
      <c r="D617" s="97"/>
      <c r="E617" s="97"/>
    </row>
    <row r="618" spans="1:5" x14ac:dyDescent="0.2">
      <c r="A618" s="5" t="str">
        <f t="shared" si="9"/>
        <v/>
      </c>
      <c r="B618" s="96"/>
      <c r="C618" s="96"/>
      <c r="D618" s="97"/>
      <c r="E618" s="97"/>
    </row>
    <row r="619" spans="1:5" x14ac:dyDescent="0.2">
      <c r="A619" s="5" t="str">
        <f t="shared" si="9"/>
        <v/>
      </c>
      <c r="B619" s="96"/>
      <c r="C619" s="96"/>
      <c r="D619" s="97"/>
      <c r="E619" s="97"/>
    </row>
    <row r="620" spans="1:5" x14ac:dyDescent="0.2">
      <c r="A620" s="5" t="str">
        <f t="shared" si="9"/>
        <v/>
      </c>
      <c r="B620" s="96"/>
      <c r="C620" s="96"/>
      <c r="D620" s="97"/>
      <c r="E620" s="97"/>
    </row>
    <row r="621" spans="1:5" x14ac:dyDescent="0.2">
      <c r="A621" s="5" t="str">
        <f t="shared" si="9"/>
        <v/>
      </c>
      <c r="B621" s="96"/>
      <c r="C621" s="96"/>
      <c r="D621" s="97"/>
      <c r="E621" s="97"/>
    </row>
    <row r="622" spans="1:5" x14ac:dyDescent="0.2">
      <c r="A622" s="5" t="str">
        <f t="shared" si="9"/>
        <v/>
      </c>
      <c r="B622" s="96"/>
      <c r="C622" s="96"/>
      <c r="D622" s="97"/>
      <c r="E622" s="97"/>
    </row>
    <row r="623" spans="1:5" x14ac:dyDescent="0.2">
      <c r="A623" s="5" t="str">
        <f t="shared" si="9"/>
        <v/>
      </c>
      <c r="B623" s="96"/>
      <c r="C623" s="96"/>
      <c r="D623" s="97"/>
      <c r="E623" s="97"/>
    </row>
    <row r="624" spans="1:5" x14ac:dyDescent="0.2">
      <c r="A624" s="5" t="str">
        <f t="shared" si="9"/>
        <v/>
      </c>
      <c r="B624" s="96"/>
      <c r="C624" s="96"/>
      <c r="D624" s="97"/>
      <c r="E624" s="97"/>
    </row>
    <row r="625" spans="1:5" x14ac:dyDescent="0.2">
      <c r="A625" s="5" t="str">
        <f t="shared" si="9"/>
        <v/>
      </c>
      <c r="B625" s="96"/>
      <c r="C625" s="96"/>
      <c r="D625" s="97"/>
      <c r="E625" s="97"/>
    </row>
    <row r="626" spans="1:5" x14ac:dyDescent="0.2">
      <c r="A626" s="5" t="str">
        <f t="shared" si="9"/>
        <v/>
      </c>
      <c r="B626" s="96"/>
      <c r="C626" s="96"/>
      <c r="D626" s="97"/>
      <c r="E626" s="97"/>
    </row>
    <row r="627" spans="1:5" x14ac:dyDescent="0.2">
      <c r="A627" s="5" t="str">
        <f t="shared" si="9"/>
        <v/>
      </c>
      <c r="B627" s="96"/>
      <c r="C627" s="96"/>
      <c r="D627" s="97"/>
      <c r="E627" s="97"/>
    </row>
    <row r="628" spans="1:5" x14ac:dyDescent="0.2">
      <c r="A628" s="5" t="str">
        <f t="shared" si="9"/>
        <v/>
      </c>
      <c r="B628" s="96"/>
      <c r="C628" s="96"/>
      <c r="D628" s="97"/>
      <c r="E628" s="97"/>
    </row>
    <row r="629" spans="1:5" x14ac:dyDescent="0.2">
      <c r="A629" s="5" t="str">
        <f t="shared" si="9"/>
        <v/>
      </c>
      <c r="B629" s="96"/>
      <c r="C629" s="96"/>
      <c r="D629" s="97"/>
      <c r="E629" s="97"/>
    </row>
    <row r="630" spans="1:5" x14ac:dyDescent="0.2">
      <c r="A630" s="5" t="str">
        <f t="shared" si="9"/>
        <v/>
      </c>
      <c r="B630" s="96"/>
      <c r="C630" s="96"/>
      <c r="D630" s="97"/>
      <c r="E630" s="97"/>
    </row>
    <row r="631" spans="1:5" x14ac:dyDescent="0.2">
      <c r="A631" s="5" t="str">
        <f t="shared" si="9"/>
        <v/>
      </c>
      <c r="B631" s="96"/>
      <c r="C631" s="96"/>
      <c r="D631" s="97"/>
      <c r="E631" s="97"/>
    </row>
    <row r="632" spans="1:5" x14ac:dyDescent="0.2">
      <c r="A632" s="5" t="str">
        <f t="shared" si="9"/>
        <v/>
      </c>
      <c r="B632" s="96"/>
      <c r="C632" s="96"/>
      <c r="D632" s="97"/>
      <c r="E632" s="97"/>
    </row>
    <row r="633" spans="1:5" x14ac:dyDescent="0.2">
      <c r="A633" s="5" t="str">
        <f t="shared" si="9"/>
        <v/>
      </c>
      <c r="B633" s="96"/>
      <c r="C633" s="96"/>
      <c r="D633" s="97"/>
      <c r="E633" s="97"/>
    </row>
    <row r="634" spans="1:5" x14ac:dyDescent="0.2">
      <c r="A634" s="5" t="str">
        <f t="shared" si="9"/>
        <v/>
      </c>
      <c r="B634" s="96"/>
      <c r="C634" s="96"/>
      <c r="D634" s="97"/>
      <c r="E634" s="97"/>
    </row>
    <row r="635" spans="1:5" x14ac:dyDescent="0.2">
      <c r="A635" s="5" t="str">
        <f t="shared" si="9"/>
        <v/>
      </c>
      <c r="B635" s="96"/>
      <c r="C635" s="96"/>
      <c r="D635" s="97"/>
      <c r="E635" s="97"/>
    </row>
    <row r="636" spans="1:5" x14ac:dyDescent="0.2">
      <c r="A636" s="5" t="str">
        <f t="shared" si="9"/>
        <v/>
      </c>
      <c r="B636" s="96"/>
      <c r="C636" s="96"/>
      <c r="D636" s="97"/>
      <c r="E636" s="97"/>
    </row>
    <row r="637" spans="1:5" x14ac:dyDescent="0.2">
      <c r="A637" s="5" t="str">
        <f t="shared" si="9"/>
        <v/>
      </c>
      <c r="B637" s="96"/>
      <c r="C637" s="96"/>
      <c r="D637" s="97"/>
      <c r="E637" s="97"/>
    </row>
    <row r="638" spans="1:5" x14ac:dyDescent="0.2">
      <c r="A638" s="5" t="str">
        <f t="shared" si="9"/>
        <v/>
      </c>
      <c r="B638" s="96"/>
      <c r="C638" s="96"/>
      <c r="D638" s="97"/>
      <c r="E638" s="97"/>
    </row>
    <row r="639" spans="1:5" x14ac:dyDescent="0.2">
      <c r="A639" s="5" t="str">
        <f t="shared" si="9"/>
        <v/>
      </c>
      <c r="B639" s="96"/>
      <c r="C639" s="96"/>
      <c r="D639" s="97"/>
      <c r="E639" s="97"/>
    </row>
    <row r="640" spans="1:5" x14ac:dyDescent="0.2">
      <c r="A640" s="5" t="str">
        <f t="shared" si="9"/>
        <v/>
      </c>
      <c r="B640" s="96"/>
      <c r="C640" s="96"/>
      <c r="D640" s="97"/>
      <c r="E640" s="97"/>
    </row>
    <row r="641" spans="1:5" x14ac:dyDescent="0.2">
      <c r="A641" s="5" t="str">
        <f t="shared" si="9"/>
        <v/>
      </c>
      <c r="B641" s="96"/>
      <c r="C641" s="96"/>
      <c r="D641" s="97"/>
      <c r="E641" s="97"/>
    </row>
    <row r="642" spans="1:5" x14ac:dyDescent="0.2">
      <c r="A642" s="5" t="str">
        <f t="shared" si="9"/>
        <v/>
      </c>
      <c r="B642" s="96"/>
      <c r="C642" s="96"/>
      <c r="D642" s="97"/>
      <c r="E642" s="97"/>
    </row>
    <row r="643" spans="1:5" x14ac:dyDescent="0.2">
      <c r="A643" s="5" t="str">
        <f t="shared" si="9"/>
        <v/>
      </c>
      <c r="B643" s="96"/>
      <c r="C643" s="96"/>
      <c r="D643" s="97"/>
      <c r="E643" s="97"/>
    </row>
    <row r="644" spans="1:5" x14ac:dyDescent="0.2">
      <c r="A644" s="5" t="str">
        <f t="shared" si="9"/>
        <v/>
      </c>
      <c r="B644" s="96"/>
      <c r="C644" s="96"/>
      <c r="D644" s="97"/>
      <c r="E644" s="97"/>
    </row>
    <row r="645" spans="1:5" x14ac:dyDescent="0.2">
      <c r="A645" s="5" t="str">
        <f t="shared" si="9"/>
        <v/>
      </c>
      <c r="B645" s="96"/>
      <c r="C645" s="96"/>
      <c r="D645" s="97"/>
      <c r="E645" s="97"/>
    </row>
    <row r="646" spans="1:5" x14ac:dyDescent="0.2">
      <c r="A646" s="5" t="str">
        <f t="shared" si="9"/>
        <v/>
      </c>
      <c r="B646" s="96"/>
      <c r="C646" s="96"/>
      <c r="D646" s="97"/>
      <c r="E646" s="97"/>
    </row>
    <row r="647" spans="1:5" x14ac:dyDescent="0.2">
      <c r="A647" s="5" t="str">
        <f t="shared" si="9"/>
        <v/>
      </c>
      <c r="B647" s="96"/>
      <c r="C647" s="96"/>
      <c r="D647" s="97"/>
      <c r="E647" s="97"/>
    </row>
    <row r="648" spans="1:5" x14ac:dyDescent="0.2">
      <c r="A648" s="5" t="str">
        <f t="shared" ref="A648:A711" si="10">IF(B648&lt;&gt;"",IF(AND(LEN(B648)&gt;=$H$5,LEN(B648)&lt;=$H$6),TEXT(MID(B648,$J$5,$H$4),$I$4),""),"")</f>
        <v/>
      </c>
      <c r="B648" s="96"/>
      <c r="C648" s="96"/>
      <c r="D648" s="97"/>
      <c r="E648" s="97"/>
    </row>
    <row r="649" spans="1:5" x14ac:dyDescent="0.2">
      <c r="A649" s="5" t="str">
        <f t="shared" si="10"/>
        <v/>
      </c>
      <c r="B649" s="96"/>
      <c r="C649" s="96"/>
      <c r="D649" s="97"/>
      <c r="E649" s="97"/>
    </row>
    <row r="650" spans="1:5" x14ac:dyDescent="0.2">
      <c r="A650" s="5" t="str">
        <f t="shared" si="10"/>
        <v/>
      </c>
      <c r="B650" s="96"/>
      <c r="C650" s="96"/>
      <c r="D650" s="97"/>
      <c r="E650" s="97"/>
    </row>
    <row r="651" spans="1:5" x14ac:dyDescent="0.2">
      <c r="A651" s="5" t="str">
        <f t="shared" si="10"/>
        <v/>
      </c>
      <c r="B651" s="96"/>
      <c r="C651" s="96"/>
      <c r="D651" s="97"/>
      <c r="E651" s="97"/>
    </row>
    <row r="652" spans="1:5" x14ac:dyDescent="0.2">
      <c r="A652" s="5" t="str">
        <f t="shared" si="10"/>
        <v/>
      </c>
      <c r="B652" s="96"/>
      <c r="C652" s="96"/>
      <c r="D652" s="97"/>
      <c r="E652" s="97"/>
    </row>
    <row r="653" spans="1:5" x14ac:dyDescent="0.2">
      <c r="A653" s="5" t="str">
        <f t="shared" si="10"/>
        <v/>
      </c>
      <c r="B653" s="96"/>
      <c r="C653" s="96"/>
      <c r="D653" s="97"/>
      <c r="E653" s="97"/>
    </row>
    <row r="654" spans="1:5" x14ac:dyDescent="0.2">
      <c r="A654" s="5" t="str">
        <f t="shared" si="10"/>
        <v/>
      </c>
      <c r="B654" s="96"/>
      <c r="C654" s="96"/>
      <c r="D654" s="97"/>
      <c r="E654" s="97"/>
    </row>
    <row r="655" spans="1:5" x14ac:dyDescent="0.2">
      <c r="A655" s="5" t="str">
        <f t="shared" si="10"/>
        <v/>
      </c>
      <c r="B655" s="96"/>
      <c r="C655" s="96"/>
      <c r="D655" s="97"/>
      <c r="E655" s="97"/>
    </row>
    <row r="656" spans="1:5" x14ac:dyDescent="0.2">
      <c r="A656" s="5" t="str">
        <f t="shared" si="10"/>
        <v/>
      </c>
      <c r="B656" s="96"/>
      <c r="C656" s="96"/>
      <c r="D656" s="97"/>
      <c r="E656" s="97"/>
    </row>
    <row r="657" spans="1:5" x14ac:dyDescent="0.2">
      <c r="A657" s="5" t="str">
        <f t="shared" si="10"/>
        <v/>
      </c>
      <c r="B657" s="96"/>
      <c r="C657" s="96"/>
      <c r="D657" s="97"/>
      <c r="E657" s="97"/>
    </row>
    <row r="658" spans="1:5" x14ac:dyDescent="0.2">
      <c r="A658" s="5" t="str">
        <f t="shared" si="10"/>
        <v/>
      </c>
      <c r="B658" s="96"/>
      <c r="C658" s="96"/>
      <c r="D658" s="97"/>
      <c r="E658" s="97"/>
    </row>
    <row r="659" spans="1:5" x14ac:dyDescent="0.2">
      <c r="A659" s="5" t="str">
        <f t="shared" si="10"/>
        <v/>
      </c>
      <c r="B659" s="96"/>
      <c r="C659" s="96"/>
      <c r="D659" s="97"/>
      <c r="E659" s="97"/>
    </row>
    <row r="660" spans="1:5" x14ac:dyDescent="0.2">
      <c r="A660" s="5" t="str">
        <f t="shared" si="10"/>
        <v/>
      </c>
      <c r="B660" s="96"/>
      <c r="C660" s="96"/>
      <c r="D660" s="97"/>
      <c r="E660" s="97"/>
    </row>
    <row r="661" spans="1:5" x14ac:dyDescent="0.2">
      <c r="A661" s="5" t="str">
        <f t="shared" si="10"/>
        <v/>
      </c>
      <c r="B661" s="96"/>
      <c r="C661" s="96"/>
      <c r="D661" s="97"/>
      <c r="E661" s="97"/>
    </row>
    <row r="662" spans="1:5" x14ac:dyDescent="0.2">
      <c r="A662" s="5" t="str">
        <f t="shared" si="10"/>
        <v/>
      </c>
      <c r="B662" s="96"/>
      <c r="C662" s="96"/>
      <c r="D662" s="97"/>
      <c r="E662" s="97"/>
    </row>
    <row r="663" spans="1:5" x14ac:dyDescent="0.2">
      <c r="A663" s="5" t="str">
        <f t="shared" si="10"/>
        <v/>
      </c>
      <c r="B663" s="96"/>
      <c r="C663" s="96"/>
      <c r="D663" s="97"/>
      <c r="E663" s="97"/>
    </row>
    <row r="664" spans="1:5" x14ac:dyDescent="0.2">
      <c r="A664" s="5" t="str">
        <f t="shared" si="10"/>
        <v/>
      </c>
      <c r="B664" s="96"/>
      <c r="C664" s="96"/>
      <c r="D664" s="97"/>
      <c r="E664" s="97"/>
    </row>
    <row r="665" spans="1:5" x14ac:dyDescent="0.2">
      <c r="A665" s="5" t="str">
        <f t="shared" si="10"/>
        <v/>
      </c>
      <c r="B665" s="96"/>
      <c r="C665" s="96"/>
      <c r="D665" s="97"/>
      <c r="E665" s="97"/>
    </row>
    <row r="666" spans="1:5" x14ac:dyDescent="0.2">
      <c r="A666" s="5" t="str">
        <f t="shared" si="10"/>
        <v/>
      </c>
      <c r="B666" s="96"/>
      <c r="C666" s="96"/>
      <c r="D666" s="97"/>
      <c r="E666" s="97"/>
    </row>
    <row r="667" spans="1:5" x14ac:dyDescent="0.2">
      <c r="A667" s="5" t="str">
        <f t="shared" si="10"/>
        <v/>
      </c>
      <c r="B667" s="96"/>
      <c r="C667" s="96"/>
      <c r="D667" s="97"/>
      <c r="E667" s="97"/>
    </row>
    <row r="668" spans="1:5" x14ac:dyDescent="0.2">
      <c r="A668" s="5" t="str">
        <f t="shared" si="10"/>
        <v/>
      </c>
      <c r="B668" s="96"/>
      <c r="C668" s="96"/>
      <c r="D668" s="97"/>
      <c r="E668" s="97"/>
    </row>
    <row r="669" spans="1:5" x14ac:dyDescent="0.2">
      <c r="A669" s="5" t="str">
        <f t="shared" si="10"/>
        <v/>
      </c>
      <c r="B669" s="96"/>
      <c r="C669" s="96"/>
      <c r="D669" s="97"/>
      <c r="E669" s="97"/>
    </row>
    <row r="670" spans="1:5" x14ac:dyDescent="0.2">
      <c r="A670" s="5" t="str">
        <f t="shared" si="10"/>
        <v/>
      </c>
      <c r="B670" s="96"/>
      <c r="C670" s="96"/>
      <c r="D670" s="97"/>
      <c r="E670" s="97"/>
    </row>
    <row r="671" spans="1:5" x14ac:dyDescent="0.2">
      <c r="A671" s="5" t="str">
        <f t="shared" si="10"/>
        <v/>
      </c>
      <c r="B671" s="96"/>
      <c r="C671" s="96"/>
      <c r="D671" s="97"/>
      <c r="E671" s="97"/>
    </row>
    <row r="672" spans="1:5" x14ac:dyDescent="0.2">
      <c r="A672" s="5" t="str">
        <f t="shared" si="10"/>
        <v/>
      </c>
      <c r="B672" s="96"/>
      <c r="C672" s="96"/>
      <c r="D672" s="97"/>
      <c r="E672" s="97"/>
    </row>
    <row r="673" spans="1:5" x14ac:dyDescent="0.2">
      <c r="A673" s="5" t="str">
        <f t="shared" si="10"/>
        <v/>
      </c>
      <c r="B673" s="96"/>
      <c r="C673" s="96"/>
      <c r="D673" s="97"/>
      <c r="E673" s="97"/>
    </row>
    <row r="674" spans="1:5" x14ac:dyDescent="0.2">
      <c r="A674" s="5" t="str">
        <f t="shared" si="10"/>
        <v/>
      </c>
      <c r="B674" s="96"/>
      <c r="C674" s="96"/>
      <c r="D674" s="97"/>
      <c r="E674" s="97"/>
    </row>
    <row r="675" spans="1:5" x14ac:dyDescent="0.2">
      <c r="A675" s="5" t="str">
        <f t="shared" si="10"/>
        <v/>
      </c>
      <c r="B675" s="96"/>
      <c r="C675" s="96"/>
      <c r="D675" s="97"/>
      <c r="E675" s="97"/>
    </row>
    <row r="676" spans="1:5" x14ac:dyDescent="0.2">
      <c r="A676" s="5" t="str">
        <f t="shared" si="10"/>
        <v/>
      </c>
      <c r="B676" s="96"/>
      <c r="C676" s="96"/>
      <c r="D676" s="97"/>
      <c r="E676" s="97"/>
    </row>
    <row r="677" spans="1:5" x14ac:dyDescent="0.2">
      <c r="A677" s="5" t="str">
        <f t="shared" si="10"/>
        <v/>
      </c>
      <c r="B677" s="96"/>
      <c r="C677" s="96"/>
      <c r="D677" s="97"/>
      <c r="E677" s="97"/>
    </row>
    <row r="678" spans="1:5" x14ac:dyDescent="0.2">
      <c r="A678" s="5" t="str">
        <f t="shared" si="10"/>
        <v/>
      </c>
      <c r="B678" s="96"/>
      <c r="C678" s="96"/>
      <c r="D678" s="97"/>
      <c r="E678" s="97"/>
    </row>
    <row r="679" spans="1:5" x14ac:dyDescent="0.2">
      <c r="A679" s="5" t="str">
        <f t="shared" si="10"/>
        <v/>
      </c>
      <c r="B679" s="96"/>
      <c r="C679" s="96"/>
      <c r="D679" s="97"/>
      <c r="E679" s="97"/>
    </row>
    <row r="680" spans="1:5" x14ac:dyDescent="0.2">
      <c r="A680" s="5" t="str">
        <f t="shared" si="10"/>
        <v/>
      </c>
      <c r="B680" s="96"/>
      <c r="C680" s="96"/>
      <c r="D680" s="97"/>
      <c r="E680" s="97"/>
    </row>
    <row r="681" spans="1:5" x14ac:dyDescent="0.2">
      <c r="A681" s="5" t="str">
        <f t="shared" si="10"/>
        <v/>
      </c>
      <c r="B681" s="96"/>
      <c r="C681" s="96"/>
      <c r="D681" s="97"/>
      <c r="E681" s="97"/>
    </row>
    <row r="682" spans="1:5" x14ac:dyDescent="0.2">
      <c r="A682" s="5" t="str">
        <f t="shared" si="10"/>
        <v/>
      </c>
      <c r="B682" s="96"/>
      <c r="C682" s="96"/>
      <c r="D682" s="97"/>
      <c r="E682" s="97"/>
    </row>
    <row r="683" spans="1:5" x14ac:dyDescent="0.2">
      <c r="A683" s="5" t="str">
        <f t="shared" si="10"/>
        <v/>
      </c>
      <c r="B683" s="96"/>
      <c r="C683" s="96"/>
      <c r="D683" s="97"/>
      <c r="E683" s="97"/>
    </row>
    <row r="684" spans="1:5" x14ac:dyDescent="0.2">
      <c r="A684" s="5" t="str">
        <f t="shared" si="10"/>
        <v/>
      </c>
      <c r="B684" s="96"/>
      <c r="C684" s="96"/>
      <c r="D684" s="97"/>
      <c r="E684" s="97"/>
    </row>
    <row r="685" spans="1:5" x14ac:dyDescent="0.2">
      <c r="A685" s="5" t="str">
        <f t="shared" si="10"/>
        <v/>
      </c>
      <c r="B685" s="96"/>
      <c r="C685" s="96"/>
      <c r="D685" s="97"/>
      <c r="E685" s="97"/>
    </row>
    <row r="686" spans="1:5" x14ac:dyDescent="0.2">
      <c r="A686" s="5" t="str">
        <f t="shared" si="10"/>
        <v/>
      </c>
      <c r="B686" s="96"/>
      <c r="C686" s="96"/>
      <c r="D686" s="97"/>
      <c r="E686" s="97"/>
    </row>
    <row r="687" spans="1:5" x14ac:dyDescent="0.2">
      <c r="A687" s="5" t="str">
        <f t="shared" si="10"/>
        <v/>
      </c>
      <c r="B687" s="96"/>
      <c r="C687" s="96"/>
      <c r="D687" s="97"/>
      <c r="E687" s="97"/>
    </row>
    <row r="688" spans="1:5" x14ac:dyDescent="0.2">
      <c r="A688" s="5" t="str">
        <f t="shared" si="10"/>
        <v/>
      </c>
      <c r="B688" s="96"/>
      <c r="C688" s="96"/>
      <c r="D688" s="97"/>
      <c r="E688" s="97"/>
    </row>
    <row r="689" spans="1:5" x14ac:dyDescent="0.2">
      <c r="A689" s="5" t="str">
        <f t="shared" si="10"/>
        <v/>
      </c>
      <c r="B689" s="96"/>
      <c r="C689" s="96"/>
      <c r="D689" s="97"/>
      <c r="E689" s="97"/>
    </row>
    <row r="690" spans="1:5" x14ac:dyDescent="0.2">
      <c r="A690" s="5" t="str">
        <f t="shared" si="10"/>
        <v/>
      </c>
      <c r="B690" s="96"/>
      <c r="C690" s="96"/>
      <c r="D690" s="97"/>
      <c r="E690" s="97"/>
    </row>
    <row r="691" spans="1:5" x14ac:dyDescent="0.2">
      <c r="A691" s="5" t="str">
        <f t="shared" si="10"/>
        <v/>
      </c>
      <c r="B691" s="96"/>
      <c r="C691" s="96"/>
      <c r="D691" s="97"/>
      <c r="E691" s="97"/>
    </row>
    <row r="692" spans="1:5" x14ac:dyDescent="0.2">
      <c r="A692" s="5" t="str">
        <f t="shared" si="10"/>
        <v/>
      </c>
      <c r="B692" s="96"/>
      <c r="C692" s="96"/>
      <c r="D692" s="97"/>
      <c r="E692" s="97"/>
    </row>
    <row r="693" spans="1:5" x14ac:dyDescent="0.2">
      <c r="A693" s="5" t="str">
        <f t="shared" si="10"/>
        <v/>
      </c>
      <c r="B693" s="96"/>
      <c r="C693" s="96"/>
      <c r="D693" s="97"/>
      <c r="E693" s="97"/>
    </row>
    <row r="694" spans="1:5" x14ac:dyDescent="0.2">
      <c r="A694" s="5" t="str">
        <f t="shared" si="10"/>
        <v/>
      </c>
      <c r="B694" s="96"/>
      <c r="C694" s="96"/>
      <c r="D694" s="97"/>
      <c r="E694" s="97"/>
    </row>
    <row r="695" spans="1:5" x14ac:dyDescent="0.2">
      <c r="A695" s="5" t="str">
        <f t="shared" si="10"/>
        <v/>
      </c>
      <c r="B695" s="96"/>
      <c r="C695" s="96"/>
      <c r="D695" s="97"/>
      <c r="E695" s="97"/>
    </row>
    <row r="696" spans="1:5" x14ac:dyDescent="0.2">
      <c r="A696" s="5" t="str">
        <f t="shared" si="10"/>
        <v/>
      </c>
      <c r="B696" s="96"/>
      <c r="C696" s="96"/>
      <c r="D696" s="97"/>
      <c r="E696" s="97"/>
    </row>
    <row r="697" spans="1:5" x14ac:dyDescent="0.2">
      <c r="A697" s="5" t="str">
        <f t="shared" si="10"/>
        <v/>
      </c>
      <c r="B697" s="96"/>
      <c r="C697" s="96"/>
      <c r="D697" s="97"/>
      <c r="E697" s="97"/>
    </row>
    <row r="698" spans="1:5" x14ac:dyDescent="0.2">
      <c r="A698" s="5" t="str">
        <f t="shared" si="10"/>
        <v/>
      </c>
      <c r="B698" s="96"/>
      <c r="C698" s="96"/>
      <c r="D698" s="97"/>
      <c r="E698" s="97"/>
    </row>
    <row r="699" spans="1:5" x14ac:dyDescent="0.2">
      <c r="A699" s="5" t="str">
        <f t="shared" si="10"/>
        <v/>
      </c>
      <c r="B699" s="96"/>
      <c r="C699" s="96"/>
      <c r="D699" s="97"/>
      <c r="E699" s="97"/>
    </row>
    <row r="700" spans="1:5" x14ac:dyDescent="0.2">
      <c r="A700" s="5" t="str">
        <f t="shared" si="10"/>
        <v/>
      </c>
      <c r="B700" s="96"/>
      <c r="C700" s="96"/>
      <c r="D700" s="97"/>
      <c r="E700" s="97"/>
    </row>
    <row r="701" spans="1:5" x14ac:dyDescent="0.2">
      <c r="A701" s="5" t="str">
        <f t="shared" si="10"/>
        <v/>
      </c>
      <c r="B701" s="96"/>
      <c r="C701" s="96"/>
      <c r="D701" s="97"/>
      <c r="E701" s="97"/>
    </row>
    <row r="702" spans="1:5" x14ac:dyDescent="0.2">
      <c r="A702" s="5" t="str">
        <f t="shared" si="10"/>
        <v/>
      </c>
      <c r="B702" s="96"/>
      <c r="C702" s="96"/>
      <c r="D702" s="97"/>
      <c r="E702" s="97"/>
    </row>
    <row r="703" spans="1:5" x14ac:dyDescent="0.2">
      <c r="A703" s="5" t="str">
        <f t="shared" si="10"/>
        <v/>
      </c>
      <c r="B703" s="96"/>
      <c r="C703" s="96"/>
      <c r="D703" s="97"/>
      <c r="E703" s="97"/>
    </row>
    <row r="704" spans="1:5" x14ac:dyDescent="0.2">
      <c r="A704" s="5" t="str">
        <f t="shared" si="10"/>
        <v/>
      </c>
      <c r="B704" s="96"/>
      <c r="C704" s="96"/>
      <c r="D704" s="97"/>
      <c r="E704" s="97"/>
    </row>
    <row r="705" spans="1:5" x14ac:dyDescent="0.2">
      <c r="A705" s="5" t="str">
        <f t="shared" si="10"/>
        <v/>
      </c>
      <c r="B705" s="96"/>
      <c r="C705" s="96"/>
      <c r="D705" s="97"/>
      <c r="E705" s="97"/>
    </row>
    <row r="706" spans="1:5" x14ac:dyDescent="0.2">
      <c r="A706" s="5" t="str">
        <f t="shared" si="10"/>
        <v/>
      </c>
      <c r="B706" s="96"/>
      <c r="C706" s="96"/>
      <c r="D706" s="97"/>
      <c r="E706" s="97"/>
    </row>
    <row r="707" spans="1:5" x14ac:dyDescent="0.2">
      <c r="A707" s="5" t="str">
        <f t="shared" si="10"/>
        <v/>
      </c>
      <c r="B707" s="96"/>
      <c r="C707" s="96"/>
      <c r="D707" s="97"/>
      <c r="E707" s="97"/>
    </row>
    <row r="708" spans="1:5" x14ac:dyDescent="0.2">
      <c r="A708" s="5" t="str">
        <f t="shared" si="10"/>
        <v/>
      </c>
      <c r="B708" s="96"/>
      <c r="C708" s="96"/>
      <c r="D708" s="97"/>
      <c r="E708" s="97"/>
    </row>
    <row r="709" spans="1:5" x14ac:dyDescent="0.2">
      <c r="A709" s="5" t="str">
        <f t="shared" si="10"/>
        <v/>
      </c>
      <c r="B709" s="96"/>
      <c r="C709" s="96"/>
      <c r="D709" s="97"/>
      <c r="E709" s="97"/>
    </row>
    <row r="710" spans="1:5" x14ac:dyDescent="0.2">
      <c r="A710" s="5" t="str">
        <f t="shared" si="10"/>
        <v/>
      </c>
      <c r="B710" s="96"/>
      <c r="C710" s="96"/>
      <c r="D710" s="97"/>
      <c r="E710" s="97"/>
    </row>
    <row r="711" spans="1:5" x14ac:dyDescent="0.2">
      <c r="A711" s="5" t="str">
        <f t="shared" si="10"/>
        <v/>
      </c>
      <c r="B711" s="96"/>
      <c r="C711" s="96"/>
      <c r="D711" s="97"/>
      <c r="E711" s="97"/>
    </row>
    <row r="712" spans="1:5" x14ac:dyDescent="0.2">
      <c r="A712" s="5" t="str">
        <f t="shared" ref="A712:A775" si="11">IF(B712&lt;&gt;"",IF(AND(LEN(B712)&gt;=$H$5,LEN(B712)&lt;=$H$6),TEXT(MID(B712,$J$5,$H$4),$I$4),""),"")</f>
        <v/>
      </c>
      <c r="B712" s="96"/>
      <c r="C712" s="96"/>
      <c r="D712" s="97"/>
      <c r="E712" s="97"/>
    </row>
    <row r="713" spans="1:5" x14ac:dyDescent="0.2">
      <c r="A713" s="5" t="str">
        <f t="shared" si="11"/>
        <v/>
      </c>
      <c r="B713" s="96"/>
      <c r="C713" s="96"/>
      <c r="D713" s="97"/>
      <c r="E713" s="97"/>
    </row>
    <row r="714" spans="1:5" x14ac:dyDescent="0.2">
      <c r="A714" s="5" t="str">
        <f t="shared" si="11"/>
        <v/>
      </c>
      <c r="B714" s="96"/>
      <c r="C714" s="96"/>
      <c r="D714" s="97"/>
      <c r="E714" s="97"/>
    </row>
    <row r="715" spans="1:5" x14ac:dyDescent="0.2">
      <c r="A715" s="5" t="str">
        <f t="shared" si="11"/>
        <v/>
      </c>
      <c r="B715" s="96"/>
      <c r="C715" s="96"/>
      <c r="D715" s="97"/>
      <c r="E715" s="97"/>
    </row>
    <row r="716" spans="1:5" x14ac:dyDescent="0.2">
      <c r="A716" s="5" t="str">
        <f t="shared" si="11"/>
        <v/>
      </c>
      <c r="B716" s="96"/>
      <c r="C716" s="96"/>
      <c r="D716" s="97"/>
      <c r="E716" s="97"/>
    </row>
    <row r="717" spans="1:5" x14ac:dyDescent="0.2">
      <c r="A717" s="5" t="str">
        <f t="shared" si="11"/>
        <v/>
      </c>
      <c r="B717" s="96"/>
      <c r="C717" s="96"/>
      <c r="D717" s="97"/>
      <c r="E717" s="97"/>
    </row>
    <row r="718" spans="1:5" x14ac:dyDescent="0.2">
      <c r="A718" s="5" t="str">
        <f t="shared" si="11"/>
        <v/>
      </c>
      <c r="B718" s="96"/>
      <c r="C718" s="96"/>
      <c r="D718" s="97"/>
      <c r="E718" s="97"/>
    </row>
    <row r="719" spans="1:5" x14ac:dyDescent="0.2">
      <c r="A719" s="5" t="str">
        <f t="shared" si="11"/>
        <v/>
      </c>
      <c r="B719" s="96"/>
      <c r="C719" s="96"/>
      <c r="D719" s="97"/>
      <c r="E719" s="97"/>
    </row>
    <row r="720" spans="1:5" x14ac:dyDescent="0.2">
      <c r="A720" s="5" t="str">
        <f t="shared" si="11"/>
        <v/>
      </c>
      <c r="B720" s="96"/>
      <c r="C720" s="96"/>
      <c r="D720" s="97"/>
      <c r="E720" s="97"/>
    </row>
    <row r="721" spans="1:5" x14ac:dyDescent="0.2">
      <c r="A721" s="5" t="str">
        <f t="shared" si="11"/>
        <v/>
      </c>
      <c r="B721" s="96"/>
      <c r="C721" s="96"/>
      <c r="D721" s="97"/>
      <c r="E721" s="97"/>
    </row>
    <row r="722" spans="1:5" x14ac:dyDescent="0.2">
      <c r="A722" s="5" t="str">
        <f t="shared" si="11"/>
        <v/>
      </c>
      <c r="B722" s="96"/>
      <c r="C722" s="96"/>
      <c r="D722" s="97"/>
      <c r="E722" s="97"/>
    </row>
    <row r="723" spans="1:5" x14ac:dyDescent="0.2">
      <c r="A723" s="5" t="str">
        <f t="shared" si="11"/>
        <v/>
      </c>
      <c r="B723" s="96"/>
      <c r="C723" s="96"/>
      <c r="D723" s="97"/>
      <c r="E723" s="97"/>
    </row>
    <row r="724" spans="1:5" x14ac:dyDescent="0.2">
      <c r="A724" s="5" t="str">
        <f t="shared" si="11"/>
        <v/>
      </c>
      <c r="B724" s="96"/>
      <c r="C724" s="96"/>
      <c r="D724" s="97"/>
      <c r="E724" s="97"/>
    </row>
    <row r="725" spans="1:5" x14ac:dyDescent="0.2">
      <c r="A725" s="5" t="str">
        <f t="shared" si="11"/>
        <v/>
      </c>
      <c r="B725" s="96"/>
      <c r="C725" s="96"/>
      <c r="D725" s="97"/>
      <c r="E725" s="97"/>
    </row>
    <row r="726" spans="1:5" x14ac:dyDescent="0.2">
      <c r="A726" s="5" t="str">
        <f t="shared" si="11"/>
        <v/>
      </c>
      <c r="B726" s="96"/>
      <c r="C726" s="96"/>
      <c r="D726" s="97"/>
      <c r="E726" s="97"/>
    </row>
    <row r="727" spans="1:5" x14ac:dyDescent="0.2">
      <c r="A727" s="5" t="str">
        <f t="shared" si="11"/>
        <v/>
      </c>
      <c r="B727" s="96"/>
      <c r="C727" s="96"/>
      <c r="D727" s="97"/>
      <c r="E727" s="97"/>
    </row>
    <row r="728" spans="1:5" x14ac:dyDescent="0.2">
      <c r="A728" s="5" t="str">
        <f t="shared" si="11"/>
        <v/>
      </c>
      <c r="B728" s="96"/>
      <c r="C728" s="96"/>
      <c r="D728" s="97"/>
      <c r="E728" s="97"/>
    </row>
    <row r="729" spans="1:5" x14ac:dyDescent="0.2">
      <c r="A729" s="5" t="str">
        <f t="shared" si="11"/>
        <v/>
      </c>
      <c r="B729" s="96"/>
      <c r="C729" s="96"/>
      <c r="D729" s="97"/>
      <c r="E729" s="97"/>
    </row>
    <row r="730" spans="1:5" x14ac:dyDescent="0.2">
      <c r="A730" s="5" t="str">
        <f t="shared" si="11"/>
        <v/>
      </c>
      <c r="B730" s="96"/>
      <c r="C730" s="96"/>
      <c r="D730" s="97"/>
      <c r="E730" s="97"/>
    </row>
    <row r="731" spans="1:5" x14ac:dyDescent="0.2">
      <c r="A731" s="5" t="str">
        <f t="shared" si="11"/>
        <v/>
      </c>
      <c r="B731" s="96"/>
      <c r="C731" s="96"/>
      <c r="D731" s="97"/>
      <c r="E731" s="97"/>
    </row>
    <row r="732" spans="1:5" x14ac:dyDescent="0.2">
      <c r="A732" s="5" t="str">
        <f t="shared" si="11"/>
        <v/>
      </c>
      <c r="B732" s="96"/>
      <c r="C732" s="96"/>
      <c r="D732" s="97"/>
      <c r="E732" s="97"/>
    </row>
    <row r="733" spans="1:5" x14ac:dyDescent="0.2">
      <c r="A733" s="5" t="str">
        <f t="shared" si="11"/>
        <v/>
      </c>
      <c r="B733" s="96"/>
      <c r="C733" s="96"/>
      <c r="D733" s="97"/>
      <c r="E733" s="97"/>
    </row>
    <row r="734" spans="1:5" x14ac:dyDescent="0.2">
      <c r="A734" s="5" t="str">
        <f t="shared" si="11"/>
        <v/>
      </c>
      <c r="B734" s="96"/>
      <c r="C734" s="96"/>
      <c r="D734" s="97"/>
      <c r="E734" s="97"/>
    </row>
    <row r="735" spans="1:5" x14ac:dyDescent="0.2">
      <c r="A735" s="5" t="str">
        <f t="shared" si="11"/>
        <v/>
      </c>
      <c r="B735" s="96"/>
      <c r="C735" s="96"/>
      <c r="D735" s="97"/>
      <c r="E735" s="97"/>
    </row>
    <row r="736" spans="1:5" x14ac:dyDescent="0.2">
      <c r="A736" s="5" t="str">
        <f t="shared" si="11"/>
        <v/>
      </c>
      <c r="B736" s="96"/>
      <c r="C736" s="96"/>
      <c r="D736" s="97"/>
      <c r="E736" s="97"/>
    </row>
    <row r="737" spans="1:5" x14ac:dyDescent="0.2">
      <c r="A737" s="5" t="str">
        <f t="shared" si="11"/>
        <v/>
      </c>
      <c r="B737" s="96"/>
      <c r="C737" s="96"/>
      <c r="D737" s="97"/>
      <c r="E737" s="97"/>
    </row>
    <row r="738" spans="1:5" x14ac:dyDescent="0.2">
      <c r="A738" s="5" t="str">
        <f t="shared" si="11"/>
        <v/>
      </c>
      <c r="B738" s="96"/>
      <c r="C738" s="96"/>
      <c r="D738" s="97"/>
      <c r="E738" s="97"/>
    </row>
    <row r="739" spans="1:5" x14ac:dyDescent="0.2">
      <c r="A739" s="5" t="str">
        <f t="shared" si="11"/>
        <v/>
      </c>
      <c r="B739" s="96"/>
      <c r="C739" s="96"/>
      <c r="D739" s="97"/>
      <c r="E739" s="97"/>
    </row>
    <row r="740" spans="1:5" x14ac:dyDescent="0.2">
      <c r="A740" s="5" t="str">
        <f t="shared" si="11"/>
        <v/>
      </c>
      <c r="B740" s="96"/>
      <c r="C740" s="96"/>
      <c r="D740" s="97"/>
      <c r="E740" s="97"/>
    </row>
    <row r="741" spans="1:5" x14ac:dyDescent="0.2">
      <c r="A741" s="5" t="str">
        <f t="shared" si="11"/>
        <v/>
      </c>
      <c r="B741" s="96"/>
      <c r="C741" s="96"/>
      <c r="D741" s="97"/>
      <c r="E741" s="97"/>
    </row>
    <row r="742" spans="1:5" x14ac:dyDescent="0.2">
      <c r="A742" s="5" t="str">
        <f t="shared" si="11"/>
        <v/>
      </c>
      <c r="B742" s="96"/>
      <c r="C742" s="96"/>
      <c r="D742" s="97"/>
      <c r="E742" s="97"/>
    </row>
    <row r="743" spans="1:5" x14ac:dyDescent="0.2">
      <c r="A743" s="5" t="str">
        <f t="shared" si="11"/>
        <v/>
      </c>
      <c r="B743" s="96"/>
      <c r="C743" s="96"/>
      <c r="D743" s="97"/>
      <c r="E743" s="97"/>
    </row>
    <row r="744" spans="1:5" x14ac:dyDescent="0.2">
      <c r="A744" s="5" t="str">
        <f t="shared" si="11"/>
        <v/>
      </c>
      <c r="B744" s="96"/>
      <c r="C744" s="96"/>
      <c r="D744" s="97"/>
      <c r="E744" s="97"/>
    </row>
    <row r="745" spans="1:5" x14ac:dyDescent="0.2">
      <c r="A745" s="5" t="str">
        <f t="shared" si="11"/>
        <v/>
      </c>
      <c r="B745" s="96"/>
      <c r="C745" s="96"/>
      <c r="D745" s="97"/>
      <c r="E745" s="97"/>
    </row>
    <row r="746" spans="1:5" x14ac:dyDescent="0.2">
      <c r="A746" s="5" t="str">
        <f t="shared" si="11"/>
        <v/>
      </c>
      <c r="B746" s="96"/>
      <c r="C746" s="96"/>
      <c r="D746" s="97"/>
      <c r="E746" s="97"/>
    </row>
    <row r="747" spans="1:5" x14ac:dyDescent="0.2">
      <c r="A747" s="5" t="str">
        <f t="shared" si="11"/>
        <v/>
      </c>
      <c r="B747" s="96"/>
      <c r="C747" s="96"/>
      <c r="D747" s="97"/>
      <c r="E747" s="97"/>
    </row>
    <row r="748" spans="1:5" x14ac:dyDescent="0.2">
      <c r="A748" s="5" t="str">
        <f t="shared" si="11"/>
        <v/>
      </c>
      <c r="B748" s="96"/>
      <c r="C748" s="96"/>
      <c r="D748" s="97"/>
      <c r="E748" s="97"/>
    </row>
    <row r="749" spans="1:5" x14ac:dyDescent="0.2">
      <c r="A749" s="5" t="str">
        <f t="shared" si="11"/>
        <v/>
      </c>
      <c r="B749" s="96"/>
      <c r="C749" s="96"/>
      <c r="D749" s="97"/>
      <c r="E749" s="97"/>
    </row>
    <row r="750" spans="1:5" x14ac:dyDescent="0.2">
      <c r="A750" s="5" t="str">
        <f t="shared" si="11"/>
        <v/>
      </c>
      <c r="B750" s="96"/>
      <c r="C750" s="96"/>
      <c r="D750" s="97"/>
      <c r="E750" s="97"/>
    </row>
    <row r="751" spans="1:5" x14ac:dyDescent="0.2">
      <c r="A751" s="5" t="str">
        <f t="shared" si="11"/>
        <v/>
      </c>
      <c r="B751" s="96"/>
      <c r="C751" s="96"/>
      <c r="D751" s="97"/>
      <c r="E751" s="97"/>
    </row>
    <row r="752" spans="1:5" x14ac:dyDescent="0.2">
      <c r="A752" s="5" t="str">
        <f t="shared" si="11"/>
        <v/>
      </c>
      <c r="B752" s="96"/>
      <c r="C752" s="96"/>
      <c r="D752" s="97"/>
      <c r="E752" s="97"/>
    </row>
    <row r="753" spans="1:5" x14ac:dyDescent="0.2">
      <c r="A753" s="5" t="str">
        <f t="shared" si="11"/>
        <v/>
      </c>
      <c r="B753" s="96"/>
      <c r="C753" s="96"/>
      <c r="D753" s="97"/>
      <c r="E753" s="97"/>
    </row>
    <row r="754" spans="1:5" x14ac:dyDescent="0.2">
      <c r="A754" s="5" t="str">
        <f t="shared" si="11"/>
        <v/>
      </c>
      <c r="B754" s="96"/>
      <c r="C754" s="96"/>
      <c r="D754" s="97"/>
      <c r="E754" s="97"/>
    </row>
    <row r="755" spans="1:5" x14ac:dyDescent="0.2">
      <c r="A755" s="5" t="str">
        <f t="shared" si="11"/>
        <v/>
      </c>
      <c r="B755" s="96"/>
      <c r="C755" s="96"/>
      <c r="D755" s="97"/>
      <c r="E755" s="97"/>
    </row>
    <row r="756" spans="1:5" x14ac:dyDescent="0.2">
      <c r="A756" s="5" t="str">
        <f t="shared" si="11"/>
        <v/>
      </c>
      <c r="B756" s="96"/>
      <c r="C756" s="96"/>
      <c r="D756" s="97"/>
      <c r="E756" s="97"/>
    </row>
    <row r="757" spans="1:5" x14ac:dyDescent="0.2">
      <c r="A757" s="5" t="str">
        <f t="shared" si="11"/>
        <v/>
      </c>
      <c r="B757" s="96"/>
      <c r="C757" s="96"/>
      <c r="D757" s="97"/>
      <c r="E757" s="97"/>
    </row>
    <row r="758" spans="1:5" x14ac:dyDescent="0.2">
      <c r="A758" s="5" t="str">
        <f t="shared" si="11"/>
        <v/>
      </c>
      <c r="B758" s="96"/>
      <c r="C758" s="96"/>
      <c r="D758" s="97"/>
      <c r="E758" s="97"/>
    </row>
    <row r="759" spans="1:5" x14ac:dyDescent="0.2">
      <c r="A759" s="5" t="str">
        <f t="shared" si="11"/>
        <v/>
      </c>
      <c r="B759" s="96"/>
      <c r="C759" s="96"/>
      <c r="D759" s="97"/>
      <c r="E759" s="97"/>
    </row>
    <row r="760" spans="1:5" x14ac:dyDescent="0.2">
      <c r="A760" s="5" t="str">
        <f t="shared" si="11"/>
        <v/>
      </c>
      <c r="B760" s="96"/>
      <c r="C760" s="96"/>
      <c r="D760" s="97"/>
      <c r="E760" s="97"/>
    </row>
    <row r="761" spans="1:5" x14ac:dyDescent="0.2">
      <c r="A761" s="5" t="str">
        <f t="shared" si="11"/>
        <v/>
      </c>
      <c r="B761" s="96"/>
      <c r="C761" s="96"/>
      <c r="D761" s="97"/>
      <c r="E761" s="97"/>
    </row>
    <row r="762" spans="1:5" x14ac:dyDescent="0.2">
      <c r="A762" s="5" t="str">
        <f t="shared" si="11"/>
        <v/>
      </c>
      <c r="B762" s="96"/>
      <c r="C762" s="96"/>
      <c r="D762" s="97"/>
      <c r="E762" s="97"/>
    </row>
    <row r="763" spans="1:5" x14ac:dyDescent="0.2">
      <c r="A763" s="5" t="str">
        <f t="shared" si="11"/>
        <v/>
      </c>
      <c r="B763" s="96"/>
      <c r="C763" s="96"/>
      <c r="D763" s="97"/>
      <c r="E763" s="97"/>
    </row>
    <row r="764" spans="1:5" x14ac:dyDescent="0.2">
      <c r="A764" s="5" t="str">
        <f t="shared" si="11"/>
        <v/>
      </c>
      <c r="B764" s="96"/>
      <c r="C764" s="96"/>
      <c r="D764" s="97"/>
      <c r="E764" s="97"/>
    </row>
    <row r="765" spans="1:5" x14ac:dyDescent="0.2">
      <c r="A765" s="5" t="str">
        <f t="shared" si="11"/>
        <v/>
      </c>
      <c r="B765" s="96"/>
      <c r="C765" s="96"/>
      <c r="D765" s="97"/>
      <c r="E765" s="97"/>
    </row>
    <row r="766" spans="1:5" x14ac:dyDescent="0.2">
      <c r="A766" s="5" t="str">
        <f t="shared" si="11"/>
        <v/>
      </c>
      <c r="B766" s="96"/>
      <c r="C766" s="96"/>
      <c r="D766" s="97"/>
      <c r="E766" s="97"/>
    </row>
    <row r="767" spans="1:5" x14ac:dyDescent="0.2">
      <c r="A767" s="5" t="str">
        <f t="shared" si="11"/>
        <v/>
      </c>
      <c r="B767" s="96"/>
      <c r="C767" s="96"/>
      <c r="D767" s="97"/>
      <c r="E767" s="97"/>
    </row>
    <row r="768" spans="1:5" x14ac:dyDescent="0.2">
      <c r="A768" s="5" t="str">
        <f t="shared" si="11"/>
        <v/>
      </c>
      <c r="B768" s="96"/>
      <c r="C768" s="96"/>
      <c r="D768" s="97"/>
      <c r="E768" s="97"/>
    </row>
    <row r="769" spans="1:5" x14ac:dyDescent="0.2">
      <c r="A769" s="5" t="str">
        <f t="shared" si="11"/>
        <v/>
      </c>
      <c r="B769" s="96"/>
      <c r="C769" s="96"/>
      <c r="D769" s="97"/>
      <c r="E769" s="97"/>
    </row>
    <row r="770" spans="1:5" x14ac:dyDescent="0.2">
      <c r="A770" s="5" t="str">
        <f t="shared" si="11"/>
        <v/>
      </c>
      <c r="B770" s="96"/>
      <c r="C770" s="96"/>
      <c r="D770" s="97"/>
      <c r="E770" s="97"/>
    </row>
    <row r="771" spans="1:5" x14ac:dyDescent="0.2">
      <c r="A771" s="5" t="str">
        <f t="shared" si="11"/>
        <v/>
      </c>
      <c r="B771" s="96"/>
      <c r="C771" s="96"/>
      <c r="D771" s="97"/>
      <c r="E771" s="97"/>
    </row>
    <row r="772" spans="1:5" x14ac:dyDescent="0.2">
      <c r="A772" s="5" t="str">
        <f t="shared" si="11"/>
        <v/>
      </c>
      <c r="B772" s="96"/>
      <c r="C772" s="96"/>
      <c r="D772" s="97"/>
      <c r="E772" s="97"/>
    </row>
    <row r="773" spans="1:5" x14ac:dyDescent="0.2">
      <c r="A773" s="5" t="str">
        <f t="shared" si="11"/>
        <v/>
      </c>
      <c r="B773" s="96"/>
      <c r="C773" s="96"/>
      <c r="D773" s="97"/>
      <c r="E773" s="97"/>
    </row>
    <row r="774" spans="1:5" x14ac:dyDescent="0.2">
      <c r="A774" s="5" t="str">
        <f t="shared" si="11"/>
        <v/>
      </c>
      <c r="B774" s="96"/>
      <c r="C774" s="96"/>
      <c r="D774" s="97"/>
      <c r="E774" s="97"/>
    </row>
    <row r="775" spans="1:5" x14ac:dyDescent="0.2">
      <c r="A775" s="5" t="str">
        <f t="shared" si="11"/>
        <v/>
      </c>
      <c r="B775" s="96"/>
      <c r="C775" s="96"/>
      <c r="D775" s="97"/>
      <c r="E775" s="97"/>
    </row>
    <row r="776" spans="1:5" x14ac:dyDescent="0.2">
      <c r="A776" s="5" t="str">
        <f t="shared" ref="A776:A839" si="12">IF(B776&lt;&gt;"",IF(AND(LEN(B776)&gt;=$H$5,LEN(B776)&lt;=$H$6),TEXT(MID(B776,$J$5,$H$4),$I$4),""),"")</f>
        <v/>
      </c>
      <c r="B776" s="96"/>
      <c r="C776" s="96"/>
      <c r="D776" s="97"/>
      <c r="E776" s="97"/>
    </row>
    <row r="777" spans="1:5" x14ac:dyDescent="0.2">
      <c r="A777" s="5" t="str">
        <f t="shared" si="12"/>
        <v/>
      </c>
      <c r="B777" s="96"/>
      <c r="C777" s="96"/>
      <c r="D777" s="97"/>
      <c r="E777" s="97"/>
    </row>
    <row r="778" spans="1:5" x14ac:dyDescent="0.2">
      <c r="A778" s="5" t="str">
        <f t="shared" si="12"/>
        <v/>
      </c>
      <c r="B778" s="96"/>
      <c r="C778" s="96"/>
      <c r="D778" s="97"/>
      <c r="E778" s="97"/>
    </row>
    <row r="779" spans="1:5" x14ac:dyDescent="0.2">
      <c r="A779" s="5" t="str">
        <f t="shared" si="12"/>
        <v/>
      </c>
      <c r="B779" s="96"/>
      <c r="C779" s="96"/>
      <c r="D779" s="97"/>
      <c r="E779" s="97"/>
    </row>
    <row r="780" spans="1:5" x14ac:dyDescent="0.2">
      <c r="A780" s="5" t="str">
        <f t="shared" si="12"/>
        <v/>
      </c>
      <c r="B780" s="96"/>
      <c r="C780" s="96"/>
      <c r="D780" s="97"/>
      <c r="E780" s="97"/>
    </row>
    <row r="781" spans="1:5" x14ac:dyDescent="0.2">
      <c r="A781" s="5" t="str">
        <f t="shared" si="12"/>
        <v/>
      </c>
      <c r="B781" s="96"/>
      <c r="C781" s="96"/>
      <c r="D781" s="97"/>
      <c r="E781" s="97"/>
    </row>
    <row r="782" spans="1:5" x14ac:dyDescent="0.2">
      <c r="A782" s="5" t="str">
        <f t="shared" si="12"/>
        <v/>
      </c>
      <c r="B782" s="96"/>
      <c r="C782" s="96"/>
      <c r="D782" s="97"/>
      <c r="E782" s="97"/>
    </row>
    <row r="783" spans="1:5" x14ac:dyDescent="0.2">
      <c r="A783" s="5" t="str">
        <f t="shared" si="12"/>
        <v/>
      </c>
      <c r="B783" s="96"/>
      <c r="C783" s="96"/>
      <c r="D783" s="97"/>
      <c r="E783" s="97"/>
    </row>
    <row r="784" spans="1:5" x14ac:dyDescent="0.2">
      <c r="A784" s="5" t="str">
        <f t="shared" si="12"/>
        <v/>
      </c>
      <c r="B784" s="96"/>
      <c r="C784" s="96"/>
      <c r="D784" s="97"/>
      <c r="E784" s="97"/>
    </row>
    <row r="785" spans="1:5" x14ac:dyDescent="0.2">
      <c r="A785" s="5" t="str">
        <f t="shared" si="12"/>
        <v/>
      </c>
      <c r="B785" s="96"/>
      <c r="C785" s="96"/>
      <c r="D785" s="97"/>
      <c r="E785" s="97"/>
    </row>
    <row r="786" spans="1:5" x14ac:dyDescent="0.2">
      <c r="A786" s="5" t="str">
        <f t="shared" si="12"/>
        <v/>
      </c>
      <c r="B786" s="96"/>
      <c r="C786" s="96"/>
      <c r="D786" s="97"/>
      <c r="E786" s="97"/>
    </row>
    <row r="787" spans="1:5" x14ac:dyDescent="0.2">
      <c r="A787" s="5" t="str">
        <f t="shared" si="12"/>
        <v/>
      </c>
      <c r="B787" s="96"/>
      <c r="C787" s="96"/>
      <c r="D787" s="97"/>
      <c r="E787" s="97"/>
    </row>
    <row r="788" spans="1:5" x14ac:dyDescent="0.2">
      <c r="A788" s="5" t="str">
        <f t="shared" si="12"/>
        <v/>
      </c>
      <c r="B788" s="96"/>
      <c r="C788" s="96"/>
      <c r="D788" s="97"/>
      <c r="E788" s="97"/>
    </row>
    <row r="789" spans="1:5" x14ac:dyDescent="0.2">
      <c r="A789" s="5" t="str">
        <f t="shared" si="12"/>
        <v/>
      </c>
      <c r="B789" s="96"/>
      <c r="C789" s="96"/>
      <c r="D789" s="97"/>
      <c r="E789" s="97"/>
    </row>
    <row r="790" spans="1:5" x14ac:dyDescent="0.2">
      <c r="A790" s="5" t="str">
        <f t="shared" si="12"/>
        <v/>
      </c>
      <c r="B790" s="96"/>
      <c r="C790" s="96"/>
      <c r="D790" s="97"/>
      <c r="E790" s="97"/>
    </row>
    <row r="791" spans="1:5" x14ac:dyDescent="0.2">
      <c r="A791" s="5" t="str">
        <f t="shared" si="12"/>
        <v/>
      </c>
      <c r="B791" s="96"/>
      <c r="C791" s="96"/>
      <c r="D791" s="97"/>
      <c r="E791" s="97"/>
    </row>
    <row r="792" spans="1:5" x14ac:dyDescent="0.2">
      <c r="A792" s="5" t="str">
        <f t="shared" si="12"/>
        <v/>
      </c>
      <c r="B792" s="96"/>
      <c r="C792" s="96"/>
      <c r="D792" s="97"/>
      <c r="E792" s="97"/>
    </row>
    <row r="793" spans="1:5" x14ac:dyDescent="0.2">
      <c r="A793" s="5" t="str">
        <f t="shared" si="12"/>
        <v/>
      </c>
      <c r="B793" s="96"/>
      <c r="C793" s="96"/>
      <c r="D793" s="97"/>
      <c r="E793" s="97"/>
    </row>
    <row r="794" spans="1:5" x14ac:dyDescent="0.2">
      <c r="A794" s="5" t="str">
        <f t="shared" si="12"/>
        <v/>
      </c>
      <c r="B794" s="96"/>
      <c r="C794" s="96"/>
      <c r="D794" s="97"/>
      <c r="E794" s="97"/>
    </row>
    <row r="795" spans="1:5" x14ac:dyDescent="0.2">
      <c r="A795" s="5" t="str">
        <f t="shared" si="12"/>
        <v/>
      </c>
      <c r="B795" s="96"/>
      <c r="C795" s="96"/>
      <c r="D795" s="97"/>
      <c r="E795" s="97"/>
    </row>
    <row r="796" spans="1:5" x14ac:dyDescent="0.2">
      <c r="A796" s="5" t="str">
        <f t="shared" si="12"/>
        <v/>
      </c>
      <c r="B796" s="96"/>
      <c r="C796" s="96"/>
      <c r="D796" s="97"/>
      <c r="E796" s="97"/>
    </row>
    <row r="797" spans="1:5" x14ac:dyDescent="0.2">
      <c r="A797" s="5" t="str">
        <f t="shared" si="12"/>
        <v/>
      </c>
      <c r="B797" s="96"/>
      <c r="C797" s="96"/>
      <c r="D797" s="97"/>
      <c r="E797" s="97"/>
    </row>
    <row r="798" spans="1:5" x14ac:dyDescent="0.2">
      <c r="A798" s="5" t="str">
        <f t="shared" si="12"/>
        <v/>
      </c>
      <c r="B798" s="96"/>
      <c r="C798" s="96"/>
      <c r="D798" s="97"/>
      <c r="E798" s="97"/>
    </row>
    <row r="799" spans="1:5" x14ac:dyDescent="0.2">
      <c r="A799" s="5" t="str">
        <f t="shared" si="12"/>
        <v/>
      </c>
      <c r="B799" s="96"/>
      <c r="C799" s="96"/>
      <c r="D799" s="97"/>
      <c r="E799" s="97"/>
    </row>
    <row r="800" spans="1:5" x14ac:dyDescent="0.2">
      <c r="A800" s="5" t="str">
        <f t="shared" si="12"/>
        <v/>
      </c>
      <c r="B800" s="96"/>
      <c r="C800" s="96"/>
      <c r="D800" s="97"/>
      <c r="E800" s="97"/>
    </row>
    <row r="801" spans="1:5" x14ac:dyDescent="0.2">
      <c r="A801" s="5" t="str">
        <f t="shared" si="12"/>
        <v/>
      </c>
      <c r="B801" s="96"/>
      <c r="C801" s="96"/>
      <c r="D801" s="97"/>
      <c r="E801" s="97"/>
    </row>
    <row r="802" spans="1:5" x14ac:dyDescent="0.2">
      <c r="A802" s="5" t="str">
        <f t="shared" si="12"/>
        <v/>
      </c>
      <c r="B802" s="96"/>
      <c r="C802" s="96"/>
      <c r="D802" s="97"/>
      <c r="E802" s="97"/>
    </row>
    <row r="803" spans="1:5" x14ac:dyDescent="0.2">
      <c r="A803" s="5" t="str">
        <f t="shared" si="12"/>
        <v/>
      </c>
      <c r="B803" s="96"/>
      <c r="C803" s="96"/>
      <c r="D803" s="97"/>
      <c r="E803" s="97"/>
    </row>
    <row r="804" spans="1:5" x14ac:dyDescent="0.2">
      <c r="A804" s="5" t="str">
        <f t="shared" si="12"/>
        <v/>
      </c>
      <c r="B804" s="96"/>
      <c r="C804" s="96"/>
      <c r="D804" s="97"/>
      <c r="E804" s="97"/>
    </row>
    <row r="805" spans="1:5" x14ac:dyDescent="0.2">
      <c r="A805" s="5" t="str">
        <f t="shared" si="12"/>
        <v/>
      </c>
      <c r="B805" s="96"/>
      <c r="C805" s="96"/>
      <c r="D805" s="97"/>
      <c r="E805" s="97"/>
    </row>
    <row r="806" spans="1:5" x14ac:dyDescent="0.2">
      <c r="A806" s="5" t="str">
        <f t="shared" si="12"/>
        <v/>
      </c>
      <c r="B806" s="96"/>
      <c r="C806" s="96"/>
      <c r="D806" s="97"/>
      <c r="E806" s="97"/>
    </row>
    <row r="807" spans="1:5" x14ac:dyDescent="0.2">
      <c r="A807" s="5" t="str">
        <f t="shared" si="12"/>
        <v/>
      </c>
      <c r="B807" s="96"/>
      <c r="C807" s="96"/>
      <c r="D807" s="97"/>
      <c r="E807" s="97"/>
    </row>
    <row r="808" spans="1:5" x14ac:dyDescent="0.2">
      <c r="A808" s="5" t="str">
        <f t="shared" si="12"/>
        <v/>
      </c>
      <c r="B808" s="96"/>
      <c r="C808" s="96"/>
      <c r="D808" s="97"/>
      <c r="E808" s="97"/>
    </row>
    <row r="809" spans="1:5" x14ac:dyDescent="0.2">
      <c r="A809" s="5" t="str">
        <f t="shared" si="12"/>
        <v/>
      </c>
      <c r="B809" s="96"/>
      <c r="C809" s="96"/>
      <c r="D809" s="97"/>
      <c r="E809" s="97"/>
    </row>
    <row r="810" spans="1:5" x14ac:dyDescent="0.2">
      <c r="A810" s="5" t="str">
        <f t="shared" si="12"/>
        <v/>
      </c>
      <c r="B810" s="96"/>
      <c r="C810" s="96"/>
      <c r="D810" s="97"/>
      <c r="E810" s="97"/>
    </row>
    <row r="811" spans="1:5" x14ac:dyDescent="0.2">
      <c r="A811" s="5" t="str">
        <f t="shared" si="12"/>
        <v/>
      </c>
      <c r="B811" s="96"/>
      <c r="C811" s="96"/>
      <c r="D811" s="97"/>
      <c r="E811" s="97"/>
    </row>
    <row r="812" spans="1:5" x14ac:dyDescent="0.2">
      <c r="A812" s="5" t="str">
        <f t="shared" si="12"/>
        <v/>
      </c>
      <c r="B812" s="96"/>
      <c r="C812" s="96"/>
      <c r="D812" s="97"/>
      <c r="E812" s="97"/>
    </row>
    <row r="813" spans="1:5" x14ac:dyDescent="0.2">
      <c r="A813" s="5" t="str">
        <f t="shared" si="12"/>
        <v/>
      </c>
      <c r="B813" s="96"/>
      <c r="C813" s="96"/>
      <c r="D813" s="97"/>
      <c r="E813" s="97"/>
    </row>
    <row r="814" spans="1:5" x14ac:dyDescent="0.2">
      <c r="A814" s="5" t="str">
        <f t="shared" si="12"/>
        <v/>
      </c>
      <c r="B814" s="96"/>
      <c r="C814" s="96"/>
      <c r="D814" s="97"/>
      <c r="E814" s="97"/>
    </row>
    <row r="815" spans="1:5" x14ac:dyDescent="0.2">
      <c r="A815" s="5" t="str">
        <f t="shared" si="12"/>
        <v/>
      </c>
      <c r="B815" s="96"/>
      <c r="C815" s="96"/>
      <c r="D815" s="97"/>
      <c r="E815" s="97"/>
    </row>
    <row r="816" spans="1:5" x14ac:dyDescent="0.2">
      <c r="A816" s="5" t="str">
        <f t="shared" si="12"/>
        <v/>
      </c>
      <c r="B816" s="96"/>
      <c r="C816" s="96"/>
      <c r="D816" s="97"/>
      <c r="E816" s="97"/>
    </row>
    <row r="817" spans="1:5" x14ac:dyDescent="0.2">
      <c r="A817" s="5" t="str">
        <f t="shared" si="12"/>
        <v/>
      </c>
      <c r="B817" s="96"/>
      <c r="C817" s="96"/>
      <c r="D817" s="97"/>
      <c r="E817" s="97"/>
    </row>
    <row r="818" spans="1:5" x14ac:dyDescent="0.2">
      <c r="A818" s="5" t="str">
        <f t="shared" si="12"/>
        <v/>
      </c>
      <c r="B818" s="96"/>
      <c r="C818" s="96"/>
      <c r="D818" s="97"/>
      <c r="E818" s="97"/>
    </row>
    <row r="819" spans="1:5" x14ac:dyDescent="0.2">
      <c r="A819" s="5" t="str">
        <f t="shared" si="12"/>
        <v/>
      </c>
      <c r="B819" s="96"/>
      <c r="C819" s="96"/>
      <c r="D819" s="97"/>
      <c r="E819" s="97"/>
    </row>
    <row r="820" spans="1:5" x14ac:dyDescent="0.2">
      <c r="A820" s="5" t="str">
        <f t="shared" si="12"/>
        <v/>
      </c>
      <c r="B820" s="96"/>
      <c r="C820" s="96"/>
      <c r="D820" s="97"/>
      <c r="E820" s="97"/>
    </row>
    <row r="821" spans="1:5" x14ac:dyDescent="0.2">
      <c r="A821" s="5" t="str">
        <f t="shared" si="12"/>
        <v/>
      </c>
      <c r="B821" s="96"/>
      <c r="C821" s="96"/>
      <c r="D821" s="97"/>
      <c r="E821" s="97"/>
    </row>
    <row r="822" spans="1:5" x14ac:dyDescent="0.2">
      <c r="A822" s="5" t="str">
        <f t="shared" si="12"/>
        <v/>
      </c>
      <c r="B822" s="96"/>
      <c r="C822" s="96"/>
      <c r="D822" s="97"/>
      <c r="E822" s="97"/>
    </row>
    <row r="823" spans="1:5" x14ac:dyDescent="0.2">
      <c r="A823" s="5" t="str">
        <f t="shared" si="12"/>
        <v/>
      </c>
      <c r="B823" s="96"/>
      <c r="C823" s="96"/>
      <c r="D823" s="97"/>
      <c r="E823" s="97"/>
    </row>
    <row r="824" spans="1:5" x14ac:dyDescent="0.2">
      <c r="A824" s="5" t="str">
        <f t="shared" si="12"/>
        <v/>
      </c>
      <c r="B824" s="96"/>
      <c r="C824" s="96"/>
      <c r="D824" s="97"/>
      <c r="E824" s="97"/>
    </row>
    <row r="825" spans="1:5" x14ac:dyDescent="0.2">
      <c r="A825" s="5" t="str">
        <f t="shared" si="12"/>
        <v/>
      </c>
      <c r="B825" s="96"/>
      <c r="C825" s="96"/>
      <c r="D825" s="97"/>
      <c r="E825" s="97"/>
    </row>
    <row r="826" spans="1:5" x14ac:dyDescent="0.2">
      <c r="A826" s="5" t="str">
        <f t="shared" si="12"/>
        <v/>
      </c>
      <c r="B826" s="96"/>
      <c r="C826" s="96"/>
      <c r="D826" s="97"/>
      <c r="E826" s="97"/>
    </row>
    <row r="827" spans="1:5" x14ac:dyDescent="0.2">
      <c r="A827" s="5" t="str">
        <f t="shared" si="12"/>
        <v/>
      </c>
      <c r="B827" s="96"/>
      <c r="C827" s="96"/>
      <c r="D827" s="97"/>
      <c r="E827" s="97"/>
    </row>
    <row r="828" spans="1:5" x14ac:dyDescent="0.2">
      <c r="A828" s="5" t="str">
        <f t="shared" si="12"/>
        <v/>
      </c>
      <c r="B828" s="96"/>
      <c r="C828" s="96"/>
      <c r="D828" s="97"/>
      <c r="E828" s="97"/>
    </row>
    <row r="829" spans="1:5" x14ac:dyDescent="0.2">
      <c r="A829" s="5" t="str">
        <f t="shared" si="12"/>
        <v/>
      </c>
      <c r="B829" s="96"/>
      <c r="C829" s="96"/>
      <c r="D829" s="97"/>
      <c r="E829" s="97"/>
    </row>
    <row r="830" spans="1:5" x14ac:dyDescent="0.2">
      <c r="A830" s="5" t="str">
        <f t="shared" si="12"/>
        <v/>
      </c>
      <c r="B830" s="96"/>
      <c r="C830" s="96"/>
      <c r="D830" s="97"/>
      <c r="E830" s="97"/>
    </row>
    <row r="831" spans="1:5" x14ac:dyDescent="0.2">
      <c r="A831" s="5" t="str">
        <f t="shared" si="12"/>
        <v/>
      </c>
      <c r="B831" s="96"/>
      <c r="C831" s="96"/>
      <c r="D831" s="97"/>
      <c r="E831" s="97"/>
    </row>
    <row r="832" spans="1:5" x14ac:dyDescent="0.2">
      <c r="A832" s="5" t="str">
        <f t="shared" si="12"/>
        <v/>
      </c>
      <c r="B832" s="96"/>
      <c r="C832" s="96"/>
      <c r="D832" s="97"/>
      <c r="E832" s="97"/>
    </row>
    <row r="833" spans="1:5" x14ac:dyDescent="0.2">
      <c r="A833" s="5" t="str">
        <f t="shared" si="12"/>
        <v/>
      </c>
      <c r="B833" s="96"/>
      <c r="C833" s="96"/>
      <c r="D833" s="97"/>
      <c r="E833" s="97"/>
    </row>
    <row r="834" spans="1:5" x14ac:dyDescent="0.2">
      <c r="A834" s="5" t="str">
        <f t="shared" si="12"/>
        <v/>
      </c>
      <c r="B834" s="96"/>
      <c r="C834" s="96"/>
      <c r="D834" s="97"/>
      <c r="E834" s="97"/>
    </row>
    <row r="835" spans="1:5" x14ac:dyDescent="0.2">
      <c r="A835" s="5" t="str">
        <f t="shared" si="12"/>
        <v/>
      </c>
      <c r="B835" s="96"/>
      <c r="C835" s="96"/>
      <c r="D835" s="97"/>
      <c r="E835" s="97"/>
    </row>
    <row r="836" spans="1:5" x14ac:dyDescent="0.2">
      <c r="A836" s="5" t="str">
        <f t="shared" si="12"/>
        <v/>
      </c>
      <c r="B836" s="96"/>
      <c r="C836" s="96"/>
      <c r="D836" s="97"/>
      <c r="E836" s="97"/>
    </row>
    <row r="837" spans="1:5" x14ac:dyDescent="0.2">
      <c r="A837" s="5" t="str">
        <f t="shared" si="12"/>
        <v/>
      </c>
      <c r="B837" s="96"/>
      <c r="C837" s="96"/>
      <c r="D837" s="97"/>
      <c r="E837" s="97"/>
    </row>
    <row r="838" spans="1:5" x14ac:dyDescent="0.2">
      <c r="A838" s="5" t="str">
        <f t="shared" si="12"/>
        <v/>
      </c>
      <c r="B838" s="96"/>
      <c r="C838" s="96"/>
      <c r="D838" s="97"/>
      <c r="E838" s="97"/>
    </row>
    <row r="839" spans="1:5" x14ac:dyDescent="0.2">
      <c r="A839" s="5" t="str">
        <f t="shared" si="12"/>
        <v/>
      </c>
      <c r="B839" s="96"/>
      <c r="C839" s="96"/>
      <c r="D839" s="97"/>
      <c r="E839" s="97"/>
    </row>
    <row r="840" spans="1:5" x14ac:dyDescent="0.2">
      <c r="A840" s="5" t="str">
        <f t="shared" ref="A840:A903" si="13">IF(B840&lt;&gt;"",IF(AND(LEN(B840)&gt;=$H$5,LEN(B840)&lt;=$H$6),TEXT(MID(B840,$J$5,$H$4),$I$4),""),"")</f>
        <v/>
      </c>
      <c r="B840" s="96"/>
      <c r="C840" s="96"/>
      <c r="D840" s="97"/>
      <c r="E840" s="97"/>
    </row>
    <row r="841" spans="1:5" x14ac:dyDescent="0.2">
      <c r="A841" s="5" t="str">
        <f t="shared" si="13"/>
        <v/>
      </c>
      <c r="B841" s="96"/>
      <c r="C841" s="96"/>
      <c r="D841" s="97"/>
      <c r="E841" s="97"/>
    </row>
    <row r="842" spans="1:5" x14ac:dyDescent="0.2">
      <c r="A842" s="5" t="str">
        <f t="shared" si="13"/>
        <v/>
      </c>
      <c r="B842" s="96"/>
      <c r="C842" s="96"/>
      <c r="D842" s="97"/>
      <c r="E842" s="97"/>
    </row>
    <row r="843" spans="1:5" x14ac:dyDescent="0.2">
      <c r="A843" s="5" t="str">
        <f t="shared" si="13"/>
        <v/>
      </c>
      <c r="B843" s="96"/>
      <c r="C843" s="96"/>
      <c r="D843" s="97"/>
      <c r="E843" s="97"/>
    </row>
    <row r="844" spans="1:5" x14ac:dyDescent="0.2">
      <c r="A844" s="5" t="str">
        <f t="shared" si="13"/>
        <v/>
      </c>
      <c r="B844" s="96"/>
      <c r="C844" s="96"/>
      <c r="D844" s="97"/>
      <c r="E844" s="97"/>
    </row>
    <row r="845" spans="1:5" x14ac:dyDescent="0.2">
      <c r="A845" s="5" t="str">
        <f t="shared" si="13"/>
        <v/>
      </c>
      <c r="B845" s="96"/>
      <c r="C845" s="96"/>
      <c r="D845" s="97"/>
      <c r="E845" s="97"/>
    </row>
    <row r="846" spans="1:5" x14ac:dyDescent="0.2">
      <c r="A846" s="5" t="str">
        <f t="shared" si="13"/>
        <v/>
      </c>
      <c r="B846" s="96"/>
      <c r="C846" s="96"/>
      <c r="D846" s="97"/>
      <c r="E846" s="97"/>
    </row>
    <row r="847" spans="1:5" x14ac:dyDescent="0.2">
      <c r="A847" s="5" t="str">
        <f t="shared" si="13"/>
        <v/>
      </c>
      <c r="B847" s="96"/>
      <c r="C847" s="96"/>
      <c r="D847" s="97"/>
      <c r="E847" s="97"/>
    </row>
    <row r="848" spans="1:5" x14ac:dyDescent="0.2">
      <c r="A848" s="5" t="str">
        <f t="shared" si="13"/>
        <v/>
      </c>
      <c r="B848" s="96"/>
      <c r="C848" s="96"/>
      <c r="D848" s="97"/>
      <c r="E848" s="97"/>
    </row>
    <row r="849" spans="1:5" x14ac:dyDescent="0.2">
      <c r="A849" s="5" t="str">
        <f t="shared" si="13"/>
        <v/>
      </c>
      <c r="B849" s="96"/>
      <c r="C849" s="96"/>
      <c r="D849" s="97"/>
      <c r="E849" s="97"/>
    </row>
    <row r="850" spans="1:5" x14ac:dyDescent="0.2">
      <c r="A850" s="5" t="str">
        <f t="shared" si="13"/>
        <v/>
      </c>
      <c r="B850" s="96"/>
      <c r="C850" s="96"/>
      <c r="D850" s="97"/>
      <c r="E850" s="97"/>
    </row>
    <row r="851" spans="1:5" x14ac:dyDescent="0.2">
      <c r="A851" s="5" t="str">
        <f t="shared" si="13"/>
        <v/>
      </c>
      <c r="B851" s="96"/>
      <c r="C851" s="96"/>
      <c r="D851" s="97"/>
      <c r="E851" s="97"/>
    </row>
    <row r="852" spans="1:5" x14ac:dyDescent="0.2">
      <c r="A852" s="5" t="str">
        <f t="shared" si="13"/>
        <v/>
      </c>
      <c r="B852" s="96"/>
      <c r="C852" s="96"/>
      <c r="D852" s="97"/>
      <c r="E852" s="97"/>
    </row>
    <row r="853" spans="1:5" x14ac:dyDescent="0.2">
      <c r="A853" s="5" t="str">
        <f t="shared" si="13"/>
        <v/>
      </c>
      <c r="B853" s="96"/>
      <c r="C853" s="96"/>
      <c r="D853" s="97"/>
      <c r="E853" s="97"/>
    </row>
    <row r="854" spans="1:5" x14ac:dyDescent="0.2">
      <c r="A854" s="5" t="str">
        <f t="shared" si="13"/>
        <v/>
      </c>
      <c r="B854" s="96"/>
      <c r="C854" s="96"/>
      <c r="D854" s="97"/>
      <c r="E854" s="97"/>
    </row>
    <row r="855" spans="1:5" x14ac:dyDescent="0.2">
      <c r="A855" s="5" t="str">
        <f t="shared" si="13"/>
        <v/>
      </c>
      <c r="B855" s="96"/>
      <c r="C855" s="96"/>
      <c r="D855" s="97"/>
      <c r="E855" s="97"/>
    </row>
    <row r="856" spans="1:5" x14ac:dyDescent="0.2">
      <c r="A856" s="5" t="str">
        <f t="shared" si="13"/>
        <v/>
      </c>
      <c r="B856" s="96"/>
      <c r="C856" s="96"/>
      <c r="D856" s="97"/>
      <c r="E856" s="97"/>
    </row>
    <row r="857" spans="1:5" x14ac:dyDescent="0.2">
      <c r="A857" s="5" t="str">
        <f t="shared" si="13"/>
        <v/>
      </c>
      <c r="B857" s="96"/>
      <c r="C857" s="96"/>
      <c r="D857" s="97"/>
      <c r="E857" s="97"/>
    </row>
    <row r="858" spans="1:5" x14ac:dyDescent="0.2">
      <c r="A858" s="5" t="str">
        <f t="shared" si="13"/>
        <v/>
      </c>
      <c r="B858" s="96"/>
      <c r="C858" s="96"/>
      <c r="D858" s="97"/>
      <c r="E858" s="97"/>
    </row>
    <row r="859" spans="1:5" x14ac:dyDescent="0.2">
      <c r="A859" s="5" t="str">
        <f t="shared" si="13"/>
        <v/>
      </c>
      <c r="B859" s="96"/>
      <c r="C859" s="96"/>
      <c r="D859" s="97"/>
      <c r="E859" s="97"/>
    </row>
    <row r="860" spans="1:5" x14ac:dyDescent="0.2">
      <c r="A860" s="5" t="str">
        <f t="shared" si="13"/>
        <v/>
      </c>
      <c r="B860" s="96"/>
      <c r="C860" s="96"/>
      <c r="D860" s="97"/>
      <c r="E860" s="97"/>
    </row>
    <row r="861" spans="1:5" x14ac:dyDescent="0.2">
      <c r="A861" s="5" t="str">
        <f t="shared" si="13"/>
        <v/>
      </c>
      <c r="B861" s="96"/>
      <c r="C861" s="96"/>
      <c r="D861" s="97"/>
      <c r="E861" s="97"/>
    </row>
    <row r="862" spans="1:5" x14ac:dyDescent="0.2">
      <c r="A862" s="5" t="str">
        <f t="shared" si="13"/>
        <v/>
      </c>
      <c r="B862" s="96"/>
      <c r="C862" s="96"/>
      <c r="D862" s="97"/>
      <c r="E862" s="97"/>
    </row>
    <row r="863" spans="1:5" x14ac:dyDescent="0.2">
      <c r="A863" s="5" t="str">
        <f t="shared" si="13"/>
        <v/>
      </c>
      <c r="B863" s="96"/>
      <c r="C863" s="96"/>
      <c r="D863" s="97"/>
      <c r="E863" s="97"/>
    </row>
    <row r="864" spans="1:5" x14ac:dyDescent="0.2">
      <c r="A864" s="5" t="str">
        <f t="shared" si="13"/>
        <v/>
      </c>
      <c r="B864" s="96"/>
      <c r="C864" s="96"/>
      <c r="D864" s="97"/>
      <c r="E864" s="97"/>
    </row>
    <row r="865" spans="1:5" x14ac:dyDescent="0.2">
      <c r="A865" s="5" t="str">
        <f t="shared" si="13"/>
        <v/>
      </c>
      <c r="B865" s="96"/>
      <c r="C865" s="96"/>
      <c r="D865" s="97"/>
      <c r="E865" s="97"/>
    </row>
    <row r="866" spans="1:5" x14ac:dyDescent="0.2">
      <c r="A866" s="5" t="str">
        <f t="shared" si="13"/>
        <v/>
      </c>
      <c r="B866" s="96"/>
      <c r="C866" s="96"/>
      <c r="D866" s="97"/>
      <c r="E866" s="97"/>
    </row>
    <row r="867" spans="1:5" x14ac:dyDescent="0.2">
      <c r="A867" s="5" t="str">
        <f t="shared" si="13"/>
        <v/>
      </c>
      <c r="B867" s="96"/>
      <c r="C867" s="96"/>
      <c r="D867" s="97"/>
      <c r="E867" s="97"/>
    </row>
    <row r="868" spans="1:5" x14ac:dyDescent="0.2">
      <c r="A868" s="5" t="str">
        <f t="shared" si="13"/>
        <v/>
      </c>
      <c r="B868" s="96"/>
      <c r="C868" s="96"/>
      <c r="D868" s="97"/>
      <c r="E868" s="97"/>
    </row>
    <row r="869" spans="1:5" x14ac:dyDescent="0.2">
      <c r="A869" s="5" t="str">
        <f t="shared" si="13"/>
        <v/>
      </c>
      <c r="B869" s="96"/>
      <c r="C869" s="96"/>
      <c r="D869" s="97"/>
      <c r="E869" s="97"/>
    </row>
    <row r="870" spans="1:5" x14ac:dyDescent="0.2">
      <c r="A870" s="5" t="str">
        <f t="shared" si="13"/>
        <v/>
      </c>
      <c r="B870" s="96"/>
      <c r="C870" s="96"/>
      <c r="D870" s="97"/>
      <c r="E870" s="97"/>
    </row>
    <row r="871" spans="1:5" x14ac:dyDescent="0.2">
      <c r="A871" s="5" t="str">
        <f t="shared" si="13"/>
        <v/>
      </c>
      <c r="B871" s="96"/>
      <c r="C871" s="96"/>
      <c r="D871" s="97"/>
      <c r="E871" s="97"/>
    </row>
    <row r="872" spans="1:5" x14ac:dyDescent="0.2">
      <c r="A872" s="5" t="str">
        <f t="shared" si="13"/>
        <v/>
      </c>
      <c r="B872" s="96"/>
      <c r="C872" s="96"/>
      <c r="D872" s="97"/>
      <c r="E872" s="97"/>
    </row>
    <row r="873" spans="1:5" x14ac:dyDescent="0.2">
      <c r="A873" s="5" t="str">
        <f t="shared" si="13"/>
        <v/>
      </c>
      <c r="B873" s="96"/>
      <c r="C873" s="96"/>
      <c r="D873" s="97"/>
      <c r="E873" s="97"/>
    </row>
    <row r="874" spans="1:5" x14ac:dyDescent="0.2">
      <c r="A874" s="5" t="str">
        <f t="shared" si="13"/>
        <v/>
      </c>
      <c r="B874" s="96"/>
      <c r="C874" s="96"/>
      <c r="D874" s="97"/>
      <c r="E874" s="97"/>
    </row>
    <row r="875" spans="1:5" x14ac:dyDescent="0.2">
      <c r="A875" s="5" t="str">
        <f t="shared" si="13"/>
        <v/>
      </c>
      <c r="B875" s="96"/>
      <c r="C875" s="96"/>
      <c r="D875" s="97"/>
      <c r="E875" s="97"/>
    </row>
    <row r="876" spans="1:5" x14ac:dyDescent="0.2">
      <c r="A876" s="5" t="str">
        <f t="shared" si="13"/>
        <v/>
      </c>
      <c r="B876" s="96"/>
      <c r="C876" s="96"/>
      <c r="D876" s="97"/>
      <c r="E876" s="97"/>
    </row>
    <row r="877" spans="1:5" x14ac:dyDescent="0.2">
      <c r="A877" s="5" t="str">
        <f t="shared" si="13"/>
        <v/>
      </c>
      <c r="B877" s="96"/>
      <c r="C877" s="96"/>
      <c r="D877" s="97"/>
      <c r="E877" s="97"/>
    </row>
    <row r="878" spans="1:5" x14ac:dyDescent="0.2">
      <c r="A878" s="5" t="str">
        <f t="shared" si="13"/>
        <v/>
      </c>
      <c r="B878" s="96"/>
      <c r="C878" s="96"/>
      <c r="D878" s="97"/>
      <c r="E878" s="97"/>
    </row>
    <row r="879" spans="1:5" x14ac:dyDescent="0.2">
      <c r="A879" s="5" t="str">
        <f t="shared" si="13"/>
        <v/>
      </c>
      <c r="B879" s="96"/>
      <c r="C879" s="96"/>
      <c r="D879" s="97"/>
      <c r="E879" s="97"/>
    </row>
    <row r="880" spans="1:5" x14ac:dyDescent="0.2">
      <c r="A880" s="5" t="str">
        <f t="shared" si="13"/>
        <v/>
      </c>
      <c r="B880" s="96"/>
      <c r="C880" s="96"/>
      <c r="D880" s="97"/>
      <c r="E880" s="97"/>
    </row>
    <row r="881" spans="1:5" x14ac:dyDescent="0.2">
      <c r="A881" s="5" t="str">
        <f t="shared" si="13"/>
        <v/>
      </c>
      <c r="B881" s="96"/>
      <c r="C881" s="96"/>
      <c r="D881" s="97"/>
      <c r="E881" s="97"/>
    </row>
    <row r="882" spans="1:5" x14ac:dyDescent="0.2">
      <c r="A882" s="5" t="str">
        <f t="shared" si="13"/>
        <v/>
      </c>
      <c r="B882" s="96"/>
      <c r="C882" s="96"/>
      <c r="D882" s="97"/>
      <c r="E882" s="97"/>
    </row>
    <row r="883" spans="1:5" x14ac:dyDescent="0.2">
      <c r="A883" s="5" t="str">
        <f t="shared" si="13"/>
        <v/>
      </c>
      <c r="B883" s="96"/>
      <c r="C883" s="96"/>
      <c r="D883" s="97"/>
      <c r="E883" s="97"/>
    </row>
    <row r="884" spans="1:5" x14ac:dyDescent="0.2">
      <c r="A884" s="5" t="str">
        <f t="shared" si="13"/>
        <v/>
      </c>
      <c r="B884" s="96"/>
      <c r="C884" s="96"/>
      <c r="D884" s="97"/>
      <c r="E884" s="97"/>
    </row>
    <row r="885" spans="1:5" x14ac:dyDescent="0.2">
      <c r="A885" s="5" t="str">
        <f t="shared" si="13"/>
        <v/>
      </c>
      <c r="B885" s="96"/>
      <c r="C885" s="96"/>
      <c r="D885" s="97"/>
      <c r="E885" s="97"/>
    </row>
    <row r="886" spans="1:5" x14ac:dyDescent="0.2">
      <c r="A886" s="5" t="str">
        <f t="shared" si="13"/>
        <v/>
      </c>
      <c r="B886" s="96"/>
      <c r="C886" s="96"/>
      <c r="D886" s="97"/>
      <c r="E886" s="97"/>
    </row>
    <row r="887" spans="1:5" x14ac:dyDescent="0.2">
      <c r="A887" s="5" t="str">
        <f t="shared" si="13"/>
        <v/>
      </c>
      <c r="B887" s="96"/>
      <c r="C887" s="96"/>
      <c r="D887" s="97"/>
      <c r="E887" s="97"/>
    </row>
    <row r="888" spans="1:5" x14ac:dyDescent="0.2">
      <c r="A888" s="5" t="str">
        <f t="shared" si="13"/>
        <v/>
      </c>
      <c r="B888" s="96"/>
      <c r="C888" s="96"/>
      <c r="D888" s="97"/>
      <c r="E888" s="97"/>
    </row>
    <row r="889" spans="1:5" x14ac:dyDescent="0.2">
      <c r="A889" s="5" t="str">
        <f t="shared" si="13"/>
        <v/>
      </c>
      <c r="B889" s="96"/>
      <c r="C889" s="96"/>
      <c r="D889" s="97"/>
      <c r="E889" s="97"/>
    </row>
    <row r="890" spans="1:5" x14ac:dyDescent="0.2">
      <c r="A890" s="5" t="str">
        <f t="shared" si="13"/>
        <v/>
      </c>
      <c r="B890" s="96"/>
      <c r="C890" s="96"/>
      <c r="D890" s="97"/>
      <c r="E890" s="97"/>
    </row>
    <row r="891" spans="1:5" x14ac:dyDescent="0.2">
      <c r="A891" s="5" t="str">
        <f t="shared" si="13"/>
        <v/>
      </c>
      <c r="B891" s="96"/>
      <c r="C891" s="96"/>
      <c r="D891" s="97"/>
      <c r="E891" s="97"/>
    </row>
    <row r="892" spans="1:5" x14ac:dyDescent="0.2">
      <c r="A892" s="5" t="str">
        <f t="shared" si="13"/>
        <v/>
      </c>
      <c r="B892" s="96"/>
      <c r="C892" s="96"/>
      <c r="D892" s="97"/>
      <c r="E892" s="97"/>
    </row>
    <row r="893" spans="1:5" x14ac:dyDescent="0.2">
      <c r="A893" s="5" t="str">
        <f t="shared" si="13"/>
        <v/>
      </c>
      <c r="B893" s="96"/>
      <c r="C893" s="96"/>
      <c r="D893" s="97"/>
      <c r="E893" s="97"/>
    </row>
    <row r="894" spans="1:5" x14ac:dyDescent="0.2">
      <c r="A894" s="5" t="str">
        <f t="shared" si="13"/>
        <v/>
      </c>
      <c r="B894" s="96"/>
      <c r="C894" s="96"/>
      <c r="D894" s="97"/>
      <c r="E894" s="97"/>
    </row>
    <row r="895" spans="1:5" x14ac:dyDescent="0.2">
      <c r="A895" s="5" t="str">
        <f t="shared" si="13"/>
        <v/>
      </c>
      <c r="B895" s="96"/>
      <c r="C895" s="96"/>
      <c r="D895" s="97"/>
      <c r="E895" s="97"/>
    </row>
    <row r="896" spans="1:5" x14ac:dyDescent="0.2">
      <c r="A896" s="5" t="str">
        <f t="shared" si="13"/>
        <v/>
      </c>
      <c r="B896" s="96"/>
      <c r="C896" s="96"/>
      <c r="D896" s="97"/>
      <c r="E896" s="97"/>
    </row>
    <row r="897" spans="1:5" x14ac:dyDescent="0.2">
      <c r="A897" s="5" t="str">
        <f t="shared" si="13"/>
        <v/>
      </c>
      <c r="B897" s="96"/>
      <c r="C897" s="96"/>
      <c r="D897" s="97"/>
      <c r="E897" s="97"/>
    </row>
    <row r="898" spans="1:5" x14ac:dyDescent="0.2">
      <c r="A898" s="5" t="str">
        <f t="shared" si="13"/>
        <v/>
      </c>
      <c r="B898" s="96"/>
      <c r="C898" s="96"/>
      <c r="D898" s="97"/>
      <c r="E898" s="97"/>
    </row>
    <row r="899" spans="1:5" x14ac:dyDescent="0.2">
      <c r="A899" s="5" t="str">
        <f t="shared" si="13"/>
        <v/>
      </c>
      <c r="B899" s="96"/>
      <c r="C899" s="96"/>
      <c r="D899" s="97"/>
      <c r="E899" s="97"/>
    </row>
    <row r="900" spans="1:5" x14ac:dyDescent="0.2">
      <c r="A900" s="5" t="str">
        <f t="shared" si="13"/>
        <v/>
      </c>
      <c r="B900" s="96"/>
      <c r="C900" s="96"/>
      <c r="D900" s="97"/>
      <c r="E900" s="97"/>
    </row>
    <row r="901" spans="1:5" x14ac:dyDescent="0.2">
      <c r="A901" s="5" t="str">
        <f t="shared" si="13"/>
        <v/>
      </c>
      <c r="B901" s="96"/>
      <c r="C901" s="96"/>
      <c r="D901" s="97"/>
      <c r="E901" s="97"/>
    </row>
    <row r="902" spans="1:5" x14ac:dyDescent="0.2">
      <c r="A902" s="5" t="str">
        <f t="shared" si="13"/>
        <v/>
      </c>
      <c r="B902" s="96"/>
      <c r="C902" s="96"/>
      <c r="D902" s="97"/>
      <c r="E902" s="97"/>
    </row>
    <row r="903" spans="1:5" x14ac:dyDescent="0.2">
      <c r="A903" s="5" t="str">
        <f t="shared" si="13"/>
        <v/>
      </c>
      <c r="B903" s="96"/>
      <c r="C903" s="96"/>
      <c r="D903" s="97"/>
      <c r="E903" s="97"/>
    </row>
    <row r="904" spans="1:5" x14ac:dyDescent="0.2">
      <c r="A904" s="5" t="str">
        <f t="shared" ref="A904:A967" si="14">IF(B904&lt;&gt;"",IF(AND(LEN(B904)&gt;=$H$5,LEN(B904)&lt;=$H$6),TEXT(MID(B904,$J$5,$H$4),$I$4),""),"")</f>
        <v/>
      </c>
      <c r="B904" s="96"/>
      <c r="C904" s="96"/>
      <c r="D904" s="97"/>
      <c r="E904" s="97"/>
    </row>
    <row r="905" spans="1:5" x14ac:dyDescent="0.2">
      <c r="A905" s="5" t="str">
        <f t="shared" si="14"/>
        <v/>
      </c>
      <c r="B905" s="96"/>
      <c r="C905" s="96"/>
      <c r="D905" s="97"/>
      <c r="E905" s="97"/>
    </row>
    <row r="906" spans="1:5" x14ac:dyDescent="0.2">
      <c r="A906" s="5" t="str">
        <f t="shared" si="14"/>
        <v/>
      </c>
      <c r="B906" s="96"/>
      <c r="C906" s="96"/>
      <c r="D906" s="97"/>
      <c r="E906" s="97"/>
    </row>
    <row r="907" spans="1:5" x14ac:dyDescent="0.2">
      <c r="A907" s="5" t="str">
        <f t="shared" si="14"/>
        <v/>
      </c>
      <c r="B907" s="96"/>
      <c r="C907" s="96"/>
      <c r="D907" s="97"/>
      <c r="E907" s="97"/>
    </row>
    <row r="908" spans="1:5" x14ac:dyDescent="0.2">
      <c r="A908" s="5" t="str">
        <f t="shared" si="14"/>
        <v/>
      </c>
      <c r="B908" s="96"/>
      <c r="C908" s="96"/>
      <c r="D908" s="97"/>
      <c r="E908" s="97"/>
    </row>
    <row r="909" spans="1:5" x14ac:dyDescent="0.2">
      <c r="A909" s="5" t="str">
        <f t="shared" si="14"/>
        <v/>
      </c>
      <c r="B909" s="96"/>
      <c r="C909" s="96"/>
      <c r="D909" s="97"/>
      <c r="E909" s="97"/>
    </row>
    <row r="910" spans="1:5" x14ac:dyDescent="0.2">
      <c r="A910" s="5" t="str">
        <f t="shared" si="14"/>
        <v/>
      </c>
      <c r="B910" s="96"/>
      <c r="C910" s="96"/>
      <c r="D910" s="97"/>
      <c r="E910" s="97"/>
    </row>
    <row r="911" spans="1:5" x14ac:dyDescent="0.2">
      <c r="A911" s="5" t="str">
        <f t="shared" si="14"/>
        <v/>
      </c>
      <c r="B911" s="96"/>
      <c r="C911" s="96"/>
      <c r="D911" s="97"/>
      <c r="E911" s="97"/>
    </row>
    <row r="912" spans="1:5" x14ac:dyDescent="0.2">
      <c r="A912" s="5" t="str">
        <f t="shared" si="14"/>
        <v/>
      </c>
      <c r="B912" s="96"/>
      <c r="C912" s="96"/>
      <c r="D912" s="97"/>
      <c r="E912" s="97"/>
    </row>
    <row r="913" spans="1:5" x14ac:dyDescent="0.2">
      <c r="A913" s="5" t="str">
        <f t="shared" si="14"/>
        <v/>
      </c>
      <c r="B913" s="96"/>
      <c r="C913" s="96"/>
      <c r="D913" s="97"/>
      <c r="E913" s="97"/>
    </row>
    <row r="914" spans="1:5" x14ac:dyDescent="0.2">
      <c r="A914" s="5" t="str">
        <f t="shared" si="14"/>
        <v/>
      </c>
      <c r="B914" s="96"/>
      <c r="C914" s="96"/>
      <c r="D914" s="97"/>
      <c r="E914" s="97"/>
    </row>
    <row r="915" spans="1:5" x14ac:dyDescent="0.2">
      <c r="A915" s="5" t="str">
        <f t="shared" si="14"/>
        <v/>
      </c>
      <c r="B915" s="96"/>
      <c r="C915" s="96"/>
      <c r="D915" s="97"/>
      <c r="E915" s="97"/>
    </row>
    <row r="916" spans="1:5" x14ac:dyDescent="0.2">
      <c r="A916" s="5" t="str">
        <f t="shared" si="14"/>
        <v/>
      </c>
      <c r="B916" s="96"/>
      <c r="C916" s="96"/>
      <c r="D916" s="97"/>
      <c r="E916" s="97"/>
    </row>
    <row r="917" spans="1:5" x14ac:dyDescent="0.2">
      <c r="A917" s="5" t="str">
        <f t="shared" si="14"/>
        <v/>
      </c>
      <c r="B917" s="96"/>
      <c r="C917" s="96"/>
      <c r="D917" s="97"/>
      <c r="E917" s="97"/>
    </row>
    <row r="918" spans="1:5" x14ac:dyDescent="0.2">
      <c r="A918" s="5" t="str">
        <f t="shared" si="14"/>
        <v/>
      </c>
      <c r="B918" s="96"/>
      <c r="C918" s="96"/>
      <c r="D918" s="97"/>
      <c r="E918" s="97"/>
    </row>
    <row r="919" spans="1:5" x14ac:dyDescent="0.2">
      <c r="A919" s="5" t="str">
        <f t="shared" si="14"/>
        <v/>
      </c>
      <c r="B919" s="96"/>
      <c r="C919" s="96"/>
      <c r="D919" s="97"/>
      <c r="E919" s="97"/>
    </row>
    <row r="920" spans="1:5" x14ac:dyDescent="0.2">
      <c r="A920" s="5" t="str">
        <f t="shared" si="14"/>
        <v/>
      </c>
      <c r="B920" s="96"/>
      <c r="C920" s="96"/>
      <c r="D920" s="97"/>
      <c r="E920" s="97"/>
    </row>
    <row r="921" spans="1:5" x14ac:dyDescent="0.2">
      <c r="A921" s="5" t="str">
        <f t="shared" si="14"/>
        <v/>
      </c>
      <c r="B921" s="96"/>
      <c r="C921" s="96"/>
      <c r="D921" s="97"/>
      <c r="E921" s="97"/>
    </row>
    <row r="922" spans="1:5" x14ac:dyDescent="0.2">
      <c r="A922" s="5" t="str">
        <f t="shared" si="14"/>
        <v/>
      </c>
      <c r="B922" s="96"/>
      <c r="C922" s="96"/>
      <c r="D922" s="97"/>
      <c r="E922" s="97"/>
    </row>
    <row r="923" spans="1:5" x14ac:dyDescent="0.2">
      <c r="A923" s="5" t="str">
        <f t="shared" si="14"/>
        <v/>
      </c>
      <c r="B923" s="96"/>
      <c r="C923" s="96"/>
      <c r="D923" s="97"/>
      <c r="E923" s="97"/>
    </row>
    <row r="924" spans="1:5" x14ac:dyDescent="0.2">
      <c r="A924" s="5" t="str">
        <f t="shared" si="14"/>
        <v/>
      </c>
      <c r="B924" s="96"/>
      <c r="C924" s="96"/>
      <c r="D924" s="97"/>
      <c r="E924" s="97"/>
    </row>
    <row r="925" spans="1:5" x14ac:dyDescent="0.2">
      <c r="A925" s="5" t="str">
        <f t="shared" si="14"/>
        <v/>
      </c>
      <c r="B925" s="96"/>
      <c r="C925" s="96"/>
      <c r="D925" s="97"/>
      <c r="E925" s="97"/>
    </row>
    <row r="926" spans="1:5" x14ac:dyDescent="0.2">
      <c r="A926" s="5" t="str">
        <f t="shared" si="14"/>
        <v/>
      </c>
      <c r="B926" s="96"/>
      <c r="C926" s="96"/>
      <c r="D926" s="97"/>
      <c r="E926" s="97"/>
    </row>
    <row r="927" spans="1:5" x14ac:dyDescent="0.2">
      <c r="A927" s="5" t="str">
        <f t="shared" si="14"/>
        <v/>
      </c>
      <c r="B927" s="96"/>
      <c r="C927" s="96"/>
      <c r="D927" s="97"/>
      <c r="E927" s="97"/>
    </row>
    <row r="928" spans="1:5" x14ac:dyDescent="0.2">
      <c r="A928" s="5" t="str">
        <f t="shared" si="14"/>
        <v/>
      </c>
      <c r="B928" s="96"/>
      <c r="C928" s="96"/>
      <c r="D928" s="97"/>
      <c r="E928" s="97"/>
    </row>
    <row r="929" spans="1:5" x14ac:dyDescent="0.2">
      <c r="A929" s="5" t="str">
        <f t="shared" si="14"/>
        <v/>
      </c>
      <c r="B929" s="96"/>
      <c r="C929" s="96"/>
      <c r="D929" s="97"/>
      <c r="E929" s="97"/>
    </row>
    <row r="930" spans="1:5" x14ac:dyDescent="0.2">
      <c r="A930" s="5" t="str">
        <f t="shared" si="14"/>
        <v/>
      </c>
      <c r="B930" s="96"/>
      <c r="C930" s="96"/>
      <c r="D930" s="97"/>
      <c r="E930" s="97"/>
    </row>
    <row r="931" spans="1:5" x14ac:dyDescent="0.2">
      <c r="A931" s="5" t="str">
        <f t="shared" si="14"/>
        <v/>
      </c>
      <c r="B931" s="96"/>
      <c r="C931" s="96"/>
      <c r="D931" s="97"/>
      <c r="E931" s="97"/>
    </row>
    <row r="932" spans="1:5" x14ac:dyDescent="0.2">
      <c r="A932" s="5" t="str">
        <f t="shared" si="14"/>
        <v/>
      </c>
      <c r="B932" s="96"/>
      <c r="C932" s="96"/>
      <c r="D932" s="97"/>
      <c r="E932" s="97"/>
    </row>
    <row r="933" spans="1:5" x14ac:dyDescent="0.2">
      <c r="A933" s="5" t="str">
        <f t="shared" si="14"/>
        <v/>
      </c>
      <c r="B933" s="96"/>
      <c r="C933" s="96"/>
      <c r="D933" s="97"/>
      <c r="E933" s="97"/>
    </row>
    <row r="934" spans="1:5" x14ac:dyDescent="0.2">
      <c r="A934" s="5" t="str">
        <f t="shared" si="14"/>
        <v/>
      </c>
      <c r="B934" s="96"/>
      <c r="C934" s="96"/>
      <c r="D934" s="97"/>
      <c r="E934" s="97"/>
    </row>
    <row r="935" spans="1:5" x14ac:dyDescent="0.2">
      <c r="A935" s="5" t="str">
        <f t="shared" si="14"/>
        <v/>
      </c>
      <c r="B935" s="96"/>
      <c r="C935" s="96"/>
      <c r="D935" s="97"/>
      <c r="E935" s="97"/>
    </row>
    <row r="936" spans="1:5" x14ac:dyDescent="0.2">
      <c r="A936" s="5" t="str">
        <f t="shared" si="14"/>
        <v/>
      </c>
      <c r="B936" s="96"/>
      <c r="C936" s="96"/>
      <c r="D936" s="97"/>
      <c r="E936" s="97"/>
    </row>
    <row r="937" spans="1:5" x14ac:dyDescent="0.2">
      <c r="A937" s="5" t="str">
        <f t="shared" si="14"/>
        <v/>
      </c>
      <c r="B937" s="96"/>
      <c r="C937" s="96"/>
      <c r="D937" s="97"/>
      <c r="E937" s="97"/>
    </row>
    <row r="938" spans="1:5" x14ac:dyDescent="0.2">
      <c r="A938" s="5" t="str">
        <f t="shared" si="14"/>
        <v/>
      </c>
      <c r="B938" s="96"/>
      <c r="C938" s="96"/>
      <c r="D938" s="97"/>
      <c r="E938" s="97"/>
    </row>
    <row r="939" spans="1:5" x14ac:dyDescent="0.2">
      <c r="A939" s="5" t="str">
        <f t="shared" si="14"/>
        <v/>
      </c>
      <c r="B939" s="96"/>
      <c r="C939" s="96"/>
      <c r="D939" s="97"/>
      <c r="E939" s="97"/>
    </row>
    <row r="940" spans="1:5" x14ac:dyDescent="0.2">
      <c r="A940" s="5" t="str">
        <f t="shared" si="14"/>
        <v/>
      </c>
      <c r="B940" s="96"/>
      <c r="C940" s="96"/>
      <c r="D940" s="97"/>
      <c r="E940" s="97"/>
    </row>
    <row r="941" spans="1:5" x14ac:dyDescent="0.2">
      <c r="A941" s="5" t="str">
        <f t="shared" si="14"/>
        <v/>
      </c>
      <c r="B941" s="96"/>
      <c r="C941" s="96"/>
      <c r="D941" s="97"/>
      <c r="E941" s="97"/>
    </row>
    <row r="942" spans="1:5" x14ac:dyDescent="0.2">
      <c r="A942" s="5" t="str">
        <f t="shared" si="14"/>
        <v/>
      </c>
      <c r="B942" s="96"/>
      <c r="C942" s="96"/>
      <c r="D942" s="97"/>
      <c r="E942" s="97"/>
    </row>
    <row r="943" spans="1:5" x14ac:dyDescent="0.2">
      <c r="A943" s="5" t="str">
        <f t="shared" si="14"/>
        <v/>
      </c>
      <c r="B943" s="96"/>
      <c r="C943" s="96"/>
      <c r="D943" s="97"/>
      <c r="E943" s="97"/>
    </row>
    <row r="944" spans="1:5" x14ac:dyDescent="0.2">
      <c r="A944" s="5" t="str">
        <f t="shared" si="14"/>
        <v/>
      </c>
      <c r="B944" s="96"/>
      <c r="C944" s="96"/>
      <c r="D944" s="97"/>
      <c r="E944" s="97"/>
    </row>
    <row r="945" spans="1:5" x14ac:dyDescent="0.2">
      <c r="A945" s="5" t="str">
        <f t="shared" si="14"/>
        <v/>
      </c>
      <c r="B945" s="96"/>
      <c r="C945" s="96"/>
      <c r="D945" s="97"/>
      <c r="E945" s="97"/>
    </row>
    <row r="946" spans="1:5" x14ac:dyDescent="0.2">
      <c r="A946" s="5" t="str">
        <f t="shared" si="14"/>
        <v/>
      </c>
      <c r="B946" s="96"/>
      <c r="C946" s="96"/>
      <c r="D946" s="97"/>
      <c r="E946" s="97"/>
    </row>
    <row r="947" spans="1:5" x14ac:dyDescent="0.2">
      <c r="A947" s="5" t="str">
        <f t="shared" si="14"/>
        <v/>
      </c>
      <c r="B947" s="96"/>
      <c r="C947" s="96"/>
      <c r="D947" s="97"/>
      <c r="E947" s="97"/>
    </row>
    <row r="948" spans="1:5" x14ac:dyDescent="0.2">
      <c r="A948" s="5" t="str">
        <f t="shared" si="14"/>
        <v/>
      </c>
      <c r="B948" s="96"/>
      <c r="C948" s="96"/>
      <c r="D948" s="97"/>
      <c r="E948" s="97"/>
    </row>
    <row r="949" spans="1:5" x14ac:dyDescent="0.2">
      <c r="A949" s="5" t="str">
        <f t="shared" si="14"/>
        <v/>
      </c>
      <c r="B949" s="96"/>
      <c r="C949" s="96"/>
      <c r="D949" s="97"/>
      <c r="E949" s="97"/>
    </row>
    <row r="950" spans="1:5" x14ac:dyDescent="0.2">
      <c r="A950" s="5" t="str">
        <f t="shared" si="14"/>
        <v/>
      </c>
      <c r="B950" s="96"/>
      <c r="C950" s="96"/>
      <c r="D950" s="97"/>
      <c r="E950" s="97"/>
    </row>
    <row r="951" spans="1:5" x14ac:dyDescent="0.2">
      <c r="A951" s="5" t="str">
        <f t="shared" si="14"/>
        <v/>
      </c>
      <c r="B951" s="96"/>
      <c r="C951" s="96"/>
      <c r="D951" s="97"/>
      <c r="E951" s="97"/>
    </row>
    <row r="952" spans="1:5" x14ac:dyDescent="0.2">
      <c r="A952" s="5" t="str">
        <f t="shared" si="14"/>
        <v/>
      </c>
      <c r="B952" s="96"/>
      <c r="C952" s="96"/>
      <c r="D952" s="97"/>
      <c r="E952" s="97"/>
    </row>
    <row r="953" spans="1:5" x14ac:dyDescent="0.2">
      <c r="A953" s="5" t="str">
        <f t="shared" si="14"/>
        <v/>
      </c>
      <c r="B953" s="96"/>
      <c r="C953" s="96"/>
      <c r="D953" s="97"/>
      <c r="E953" s="97"/>
    </row>
    <row r="954" spans="1:5" x14ac:dyDescent="0.2">
      <c r="A954" s="5" t="str">
        <f t="shared" si="14"/>
        <v/>
      </c>
      <c r="B954" s="96"/>
      <c r="C954" s="96"/>
      <c r="D954" s="97"/>
      <c r="E954" s="97"/>
    </row>
    <row r="955" spans="1:5" x14ac:dyDescent="0.2">
      <c r="A955" s="5" t="str">
        <f t="shared" si="14"/>
        <v/>
      </c>
      <c r="B955" s="96"/>
      <c r="C955" s="96"/>
      <c r="D955" s="97"/>
      <c r="E955" s="97"/>
    </row>
    <row r="956" spans="1:5" x14ac:dyDescent="0.2">
      <c r="A956" s="5" t="str">
        <f t="shared" si="14"/>
        <v/>
      </c>
      <c r="B956" s="96"/>
      <c r="C956" s="96"/>
      <c r="D956" s="97"/>
      <c r="E956" s="97"/>
    </row>
    <row r="957" spans="1:5" x14ac:dyDescent="0.2">
      <c r="A957" s="5" t="str">
        <f t="shared" si="14"/>
        <v/>
      </c>
      <c r="B957" s="96"/>
      <c r="C957" s="96"/>
      <c r="D957" s="97"/>
      <c r="E957" s="97"/>
    </row>
    <row r="958" spans="1:5" x14ac:dyDescent="0.2">
      <c r="A958" s="5" t="str">
        <f t="shared" si="14"/>
        <v/>
      </c>
      <c r="B958" s="96"/>
      <c r="C958" s="96"/>
      <c r="D958" s="97"/>
      <c r="E958" s="97"/>
    </row>
    <row r="959" spans="1:5" x14ac:dyDescent="0.2">
      <c r="A959" s="5" t="str">
        <f t="shared" si="14"/>
        <v/>
      </c>
      <c r="B959" s="96"/>
      <c r="C959" s="96"/>
      <c r="D959" s="97"/>
      <c r="E959" s="97"/>
    </row>
    <row r="960" spans="1:5" x14ac:dyDescent="0.2">
      <c r="A960" s="5" t="str">
        <f t="shared" si="14"/>
        <v/>
      </c>
      <c r="B960" s="96"/>
      <c r="C960" s="96"/>
      <c r="D960" s="97"/>
      <c r="E960" s="97"/>
    </row>
    <row r="961" spans="1:5" x14ac:dyDescent="0.2">
      <c r="A961" s="5" t="str">
        <f t="shared" si="14"/>
        <v/>
      </c>
      <c r="B961" s="96"/>
      <c r="C961" s="96"/>
      <c r="D961" s="97"/>
      <c r="E961" s="97"/>
    </row>
    <row r="962" spans="1:5" x14ac:dyDescent="0.2">
      <c r="A962" s="5" t="str">
        <f t="shared" si="14"/>
        <v/>
      </c>
      <c r="B962" s="96"/>
      <c r="C962" s="96"/>
      <c r="D962" s="97"/>
      <c r="E962" s="97"/>
    </row>
    <row r="963" spans="1:5" x14ac:dyDescent="0.2">
      <c r="A963" s="5" t="str">
        <f t="shared" si="14"/>
        <v/>
      </c>
      <c r="B963" s="96"/>
      <c r="C963" s="96"/>
      <c r="D963" s="97"/>
      <c r="E963" s="97"/>
    </row>
    <row r="964" spans="1:5" x14ac:dyDescent="0.2">
      <c r="A964" s="5" t="str">
        <f t="shared" si="14"/>
        <v/>
      </c>
      <c r="B964" s="96"/>
      <c r="C964" s="96"/>
      <c r="D964" s="97"/>
      <c r="E964" s="97"/>
    </row>
    <row r="965" spans="1:5" x14ac:dyDescent="0.2">
      <c r="A965" s="5" t="str">
        <f t="shared" si="14"/>
        <v/>
      </c>
      <c r="B965" s="96"/>
      <c r="C965" s="96"/>
      <c r="D965" s="97"/>
      <c r="E965" s="97"/>
    </row>
    <row r="966" spans="1:5" x14ac:dyDescent="0.2">
      <c r="A966" s="5" t="str">
        <f t="shared" si="14"/>
        <v/>
      </c>
      <c r="B966" s="96"/>
      <c r="C966" s="96"/>
      <c r="D966" s="97"/>
      <c r="E966" s="97"/>
    </row>
    <row r="967" spans="1:5" x14ac:dyDescent="0.2">
      <c r="A967" s="5" t="str">
        <f t="shared" si="14"/>
        <v/>
      </c>
      <c r="B967" s="96"/>
      <c r="C967" s="96"/>
      <c r="D967" s="97"/>
      <c r="E967" s="97"/>
    </row>
    <row r="968" spans="1:5" x14ac:dyDescent="0.2">
      <c r="A968" s="5" t="str">
        <f t="shared" ref="A968:A1031" si="15">IF(B968&lt;&gt;"",IF(AND(LEN(B968)&gt;=$H$5,LEN(B968)&lt;=$H$6),TEXT(MID(B968,$J$5,$H$4),$I$4),""),"")</f>
        <v/>
      </c>
      <c r="B968" s="96"/>
      <c r="C968" s="96"/>
      <c r="D968" s="97"/>
      <c r="E968" s="97"/>
    </row>
    <row r="969" spans="1:5" x14ac:dyDescent="0.2">
      <c r="A969" s="5" t="str">
        <f t="shared" si="15"/>
        <v/>
      </c>
      <c r="B969" s="96"/>
      <c r="C969" s="96"/>
      <c r="D969" s="97"/>
      <c r="E969" s="97"/>
    </row>
    <row r="970" spans="1:5" x14ac:dyDescent="0.2">
      <c r="A970" s="5" t="str">
        <f t="shared" si="15"/>
        <v/>
      </c>
      <c r="B970" s="96"/>
      <c r="C970" s="96"/>
      <c r="D970" s="97"/>
      <c r="E970" s="97"/>
    </row>
    <row r="971" spans="1:5" x14ac:dyDescent="0.2">
      <c r="A971" s="5" t="str">
        <f t="shared" si="15"/>
        <v/>
      </c>
      <c r="B971" s="96"/>
      <c r="C971" s="96"/>
      <c r="D971" s="97"/>
      <c r="E971" s="97"/>
    </row>
    <row r="972" spans="1:5" x14ac:dyDescent="0.2">
      <c r="A972" s="5" t="str">
        <f t="shared" si="15"/>
        <v/>
      </c>
      <c r="B972" s="96"/>
      <c r="C972" s="96"/>
      <c r="D972" s="97"/>
      <c r="E972" s="97"/>
    </row>
    <row r="973" spans="1:5" x14ac:dyDescent="0.2">
      <c r="A973" s="5" t="str">
        <f t="shared" si="15"/>
        <v/>
      </c>
      <c r="B973" s="96"/>
      <c r="C973" s="96"/>
      <c r="D973" s="97"/>
      <c r="E973" s="97"/>
    </row>
    <row r="974" spans="1:5" x14ac:dyDescent="0.2">
      <c r="A974" s="5" t="str">
        <f t="shared" si="15"/>
        <v/>
      </c>
      <c r="B974" s="96"/>
      <c r="C974" s="96"/>
      <c r="D974" s="97"/>
      <c r="E974" s="97"/>
    </row>
    <row r="975" spans="1:5" x14ac:dyDescent="0.2">
      <c r="A975" s="5" t="str">
        <f t="shared" si="15"/>
        <v/>
      </c>
      <c r="B975" s="96"/>
      <c r="C975" s="96"/>
      <c r="D975" s="97"/>
      <c r="E975" s="97"/>
    </row>
    <row r="976" spans="1:5" x14ac:dyDescent="0.2">
      <c r="A976" s="5" t="str">
        <f t="shared" si="15"/>
        <v/>
      </c>
      <c r="B976" s="96"/>
      <c r="C976" s="96"/>
      <c r="D976" s="97"/>
      <c r="E976" s="97"/>
    </row>
    <row r="977" spans="1:5" x14ac:dyDescent="0.2">
      <c r="A977" s="5" t="str">
        <f t="shared" si="15"/>
        <v/>
      </c>
      <c r="B977" s="96"/>
      <c r="C977" s="96"/>
      <c r="D977" s="97"/>
      <c r="E977" s="97"/>
    </row>
    <row r="978" spans="1:5" x14ac:dyDescent="0.2">
      <c r="A978" s="5" t="str">
        <f t="shared" si="15"/>
        <v/>
      </c>
      <c r="B978" s="96"/>
      <c r="C978" s="96"/>
      <c r="D978" s="97"/>
      <c r="E978" s="97"/>
    </row>
    <row r="979" spans="1:5" x14ac:dyDescent="0.2">
      <c r="A979" s="5" t="str">
        <f t="shared" si="15"/>
        <v/>
      </c>
      <c r="B979" s="96"/>
      <c r="C979" s="96"/>
      <c r="D979" s="97"/>
      <c r="E979" s="97"/>
    </row>
    <row r="980" spans="1:5" x14ac:dyDescent="0.2">
      <c r="A980" s="5" t="str">
        <f t="shared" si="15"/>
        <v/>
      </c>
      <c r="B980" s="96"/>
      <c r="C980" s="96"/>
      <c r="D980" s="97"/>
      <c r="E980" s="97"/>
    </row>
    <row r="981" spans="1:5" x14ac:dyDescent="0.2">
      <c r="A981" s="5" t="str">
        <f t="shared" si="15"/>
        <v/>
      </c>
      <c r="B981" s="96"/>
      <c r="C981" s="96"/>
      <c r="D981" s="97"/>
      <c r="E981" s="97"/>
    </row>
    <row r="982" spans="1:5" x14ac:dyDescent="0.2">
      <c r="A982" s="5" t="str">
        <f t="shared" si="15"/>
        <v/>
      </c>
      <c r="B982" s="96"/>
      <c r="C982" s="96"/>
      <c r="D982" s="97"/>
      <c r="E982" s="97"/>
    </row>
    <row r="983" spans="1:5" x14ac:dyDescent="0.2">
      <c r="A983" s="5" t="str">
        <f t="shared" si="15"/>
        <v/>
      </c>
      <c r="B983" s="96"/>
      <c r="C983" s="96"/>
      <c r="D983" s="97"/>
      <c r="E983" s="97"/>
    </row>
    <row r="984" spans="1:5" x14ac:dyDescent="0.2">
      <c r="A984" s="5" t="str">
        <f t="shared" si="15"/>
        <v/>
      </c>
      <c r="B984" s="96"/>
      <c r="C984" s="96"/>
      <c r="D984" s="97"/>
      <c r="E984" s="97"/>
    </row>
    <row r="985" spans="1:5" x14ac:dyDescent="0.2">
      <c r="A985" s="5" t="str">
        <f t="shared" si="15"/>
        <v/>
      </c>
      <c r="B985" s="96"/>
      <c r="C985" s="96"/>
      <c r="D985" s="97"/>
      <c r="E985" s="97"/>
    </row>
    <row r="986" spans="1:5" x14ac:dyDescent="0.2">
      <c r="A986" s="5" t="str">
        <f t="shared" si="15"/>
        <v/>
      </c>
      <c r="B986" s="96"/>
      <c r="C986" s="96"/>
      <c r="D986" s="97"/>
      <c r="E986" s="97"/>
    </row>
    <row r="987" spans="1:5" x14ac:dyDescent="0.2">
      <c r="A987" s="5" t="str">
        <f t="shared" si="15"/>
        <v/>
      </c>
      <c r="B987" s="96"/>
      <c r="C987" s="96"/>
      <c r="D987" s="97"/>
      <c r="E987" s="97"/>
    </row>
    <row r="988" spans="1:5" x14ac:dyDescent="0.2">
      <c r="A988" s="5" t="str">
        <f t="shared" si="15"/>
        <v/>
      </c>
      <c r="B988" s="96"/>
      <c r="C988" s="96"/>
      <c r="D988" s="97"/>
      <c r="E988" s="97"/>
    </row>
    <row r="989" spans="1:5" x14ac:dyDescent="0.2">
      <c r="A989" s="5" t="str">
        <f t="shared" si="15"/>
        <v/>
      </c>
      <c r="B989" s="96"/>
      <c r="C989" s="96"/>
      <c r="D989" s="97"/>
      <c r="E989" s="97"/>
    </row>
    <row r="990" spans="1:5" x14ac:dyDescent="0.2">
      <c r="A990" s="5" t="str">
        <f t="shared" si="15"/>
        <v/>
      </c>
      <c r="B990" s="96"/>
      <c r="C990" s="96"/>
      <c r="D990" s="97"/>
      <c r="E990" s="97"/>
    </row>
    <row r="991" spans="1:5" x14ac:dyDescent="0.2">
      <c r="A991" s="5" t="str">
        <f t="shared" si="15"/>
        <v/>
      </c>
      <c r="B991" s="96"/>
      <c r="C991" s="96"/>
      <c r="D991" s="97"/>
      <c r="E991" s="97"/>
    </row>
    <row r="992" spans="1:5" x14ac:dyDescent="0.2">
      <c r="A992" s="5" t="str">
        <f t="shared" si="15"/>
        <v/>
      </c>
      <c r="B992" s="96"/>
      <c r="C992" s="96"/>
      <c r="D992" s="97"/>
      <c r="E992" s="97"/>
    </row>
    <row r="993" spans="1:5" x14ac:dyDescent="0.2">
      <c r="A993" s="5" t="str">
        <f t="shared" si="15"/>
        <v/>
      </c>
      <c r="B993" s="96"/>
      <c r="C993" s="96"/>
      <c r="D993" s="97"/>
      <c r="E993" s="97"/>
    </row>
    <row r="994" spans="1:5" x14ac:dyDescent="0.2">
      <c r="A994" s="5" t="str">
        <f t="shared" si="15"/>
        <v/>
      </c>
      <c r="B994" s="96"/>
      <c r="C994" s="96"/>
      <c r="D994" s="97"/>
      <c r="E994" s="97"/>
    </row>
    <row r="995" spans="1:5" x14ac:dyDescent="0.2">
      <c r="A995" s="5" t="str">
        <f t="shared" si="15"/>
        <v/>
      </c>
      <c r="B995" s="96"/>
      <c r="C995" s="96"/>
      <c r="D995" s="97"/>
      <c r="E995" s="97"/>
    </row>
    <row r="996" spans="1:5" x14ac:dyDescent="0.2">
      <c r="A996" s="5" t="str">
        <f t="shared" si="15"/>
        <v/>
      </c>
      <c r="B996" s="96"/>
      <c r="C996" s="96"/>
      <c r="D996" s="97"/>
      <c r="E996" s="97"/>
    </row>
    <row r="997" spans="1:5" x14ac:dyDescent="0.2">
      <c r="A997" s="5" t="str">
        <f t="shared" si="15"/>
        <v/>
      </c>
      <c r="B997" s="96"/>
      <c r="C997" s="96"/>
      <c r="D997" s="97"/>
      <c r="E997" s="97"/>
    </row>
    <row r="998" spans="1:5" x14ac:dyDescent="0.2">
      <c r="A998" s="5" t="str">
        <f t="shared" si="15"/>
        <v/>
      </c>
      <c r="B998" s="96"/>
      <c r="C998" s="96"/>
      <c r="D998" s="97"/>
      <c r="E998" s="97"/>
    </row>
    <row r="999" spans="1:5" x14ac:dyDescent="0.2">
      <c r="A999" s="5" t="str">
        <f t="shared" si="15"/>
        <v/>
      </c>
      <c r="B999" s="96"/>
      <c r="C999" s="96"/>
      <c r="D999" s="97"/>
      <c r="E999" s="97"/>
    </row>
    <row r="1000" spans="1:5" x14ac:dyDescent="0.2">
      <c r="A1000" s="5" t="str">
        <f t="shared" si="15"/>
        <v/>
      </c>
      <c r="B1000" s="96"/>
      <c r="C1000" s="96"/>
      <c r="D1000" s="97"/>
      <c r="E1000" s="97"/>
    </row>
    <row r="1001" spans="1:5" x14ac:dyDescent="0.2">
      <c r="A1001" s="5" t="str">
        <f t="shared" si="15"/>
        <v/>
      </c>
      <c r="B1001" s="96"/>
      <c r="C1001" s="96"/>
      <c r="D1001" s="97"/>
      <c r="E1001" s="97"/>
    </row>
    <row r="1002" spans="1:5" x14ac:dyDescent="0.2">
      <c r="A1002" s="5" t="str">
        <f t="shared" si="15"/>
        <v/>
      </c>
      <c r="B1002" s="96"/>
      <c r="C1002" s="96"/>
      <c r="D1002" s="97"/>
      <c r="E1002" s="97"/>
    </row>
    <row r="1003" spans="1:5" x14ac:dyDescent="0.2">
      <c r="A1003" s="5" t="str">
        <f t="shared" si="15"/>
        <v/>
      </c>
      <c r="B1003" s="96"/>
      <c r="C1003" s="96"/>
      <c r="D1003" s="97"/>
      <c r="E1003" s="97"/>
    </row>
    <row r="1004" spans="1:5" x14ac:dyDescent="0.2">
      <c r="A1004" s="5" t="str">
        <f t="shared" si="15"/>
        <v/>
      </c>
      <c r="B1004" s="96"/>
      <c r="C1004" s="96"/>
      <c r="D1004" s="97"/>
      <c r="E1004" s="97"/>
    </row>
    <row r="1005" spans="1:5" x14ac:dyDescent="0.2">
      <c r="A1005" s="5" t="str">
        <f t="shared" si="15"/>
        <v/>
      </c>
      <c r="B1005" s="96"/>
      <c r="C1005" s="96"/>
      <c r="D1005" s="97"/>
      <c r="E1005" s="97"/>
    </row>
    <row r="1006" spans="1:5" x14ac:dyDescent="0.2">
      <c r="A1006" s="5" t="str">
        <f t="shared" si="15"/>
        <v/>
      </c>
      <c r="B1006" s="96"/>
      <c r="C1006" s="96"/>
      <c r="D1006" s="97"/>
      <c r="E1006" s="97"/>
    </row>
    <row r="1007" spans="1:5" x14ac:dyDescent="0.2">
      <c r="A1007" s="5" t="str">
        <f t="shared" si="15"/>
        <v/>
      </c>
      <c r="B1007" s="96"/>
      <c r="C1007" s="96"/>
      <c r="D1007" s="97"/>
      <c r="E1007" s="97"/>
    </row>
    <row r="1008" spans="1:5" x14ac:dyDescent="0.2">
      <c r="A1008" s="5" t="str">
        <f t="shared" si="15"/>
        <v/>
      </c>
      <c r="B1008" s="96"/>
      <c r="C1008" s="96"/>
      <c r="D1008" s="97"/>
      <c r="E1008" s="97"/>
    </row>
    <row r="1009" spans="1:5" x14ac:dyDescent="0.2">
      <c r="A1009" s="5" t="str">
        <f t="shared" si="15"/>
        <v/>
      </c>
      <c r="B1009" s="96"/>
      <c r="C1009" s="96"/>
      <c r="D1009" s="97"/>
      <c r="E1009" s="97"/>
    </row>
    <row r="1010" spans="1:5" x14ac:dyDescent="0.2">
      <c r="A1010" s="5" t="str">
        <f t="shared" si="15"/>
        <v/>
      </c>
      <c r="B1010" s="96"/>
      <c r="C1010" s="96"/>
      <c r="D1010" s="97"/>
      <c r="E1010" s="97"/>
    </row>
    <row r="1011" spans="1:5" x14ac:dyDescent="0.2">
      <c r="A1011" s="5" t="str">
        <f t="shared" si="15"/>
        <v/>
      </c>
      <c r="B1011" s="96"/>
      <c r="C1011" s="96"/>
      <c r="D1011" s="97"/>
      <c r="E1011" s="97"/>
    </row>
    <row r="1012" spans="1:5" x14ac:dyDescent="0.2">
      <c r="A1012" s="5" t="str">
        <f t="shared" si="15"/>
        <v/>
      </c>
      <c r="B1012" s="96"/>
      <c r="C1012" s="96"/>
      <c r="D1012" s="97"/>
      <c r="E1012" s="97"/>
    </row>
    <row r="1013" spans="1:5" x14ac:dyDescent="0.2">
      <c r="A1013" s="5" t="str">
        <f t="shared" si="15"/>
        <v/>
      </c>
      <c r="B1013" s="96"/>
      <c r="C1013" s="96"/>
      <c r="D1013" s="97"/>
      <c r="E1013" s="97"/>
    </row>
    <row r="1014" spans="1:5" x14ac:dyDescent="0.2">
      <c r="A1014" s="5" t="str">
        <f t="shared" si="15"/>
        <v/>
      </c>
      <c r="B1014" s="96"/>
      <c r="C1014" s="96"/>
      <c r="D1014" s="97"/>
      <c r="E1014" s="97"/>
    </row>
    <row r="1015" spans="1:5" x14ac:dyDescent="0.2">
      <c r="A1015" s="5" t="str">
        <f t="shared" si="15"/>
        <v/>
      </c>
      <c r="B1015" s="96"/>
      <c r="C1015" s="96"/>
      <c r="D1015" s="97"/>
      <c r="E1015" s="97"/>
    </row>
    <row r="1016" spans="1:5" x14ac:dyDescent="0.2">
      <c r="A1016" s="5" t="str">
        <f t="shared" si="15"/>
        <v/>
      </c>
      <c r="B1016" s="96"/>
      <c r="C1016" s="96"/>
      <c r="D1016" s="97"/>
      <c r="E1016" s="97"/>
    </row>
    <row r="1017" spans="1:5" x14ac:dyDescent="0.2">
      <c r="A1017" s="5" t="str">
        <f t="shared" si="15"/>
        <v/>
      </c>
      <c r="B1017" s="96"/>
      <c r="C1017" s="96"/>
      <c r="D1017" s="97"/>
      <c r="E1017" s="97"/>
    </row>
    <row r="1018" spans="1:5" x14ac:dyDescent="0.2">
      <c r="A1018" s="5" t="str">
        <f t="shared" si="15"/>
        <v/>
      </c>
      <c r="B1018" s="96"/>
      <c r="C1018" s="96"/>
      <c r="D1018" s="97"/>
      <c r="E1018" s="97"/>
    </row>
    <row r="1019" spans="1:5" x14ac:dyDescent="0.2">
      <c r="A1019" s="5" t="str">
        <f t="shared" si="15"/>
        <v/>
      </c>
      <c r="B1019" s="96"/>
      <c r="C1019" s="96"/>
      <c r="D1019" s="97"/>
      <c r="E1019" s="97"/>
    </row>
    <row r="1020" spans="1:5" x14ac:dyDescent="0.2">
      <c r="A1020" s="5" t="str">
        <f t="shared" si="15"/>
        <v/>
      </c>
      <c r="B1020" s="96"/>
      <c r="C1020" s="96"/>
      <c r="D1020" s="97"/>
      <c r="E1020" s="97"/>
    </row>
    <row r="1021" spans="1:5" x14ac:dyDescent="0.2">
      <c r="A1021" s="5" t="str">
        <f t="shared" si="15"/>
        <v/>
      </c>
      <c r="B1021" s="96"/>
      <c r="C1021" s="96"/>
      <c r="D1021" s="97"/>
      <c r="E1021" s="97"/>
    </row>
    <row r="1022" spans="1:5" x14ac:dyDescent="0.2">
      <c r="A1022" s="5" t="str">
        <f t="shared" si="15"/>
        <v/>
      </c>
      <c r="B1022" s="96"/>
      <c r="C1022" s="96"/>
      <c r="D1022" s="97"/>
      <c r="E1022" s="97"/>
    </row>
    <row r="1023" spans="1:5" x14ac:dyDescent="0.2">
      <c r="A1023" s="5" t="str">
        <f t="shared" si="15"/>
        <v/>
      </c>
      <c r="B1023" s="96"/>
      <c r="C1023" s="96"/>
      <c r="D1023" s="97"/>
      <c r="E1023" s="97"/>
    </row>
    <row r="1024" spans="1:5" x14ac:dyDescent="0.2">
      <c r="A1024" s="5" t="str">
        <f t="shared" si="15"/>
        <v/>
      </c>
      <c r="B1024" s="96"/>
      <c r="C1024" s="96"/>
      <c r="D1024" s="97"/>
      <c r="E1024" s="97"/>
    </row>
    <row r="1025" spans="1:5" x14ac:dyDescent="0.2">
      <c r="A1025" s="5" t="str">
        <f t="shared" si="15"/>
        <v/>
      </c>
      <c r="B1025" s="96"/>
      <c r="C1025" s="96"/>
      <c r="D1025" s="97"/>
      <c r="E1025" s="97"/>
    </row>
    <row r="1026" spans="1:5" x14ac:dyDescent="0.2">
      <c r="A1026" s="5" t="str">
        <f t="shared" si="15"/>
        <v/>
      </c>
      <c r="B1026" s="96"/>
      <c r="C1026" s="96"/>
      <c r="D1026" s="97"/>
      <c r="E1026" s="97"/>
    </row>
    <row r="1027" spans="1:5" x14ac:dyDescent="0.2">
      <c r="A1027" s="5" t="str">
        <f t="shared" si="15"/>
        <v/>
      </c>
      <c r="B1027" s="96"/>
      <c r="C1027" s="96"/>
      <c r="D1027" s="97"/>
      <c r="E1027" s="97"/>
    </row>
    <row r="1028" spans="1:5" x14ac:dyDescent="0.2">
      <c r="A1028" s="5" t="str">
        <f t="shared" si="15"/>
        <v/>
      </c>
      <c r="B1028" s="96"/>
      <c r="C1028" s="96"/>
      <c r="D1028" s="97"/>
      <c r="E1028" s="97"/>
    </row>
    <row r="1029" spans="1:5" x14ac:dyDescent="0.2">
      <c r="A1029" s="5" t="str">
        <f t="shared" si="15"/>
        <v/>
      </c>
      <c r="B1029" s="96"/>
      <c r="C1029" s="96"/>
      <c r="D1029" s="97"/>
      <c r="E1029" s="97"/>
    </row>
    <row r="1030" spans="1:5" x14ac:dyDescent="0.2">
      <c r="A1030" s="5" t="str">
        <f t="shared" si="15"/>
        <v/>
      </c>
      <c r="B1030" s="96"/>
      <c r="C1030" s="96"/>
      <c r="D1030" s="97"/>
      <c r="E1030" s="97"/>
    </row>
    <row r="1031" spans="1:5" x14ac:dyDescent="0.2">
      <c r="A1031" s="5" t="str">
        <f t="shared" si="15"/>
        <v/>
      </c>
      <c r="B1031" s="96"/>
      <c r="C1031" s="96"/>
      <c r="D1031" s="97"/>
      <c r="E1031" s="97"/>
    </row>
    <row r="1032" spans="1:5" x14ac:dyDescent="0.2">
      <c r="A1032" s="5" t="str">
        <f t="shared" ref="A1032:A1095" si="16">IF(B1032&lt;&gt;"",IF(AND(LEN(B1032)&gt;=$H$5,LEN(B1032)&lt;=$H$6),TEXT(MID(B1032,$J$5,$H$4),$I$4),""),"")</f>
        <v/>
      </c>
      <c r="B1032" s="96"/>
      <c r="C1032" s="96"/>
      <c r="D1032" s="97"/>
      <c r="E1032" s="97"/>
    </row>
    <row r="1033" spans="1:5" x14ac:dyDescent="0.2">
      <c r="A1033" s="5" t="str">
        <f t="shared" si="16"/>
        <v/>
      </c>
      <c r="B1033" s="96"/>
      <c r="C1033" s="96"/>
      <c r="D1033" s="97"/>
      <c r="E1033" s="97"/>
    </row>
    <row r="1034" spans="1:5" x14ac:dyDescent="0.2">
      <c r="A1034" s="5" t="str">
        <f t="shared" si="16"/>
        <v/>
      </c>
      <c r="B1034" s="96"/>
      <c r="C1034" s="96"/>
      <c r="D1034" s="97"/>
      <c r="E1034" s="97"/>
    </row>
    <row r="1035" spans="1:5" x14ac:dyDescent="0.2">
      <c r="A1035" s="5" t="str">
        <f t="shared" si="16"/>
        <v/>
      </c>
      <c r="B1035" s="96"/>
      <c r="C1035" s="96"/>
      <c r="D1035" s="97"/>
      <c r="E1035" s="97"/>
    </row>
    <row r="1036" spans="1:5" x14ac:dyDescent="0.2">
      <c r="A1036" s="5" t="str">
        <f t="shared" si="16"/>
        <v/>
      </c>
      <c r="B1036" s="96"/>
      <c r="C1036" s="96"/>
      <c r="D1036" s="97"/>
      <c r="E1036" s="97"/>
    </row>
    <row r="1037" spans="1:5" x14ac:dyDescent="0.2">
      <c r="A1037" s="5" t="str">
        <f t="shared" si="16"/>
        <v/>
      </c>
      <c r="B1037" s="96"/>
      <c r="C1037" s="96"/>
      <c r="D1037" s="97"/>
      <c r="E1037" s="97"/>
    </row>
    <row r="1038" spans="1:5" x14ac:dyDescent="0.2">
      <c r="A1038" s="5" t="str">
        <f t="shared" si="16"/>
        <v/>
      </c>
      <c r="B1038" s="96"/>
      <c r="C1038" s="96"/>
      <c r="D1038" s="97"/>
      <c r="E1038" s="97"/>
    </row>
    <row r="1039" spans="1:5" x14ac:dyDescent="0.2">
      <c r="A1039" s="5" t="str">
        <f t="shared" si="16"/>
        <v/>
      </c>
      <c r="B1039" s="96"/>
      <c r="C1039" s="96"/>
      <c r="D1039" s="97"/>
      <c r="E1039" s="97"/>
    </row>
    <row r="1040" spans="1:5" x14ac:dyDescent="0.2">
      <c r="A1040" s="5" t="str">
        <f t="shared" si="16"/>
        <v/>
      </c>
      <c r="B1040" s="96"/>
      <c r="C1040" s="96"/>
      <c r="D1040" s="97"/>
      <c r="E1040" s="97"/>
    </row>
    <row r="1041" spans="1:5" x14ac:dyDescent="0.2">
      <c r="A1041" s="5" t="str">
        <f t="shared" si="16"/>
        <v/>
      </c>
      <c r="B1041" s="96"/>
      <c r="C1041" s="96"/>
      <c r="D1041" s="97"/>
      <c r="E1041" s="97"/>
    </row>
    <row r="1042" spans="1:5" x14ac:dyDescent="0.2">
      <c r="A1042" s="5" t="str">
        <f t="shared" si="16"/>
        <v/>
      </c>
      <c r="B1042" s="96"/>
      <c r="C1042" s="96"/>
      <c r="D1042" s="97"/>
      <c r="E1042" s="97"/>
    </row>
    <row r="1043" spans="1:5" x14ac:dyDescent="0.2">
      <c r="A1043" s="5" t="str">
        <f t="shared" si="16"/>
        <v/>
      </c>
      <c r="B1043" s="96"/>
      <c r="C1043" s="96"/>
      <c r="D1043" s="97"/>
      <c r="E1043" s="97"/>
    </row>
    <row r="1044" spans="1:5" x14ac:dyDescent="0.2">
      <c r="A1044" s="5" t="str">
        <f t="shared" si="16"/>
        <v/>
      </c>
      <c r="B1044" s="96"/>
      <c r="C1044" s="96"/>
      <c r="D1044" s="97"/>
      <c r="E1044" s="97"/>
    </row>
    <row r="1045" spans="1:5" x14ac:dyDescent="0.2">
      <c r="A1045" s="5" t="str">
        <f t="shared" si="16"/>
        <v/>
      </c>
      <c r="B1045" s="96"/>
      <c r="C1045" s="96"/>
      <c r="D1045" s="97"/>
      <c r="E1045" s="97"/>
    </row>
    <row r="1046" spans="1:5" x14ac:dyDescent="0.2">
      <c r="A1046" s="5" t="str">
        <f t="shared" si="16"/>
        <v/>
      </c>
      <c r="B1046" s="96"/>
      <c r="C1046" s="96"/>
      <c r="D1046" s="97"/>
      <c r="E1046" s="97"/>
    </row>
    <row r="1047" spans="1:5" x14ac:dyDescent="0.2">
      <c r="A1047" s="5" t="str">
        <f t="shared" si="16"/>
        <v/>
      </c>
      <c r="B1047" s="96"/>
      <c r="C1047" s="96"/>
      <c r="D1047" s="97"/>
      <c r="E1047" s="97"/>
    </row>
    <row r="1048" spans="1:5" x14ac:dyDescent="0.2">
      <c r="A1048" s="5" t="str">
        <f t="shared" si="16"/>
        <v/>
      </c>
      <c r="B1048" s="96"/>
      <c r="C1048" s="96"/>
      <c r="D1048" s="97"/>
      <c r="E1048" s="97"/>
    </row>
    <row r="1049" spans="1:5" x14ac:dyDescent="0.2">
      <c r="A1049" s="5" t="str">
        <f t="shared" si="16"/>
        <v/>
      </c>
      <c r="B1049" s="96"/>
      <c r="C1049" s="96"/>
      <c r="D1049" s="97"/>
      <c r="E1049" s="97"/>
    </row>
    <row r="1050" spans="1:5" x14ac:dyDescent="0.2">
      <c r="A1050" s="5" t="str">
        <f t="shared" si="16"/>
        <v/>
      </c>
      <c r="B1050" s="96"/>
      <c r="C1050" s="96"/>
      <c r="D1050" s="97"/>
      <c r="E1050" s="97"/>
    </row>
    <row r="1051" spans="1:5" x14ac:dyDescent="0.2">
      <c r="A1051" s="5" t="str">
        <f t="shared" si="16"/>
        <v/>
      </c>
      <c r="B1051" s="96"/>
      <c r="C1051" s="96"/>
      <c r="D1051" s="97"/>
      <c r="E1051" s="97"/>
    </row>
    <row r="1052" spans="1:5" x14ac:dyDescent="0.2">
      <c r="A1052" s="5" t="str">
        <f t="shared" si="16"/>
        <v/>
      </c>
      <c r="B1052" s="96"/>
      <c r="C1052" s="96"/>
      <c r="D1052" s="97"/>
      <c r="E1052" s="97"/>
    </row>
    <row r="1053" spans="1:5" x14ac:dyDescent="0.2">
      <c r="A1053" s="5" t="str">
        <f t="shared" si="16"/>
        <v/>
      </c>
      <c r="B1053" s="96"/>
      <c r="C1053" s="96"/>
      <c r="D1053" s="97"/>
      <c r="E1053" s="97"/>
    </row>
    <row r="1054" spans="1:5" x14ac:dyDescent="0.2">
      <c r="A1054" s="5" t="str">
        <f t="shared" si="16"/>
        <v/>
      </c>
      <c r="B1054" s="96"/>
      <c r="C1054" s="96"/>
      <c r="D1054" s="97"/>
      <c r="E1054" s="97"/>
    </row>
    <row r="1055" spans="1:5" x14ac:dyDescent="0.2">
      <c r="A1055" s="5" t="str">
        <f t="shared" si="16"/>
        <v/>
      </c>
      <c r="B1055" s="96"/>
      <c r="C1055" s="96"/>
      <c r="D1055" s="97"/>
      <c r="E1055" s="97"/>
    </row>
    <row r="1056" spans="1:5" x14ac:dyDescent="0.2">
      <c r="A1056" s="5" t="str">
        <f t="shared" si="16"/>
        <v/>
      </c>
      <c r="B1056" s="96"/>
      <c r="C1056" s="96"/>
      <c r="D1056" s="97"/>
      <c r="E1056" s="97"/>
    </row>
    <row r="1057" spans="1:5" x14ac:dyDescent="0.2">
      <c r="A1057" s="5" t="str">
        <f t="shared" si="16"/>
        <v/>
      </c>
      <c r="B1057" s="96"/>
      <c r="C1057" s="96"/>
      <c r="D1057" s="97"/>
      <c r="E1057" s="97"/>
    </row>
    <row r="1058" spans="1:5" x14ac:dyDescent="0.2">
      <c r="A1058" s="5" t="str">
        <f t="shared" si="16"/>
        <v/>
      </c>
      <c r="B1058" s="96"/>
      <c r="C1058" s="96"/>
      <c r="D1058" s="97"/>
      <c r="E1058" s="97"/>
    </row>
    <row r="1059" spans="1:5" x14ac:dyDescent="0.2">
      <c r="A1059" s="5" t="str">
        <f t="shared" si="16"/>
        <v/>
      </c>
      <c r="B1059" s="96"/>
      <c r="C1059" s="96"/>
      <c r="D1059" s="97"/>
      <c r="E1059" s="97"/>
    </row>
    <row r="1060" spans="1:5" x14ac:dyDescent="0.2">
      <c r="A1060" s="5" t="str">
        <f t="shared" si="16"/>
        <v/>
      </c>
      <c r="B1060" s="96"/>
      <c r="C1060" s="96"/>
      <c r="D1060" s="97"/>
      <c r="E1060" s="97"/>
    </row>
    <row r="1061" spans="1:5" x14ac:dyDescent="0.2">
      <c r="A1061" s="5" t="str">
        <f t="shared" si="16"/>
        <v/>
      </c>
      <c r="B1061" s="96"/>
      <c r="C1061" s="96"/>
      <c r="D1061" s="97"/>
      <c r="E1061" s="97"/>
    </row>
    <row r="1062" spans="1:5" x14ac:dyDescent="0.2">
      <c r="A1062" s="5" t="str">
        <f t="shared" si="16"/>
        <v/>
      </c>
      <c r="B1062" s="96"/>
      <c r="C1062" s="96"/>
      <c r="D1062" s="97"/>
      <c r="E1062" s="97"/>
    </row>
    <row r="1063" spans="1:5" x14ac:dyDescent="0.2">
      <c r="A1063" s="5" t="str">
        <f t="shared" si="16"/>
        <v/>
      </c>
      <c r="B1063" s="96"/>
      <c r="C1063" s="96"/>
      <c r="D1063" s="97"/>
      <c r="E1063" s="97"/>
    </row>
    <row r="1064" spans="1:5" x14ac:dyDescent="0.2">
      <c r="A1064" s="5" t="str">
        <f t="shared" si="16"/>
        <v/>
      </c>
      <c r="B1064" s="96"/>
      <c r="C1064" s="96"/>
      <c r="D1064" s="97"/>
      <c r="E1064" s="97"/>
    </row>
    <row r="1065" spans="1:5" x14ac:dyDescent="0.2">
      <c r="A1065" s="5" t="str">
        <f t="shared" si="16"/>
        <v/>
      </c>
      <c r="B1065" s="96"/>
      <c r="C1065" s="96"/>
      <c r="D1065" s="97"/>
      <c r="E1065" s="97"/>
    </row>
    <row r="1066" spans="1:5" x14ac:dyDescent="0.2">
      <c r="A1066" s="5" t="str">
        <f t="shared" si="16"/>
        <v/>
      </c>
      <c r="B1066" s="96"/>
      <c r="C1066" s="96"/>
      <c r="D1066" s="97"/>
      <c r="E1066" s="97"/>
    </row>
    <row r="1067" spans="1:5" x14ac:dyDescent="0.2">
      <c r="A1067" s="5" t="str">
        <f t="shared" si="16"/>
        <v/>
      </c>
      <c r="B1067" s="96"/>
      <c r="C1067" s="96"/>
      <c r="D1067" s="97"/>
      <c r="E1067" s="97"/>
    </row>
    <row r="1068" spans="1:5" x14ac:dyDescent="0.2">
      <c r="A1068" s="5" t="str">
        <f t="shared" si="16"/>
        <v/>
      </c>
      <c r="B1068" s="96"/>
      <c r="C1068" s="96"/>
      <c r="D1068" s="97"/>
      <c r="E1068" s="97"/>
    </row>
    <row r="1069" spans="1:5" x14ac:dyDescent="0.2">
      <c r="A1069" s="5" t="str">
        <f t="shared" si="16"/>
        <v/>
      </c>
      <c r="B1069" s="96"/>
      <c r="C1069" s="96"/>
      <c r="D1069" s="97"/>
      <c r="E1069" s="97"/>
    </row>
    <row r="1070" spans="1:5" x14ac:dyDescent="0.2">
      <c r="A1070" s="5" t="str">
        <f t="shared" si="16"/>
        <v/>
      </c>
      <c r="B1070" s="96"/>
      <c r="C1070" s="96"/>
      <c r="D1070" s="97"/>
      <c r="E1070" s="97"/>
    </row>
    <row r="1071" spans="1:5" x14ac:dyDescent="0.2">
      <c r="A1071" s="5" t="str">
        <f t="shared" si="16"/>
        <v/>
      </c>
      <c r="B1071" s="96"/>
      <c r="C1071" s="96"/>
      <c r="D1071" s="97"/>
      <c r="E1071" s="97"/>
    </row>
    <row r="1072" spans="1:5" x14ac:dyDescent="0.2">
      <c r="A1072" s="5" t="str">
        <f t="shared" si="16"/>
        <v/>
      </c>
      <c r="B1072" s="96"/>
      <c r="C1072" s="96"/>
      <c r="D1072" s="97"/>
      <c r="E1072" s="97"/>
    </row>
    <row r="1073" spans="1:5" x14ac:dyDescent="0.2">
      <c r="A1073" s="5" t="str">
        <f t="shared" si="16"/>
        <v/>
      </c>
      <c r="B1073" s="96"/>
      <c r="C1073" s="96"/>
      <c r="D1073" s="97"/>
      <c r="E1073" s="97"/>
    </row>
    <row r="1074" spans="1:5" x14ac:dyDescent="0.2">
      <c r="A1074" s="5" t="str">
        <f t="shared" si="16"/>
        <v/>
      </c>
      <c r="B1074" s="96"/>
      <c r="C1074" s="96"/>
      <c r="D1074" s="97"/>
      <c r="E1074" s="97"/>
    </row>
    <row r="1075" spans="1:5" x14ac:dyDescent="0.2">
      <c r="A1075" s="5" t="str">
        <f t="shared" si="16"/>
        <v/>
      </c>
      <c r="B1075" s="96"/>
      <c r="C1075" s="96"/>
      <c r="D1075" s="97"/>
      <c r="E1075" s="97"/>
    </row>
    <row r="1076" spans="1:5" x14ac:dyDescent="0.2">
      <c r="A1076" s="5" t="str">
        <f t="shared" si="16"/>
        <v/>
      </c>
      <c r="B1076" s="96"/>
      <c r="C1076" s="96"/>
      <c r="D1076" s="97"/>
      <c r="E1076" s="97"/>
    </row>
    <row r="1077" spans="1:5" x14ac:dyDescent="0.2">
      <c r="A1077" s="5" t="str">
        <f t="shared" si="16"/>
        <v/>
      </c>
      <c r="B1077" s="96"/>
      <c r="C1077" s="96"/>
      <c r="D1077" s="97"/>
      <c r="E1077" s="97"/>
    </row>
    <row r="1078" spans="1:5" x14ac:dyDescent="0.2">
      <c r="A1078" s="5" t="str">
        <f t="shared" si="16"/>
        <v/>
      </c>
      <c r="B1078" s="96"/>
      <c r="C1078" s="96"/>
      <c r="D1078" s="97"/>
      <c r="E1078" s="97"/>
    </row>
    <row r="1079" spans="1:5" x14ac:dyDescent="0.2">
      <c r="A1079" s="5" t="str">
        <f t="shared" si="16"/>
        <v/>
      </c>
      <c r="B1079" s="96"/>
      <c r="C1079" s="96"/>
      <c r="D1079" s="97"/>
      <c r="E1079" s="97"/>
    </row>
    <row r="1080" spans="1:5" x14ac:dyDescent="0.2">
      <c r="A1080" s="5" t="str">
        <f t="shared" si="16"/>
        <v/>
      </c>
      <c r="B1080" s="96"/>
      <c r="C1080" s="96"/>
      <c r="D1080" s="97"/>
      <c r="E1080" s="97"/>
    </row>
    <row r="1081" spans="1:5" x14ac:dyDescent="0.2">
      <c r="A1081" s="5" t="str">
        <f t="shared" si="16"/>
        <v/>
      </c>
      <c r="B1081" s="96"/>
      <c r="C1081" s="96"/>
      <c r="D1081" s="97"/>
      <c r="E1081" s="97"/>
    </row>
    <row r="1082" spans="1:5" x14ac:dyDescent="0.2">
      <c r="A1082" s="5" t="str">
        <f t="shared" si="16"/>
        <v/>
      </c>
      <c r="B1082" s="96"/>
      <c r="C1082" s="96"/>
      <c r="D1082" s="97"/>
      <c r="E1082" s="97"/>
    </row>
    <row r="1083" spans="1:5" x14ac:dyDescent="0.2">
      <c r="A1083" s="5" t="str">
        <f t="shared" si="16"/>
        <v/>
      </c>
      <c r="B1083" s="96"/>
      <c r="C1083" s="96"/>
      <c r="D1083" s="97"/>
      <c r="E1083" s="97"/>
    </row>
    <row r="1084" spans="1:5" x14ac:dyDescent="0.2">
      <c r="A1084" s="5" t="str">
        <f t="shared" si="16"/>
        <v/>
      </c>
      <c r="B1084" s="96"/>
      <c r="C1084" s="96"/>
      <c r="D1084" s="97"/>
      <c r="E1084" s="97"/>
    </row>
    <row r="1085" spans="1:5" x14ac:dyDescent="0.2">
      <c r="A1085" s="5" t="str">
        <f t="shared" si="16"/>
        <v/>
      </c>
      <c r="B1085" s="96"/>
      <c r="C1085" s="96"/>
      <c r="D1085" s="97"/>
      <c r="E1085" s="97"/>
    </row>
    <row r="1086" spans="1:5" x14ac:dyDescent="0.2">
      <c r="A1086" s="5" t="str">
        <f t="shared" si="16"/>
        <v/>
      </c>
      <c r="B1086" s="96"/>
      <c r="C1086" s="96"/>
      <c r="D1086" s="97"/>
      <c r="E1086" s="97"/>
    </row>
    <row r="1087" spans="1:5" x14ac:dyDescent="0.2">
      <c r="A1087" s="5" t="str">
        <f t="shared" si="16"/>
        <v/>
      </c>
      <c r="B1087" s="96"/>
      <c r="C1087" s="96"/>
      <c r="D1087" s="97"/>
      <c r="E1087" s="97"/>
    </row>
    <row r="1088" spans="1:5" x14ac:dyDescent="0.2">
      <c r="A1088" s="5" t="str">
        <f t="shared" si="16"/>
        <v/>
      </c>
      <c r="B1088" s="96"/>
      <c r="C1088" s="96"/>
      <c r="D1088" s="97"/>
      <c r="E1088" s="97"/>
    </row>
    <row r="1089" spans="1:5" x14ac:dyDescent="0.2">
      <c r="A1089" s="5" t="str">
        <f t="shared" si="16"/>
        <v/>
      </c>
      <c r="B1089" s="96"/>
      <c r="C1089" s="96"/>
      <c r="D1089" s="97"/>
      <c r="E1089" s="97"/>
    </row>
    <row r="1090" spans="1:5" x14ac:dyDescent="0.2">
      <c r="A1090" s="5" t="str">
        <f t="shared" si="16"/>
        <v/>
      </c>
      <c r="B1090" s="96"/>
      <c r="C1090" s="96"/>
      <c r="D1090" s="97"/>
      <c r="E1090" s="97"/>
    </row>
    <row r="1091" spans="1:5" x14ac:dyDescent="0.2">
      <c r="A1091" s="5" t="str">
        <f t="shared" si="16"/>
        <v/>
      </c>
      <c r="B1091" s="96"/>
      <c r="C1091" s="96"/>
      <c r="D1091" s="97"/>
      <c r="E1091" s="97"/>
    </row>
    <row r="1092" spans="1:5" x14ac:dyDescent="0.2">
      <c r="A1092" s="5" t="str">
        <f t="shared" si="16"/>
        <v/>
      </c>
      <c r="B1092" s="96"/>
      <c r="C1092" s="96"/>
      <c r="D1092" s="97"/>
      <c r="E1092" s="97"/>
    </row>
    <row r="1093" spans="1:5" x14ac:dyDescent="0.2">
      <c r="A1093" s="5" t="str">
        <f t="shared" si="16"/>
        <v/>
      </c>
      <c r="B1093" s="96"/>
      <c r="C1093" s="96"/>
      <c r="D1093" s="97"/>
      <c r="E1093" s="97"/>
    </row>
    <row r="1094" spans="1:5" x14ac:dyDescent="0.2">
      <c r="A1094" s="5" t="str">
        <f t="shared" si="16"/>
        <v/>
      </c>
      <c r="B1094" s="96"/>
      <c r="C1094" s="96"/>
      <c r="D1094" s="97"/>
      <c r="E1094" s="97"/>
    </row>
    <row r="1095" spans="1:5" x14ac:dyDescent="0.2">
      <c r="A1095" s="5" t="str">
        <f t="shared" si="16"/>
        <v/>
      </c>
      <c r="B1095" s="96"/>
      <c r="C1095" s="96"/>
      <c r="D1095" s="97"/>
      <c r="E1095" s="97"/>
    </row>
    <row r="1096" spans="1:5" x14ac:dyDescent="0.2">
      <c r="A1096" s="5" t="str">
        <f t="shared" ref="A1096:A1159" si="17">IF(B1096&lt;&gt;"",IF(AND(LEN(B1096)&gt;=$H$5,LEN(B1096)&lt;=$H$6),TEXT(MID(B1096,$J$5,$H$4),$I$4),""),"")</f>
        <v/>
      </c>
      <c r="B1096" s="96"/>
      <c r="C1096" s="96"/>
      <c r="D1096" s="97"/>
      <c r="E1096" s="97"/>
    </row>
    <row r="1097" spans="1:5" x14ac:dyDescent="0.2">
      <c r="A1097" s="5" t="str">
        <f t="shared" si="17"/>
        <v/>
      </c>
      <c r="B1097" s="96"/>
      <c r="C1097" s="96"/>
      <c r="D1097" s="97"/>
      <c r="E1097" s="97"/>
    </row>
    <row r="1098" spans="1:5" x14ac:dyDescent="0.2">
      <c r="A1098" s="5" t="str">
        <f t="shared" si="17"/>
        <v/>
      </c>
      <c r="B1098" s="96"/>
      <c r="C1098" s="96"/>
      <c r="D1098" s="97"/>
      <c r="E1098" s="97"/>
    </row>
    <row r="1099" spans="1:5" x14ac:dyDescent="0.2">
      <c r="A1099" s="5" t="str">
        <f t="shared" si="17"/>
        <v/>
      </c>
      <c r="B1099" s="96"/>
      <c r="C1099" s="96"/>
      <c r="D1099" s="97"/>
      <c r="E1099" s="97"/>
    </row>
    <row r="1100" spans="1:5" x14ac:dyDescent="0.2">
      <c r="A1100" s="5" t="str">
        <f t="shared" si="17"/>
        <v/>
      </c>
      <c r="B1100" s="96"/>
      <c r="C1100" s="96"/>
      <c r="D1100" s="97"/>
      <c r="E1100" s="97"/>
    </row>
    <row r="1101" spans="1:5" x14ac:dyDescent="0.2">
      <c r="A1101" s="5" t="str">
        <f t="shared" si="17"/>
        <v/>
      </c>
      <c r="B1101" s="96"/>
      <c r="C1101" s="96"/>
      <c r="D1101" s="97"/>
      <c r="E1101" s="97"/>
    </row>
    <row r="1102" spans="1:5" x14ac:dyDescent="0.2">
      <c r="A1102" s="5" t="str">
        <f t="shared" si="17"/>
        <v/>
      </c>
      <c r="B1102" s="96"/>
      <c r="C1102" s="96"/>
      <c r="D1102" s="97"/>
      <c r="E1102" s="97"/>
    </row>
    <row r="1103" spans="1:5" x14ac:dyDescent="0.2">
      <c r="A1103" s="5" t="str">
        <f t="shared" si="17"/>
        <v/>
      </c>
      <c r="B1103" s="96"/>
      <c r="C1103" s="96"/>
      <c r="D1103" s="97"/>
      <c r="E1103" s="97"/>
    </row>
    <row r="1104" spans="1:5" x14ac:dyDescent="0.2">
      <c r="A1104" s="5" t="str">
        <f t="shared" si="17"/>
        <v/>
      </c>
      <c r="B1104" s="96"/>
      <c r="C1104" s="96"/>
      <c r="D1104" s="97"/>
      <c r="E1104" s="97"/>
    </row>
    <row r="1105" spans="1:5" x14ac:dyDescent="0.2">
      <c r="A1105" s="5" t="str">
        <f t="shared" si="17"/>
        <v/>
      </c>
      <c r="B1105" s="96"/>
      <c r="C1105" s="96"/>
      <c r="D1105" s="97"/>
      <c r="E1105" s="97"/>
    </row>
    <row r="1106" spans="1:5" x14ac:dyDescent="0.2">
      <c r="A1106" s="5" t="str">
        <f t="shared" si="17"/>
        <v/>
      </c>
      <c r="B1106" s="96"/>
      <c r="C1106" s="96"/>
      <c r="D1106" s="97"/>
      <c r="E1106" s="97"/>
    </row>
    <row r="1107" spans="1:5" x14ac:dyDescent="0.2">
      <c r="A1107" s="5" t="str">
        <f t="shared" si="17"/>
        <v/>
      </c>
      <c r="B1107" s="96"/>
      <c r="C1107" s="96"/>
      <c r="D1107" s="97"/>
      <c r="E1107" s="97"/>
    </row>
    <row r="1108" spans="1:5" x14ac:dyDescent="0.2">
      <c r="A1108" s="5" t="str">
        <f t="shared" si="17"/>
        <v/>
      </c>
      <c r="B1108" s="96"/>
      <c r="C1108" s="96"/>
      <c r="D1108" s="97"/>
      <c r="E1108" s="97"/>
    </row>
    <row r="1109" spans="1:5" x14ac:dyDescent="0.2">
      <c r="A1109" s="5" t="str">
        <f t="shared" si="17"/>
        <v/>
      </c>
      <c r="B1109" s="96"/>
      <c r="C1109" s="96"/>
      <c r="D1109" s="97"/>
      <c r="E1109" s="97"/>
    </row>
    <row r="1110" spans="1:5" x14ac:dyDescent="0.2">
      <c r="A1110" s="5" t="str">
        <f t="shared" si="17"/>
        <v/>
      </c>
      <c r="B1110" s="96"/>
      <c r="C1110" s="96"/>
      <c r="D1110" s="97"/>
      <c r="E1110" s="97"/>
    </row>
    <row r="1111" spans="1:5" x14ac:dyDescent="0.2">
      <c r="A1111" s="5" t="str">
        <f t="shared" si="17"/>
        <v/>
      </c>
      <c r="B1111" s="96"/>
      <c r="C1111" s="96"/>
      <c r="D1111" s="97"/>
      <c r="E1111" s="97"/>
    </row>
    <row r="1112" spans="1:5" x14ac:dyDescent="0.2">
      <c r="A1112" s="5" t="str">
        <f t="shared" si="17"/>
        <v/>
      </c>
      <c r="B1112" s="96"/>
      <c r="C1112" s="96"/>
      <c r="D1112" s="97"/>
      <c r="E1112" s="97"/>
    </row>
    <row r="1113" spans="1:5" x14ac:dyDescent="0.2">
      <c r="A1113" s="5" t="str">
        <f t="shared" si="17"/>
        <v/>
      </c>
      <c r="B1113" s="96"/>
      <c r="C1113" s="96"/>
      <c r="D1113" s="97"/>
      <c r="E1113" s="97"/>
    </row>
    <row r="1114" spans="1:5" x14ac:dyDescent="0.2">
      <c r="A1114" s="5" t="str">
        <f t="shared" si="17"/>
        <v/>
      </c>
      <c r="B1114" s="96"/>
      <c r="C1114" s="96"/>
      <c r="D1114" s="97"/>
      <c r="E1114" s="97"/>
    </row>
    <row r="1115" spans="1:5" x14ac:dyDescent="0.2">
      <c r="A1115" s="5" t="str">
        <f t="shared" si="17"/>
        <v/>
      </c>
      <c r="B1115" s="96"/>
      <c r="C1115" s="96"/>
      <c r="D1115" s="97"/>
      <c r="E1115" s="97"/>
    </row>
    <row r="1116" spans="1:5" x14ac:dyDescent="0.2">
      <c r="A1116" s="5" t="str">
        <f t="shared" si="17"/>
        <v/>
      </c>
      <c r="B1116" s="96"/>
      <c r="C1116" s="96"/>
      <c r="D1116" s="97"/>
      <c r="E1116" s="97"/>
    </row>
    <row r="1117" spans="1:5" x14ac:dyDescent="0.2">
      <c r="A1117" s="5" t="str">
        <f t="shared" si="17"/>
        <v/>
      </c>
      <c r="B1117" s="96"/>
      <c r="C1117" s="96"/>
      <c r="D1117" s="97"/>
      <c r="E1117" s="97"/>
    </row>
    <row r="1118" spans="1:5" x14ac:dyDescent="0.2">
      <c r="A1118" s="5" t="str">
        <f t="shared" si="17"/>
        <v/>
      </c>
      <c r="B1118" s="96"/>
      <c r="C1118" s="96"/>
      <c r="D1118" s="97"/>
      <c r="E1118" s="97"/>
    </row>
    <row r="1119" spans="1:5" x14ac:dyDescent="0.2">
      <c r="A1119" s="5" t="str">
        <f t="shared" si="17"/>
        <v/>
      </c>
      <c r="B1119" s="96"/>
      <c r="C1119" s="96"/>
      <c r="D1119" s="97"/>
      <c r="E1119" s="97"/>
    </row>
    <row r="1120" spans="1:5" x14ac:dyDescent="0.2">
      <c r="A1120" s="5" t="str">
        <f t="shared" si="17"/>
        <v/>
      </c>
      <c r="B1120" s="96"/>
      <c r="C1120" s="96"/>
      <c r="D1120" s="97"/>
      <c r="E1120" s="97"/>
    </row>
    <row r="1121" spans="1:5" x14ac:dyDescent="0.2">
      <c r="A1121" s="5" t="str">
        <f t="shared" si="17"/>
        <v/>
      </c>
      <c r="B1121" s="96"/>
      <c r="C1121" s="96"/>
      <c r="D1121" s="97"/>
      <c r="E1121" s="97"/>
    </row>
    <row r="1122" spans="1:5" x14ac:dyDescent="0.2">
      <c r="A1122" s="5" t="str">
        <f t="shared" si="17"/>
        <v/>
      </c>
      <c r="B1122" s="96"/>
      <c r="C1122" s="96"/>
      <c r="D1122" s="97"/>
      <c r="E1122" s="97"/>
    </row>
    <row r="1123" spans="1:5" x14ac:dyDescent="0.2">
      <c r="A1123" s="5" t="str">
        <f t="shared" si="17"/>
        <v/>
      </c>
      <c r="B1123" s="96"/>
      <c r="C1123" s="96"/>
      <c r="D1123" s="97"/>
      <c r="E1123" s="97"/>
    </row>
    <row r="1124" spans="1:5" x14ac:dyDescent="0.2">
      <c r="A1124" s="5" t="str">
        <f t="shared" si="17"/>
        <v/>
      </c>
      <c r="B1124" s="96"/>
      <c r="C1124" s="96"/>
      <c r="D1124" s="97"/>
      <c r="E1124" s="97"/>
    </row>
    <row r="1125" spans="1:5" x14ac:dyDescent="0.2">
      <c r="A1125" s="5" t="str">
        <f t="shared" si="17"/>
        <v/>
      </c>
      <c r="B1125" s="96"/>
      <c r="C1125" s="96"/>
      <c r="D1125" s="97"/>
      <c r="E1125" s="97"/>
    </row>
    <row r="1126" spans="1:5" x14ac:dyDescent="0.2">
      <c r="A1126" s="5" t="str">
        <f t="shared" si="17"/>
        <v/>
      </c>
      <c r="B1126" s="96"/>
      <c r="C1126" s="96"/>
      <c r="D1126" s="97"/>
      <c r="E1126" s="97"/>
    </row>
    <row r="1127" spans="1:5" x14ac:dyDescent="0.2">
      <c r="A1127" s="5" t="str">
        <f t="shared" si="17"/>
        <v/>
      </c>
      <c r="B1127" s="96"/>
      <c r="C1127" s="96"/>
      <c r="D1127" s="97"/>
      <c r="E1127" s="97"/>
    </row>
    <row r="1128" spans="1:5" x14ac:dyDescent="0.2">
      <c r="A1128" s="5" t="str">
        <f t="shared" si="17"/>
        <v/>
      </c>
      <c r="B1128" s="96"/>
      <c r="C1128" s="96"/>
      <c r="D1128" s="97"/>
      <c r="E1128" s="97"/>
    </row>
    <row r="1129" spans="1:5" x14ac:dyDescent="0.2">
      <c r="A1129" s="5" t="str">
        <f t="shared" si="17"/>
        <v/>
      </c>
      <c r="B1129" s="96"/>
      <c r="C1129" s="96"/>
      <c r="D1129" s="97"/>
      <c r="E1129" s="97"/>
    </row>
    <row r="1130" spans="1:5" x14ac:dyDescent="0.2">
      <c r="A1130" s="5" t="str">
        <f t="shared" si="17"/>
        <v/>
      </c>
      <c r="B1130" s="96"/>
      <c r="C1130" s="96"/>
      <c r="D1130" s="97"/>
      <c r="E1130" s="97"/>
    </row>
    <row r="1131" spans="1:5" x14ac:dyDescent="0.2">
      <c r="A1131" s="5" t="str">
        <f t="shared" si="17"/>
        <v/>
      </c>
      <c r="B1131" s="96"/>
      <c r="C1131" s="96"/>
      <c r="D1131" s="97"/>
      <c r="E1131" s="97"/>
    </row>
    <row r="1132" spans="1:5" x14ac:dyDescent="0.2">
      <c r="A1132" s="5" t="str">
        <f t="shared" si="17"/>
        <v/>
      </c>
      <c r="B1132" s="96"/>
      <c r="C1132" s="96"/>
      <c r="D1132" s="97"/>
      <c r="E1132" s="97"/>
    </row>
    <row r="1133" spans="1:5" x14ac:dyDescent="0.2">
      <c r="A1133" s="5" t="str">
        <f t="shared" si="17"/>
        <v/>
      </c>
      <c r="B1133" s="96"/>
      <c r="C1133" s="96"/>
      <c r="D1133" s="97"/>
      <c r="E1133" s="97"/>
    </row>
    <row r="1134" spans="1:5" x14ac:dyDescent="0.2">
      <c r="A1134" s="5" t="str">
        <f t="shared" si="17"/>
        <v/>
      </c>
      <c r="B1134" s="96"/>
      <c r="C1134" s="96"/>
      <c r="D1134" s="97"/>
      <c r="E1134" s="97"/>
    </row>
    <row r="1135" spans="1:5" x14ac:dyDescent="0.2">
      <c r="A1135" s="5" t="str">
        <f t="shared" si="17"/>
        <v/>
      </c>
      <c r="B1135" s="96"/>
      <c r="C1135" s="96"/>
      <c r="D1135" s="97"/>
      <c r="E1135" s="97"/>
    </row>
    <row r="1136" spans="1:5" x14ac:dyDescent="0.2">
      <c r="A1136" s="5" t="str">
        <f t="shared" si="17"/>
        <v/>
      </c>
      <c r="B1136" s="96"/>
      <c r="C1136" s="96"/>
      <c r="D1136" s="97"/>
      <c r="E1136" s="97"/>
    </row>
    <row r="1137" spans="1:5" x14ac:dyDescent="0.2">
      <c r="A1137" s="5" t="str">
        <f t="shared" si="17"/>
        <v/>
      </c>
      <c r="B1137" s="96"/>
      <c r="C1137" s="96"/>
      <c r="D1137" s="97"/>
      <c r="E1137" s="97"/>
    </row>
    <row r="1138" spans="1:5" x14ac:dyDescent="0.2">
      <c r="A1138" s="5" t="str">
        <f t="shared" si="17"/>
        <v/>
      </c>
      <c r="B1138" s="96"/>
      <c r="C1138" s="96"/>
      <c r="D1138" s="97"/>
      <c r="E1138" s="97"/>
    </row>
    <row r="1139" spans="1:5" x14ac:dyDescent="0.2">
      <c r="A1139" s="5" t="str">
        <f t="shared" si="17"/>
        <v/>
      </c>
      <c r="B1139" s="96"/>
      <c r="C1139" s="96"/>
      <c r="D1139" s="97"/>
      <c r="E1139" s="97"/>
    </row>
    <row r="1140" spans="1:5" x14ac:dyDescent="0.2">
      <c r="A1140" s="5" t="str">
        <f t="shared" si="17"/>
        <v/>
      </c>
      <c r="B1140" s="96"/>
      <c r="C1140" s="96"/>
      <c r="D1140" s="97"/>
      <c r="E1140" s="97"/>
    </row>
    <row r="1141" spans="1:5" x14ac:dyDescent="0.2">
      <c r="A1141" s="5" t="str">
        <f t="shared" si="17"/>
        <v/>
      </c>
      <c r="B1141" s="96"/>
      <c r="C1141" s="96"/>
      <c r="D1141" s="97"/>
      <c r="E1141" s="97"/>
    </row>
    <row r="1142" spans="1:5" x14ac:dyDescent="0.2">
      <c r="A1142" s="5" t="str">
        <f t="shared" si="17"/>
        <v/>
      </c>
      <c r="B1142" s="96"/>
      <c r="C1142" s="96"/>
      <c r="D1142" s="97"/>
      <c r="E1142" s="97"/>
    </row>
    <row r="1143" spans="1:5" x14ac:dyDescent="0.2">
      <c r="A1143" s="5" t="str">
        <f t="shared" si="17"/>
        <v/>
      </c>
      <c r="B1143" s="96"/>
      <c r="C1143" s="96"/>
      <c r="D1143" s="97"/>
      <c r="E1143" s="97"/>
    </row>
    <row r="1144" spans="1:5" x14ac:dyDescent="0.2">
      <c r="A1144" s="5" t="str">
        <f t="shared" si="17"/>
        <v/>
      </c>
      <c r="B1144" s="96"/>
      <c r="C1144" s="96"/>
      <c r="D1144" s="97"/>
      <c r="E1144" s="97"/>
    </row>
    <row r="1145" spans="1:5" x14ac:dyDescent="0.2">
      <c r="A1145" s="5" t="str">
        <f t="shared" si="17"/>
        <v/>
      </c>
      <c r="B1145" s="96"/>
      <c r="C1145" s="96"/>
      <c r="D1145" s="97"/>
      <c r="E1145" s="97"/>
    </row>
    <row r="1146" spans="1:5" x14ac:dyDescent="0.2">
      <c r="A1146" s="5" t="str">
        <f t="shared" si="17"/>
        <v/>
      </c>
      <c r="B1146" s="96"/>
      <c r="C1146" s="96"/>
      <c r="D1146" s="97"/>
      <c r="E1146" s="97"/>
    </row>
    <row r="1147" spans="1:5" x14ac:dyDescent="0.2">
      <c r="A1147" s="5" t="str">
        <f t="shared" si="17"/>
        <v/>
      </c>
      <c r="B1147" s="96"/>
      <c r="C1147" s="96"/>
      <c r="D1147" s="97"/>
      <c r="E1147" s="97"/>
    </row>
    <row r="1148" spans="1:5" x14ac:dyDescent="0.2">
      <c r="A1148" s="5" t="str">
        <f t="shared" si="17"/>
        <v/>
      </c>
      <c r="B1148" s="96"/>
      <c r="C1148" s="96"/>
      <c r="D1148" s="97"/>
      <c r="E1148" s="97"/>
    </row>
    <row r="1149" spans="1:5" x14ac:dyDescent="0.2">
      <c r="A1149" s="5" t="str">
        <f t="shared" si="17"/>
        <v/>
      </c>
      <c r="B1149" s="96"/>
      <c r="C1149" s="96"/>
      <c r="D1149" s="97"/>
      <c r="E1149" s="97"/>
    </row>
    <row r="1150" spans="1:5" x14ac:dyDescent="0.2">
      <c r="A1150" s="5" t="str">
        <f t="shared" si="17"/>
        <v/>
      </c>
      <c r="B1150" s="96"/>
      <c r="C1150" s="96"/>
      <c r="D1150" s="97"/>
      <c r="E1150" s="97"/>
    </row>
    <row r="1151" spans="1:5" x14ac:dyDescent="0.2">
      <c r="A1151" s="5" t="str">
        <f t="shared" si="17"/>
        <v/>
      </c>
      <c r="B1151" s="96"/>
      <c r="C1151" s="96"/>
      <c r="D1151" s="97"/>
      <c r="E1151" s="97"/>
    </row>
    <row r="1152" spans="1:5" x14ac:dyDescent="0.2">
      <c r="A1152" s="5" t="str">
        <f t="shared" si="17"/>
        <v/>
      </c>
      <c r="B1152" s="96"/>
      <c r="C1152" s="96"/>
      <c r="D1152" s="97"/>
      <c r="E1152" s="97"/>
    </row>
    <row r="1153" spans="1:5" x14ac:dyDescent="0.2">
      <c r="A1153" s="5" t="str">
        <f t="shared" si="17"/>
        <v/>
      </c>
      <c r="B1153" s="96"/>
      <c r="C1153" s="96"/>
      <c r="D1153" s="97"/>
      <c r="E1153" s="97"/>
    </row>
    <row r="1154" spans="1:5" x14ac:dyDescent="0.2">
      <c r="A1154" s="5" t="str">
        <f t="shared" si="17"/>
        <v/>
      </c>
      <c r="B1154" s="96"/>
      <c r="C1154" s="96"/>
      <c r="D1154" s="97"/>
      <c r="E1154" s="97"/>
    </row>
    <row r="1155" spans="1:5" x14ac:dyDescent="0.2">
      <c r="A1155" s="5" t="str">
        <f t="shared" si="17"/>
        <v/>
      </c>
      <c r="B1155" s="96"/>
      <c r="C1155" s="96"/>
      <c r="D1155" s="97"/>
      <c r="E1155" s="97"/>
    </row>
    <row r="1156" spans="1:5" x14ac:dyDescent="0.2">
      <c r="A1156" s="5" t="str">
        <f t="shared" si="17"/>
        <v/>
      </c>
      <c r="B1156" s="96"/>
      <c r="C1156" s="96"/>
      <c r="D1156" s="97"/>
      <c r="E1156" s="97"/>
    </row>
    <row r="1157" spans="1:5" x14ac:dyDescent="0.2">
      <c r="A1157" s="5" t="str">
        <f t="shared" si="17"/>
        <v/>
      </c>
      <c r="B1157" s="96"/>
      <c r="C1157" s="96"/>
      <c r="D1157" s="97"/>
      <c r="E1157" s="97"/>
    </row>
    <row r="1158" spans="1:5" x14ac:dyDescent="0.2">
      <c r="A1158" s="5" t="str">
        <f t="shared" si="17"/>
        <v/>
      </c>
      <c r="B1158" s="96"/>
      <c r="C1158" s="96"/>
      <c r="D1158" s="97"/>
      <c r="E1158" s="97"/>
    </row>
    <row r="1159" spans="1:5" x14ac:dyDescent="0.2">
      <c r="A1159" s="5" t="str">
        <f t="shared" si="17"/>
        <v/>
      </c>
      <c r="B1159" s="96"/>
      <c r="C1159" s="96"/>
      <c r="D1159" s="97"/>
      <c r="E1159" s="97"/>
    </row>
    <row r="1160" spans="1:5" x14ac:dyDescent="0.2">
      <c r="A1160" s="5" t="str">
        <f t="shared" ref="A1160:A1223" si="18">IF(B1160&lt;&gt;"",IF(AND(LEN(B1160)&gt;=$H$5,LEN(B1160)&lt;=$H$6),TEXT(MID(B1160,$J$5,$H$4),$I$4),""),"")</f>
        <v/>
      </c>
      <c r="B1160" s="96"/>
      <c r="C1160" s="96"/>
      <c r="D1160" s="97"/>
      <c r="E1160" s="97"/>
    </row>
    <row r="1161" spans="1:5" x14ac:dyDescent="0.2">
      <c r="A1161" s="5" t="str">
        <f t="shared" si="18"/>
        <v/>
      </c>
      <c r="B1161" s="96"/>
      <c r="C1161" s="96"/>
      <c r="D1161" s="97"/>
      <c r="E1161" s="97"/>
    </row>
    <row r="1162" spans="1:5" x14ac:dyDescent="0.2">
      <c r="A1162" s="5" t="str">
        <f t="shared" si="18"/>
        <v/>
      </c>
      <c r="B1162" s="96"/>
      <c r="C1162" s="96"/>
      <c r="D1162" s="97"/>
      <c r="E1162" s="97"/>
    </row>
    <row r="1163" spans="1:5" x14ac:dyDescent="0.2">
      <c r="A1163" s="5" t="str">
        <f t="shared" si="18"/>
        <v/>
      </c>
      <c r="B1163" s="96"/>
      <c r="C1163" s="96"/>
      <c r="D1163" s="97"/>
      <c r="E1163" s="97"/>
    </row>
    <row r="1164" spans="1:5" x14ac:dyDescent="0.2">
      <c r="A1164" s="5" t="str">
        <f t="shared" si="18"/>
        <v/>
      </c>
      <c r="B1164" s="96"/>
      <c r="C1164" s="96"/>
      <c r="D1164" s="97"/>
      <c r="E1164" s="97"/>
    </row>
    <row r="1165" spans="1:5" x14ac:dyDescent="0.2">
      <c r="A1165" s="5" t="str">
        <f t="shared" si="18"/>
        <v/>
      </c>
      <c r="B1165" s="96"/>
      <c r="C1165" s="96"/>
      <c r="D1165" s="97"/>
      <c r="E1165" s="97"/>
    </row>
    <row r="1166" spans="1:5" x14ac:dyDescent="0.2">
      <c r="A1166" s="5" t="str">
        <f t="shared" si="18"/>
        <v/>
      </c>
      <c r="B1166" s="96"/>
      <c r="C1166" s="96"/>
      <c r="D1166" s="97"/>
      <c r="E1166" s="97"/>
    </row>
    <row r="1167" spans="1:5" x14ac:dyDescent="0.2">
      <c r="A1167" s="5" t="str">
        <f t="shared" si="18"/>
        <v/>
      </c>
      <c r="B1167" s="96"/>
      <c r="C1167" s="96"/>
      <c r="D1167" s="97"/>
      <c r="E1167" s="97"/>
    </row>
    <row r="1168" spans="1:5" x14ac:dyDescent="0.2">
      <c r="A1168" s="5" t="str">
        <f t="shared" si="18"/>
        <v/>
      </c>
      <c r="B1168" s="96"/>
      <c r="C1168" s="96"/>
      <c r="D1168" s="97"/>
      <c r="E1168" s="97"/>
    </row>
    <row r="1169" spans="1:5" x14ac:dyDescent="0.2">
      <c r="A1169" s="5" t="str">
        <f t="shared" si="18"/>
        <v/>
      </c>
      <c r="B1169" s="96"/>
      <c r="C1169" s="96"/>
      <c r="D1169" s="97"/>
      <c r="E1169" s="97"/>
    </row>
    <row r="1170" spans="1:5" x14ac:dyDescent="0.2">
      <c r="A1170" s="5" t="str">
        <f t="shared" si="18"/>
        <v/>
      </c>
      <c r="B1170" s="96"/>
      <c r="C1170" s="96"/>
      <c r="D1170" s="97"/>
      <c r="E1170" s="97"/>
    </row>
    <row r="1171" spans="1:5" x14ac:dyDescent="0.2">
      <c r="A1171" s="5" t="str">
        <f t="shared" si="18"/>
        <v/>
      </c>
      <c r="B1171" s="96"/>
      <c r="C1171" s="96"/>
      <c r="D1171" s="97"/>
      <c r="E1171" s="97"/>
    </row>
    <row r="1172" spans="1:5" x14ac:dyDescent="0.2">
      <c r="A1172" s="5" t="str">
        <f t="shared" si="18"/>
        <v/>
      </c>
      <c r="B1172" s="96"/>
      <c r="C1172" s="96"/>
      <c r="D1172" s="97"/>
      <c r="E1172" s="97"/>
    </row>
    <row r="1173" spans="1:5" x14ac:dyDescent="0.2">
      <c r="A1173" s="5" t="str">
        <f t="shared" si="18"/>
        <v/>
      </c>
      <c r="B1173" s="96"/>
      <c r="C1173" s="96"/>
      <c r="D1173" s="97"/>
      <c r="E1173" s="97"/>
    </row>
    <row r="1174" spans="1:5" x14ac:dyDescent="0.2">
      <c r="A1174" s="5" t="str">
        <f t="shared" si="18"/>
        <v/>
      </c>
      <c r="B1174" s="96"/>
      <c r="C1174" s="96"/>
      <c r="D1174" s="97"/>
      <c r="E1174" s="97"/>
    </row>
    <row r="1175" spans="1:5" x14ac:dyDescent="0.2">
      <c r="A1175" s="5" t="str">
        <f t="shared" si="18"/>
        <v/>
      </c>
      <c r="B1175" s="96"/>
      <c r="C1175" s="96"/>
      <c r="D1175" s="97"/>
      <c r="E1175" s="97"/>
    </row>
    <row r="1176" spans="1:5" x14ac:dyDescent="0.2">
      <c r="A1176" s="5" t="str">
        <f t="shared" si="18"/>
        <v/>
      </c>
      <c r="B1176" s="96"/>
      <c r="C1176" s="96"/>
      <c r="D1176" s="97"/>
      <c r="E1176" s="97"/>
    </row>
    <row r="1177" spans="1:5" x14ac:dyDescent="0.2">
      <c r="A1177" s="5" t="str">
        <f t="shared" si="18"/>
        <v/>
      </c>
      <c r="B1177" s="96"/>
      <c r="C1177" s="96"/>
      <c r="D1177" s="97"/>
      <c r="E1177" s="97"/>
    </row>
    <row r="1178" spans="1:5" x14ac:dyDescent="0.2">
      <c r="A1178" s="5" t="str">
        <f t="shared" si="18"/>
        <v/>
      </c>
      <c r="B1178" s="96"/>
      <c r="C1178" s="96"/>
      <c r="D1178" s="97"/>
      <c r="E1178" s="97"/>
    </row>
    <row r="1179" spans="1:5" x14ac:dyDescent="0.2">
      <c r="A1179" s="5" t="str">
        <f t="shared" si="18"/>
        <v/>
      </c>
      <c r="B1179" s="96"/>
      <c r="C1179" s="96"/>
      <c r="D1179" s="97"/>
      <c r="E1179" s="97"/>
    </row>
    <row r="1180" spans="1:5" x14ac:dyDescent="0.2">
      <c r="A1180" s="5" t="str">
        <f t="shared" si="18"/>
        <v/>
      </c>
      <c r="B1180" s="96"/>
      <c r="C1180" s="96"/>
      <c r="D1180" s="97"/>
      <c r="E1180" s="97"/>
    </row>
    <row r="1181" spans="1:5" x14ac:dyDescent="0.2">
      <c r="A1181" s="5" t="str">
        <f t="shared" si="18"/>
        <v/>
      </c>
      <c r="B1181" s="96"/>
      <c r="C1181" s="96"/>
      <c r="D1181" s="97"/>
      <c r="E1181" s="97"/>
    </row>
    <row r="1182" spans="1:5" x14ac:dyDescent="0.2">
      <c r="A1182" s="5" t="str">
        <f t="shared" si="18"/>
        <v/>
      </c>
      <c r="B1182" s="96"/>
      <c r="C1182" s="96"/>
      <c r="D1182" s="97"/>
      <c r="E1182" s="97"/>
    </row>
    <row r="1183" spans="1:5" x14ac:dyDescent="0.2">
      <c r="A1183" s="5" t="str">
        <f t="shared" si="18"/>
        <v/>
      </c>
      <c r="B1183" s="96"/>
      <c r="C1183" s="96"/>
      <c r="D1183" s="97"/>
      <c r="E1183" s="97"/>
    </row>
    <row r="1184" spans="1:5" x14ac:dyDescent="0.2">
      <c r="A1184" s="5" t="str">
        <f t="shared" si="18"/>
        <v/>
      </c>
      <c r="B1184" s="96"/>
      <c r="C1184" s="96"/>
      <c r="D1184" s="97"/>
      <c r="E1184" s="97"/>
    </row>
    <row r="1185" spans="1:5" x14ac:dyDescent="0.2">
      <c r="A1185" s="5" t="str">
        <f t="shared" si="18"/>
        <v/>
      </c>
      <c r="B1185" s="96"/>
      <c r="C1185" s="96"/>
      <c r="D1185" s="97"/>
      <c r="E1185" s="97"/>
    </row>
    <row r="1186" spans="1:5" x14ac:dyDescent="0.2">
      <c r="A1186" s="5" t="str">
        <f t="shared" si="18"/>
        <v/>
      </c>
      <c r="B1186" s="96"/>
      <c r="C1186" s="96"/>
      <c r="D1186" s="97"/>
      <c r="E1186" s="97"/>
    </row>
    <row r="1187" spans="1:5" x14ac:dyDescent="0.2">
      <c r="A1187" s="5" t="str">
        <f t="shared" si="18"/>
        <v/>
      </c>
      <c r="B1187" s="96"/>
      <c r="C1187" s="96"/>
      <c r="D1187" s="97"/>
      <c r="E1187" s="97"/>
    </row>
    <row r="1188" spans="1:5" x14ac:dyDescent="0.2">
      <c r="A1188" s="5" t="str">
        <f t="shared" si="18"/>
        <v/>
      </c>
      <c r="B1188" s="96"/>
      <c r="C1188" s="96"/>
      <c r="D1188" s="97"/>
      <c r="E1188" s="97"/>
    </row>
    <row r="1189" spans="1:5" x14ac:dyDescent="0.2">
      <c r="A1189" s="5" t="str">
        <f t="shared" si="18"/>
        <v/>
      </c>
      <c r="B1189" s="96"/>
      <c r="C1189" s="96"/>
      <c r="D1189" s="97"/>
      <c r="E1189" s="97"/>
    </row>
    <row r="1190" spans="1:5" x14ac:dyDescent="0.2">
      <c r="A1190" s="5" t="str">
        <f t="shared" si="18"/>
        <v/>
      </c>
      <c r="B1190" s="96"/>
      <c r="C1190" s="96"/>
      <c r="D1190" s="97"/>
      <c r="E1190" s="97"/>
    </row>
    <row r="1191" spans="1:5" x14ac:dyDescent="0.2">
      <c r="A1191" s="5" t="str">
        <f t="shared" si="18"/>
        <v/>
      </c>
      <c r="B1191" s="96"/>
      <c r="C1191" s="96"/>
      <c r="D1191" s="97"/>
      <c r="E1191" s="97"/>
    </row>
    <row r="1192" spans="1:5" x14ac:dyDescent="0.2">
      <c r="A1192" s="5" t="str">
        <f t="shared" si="18"/>
        <v/>
      </c>
      <c r="B1192" s="96"/>
      <c r="C1192" s="96"/>
      <c r="D1192" s="97"/>
      <c r="E1192" s="97"/>
    </row>
    <row r="1193" spans="1:5" x14ac:dyDescent="0.2">
      <c r="A1193" s="5" t="str">
        <f t="shared" si="18"/>
        <v/>
      </c>
      <c r="B1193" s="96"/>
      <c r="C1193" s="96"/>
      <c r="D1193" s="97"/>
      <c r="E1193" s="97"/>
    </row>
    <row r="1194" spans="1:5" x14ac:dyDescent="0.2">
      <c r="A1194" s="5" t="str">
        <f t="shared" si="18"/>
        <v/>
      </c>
      <c r="B1194" s="96"/>
      <c r="C1194" s="96"/>
      <c r="D1194" s="97"/>
      <c r="E1194" s="97"/>
    </row>
    <row r="1195" spans="1:5" x14ac:dyDescent="0.2">
      <c r="A1195" s="5" t="str">
        <f t="shared" si="18"/>
        <v/>
      </c>
      <c r="B1195" s="96"/>
      <c r="C1195" s="96"/>
      <c r="D1195" s="97"/>
      <c r="E1195" s="97"/>
    </row>
    <row r="1196" spans="1:5" x14ac:dyDescent="0.2">
      <c r="A1196" s="5" t="str">
        <f t="shared" si="18"/>
        <v/>
      </c>
      <c r="B1196" s="96"/>
      <c r="C1196" s="96"/>
      <c r="D1196" s="97"/>
      <c r="E1196" s="97"/>
    </row>
    <row r="1197" spans="1:5" x14ac:dyDescent="0.2">
      <c r="A1197" s="5" t="str">
        <f t="shared" si="18"/>
        <v/>
      </c>
      <c r="B1197" s="96"/>
      <c r="C1197" s="96"/>
      <c r="D1197" s="97"/>
      <c r="E1197" s="97"/>
    </row>
    <row r="1198" spans="1:5" x14ac:dyDescent="0.2">
      <c r="A1198" s="5" t="str">
        <f t="shared" si="18"/>
        <v/>
      </c>
      <c r="B1198" s="96"/>
      <c r="C1198" s="96"/>
      <c r="D1198" s="97"/>
      <c r="E1198" s="97"/>
    </row>
    <row r="1199" spans="1:5" x14ac:dyDescent="0.2">
      <c r="A1199" s="5" t="str">
        <f t="shared" si="18"/>
        <v/>
      </c>
      <c r="B1199" s="96"/>
      <c r="C1199" s="96"/>
      <c r="D1199" s="97"/>
      <c r="E1199" s="97"/>
    </row>
    <row r="1200" spans="1:5" x14ac:dyDescent="0.2">
      <c r="A1200" s="5" t="str">
        <f t="shared" si="18"/>
        <v/>
      </c>
      <c r="B1200" s="96"/>
      <c r="C1200" s="96"/>
      <c r="D1200" s="97"/>
      <c r="E1200" s="97"/>
    </row>
    <row r="1201" spans="1:5" x14ac:dyDescent="0.2">
      <c r="A1201" s="5" t="str">
        <f t="shared" si="18"/>
        <v/>
      </c>
      <c r="B1201" s="96"/>
      <c r="C1201" s="96"/>
      <c r="D1201" s="97"/>
      <c r="E1201" s="97"/>
    </row>
    <row r="1202" spans="1:5" x14ac:dyDescent="0.2">
      <c r="A1202" s="5" t="str">
        <f t="shared" si="18"/>
        <v/>
      </c>
      <c r="B1202" s="96"/>
      <c r="C1202" s="96"/>
      <c r="D1202" s="97"/>
      <c r="E1202" s="97"/>
    </row>
    <row r="1203" spans="1:5" x14ac:dyDescent="0.2">
      <c r="A1203" s="5" t="str">
        <f t="shared" si="18"/>
        <v/>
      </c>
      <c r="B1203" s="96"/>
      <c r="C1203" s="96"/>
      <c r="D1203" s="97"/>
      <c r="E1203" s="97"/>
    </row>
    <row r="1204" spans="1:5" x14ac:dyDescent="0.2">
      <c r="A1204" s="5" t="str">
        <f t="shared" si="18"/>
        <v/>
      </c>
      <c r="B1204" s="96"/>
      <c r="C1204" s="96"/>
      <c r="D1204" s="97"/>
      <c r="E1204" s="97"/>
    </row>
    <row r="1205" spans="1:5" x14ac:dyDescent="0.2">
      <c r="A1205" s="5" t="str">
        <f t="shared" si="18"/>
        <v/>
      </c>
      <c r="B1205" s="96"/>
      <c r="C1205" s="96"/>
      <c r="D1205" s="97"/>
      <c r="E1205" s="97"/>
    </row>
    <row r="1206" spans="1:5" x14ac:dyDescent="0.2">
      <c r="A1206" s="5" t="str">
        <f t="shared" si="18"/>
        <v/>
      </c>
      <c r="B1206" s="96"/>
      <c r="C1206" s="96"/>
      <c r="D1206" s="97"/>
      <c r="E1206" s="97"/>
    </row>
    <row r="1207" spans="1:5" x14ac:dyDescent="0.2">
      <c r="A1207" s="5" t="str">
        <f t="shared" si="18"/>
        <v/>
      </c>
      <c r="B1207" s="96"/>
      <c r="C1207" s="96"/>
      <c r="D1207" s="97"/>
      <c r="E1207" s="97"/>
    </row>
    <row r="1208" spans="1:5" x14ac:dyDescent="0.2">
      <c r="A1208" s="5" t="str">
        <f t="shared" si="18"/>
        <v/>
      </c>
      <c r="B1208" s="96"/>
      <c r="C1208" s="96"/>
      <c r="D1208" s="97"/>
      <c r="E1208" s="97"/>
    </row>
    <row r="1209" spans="1:5" x14ac:dyDescent="0.2">
      <c r="A1209" s="5" t="str">
        <f t="shared" si="18"/>
        <v/>
      </c>
      <c r="B1209" s="96"/>
      <c r="C1209" s="96"/>
      <c r="D1209" s="97"/>
      <c r="E1209" s="97"/>
    </row>
    <row r="1210" spans="1:5" x14ac:dyDescent="0.2">
      <c r="A1210" s="5" t="str">
        <f t="shared" si="18"/>
        <v/>
      </c>
      <c r="B1210" s="96"/>
      <c r="C1210" s="96"/>
      <c r="D1210" s="97"/>
      <c r="E1210" s="97"/>
    </row>
    <row r="1211" spans="1:5" x14ac:dyDescent="0.2">
      <c r="A1211" s="5" t="str">
        <f t="shared" si="18"/>
        <v/>
      </c>
      <c r="B1211" s="96"/>
      <c r="C1211" s="96"/>
      <c r="D1211" s="97"/>
      <c r="E1211" s="97"/>
    </row>
    <row r="1212" spans="1:5" x14ac:dyDescent="0.2">
      <c r="A1212" s="5" t="str">
        <f t="shared" si="18"/>
        <v/>
      </c>
      <c r="B1212" s="96"/>
      <c r="C1212" s="96"/>
      <c r="D1212" s="97"/>
      <c r="E1212" s="97"/>
    </row>
    <row r="1213" spans="1:5" x14ac:dyDescent="0.2">
      <c r="A1213" s="5" t="str">
        <f t="shared" si="18"/>
        <v/>
      </c>
      <c r="B1213" s="96"/>
      <c r="C1213" s="96"/>
      <c r="D1213" s="97"/>
      <c r="E1213" s="97"/>
    </row>
    <row r="1214" spans="1:5" x14ac:dyDescent="0.2">
      <c r="A1214" s="5" t="str">
        <f t="shared" si="18"/>
        <v/>
      </c>
      <c r="B1214" s="96"/>
      <c r="C1214" s="96"/>
      <c r="D1214" s="97"/>
      <c r="E1214" s="97"/>
    </row>
    <row r="1215" spans="1:5" x14ac:dyDescent="0.2">
      <c r="A1215" s="5" t="str">
        <f t="shared" si="18"/>
        <v/>
      </c>
      <c r="B1215" s="96"/>
      <c r="C1215" s="96"/>
      <c r="D1215" s="97"/>
      <c r="E1215" s="97"/>
    </row>
    <row r="1216" spans="1:5" x14ac:dyDescent="0.2">
      <c r="A1216" s="5" t="str">
        <f t="shared" si="18"/>
        <v/>
      </c>
      <c r="B1216" s="96"/>
      <c r="C1216" s="96"/>
      <c r="D1216" s="97"/>
      <c r="E1216" s="97"/>
    </row>
    <row r="1217" spans="1:5" x14ac:dyDescent="0.2">
      <c r="A1217" s="5" t="str">
        <f t="shared" si="18"/>
        <v/>
      </c>
      <c r="B1217" s="96"/>
      <c r="C1217" s="96"/>
      <c r="D1217" s="97"/>
      <c r="E1217" s="97"/>
    </row>
    <row r="1218" spans="1:5" x14ac:dyDescent="0.2">
      <c r="A1218" s="5" t="str">
        <f t="shared" si="18"/>
        <v/>
      </c>
      <c r="B1218" s="96"/>
      <c r="C1218" s="96"/>
      <c r="D1218" s="97"/>
      <c r="E1218" s="97"/>
    </row>
    <row r="1219" spans="1:5" x14ac:dyDescent="0.2">
      <c r="A1219" s="5" t="str">
        <f t="shared" si="18"/>
        <v/>
      </c>
      <c r="B1219" s="96"/>
      <c r="C1219" s="96"/>
      <c r="D1219" s="97"/>
      <c r="E1219" s="97"/>
    </row>
    <row r="1220" spans="1:5" x14ac:dyDescent="0.2">
      <c r="A1220" s="5" t="str">
        <f t="shared" si="18"/>
        <v/>
      </c>
      <c r="B1220" s="96"/>
      <c r="C1220" s="96"/>
      <c r="D1220" s="97"/>
      <c r="E1220" s="97"/>
    </row>
    <row r="1221" spans="1:5" x14ac:dyDescent="0.2">
      <c r="A1221" s="5" t="str">
        <f t="shared" si="18"/>
        <v/>
      </c>
      <c r="B1221" s="96"/>
      <c r="C1221" s="96"/>
      <c r="D1221" s="97"/>
      <c r="E1221" s="97"/>
    </row>
    <row r="1222" spans="1:5" x14ac:dyDescent="0.2">
      <c r="A1222" s="5" t="str">
        <f t="shared" si="18"/>
        <v/>
      </c>
      <c r="B1222" s="96"/>
      <c r="C1222" s="96"/>
      <c r="D1222" s="97"/>
      <c r="E1222" s="97"/>
    </row>
    <row r="1223" spans="1:5" x14ac:dyDescent="0.2">
      <c r="A1223" s="5" t="str">
        <f t="shared" si="18"/>
        <v/>
      </c>
      <c r="B1223" s="96"/>
      <c r="C1223" s="96"/>
      <c r="D1223" s="97"/>
      <c r="E1223" s="97"/>
    </row>
    <row r="1224" spans="1:5" x14ac:dyDescent="0.2">
      <c r="A1224" s="5" t="str">
        <f t="shared" ref="A1224:A1287" si="19">IF(B1224&lt;&gt;"",IF(AND(LEN(B1224)&gt;=$H$5,LEN(B1224)&lt;=$H$6),TEXT(MID(B1224,$J$5,$H$4),$I$4),""),"")</f>
        <v/>
      </c>
      <c r="B1224" s="96"/>
      <c r="C1224" s="96"/>
      <c r="D1224" s="97"/>
      <c r="E1224" s="97"/>
    </row>
    <row r="1225" spans="1:5" x14ac:dyDescent="0.2">
      <c r="A1225" s="5" t="str">
        <f t="shared" si="19"/>
        <v/>
      </c>
      <c r="B1225" s="96"/>
      <c r="C1225" s="96"/>
      <c r="D1225" s="97"/>
      <c r="E1225" s="97"/>
    </row>
    <row r="1226" spans="1:5" x14ac:dyDescent="0.2">
      <c r="A1226" s="5" t="str">
        <f t="shared" si="19"/>
        <v/>
      </c>
      <c r="B1226" s="96"/>
      <c r="C1226" s="96"/>
      <c r="D1226" s="97"/>
      <c r="E1226" s="97"/>
    </row>
    <row r="1227" spans="1:5" x14ac:dyDescent="0.2">
      <c r="A1227" s="5" t="str">
        <f t="shared" si="19"/>
        <v/>
      </c>
      <c r="B1227" s="96"/>
      <c r="C1227" s="96"/>
      <c r="D1227" s="97"/>
      <c r="E1227" s="97"/>
    </row>
    <row r="1228" spans="1:5" x14ac:dyDescent="0.2">
      <c r="A1228" s="5" t="str">
        <f t="shared" si="19"/>
        <v/>
      </c>
      <c r="B1228" s="96"/>
      <c r="C1228" s="96"/>
      <c r="D1228" s="97"/>
      <c r="E1228" s="97"/>
    </row>
    <row r="1229" spans="1:5" x14ac:dyDescent="0.2">
      <c r="A1229" s="5" t="str">
        <f t="shared" si="19"/>
        <v/>
      </c>
      <c r="B1229" s="96"/>
      <c r="C1229" s="96"/>
      <c r="D1229" s="97"/>
      <c r="E1229" s="97"/>
    </row>
    <row r="1230" spans="1:5" x14ac:dyDescent="0.2">
      <c r="A1230" s="5" t="str">
        <f t="shared" si="19"/>
        <v/>
      </c>
      <c r="B1230" s="96"/>
      <c r="C1230" s="96"/>
      <c r="D1230" s="97"/>
      <c r="E1230" s="97"/>
    </row>
    <row r="1231" spans="1:5" x14ac:dyDescent="0.2">
      <c r="A1231" s="5" t="str">
        <f t="shared" si="19"/>
        <v/>
      </c>
      <c r="B1231" s="96"/>
      <c r="C1231" s="96"/>
      <c r="D1231" s="97"/>
      <c r="E1231" s="97"/>
    </row>
    <row r="1232" spans="1:5" x14ac:dyDescent="0.2">
      <c r="A1232" s="5" t="str">
        <f t="shared" si="19"/>
        <v/>
      </c>
      <c r="B1232" s="96"/>
      <c r="C1232" s="96"/>
      <c r="D1232" s="97"/>
      <c r="E1232" s="97"/>
    </row>
    <row r="1233" spans="1:5" x14ac:dyDescent="0.2">
      <c r="A1233" s="5" t="str">
        <f t="shared" si="19"/>
        <v/>
      </c>
      <c r="B1233" s="96"/>
      <c r="C1233" s="96"/>
      <c r="D1233" s="97"/>
      <c r="E1233" s="97"/>
    </row>
    <row r="1234" spans="1:5" x14ac:dyDescent="0.2">
      <c r="A1234" s="5" t="str">
        <f t="shared" si="19"/>
        <v/>
      </c>
      <c r="B1234" s="96"/>
      <c r="C1234" s="96"/>
      <c r="D1234" s="97"/>
      <c r="E1234" s="97"/>
    </row>
    <row r="1235" spans="1:5" x14ac:dyDescent="0.2">
      <c r="A1235" s="5" t="str">
        <f t="shared" si="19"/>
        <v/>
      </c>
      <c r="B1235" s="96"/>
      <c r="C1235" s="96"/>
      <c r="D1235" s="97"/>
      <c r="E1235" s="97"/>
    </row>
    <row r="1236" spans="1:5" x14ac:dyDescent="0.2">
      <c r="A1236" s="5" t="str">
        <f t="shared" si="19"/>
        <v/>
      </c>
      <c r="B1236" s="96"/>
      <c r="C1236" s="96"/>
      <c r="D1236" s="97"/>
      <c r="E1236" s="97"/>
    </row>
    <row r="1237" spans="1:5" x14ac:dyDescent="0.2">
      <c r="A1237" s="5" t="str">
        <f t="shared" si="19"/>
        <v/>
      </c>
      <c r="B1237" s="96"/>
      <c r="C1237" s="96"/>
      <c r="D1237" s="97"/>
      <c r="E1237" s="97"/>
    </row>
    <row r="1238" spans="1:5" x14ac:dyDescent="0.2">
      <c r="A1238" s="5" t="str">
        <f t="shared" si="19"/>
        <v/>
      </c>
      <c r="B1238" s="96"/>
      <c r="C1238" s="96"/>
      <c r="D1238" s="97"/>
      <c r="E1238" s="97"/>
    </row>
    <row r="1239" spans="1:5" x14ac:dyDescent="0.2">
      <c r="A1239" s="5" t="str">
        <f t="shared" si="19"/>
        <v/>
      </c>
      <c r="B1239" s="96"/>
      <c r="C1239" s="96"/>
      <c r="D1239" s="97"/>
      <c r="E1239" s="97"/>
    </row>
    <row r="1240" spans="1:5" x14ac:dyDescent="0.2">
      <c r="A1240" s="5" t="str">
        <f t="shared" si="19"/>
        <v/>
      </c>
      <c r="B1240" s="96"/>
      <c r="C1240" s="96"/>
      <c r="D1240" s="97"/>
      <c r="E1240" s="97"/>
    </row>
    <row r="1241" spans="1:5" x14ac:dyDescent="0.2">
      <c r="A1241" s="5" t="str">
        <f t="shared" si="19"/>
        <v/>
      </c>
      <c r="B1241" s="96"/>
      <c r="C1241" s="96"/>
      <c r="D1241" s="97"/>
      <c r="E1241" s="97"/>
    </row>
    <row r="1242" spans="1:5" x14ac:dyDescent="0.2">
      <c r="A1242" s="5" t="str">
        <f t="shared" si="19"/>
        <v/>
      </c>
      <c r="B1242" s="96"/>
      <c r="C1242" s="96"/>
      <c r="D1242" s="97"/>
      <c r="E1242" s="97"/>
    </row>
    <row r="1243" spans="1:5" x14ac:dyDescent="0.2">
      <c r="A1243" s="5" t="str">
        <f t="shared" si="19"/>
        <v/>
      </c>
      <c r="B1243" s="96"/>
      <c r="C1243" s="96"/>
      <c r="D1243" s="97"/>
      <c r="E1243" s="97"/>
    </row>
    <row r="1244" spans="1:5" x14ac:dyDescent="0.2">
      <c r="A1244" s="5" t="str">
        <f t="shared" si="19"/>
        <v/>
      </c>
      <c r="B1244" s="96"/>
      <c r="C1244" s="96"/>
      <c r="D1244" s="97"/>
      <c r="E1244" s="97"/>
    </row>
    <row r="1245" spans="1:5" x14ac:dyDescent="0.2">
      <c r="A1245" s="5" t="str">
        <f t="shared" si="19"/>
        <v/>
      </c>
      <c r="B1245" s="96"/>
      <c r="C1245" s="96"/>
      <c r="D1245" s="97"/>
      <c r="E1245" s="97"/>
    </row>
    <row r="1246" spans="1:5" x14ac:dyDescent="0.2">
      <c r="A1246" s="5" t="str">
        <f t="shared" si="19"/>
        <v/>
      </c>
      <c r="B1246" s="96"/>
      <c r="C1246" s="96"/>
      <c r="D1246" s="97"/>
      <c r="E1246" s="97"/>
    </row>
    <row r="1247" spans="1:5" x14ac:dyDescent="0.2">
      <c r="A1247" s="5" t="str">
        <f t="shared" si="19"/>
        <v/>
      </c>
      <c r="B1247" s="96"/>
      <c r="C1247" s="96"/>
      <c r="D1247" s="97"/>
      <c r="E1247" s="97"/>
    </row>
    <row r="1248" spans="1:5" x14ac:dyDescent="0.2">
      <c r="A1248" s="5" t="str">
        <f t="shared" si="19"/>
        <v/>
      </c>
      <c r="B1248" s="96"/>
      <c r="C1248" s="96"/>
      <c r="D1248" s="97"/>
      <c r="E1248" s="97"/>
    </row>
    <row r="1249" spans="1:5" x14ac:dyDescent="0.2">
      <c r="A1249" s="5" t="str">
        <f t="shared" si="19"/>
        <v/>
      </c>
      <c r="B1249" s="96"/>
      <c r="C1249" s="96"/>
      <c r="D1249" s="97"/>
      <c r="E1249" s="97"/>
    </row>
    <row r="1250" spans="1:5" x14ac:dyDescent="0.2">
      <c r="A1250" s="5" t="str">
        <f t="shared" si="19"/>
        <v/>
      </c>
      <c r="B1250" s="96"/>
      <c r="C1250" s="96"/>
      <c r="D1250" s="97"/>
      <c r="E1250" s="97"/>
    </row>
    <row r="1251" spans="1:5" x14ac:dyDescent="0.2">
      <c r="A1251" s="5" t="str">
        <f t="shared" si="19"/>
        <v/>
      </c>
      <c r="B1251" s="96"/>
      <c r="C1251" s="96"/>
      <c r="D1251" s="97"/>
      <c r="E1251" s="97"/>
    </row>
    <row r="1252" spans="1:5" x14ac:dyDescent="0.2">
      <c r="A1252" s="5" t="str">
        <f t="shared" si="19"/>
        <v/>
      </c>
      <c r="B1252" s="96"/>
      <c r="C1252" s="96"/>
      <c r="D1252" s="97"/>
      <c r="E1252" s="97"/>
    </row>
    <row r="1253" spans="1:5" x14ac:dyDescent="0.2">
      <c r="A1253" s="5" t="str">
        <f t="shared" si="19"/>
        <v/>
      </c>
      <c r="B1253" s="96"/>
      <c r="C1253" s="96"/>
      <c r="D1253" s="97"/>
      <c r="E1253" s="97"/>
    </row>
    <row r="1254" spans="1:5" x14ac:dyDescent="0.2">
      <c r="A1254" s="5" t="str">
        <f t="shared" si="19"/>
        <v/>
      </c>
      <c r="B1254" s="96"/>
      <c r="C1254" s="96"/>
      <c r="D1254" s="97"/>
      <c r="E1254" s="97"/>
    </row>
    <row r="1255" spans="1:5" x14ac:dyDescent="0.2">
      <c r="A1255" s="5" t="str">
        <f t="shared" si="19"/>
        <v/>
      </c>
      <c r="B1255" s="96"/>
      <c r="C1255" s="96"/>
      <c r="D1255" s="97"/>
      <c r="E1255" s="97"/>
    </row>
    <row r="1256" spans="1:5" x14ac:dyDescent="0.2">
      <c r="A1256" s="5" t="str">
        <f t="shared" si="19"/>
        <v/>
      </c>
      <c r="B1256" s="96"/>
      <c r="C1256" s="96"/>
      <c r="D1256" s="97"/>
      <c r="E1256" s="97"/>
    </row>
    <row r="1257" spans="1:5" x14ac:dyDescent="0.2">
      <c r="A1257" s="5" t="str">
        <f t="shared" si="19"/>
        <v/>
      </c>
      <c r="B1257" s="96"/>
      <c r="C1257" s="96"/>
      <c r="D1257" s="97"/>
      <c r="E1257" s="97"/>
    </row>
    <row r="1258" spans="1:5" x14ac:dyDescent="0.2">
      <c r="A1258" s="5" t="str">
        <f t="shared" si="19"/>
        <v/>
      </c>
      <c r="B1258" s="96"/>
      <c r="C1258" s="96"/>
      <c r="D1258" s="97"/>
      <c r="E1258" s="97"/>
    </row>
    <row r="1259" spans="1:5" x14ac:dyDescent="0.2">
      <c r="A1259" s="5" t="str">
        <f t="shared" si="19"/>
        <v/>
      </c>
      <c r="B1259" s="96"/>
      <c r="C1259" s="96"/>
      <c r="D1259" s="97"/>
      <c r="E1259" s="97"/>
    </row>
    <row r="1260" spans="1:5" x14ac:dyDescent="0.2">
      <c r="A1260" s="5" t="str">
        <f t="shared" si="19"/>
        <v/>
      </c>
      <c r="B1260" s="96"/>
      <c r="C1260" s="96"/>
      <c r="D1260" s="97"/>
      <c r="E1260" s="97"/>
    </row>
    <row r="1261" spans="1:5" x14ac:dyDescent="0.2">
      <c r="A1261" s="5" t="str">
        <f t="shared" si="19"/>
        <v/>
      </c>
      <c r="B1261" s="96"/>
      <c r="C1261" s="96"/>
      <c r="D1261" s="97"/>
      <c r="E1261" s="97"/>
    </row>
    <row r="1262" spans="1:5" x14ac:dyDescent="0.2">
      <c r="A1262" s="5" t="str">
        <f t="shared" si="19"/>
        <v/>
      </c>
      <c r="B1262" s="96"/>
      <c r="C1262" s="96"/>
      <c r="D1262" s="97"/>
      <c r="E1262" s="97"/>
    </row>
    <row r="1263" spans="1:5" x14ac:dyDescent="0.2">
      <c r="A1263" s="5" t="str">
        <f t="shared" si="19"/>
        <v/>
      </c>
      <c r="B1263" s="96"/>
      <c r="C1263" s="96"/>
      <c r="D1263" s="97"/>
      <c r="E1263" s="97"/>
    </row>
    <row r="1264" spans="1:5" x14ac:dyDescent="0.2">
      <c r="A1264" s="5" t="str">
        <f t="shared" si="19"/>
        <v/>
      </c>
      <c r="B1264" s="96"/>
      <c r="C1264" s="96"/>
      <c r="D1264" s="97"/>
      <c r="E1264" s="97"/>
    </row>
    <row r="1265" spans="1:5" x14ac:dyDescent="0.2">
      <c r="A1265" s="5" t="str">
        <f t="shared" si="19"/>
        <v/>
      </c>
      <c r="B1265" s="96"/>
      <c r="C1265" s="96"/>
      <c r="D1265" s="97"/>
      <c r="E1265" s="97"/>
    </row>
    <row r="1266" spans="1:5" x14ac:dyDescent="0.2">
      <c r="A1266" s="5" t="str">
        <f t="shared" si="19"/>
        <v/>
      </c>
      <c r="B1266" s="96"/>
      <c r="C1266" s="96"/>
      <c r="D1266" s="97"/>
      <c r="E1266" s="97"/>
    </row>
    <row r="1267" spans="1:5" x14ac:dyDescent="0.2">
      <c r="A1267" s="5" t="str">
        <f t="shared" si="19"/>
        <v/>
      </c>
      <c r="B1267" s="96"/>
      <c r="C1267" s="96"/>
      <c r="D1267" s="97"/>
      <c r="E1267" s="97"/>
    </row>
    <row r="1268" spans="1:5" x14ac:dyDescent="0.2">
      <c r="A1268" s="5" t="str">
        <f t="shared" si="19"/>
        <v/>
      </c>
      <c r="B1268" s="96"/>
      <c r="C1268" s="96"/>
      <c r="D1268" s="97"/>
      <c r="E1268" s="97"/>
    </row>
    <row r="1269" spans="1:5" x14ac:dyDescent="0.2">
      <c r="A1269" s="5" t="str">
        <f t="shared" si="19"/>
        <v/>
      </c>
      <c r="B1269" s="96"/>
      <c r="C1269" s="96"/>
      <c r="D1269" s="97"/>
      <c r="E1269" s="97"/>
    </row>
    <row r="1270" spans="1:5" x14ac:dyDescent="0.2">
      <c r="A1270" s="5" t="str">
        <f t="shared" si="19"/>
        <v/>
      </c>
      <c r="B1270" s="96"/>
      <c r="C1270" s="96"/>
      <c r="D1270" s="97"/>
      <c r="E1270" s="97"/>
    </row>
    <row r="1271" spans="1:5" x14ac:dyDescent="0.2">
      <c r="A1271" s="5" t="str">
        <f t="shared" si="19"/>
        <v/>
      </c>
      <c r="B1271" s="96"/>
      <c r="C1271" s="96"/>
      <c r="D1271" s="97"/>
      <c r="E1271" s="97"/>
    </row>
    <row r="1272" spans="1:5" x14ac:dyDescent="0.2">
      <c r="A1272" s="5" t="str">
        <f t="shared" si="19"/>
        <v/>
      </c>
      <c r="B1272" s="96"/>
      <c r="C1272" s="96"/>
      <c r="D1272" s="97"/>
      <c r="E1272" s="97"/>
    </row>
    <row r="1273" spans="1:5" x14ac:dyDescent="0.2">
      <c r="A1273" s="5" t="str">
        <f t="shared" si="19"/>
        <v/>
      </c>
      <c r="B1273" s="96"/>
      <c r="C1273" s="96"/>
      <c r="D1273" s="97"/>
      <c r="E1273" s="97"/>
    </row>
    <row r="1274" spans="1:5" x14ac:dyDescent="0.2">
      <c r="A1274" s="5" t="str">
        <f t="shared" si="19"/>
        <v/>
      </c>
      <c r="B1274" s="96"/>
      <c r="C1274" s="96"/>
      <c r="D1274" s="97"/>
      <c r="E1274" s="97"/>
    </row>
    <row r="1275" spans="1:5" x14ac:dyDescent="0.2">
      <c r="A1275" s="5" t="str">
        <f t="shared" si="19"/>
        <v/>
      </c>
      <c r="B1275" s="96"/>
      <c r="C1275" s="96"/>
      <c r="D1275" s="97"/>
      <c r="E1275" s="97"/>
    </row>
    <row r="1276" spans="1:5" x14ac:dyDescent="0.2">
      <c r="A1276" s="5" t="str">
        <f t="shared" si="19"/>
        <v/>
      </c>
      <c r="B1276" s="96"/>
      <c r="C1276" s="96"/>
      <c r="D1276" s="97"/>
      <c r="E1276" s="97"/>
    </row>
    <row r="1277" spans="1:5" x14ac:dyDescent="0.2">
      <c r="A1277" s="5" t="str">
        <f t="shared" si="19"/>
        <v/>
      </c>
      <c r="B1277" s="96"/>
      <c r="C1277" s="96"/>
      <c r="D1277" s="97"/>
      <c r="E1277" s="97"/>
    </row>
    <row r="1278" spans="1:5" x14ac:dyDescent="0.2">
      <c r="A1278" s="5" t="str">
        <f t="shared" si="19"/>
        <v/>
      </c>
      <c r="B1278" s="96"/>
      <c r="C1278" s="96"/>
      <c r="D1278" s="97"/>
      <c r="E1278" s="97"/>
    </row>
    <row r="1279" spans="1:5" x14ac:dyDescent="0.2">
      <c r="A1279" s="5" t="str">
        <f t="shared" si="19"/>
        <v/>
      </c>
      <c r="B1279" s="96"/>
      <c r="C1279" s="96"/>
      <c r="D1279" s="97"/>
      <c r="E1279" s="97"/>
    </row>
    <row r="1280" spans="1:5" x14ac:dyDescent="0.2">
      <c r="A1280" s="5" t="str">
        <f t="shared" si="19"/>
        <v/>
      </c>
      <c r="B1280" s="96"/>
      <c r="C1280" s="96"/>
      <c r="D1280" s="97"/>
      <c r="E1280" s="97"/>
    </row>
    <row r="1281" spans="1:5" x14ac:dyDescent="0.2">
      <c r="A1281" s="5" t="str">
        <f t="shared" si="19"/>
        <v/>
      </c>
      <c r="B1281" s="96"/>
      <c r="C1281" s="96"/>
      <c r="D1281" s="97"/>
      <c r="E1281" s="97"/>
    </row>
    <row r="1282" spans="1:5" x14ac:dyDescent="0.2">
      <c r="A1282" s="5" t="str">
        <f t="shared" si="19"/>
        <v/>
      </c>
      <c r="B1282" s="96"/>
      <c r="C1282" s="96"/>
      <c r="D1282" s="97"/>
      <c r="E1282" s="97"/>
    </row>
    <row r="1283" spans="1:5" x14ac:dyDescent="0.2">
      <c r="A1283" s="5" t="str">
        <f t="shared" si="19"/>
        <v/>
      </c>
      <c r="B1283" s="96"/>
      <c r="C1283" s="96"/>
      <c r="D1283" s="97"/>
      <c r="E1283" s="97"/>
    </row>
    <row r="1284" spans="1:5" x14ac:dyDescent="0.2">
      <c r="A1284" s="5" t="str">
        <f t="shared" si="19"/>
        <v/>
      </c>
      <c r="B1284" s="96"/>
      <c r="C1284" s="96"/>
      <c r="D1284" s="97"/>
      <c r="E1284" s="97"/>
    </row>
    <row r="1285" spans="1:5" x14ac:dyDescent="0.2">
      <c r="A1285" s="5" t="str">
        <f t="shared" si="19"/>
        <v/>
      </c>
      <c r="B1285" s="96"/>
      <c r="C1285" s="96"/>
      <c r="D1285" s="97"/>
      <c r="E1285" s="97"/>
    </row>
    <row r="1286" spans="1:5" x14ac:dyDescent="0.2">
      <c r="A1286" s="5" t="str">
        <f t="shared" si="19"/>
        <v/>
      </c>
      <c r="B1286" s="96"/>
      <c r="C1286" s="96"/>
      <c r="D1286" s="97"/>
      <c r="E1286" s="97"/>
    </row>
    <row r="1287" spans="1:5" x14ac:dyDescent="0.2">
      <c r="A1287" s="5" t="str">
        <f t="shared" si="19"/>
        <v/>
      </c>
      <c r="B1287" s="96"/>
      <c r="C1287" s="96"/>
      <c r="D1287" s="97"/>
      <c r="E1287" s="97"/>
    </row>
    <row r="1288" spans="1:5" x14ac:dyDescent="0.2">
      <c r="A1288" s="5" t="str">
        <f t="shared" ref="A1288:A1351" si="20">IF(B1288&lt;&gt;"",IF(AND(LEN(B1288)&gt;=$H$5,LEN(B1288)&lt;=$H$6),TEXT(MID(B1288,$J$5,$H$4),$I$4),""),"")</f>
        <v/>
      </c>
      <c r="B1288" s="96"/>
      <c r="C1288" s="96"/>
      <c r="D1288" s="97"/>
      <c r="E1288" s="97"/>
    </row>
    <row r="1289" spans="1:5" x14ac:dyDescent="0.2">
      <c r="A1289" s="5" t="str">
        <f t="shared" si="20"/>
        <v/>
      </c>
      <c r="B1289" s="96"/>
      <c r="C1289" s="96"/>
      <c r="D1289" s="97"/>
      <c r="E1289" s="97"/>
    </row>
    <row r="1290" spans="1:5" x14ac:dyDescent="0.2">
      <c r="A1290" s="5" t="str">
        <f t="shared" si="20"/>
        <v/>
      </c>
      <c r="B1290" s="96"/>
      <c r="C1290" s="96"/>
      <c r="D1290" s="97"/>
      <c r="E1290" s="97"/>
    </row>
    <row r="1291" spans="1:5" x14ac:dyDescent="0.2">
      <c r="A1291" s="5" t="str">
        <f t="shared" si="20"/>
        <v/>
      </c>
      <c r="B1291" s="96"/>
      <c r="C1291" s="96"/>
      <c r="D1291" s="97"/>
      <c r="E1291" s="97"/>
    </row>
    <row r="1292" spans="1:5" x14ac:dyDescent="0.2">
      <c r="A1292" s="5" t="str">
        <f t="shared" si="20"/>
        <v/>
      </c>
      <c r="B1292" s="96"/>
      <c r="C1292" s="96"/>
      <c r="D1292" s="97"/>
      <c r="E1292" s="97"/>
    </row>
    <row r="1293" spans="1:5" x14ac:dyDescent="0.2">
      <c r="A1293" s="5" t="str">
        <f t="shared" si="20"/>
        <v/>
      </c>
      <c r="B1293" s="96"/>
      <c r="C1293" s="96"/>
      <c r="D1293" s="97"/>
      <c r="E1293" s="97"/>
    </row>
    <row r="1294" spans="1:5" x14ac:dyDescent="0.2">
      <c r="A1294" s="5" t="str">
        <f t="shared" si="20"/>
        <v/>
      </c>
      <c r="B1294" s="96"/>
      <c r="C1294" s="96"/>
      <c r="D1294" s="97"/>
      <c r="E1294" s="97"/>
    </row>
    <row r="1295" spans="1:5" x14ac:dyDescent="0.2">
      <c r="A1295" s="5" t="str">
        <f t="shared" si="20"/>
        <v/>
      </c>
      <c r="B1295" s="96"/>
      <c r="C1295" s="96"/>
      <c r="D1295" s="97"/>
      <c r="E1295" s="97"/>
    </row>
    <row r="1296" spans="1:5" x14ac:dyDescent="0.2">
      <c r="A1296" s="5" t="str">
        <f t="shared" si="20"/>
        <v/>
      </c>
      <c r="B1296" s="96"/>
      <c r="C1296" s="96"/>
      <c r="D1296" s="97"/>
      <c r="E1296" s="97"/>
    </row>
    <row r="1297" spans="1:5" x14ac:dyDescent="0.2">
      <c r="A1297" s="5" t="str">
        <f t="shared" si="20"/>
        <v/>
      </c>
      <c r="B1297" s="96"/>
      <c r="C1297" s="96"/>
      <c r="D1297" s="97"/>
      <c r="E1297" s="97"/>
    </row>
    <row r="1298" spans="1:5" x14ac:dyDescent="0.2">
      <c r="A1298" s="5" t="str">
        <f t="shared" si="20"/>
        <v/>
      </c>
      <c r="B1298" s="96"/>
      <c r="C1298" s="96"/>
      <c r="D1298" s="97"/>
      <c r="E1298" s="97"/>
    </row>
    <row r="1299" spans="1:5" x14ac:dyDescent="0.2">
      <c r="A1299" s="5" t="str">
        <f t="shared" si="20"/>
        <v/>
      </c>
      <c r="B1299" s="96"/>
      <c r="C1299" s="96"/>
      <c r="D1299" s="97"/>
      <c r="E1299" s="97"/>
    </row>
    <row r="1300" spans="1:5" x14ac:dyDescent="0.2">
      <c r="A1300" s="5" t="str">
        <f t="shared" si="20"/>
        <v/>
      </c>
      <c r="B1300" s="96"/>
      <c r="C1300" s="96"/>
      <c r="D1300" s="97"/>
      <c r="E1300" s="97"/>
    </row>
    <row r="1301" spans="1:5" x14ac:dyDescent="0.2">
      <c r="A1301" s="5" t="str">
        <f t="shared" si="20"/>
        <v/>
      </c>
      <c r="B1301" s="96"/>
      <c r="C1301" s="96"/>
      <c r="D1301" s="97"/>
      <c r="E1301" s="97"/>
    </row>
    <row r="1302" spans="1:5" x14ac:dyDescent="0.2">
      <c r="A1302" s="5" t="str">
        <f t="shared" si="20"/>
        <v/>
      </c>
      <c r="B1302" s="96"/>
      <c r="C1302" s="96"/>
      <c r="D1302" s="97"/>
      <c r="E1302" s="97"/>
    </row>
    <row r="1303" spans="1:5" x14ac:dyDescent="0.2">
      <c r="A1303" s="5" t="str">
        <f t="shared" si="20"/>
        <v/>
      </c>
      <c r="B1303" s="96"/>
      <c r="C1303" s="96"/>
      <c r="D1303" s="97"/>
      <c r="E1303" s="97"/>
    </row>
    <row r="1304" spans="1:5" x14ac:dyDescent="0.2">
      <c r="A1304" s="5" t="str">
        <f t="shared" si="20"/>
        <v/>
      </c>
      <c r="B1304" s="96"/>
      <c r="C1304" s="96"/>
      <c r="D1304" s="97"/>
      <c r="E1304" s="97"/>
    </row>
    <row r="1305" spans="1:5" x14ac:dyDescent="0.2">
      <c r="A1305" s="5" t="str">
        <f t="shared" si="20"/>
        <v/>
      </c>
      <c r="B1305" s="96"/>
      <c r="C1305" s="96"/>
      <c r="D1305" s="97"/>
      <c r="E1305" s="97"/>
    </row>
    <row r="1306" spans="1:5" x14ac:dyDescent="0.2">
      <c r="A1306" s="5" t="str">
        <f t="shared" si="20"/>
        <v/>
      </c>
      <c r="B1306" s="96"/>
      <c r="C1306" s="96"/>
      <c r="D1306" s="97"/>
      <c r="E1306" s="97"/>
    </row>
    <row r="1307" spans="1:5" x14ac:dyDescent="0.2">
      <c r="A1307" s="5" t="str">
        <f t="shared" si="20"/>
        <v/>
      </c>
      <c r="B1307" s="96"/>
      <c r="C1307" s="96"/>
      <c r="D1307" s="97"/>
      <c r="E1307" s="97"/>
    </row>
    <row r="1308" spans="1:5" x14ac:dyDescent="0.2">
      <c r="A1308" s="5" t="str">
        <f t="shared" si="20"/>
        <v/>
      </c>
      <c r="B1308" s="96"/>
      <c r="C1308" s="96"/>
      <c r="D1308" s="97"/>
      <c r="E1308" s="97"/>
    </row>
    <row r="1309" spans="1:5" x14ac:dyDescent="0.2">
      <c r="A1309" s="5" t="str">
        <f t="shared" si="20"/>
        <v/>
      </c>
      <c r="B1309" s="96"/>
      <c r="C1309" s="96"/>
      <c r="D1309" s="97"/>
      <c r="E1309" s="97"/>
    </row>
    <row r="1310" spans="1:5" x14ac:dyDescent="0.2">
      <c r="A1310" s="5" t="str">
        <f t="shared" si="20"/>
        <v/>
      </c>
      <c r="B1310" s="96"/>
      <c r="C1310" s="96"/>
      <c r="D1310" s="97"/>
      <c r="E1310" s="97"/>
    </row>
    <row r="1311" spans="1:5" x14ac:dyDescent="0.2">
      <c r="A1311" s="5" t="str">
        <f t="shared" si="20"/>
        <v/>
      </c>
      <c r="B1311" s="96"/>
      <c r="C1311" s="96"/>
      <c r="D1311" s="97"/>
      <c r="E1311" s="97"/>
    </row>
    <row r="1312" spans="1:5" x14ac:dyDescent="0.2">
      <c r="A1312" s="5" t="str">
        <f t="shared" si="20"/>
        <v/>
      </c>
      <c r="B1312" s="96"/>
      <c r="C1312" s="96"/>
      <c r="D1312" s="97"/>
      <c r="E1312" s="97"/>
    </row>
    <row r="1313" spans="1:5" x14ac:dyDescent="0.2">
      <c r="A1313" s="5" t="str">
        <f t="shared" si="20"/>
        <v/>
      </c>
      <c r="B1313" s="96"/>
      <c r="C1313" s="96"/>
      <c r="D1313" s="97"/>
      <c r="E1313" s="97"/>
    </row>
    <row r="1314" spans="1:5" x14ac:dyDescent="0.2">
      <c r="A1314" s="5" t="str">
        <f t="shared" si="20"/>
        <v/>
      </c>
      <c r="B1314" s="96"/>
      <c r="C1314" s="96"/>
      <c r="D1314" s="97"/>
      <c r="E1314" s="97"/>
    </row>
    <row r="1315" spans="1:5" x14ac:dyDescent="0.2">
      <c r="A1315" s="5" t="str">
        <f t="shared" si="20"/>
        <v/>
      </c>
      <c r="B1315" s="96"/>
      <c r="C1315" s="96"/>
      <c r="D1315" s="97"/>
      <c r="E1315" s="97"/>
    </row>
    <row r="1316" spans="1:5" x14ac:dyDescent="0.2">
      <c r="A1316" s="5" t="str">
        <f t="shared" si="20"/>
        <v/>
      </c>
      <c r="B1316" s="96"/>
      <c r="C1316" s="96"/>
      <c r="D1316" s="97"/>
      <c r="E1316" s="97"/>
    </row>
    <row r="1317" spans="1:5" x14ac:dyDescent="0.2">
      <c r="A1317" s="5" t="str">
        <f t="shared" si="20"/>
        <v/>
      </c>
      <c r="B1317" s="96"/>
      <c r="C1317" s="96"/>
      <c r="D1317" s="97"/>
      <c r="E1317" s="97"/>
    </row>
    <row r="1318" spans="1:5" x14ac:dyDescent="0.2">
      <c r="A1318" s="5" t="str">
        <f t="shared" si="20"/>
        <v/>
      </c>
      <c r="B1318" s="96"/>
      <c r="C1318" s="96"/>
      <c r="D1318" s="97"/>
      <c r="E1318" s="97"/>
    </row>
    <row r="1319" spans="1:5" x14ac:dyDescent="0.2">
      <c r="A1319" s="5" t="str">
        <f t="shared" si="20"/>
        <v/>
      </c>
      <c r="B1319" s="96"/>
      <c r="C1319" s="96"/>
      <c r="D1319" s="97"/>
      <c r="E1319" s="97"/>
    </row>
    <row r="1320" spans="1:5" x14ac:dyDescent="0.2">
      <c r="A1320" s="5" t="str">
        <f t="shared" si="20"/>
        <v/>
      </c>
      <c r="B1320" s="96"/>
      <c r="C1320" s="96"/>
      <c r="D1320" s="97"/>
      <c r="E1320" s="97"/>
    </row>
    <row r="1321" spans="1:5" x14ac:dyDescent="0.2">
      <c r="A1321" s="5" t="str">
        <f t="shared" si="20"/>
        <v/>
      </c>
      <c r="B1321" s="96"/>
      <c r="C1321" s="96"/>
      <c r="D1321" s="97"/>
      <c r="E1321" s="97"/>
    </row>
    <row r="1322" spans="1:5" x14ac:dyDescent="0.2">
      <c r="A1322" s="5" t="str">
        <f t="shared" si="20"/>
        <v/>
      </c>
      <c r="B1322" s="96"/>
      <c r="C1322" s="96"/>
      <c r="D1322" s="97"/>
      <c r="E1322" s="97"/>
    </row>
    <row r="1323" spans="1:5" x14ac:dyDescent="0.2">
      <c r="A1323" s="5" t="str">
        <f t="shared" si="20"/>
        <v/>
      </c>
      <c r="B1323" s="96"/>
      <c r="C1323" s="96"/>
      <c r="D1323" s="97"/>
      <c r="E1323" s="97"/>
    </row>
    <row r="1324" spans="1:5" x14ac:dyDescent="0.2">
      <c r="A1324" s="5" t="str">
        <f t="shared" si="20"/>
        <v/>
      </c>
      <c r="B1324" s="96"/>
      <c r="C1324" s="96"/>
      <c r="D1324" s="97"/>
      <c r="E1324" s="97"/>
    </row>
    <row r="1325" spans="1:5" x14ac:dyDescent="0.2">
      <c r="A1325" s="5" t="str">
        <f t="shared" si="20"/>
        <v/>
      </c>
      <c r="B1325" s="96"/>
      <c r="C1325" s="96"/>
      <c r="D1325" s="97"/>
      <c r="E1325" s="97"/>
    </row>
    <row r="1326" spans="1:5" x14ac:dyDescent="0.2">
      <c r="A1326" s="5" t="str">
        <f t="shared" si="20"/>
        <v/>
      </c>
      <c r="B1326" s="96"/>
      <c r="C1326" s="96"/>
      <c r="D1326" s="97"/>
      <c r="E1326" s="97"/>
    </row>
    <row r="1327" spans="1:5" x14ac:dyDescent="0.2">
      <c r="A1327" s="5" t="str">
        <f t="shared" si="20"/>
        <v/>
      </c>
      <c r="B1327" s="96"/>
      <c r="C1327" s="96"/>
      <c r="D1327" s="97"/>
      <c r="E1327" s="97"/>
    </row>
    <row r="1328" spans="1:5" x14ac:dyDescent="0.2">
      <c r="A1328" s="5" t="str">
        <f t="shared" si="20"/>
        <v/>
      </c>
      <c r="B1328" s="96"/>
      <c r="C1328" s="96"/>
      <c r="D1328" s="97"/>
      <c r="E1328" s="97"/>
    </row>
    <row r="1329" spans="1:5" x14ac:dyDescent="0.2">
      <c r="A1329" s="5" t="str">
        <f t="shared" si="20"/>
        <v/>
      </c>
      <c r="B1329" s="96"/>
      <c r="C1329" s="96"/>
      <c r="D1329" s="97"/>
      <c r="E1329" s="97"/>
    </row>
    <row r="1330" spans="1:5" x14ac:dyDescent="0.2">
      <c r="A1330" s="5" t="str">
        <f t="shared" si="20"/>
        <v/>
      </c>
      <c r="B1330" s="96"/>
      <c r="C1330" s="96"/>
      <c r="D1330" s="97"/>
      <c r="E1330" s="97"/>
    </row>
    <row r="1331" spans="1:5" x14ac:dyDescent="0.2">
      <c r="A1331" s="5" t="str">
        <f t="shared" si="20"/>
        <v/>
      </c>
      <c r="B1331" s="96"/>
      <c r="C1331" s="96"/>
      <c r="D1331" s="97"/>
      <c r="E1331" s="97"/>
    </row>
    <row r="1332" spans="1:5" x14ac:dyDescent="0.2">
      <c r="A1332" s="5" t="str">
        <f t="shared" si="20"/>
        <v/>
      </c>
      <c r="B1332" s="96"/>
      <c r="C1332" s="96"/>
      <c r="D1332" s="97"/>
      <c r="E1332" s="97"/>
    </row>
    <row r="1333" spans="1:5" x14ac:dyDescent="0.2">
      <c r="A1333" s="5" t="str">
        <f t="shared" si="20"/>
        <v/>
      </c>
      <c r="B1333" s="96"/>
      <c r="C1333" s="96"/>
      <c r="D1333" s="97"/>
      <c r="E1333" s="97"/>
    </row>
    <row r="1334" spans="1:5" x14ac:dyDescent="0.2">
      <c r="A1334" s="5" t="str">
        <f t="shared" si="20"/>
        <v/>
      </c>
      <c r="B1334" s="96"/>
      <c r="C1334" s="96"/>
      <c r="D1334" s="97"/>
      <c r="E1334" s="97"/>
    </row>
    <row r="1335" spans="1:5" x14ac:dyDescent="0.2">
      <c r="A1335" s="5" t="str">
        <f t="shared" si="20"/>
        <v/>
      </c>
      <c r="B1335" s="96"/>
      <c r="C1335" s="96"/>
      <c r="D1335" s="97"/>
      <c r="E1335" s="97"/>
    </row>
    <row r="1336" spans="1:5" x14ac:dyDescent="0.2">
      <c r="A1336" s="5" t="str">
        <f t="shared" si="20"/>
        <v/>
      </c>
      <c r="B1336" s="96"/>
      <c r="C1336" s="96"/>
      <c r="D1336" s="97"/>
      <c r="E1336" s="97"/>
    </row>
    <row r="1337" spans="1:5" x14ac:dyDescent="0.2">
      <c r="A1337" s="5" t="str">
        <f t="shared" si="20"/>
        <v/>
      </c>
      <c r="B1337" s="96"/>
      <c r="C1337" s="96"/>
      <c r="D1337" s="97"/>
      <c r="E1337" s="97"/>
    </row>
    <row r="1338" spans="1:5" x14ac:dyDescent="0.2">
      <c r="A1338" s="5" t="str">
        <f t="shared" si="20"/>
        <v/>
      </c>
      <c r="B1338" s="96"/>
      <c r="C1338" s="96"/>
      <c r="D1338" s="97"/>
      <c r="E1338" s="97"/>
    </row>
    <row r="1339" spans="1:5" x14ac:dyDescent="0.2">
      <c r="A1339" s="5" t="str">
        <f t="shared" si="20"/>
        <v/>
      </c>
      <c r="B1339" s="96"/>
      <c r="C1339" s="96"/>
      <c r="D1339" s="97"/>
      <c r="E1339" s="97"/>
    </row>
    <row r="1340" spans="1:5" x14ac:dyDescent="0.2">
      <c r="A1340" s="5" t="str">
        <f t="shared" si="20"/>
        <v/>
      </c>
      <c r="B1340" s="96"/>
      <c r="C1340" s="96"/>
      <c r="D1340" s="97"/>
      <c r="E1340" s="97"/>
    </row>
    <row r="1341" spans="1:5" x14ac:dyDescent="0.2">
      <c r="A1341" s="5" t="str">
        <f t="shared" si="20"/>
        <v/>
      </c>
      <c r="B1341" s="96"/>
      <c r="C1341" s="96"/>
      <c r="D1341" s="97"/>
      <c r="E1341" s="97"/>
    </row>
    <row r="1342" spans="1:5" x14ac:dyDescent="0.2">
      <c r="A1342" s="5" t="str">
        <f t="shared" si="20"/>
        <v/>
      </c>
      <c r="B1342" s="96"/>
      <c r="C1342" s="96"/>
      <c r="D1342" s="97"/>
      <c r="E1342" s="97"/>
    </row>
    <row r="1343" spans="1:5" x14ac:dyDescent="0.2">
      <c r="A1343" s="5" t="str">
        <f t="shared" si="20"/>
        <v/>
      </c>
      <c r="B1343" s="96"/>
      <c r="C1343" s="96"/>
      <c r="D1343" s="97"/>
      <c r="E1343" s="97"/>
    </row>
    <row r="1344" spans="1:5" x14ac:dyDescent="0.2">
      <c r="A1344" s="5" t="str">
        <f t="shared" si="20"/>
        <v/>
      </c>
      <c r="B1344" s="96"/>
      <c r="C1344" s="96"/>
      <c r="D1344" s="97"/>
      <c r="E1344" s="97"/>
    </row>
    <row r="1345" spans="1:5" x14ac:dyDescent="0.2">
      <c r="A1345" s="5" t="str">
        <f t="shared" si="20"/>
        <v/>
      </c>
      <c r="B1345" s="96"/>
      <c r="C1345" s="96"/>
      <c r="D1345" s="97"/>
      <c r="E1345" s="97"/>
    </row>
    <row r="1346" spans="1:5" x14ac:dyDescent="0.2">
      <c r="A1346" s="5" t="str">
        <f t="shared" si="20"/>
        <v/>
      </c>
      <c r="B1346" s="96"/>
      <c r="C1346" s="96"/>
      <c r="D1346" s="97"/>
      <c r="E1346" s="97"/>
    </row>
    <row r="1347" spans="1:5" x14ac:dyDescent="0.2">
      <c r="A1347" s="5" t="str">
        <f t="shared" si="20"/>
        <v/>
      </c>
      <c r="B1347" s="96"/>
      <c r="C1347" s="96"/>
      <c r="D1347" s="97"/>
      <c r="E1347" s="97"/>
    </row>
    <row r="1348" spans="1:5" x14ac:dyDescent="0.2">
      <c r="A1348" s="5" t="str">
        <f t="shared" si="20"/>
        <v/>
      </c>
      <c r="B1348" s="96"/>
      <c r="C1348" s="96"/>
      <c r="D1348" s="97"/>
      <c r="E1348" s="97"/>
    </row>
    <row r="1349" spans="1:5" x14ac:dyDescent="0.2">
      <c r="A1349" s="5" t="str">
        <f t="shared" si="20"/>
        <v/>
      </c>
      <c r="B1349" s="96"/>
      <c r="C1349" s="96"/>
      <c r="D1349" s="97"/>
      <c r="E1349" s="97"/>
    </row>
    <row r="1350" spans="1:5" x14ac:dyDescent="0.2">
      <c r="A1350" s="5" t="str">
        <f t="shared" si="20"/>
        <v/>
      </c>
      <c r="B1350" s="96"/>
      <c r="C1350" s="96"/>
      <c r="D1350" s="97"/>
      <c r="E1350" s="97"/>
    </row>
    <row r="1351" spans="1:5" x14ac:dyDescent="0.2">
      <c r="A1351" s="5" t="str">
        <f t="shared" si="20"/>
        <v/>
      </c>
      <c r="B1351" s="96"/>
      <c r="C1351" s="96"/>
      <c r="D1351" s="97"/>
      <c r="E1351" s="97"/>
    </row>
    <row r="1352" spans="1:5" x14ac:dyDescent="0.2">
      <c r="A1352" s="5" t="str">
        <f t="shared" ref="A1352:A1415" si="21">IF(B1352&lt;&gt;"",IF(AND(LEN(B1352)&gt;=$H$5,LEN(B1352)&lt;=$H$6),TEXT(MID(B1352,$J$5,$H$4),$I$4),""),"")</f>
        <v/>
      </c>
      <c r="B1352" s="96"/>
      <c r="C1352" s="96"/>
      <c r="D1352" s="97"/>
      <c r="E1352" s="97"/>
    </row>
    <row r="1353" spans="1:5" x14ac:dyDescent="0.2">
      <c r="A1353" s="5" t="str">
        <f t="shared" si="21"/>
        <v/>
      </c>
      <c r="B1353" s="96"/>
      <c r="C1353" s="96"/>
      <c r="D1353" s="97"/>
      <c r="E1353" s="97"/>
    </row>
    <row r="1354" spans="1:5" x14ac:dyDescent="0.2">
      <c r="A1354" s="5" t="str">
        <f t="shared" si="21"/>
        <v/>
      </c>
      <c r="B1354" s="96"/>
      <c r="C1354" s="96"/>
      <c r="D1354" s="97"/>
      <c r="E1354" s="97"/>
    </row>
    <row r="1355" spans="1:5" x14ac:dyDescent="0.2">
      <c r="A1355" s="5" t="str">
        <f t="shared" si="21"/>
        <v/>
      </c>
      <c r="B1355" s="96"/>
      <c r="C1355" s="96"/>
      <c r="D1355" s="97"/>
      <c r="E1355" s="97"/>
    </row>
    <row r="1356" spans="1:5" x14ac:dyDescent="0.2">
      <c r="A1356" s="5" t="str">
        <f t="shared" si="21"/>
        <v/>
      </c>
      <c r="B1356" s="96"/>
      <c r="C1356" s="96"/>
      <c r="D1356" s="97"/>
      <c r="E1356" s="97"/>
    </row>
    <row r="1357" spans="1:5" x14ac:dyDescent="0.2">
      <c r="A1357" s="5" t="str">
        <f t="shared" si="21"/>
        <v/>
      </c>
      <c r="B1357" s="96"/>
      <c r="C1357" s="96"/>
      <c r="D1357" s="97"/>
      <c r="E1357" s="97"/>
    </row>
    <row r="1358" spans="1:5" x14ac:dyDescent="0.2">
      <c r="A1358" s="5" t="str">
        <f t="shared" si="21"/>
        <v/>
      </c>
      <c r="B1358" s="96"/>
      <c r="C1358" s="96"/>
      <c r="D1358" s="97"/>
      <c r="E1358" s="97"/>
    </row>
    <row r="1359" spans="1:5" x14ac:dyDescent="0.2">
      <c r="A1359" s="5" t="str">
        <f t="shared" si="21"/>
        <v/>
      </c>
      <c r="B1359" s="96"/>
      <c r="C1359" s="96"/>
      <c r="D1359" s="97"/>
      <c r="E1359" s="97"/>
    </row>
    <row r="1360" spans="1:5" x14ac:dyDescent="0.2">
      <c r="A1360" s="5" t="str">
        <f t="shared" si="21"/>
        <v/>
      </c>
      <c r="B1360" s="96"/>
      <c r="C1360" s="96"/>
      <c r="D1360" s="97"/>
      <c r="E1360" s="97"/>
    </row>
    <row r="1361" spans="1:5" x14ac:dyDescent="0.2">
      <c r="A1361" s="5" t="str">
        <f t="shared" si="21"/>
        <v/>
      </c>
      <c r="B1361" s="96"/>
      <c r="C1361" s="96"/>
      <c r="D1361" s="97"/>
      <c r="E1361" s="97"/>
    </row>
    <row r="1362" spans="1:5" x14ac:dyDescent="0.2">
      <c r="A1362" s="5" t="str">
        <f t="shared" si="21"/>
        <v/>
      </c>
      <c r="B1362" s="96"/>
      <c r="C1362" s="96"/>
      <c r="D1362" s="97"/>
      <c r="E1362" s="97"/>
    </row>
    <row r="1363" spans="1:5" x14ac:dyDescent="0.2">
      <c r="A1363" s="5" t="str">
        <f t="shared" si="21"/>
        <v/>
      </c>
      <c r="B1363" s="96"/>
      <c r="C1363" s="96"/>
      <c r="D1363" s="97"/>
      <c r="E1363" s="97"/>
    </row>
    <row r="1364" spans="1:5" x14ac:dyDescent="0.2">
      <c r="A1364" s="5" t="str">
        <f t="shared" si="21"/>
        <v/>
      </c>
      <c r="B1364" s="96"/>
      <c r="C1364" s="96"/>
      <c r="D1364" s="97"/>
      <c r="E1364" s="97"/>
    </row>
    <row r="1365" spans="1:5" x14ac:dyDescent="0.2">
      <c r="A1365" s="5" t="str">
        <f t="shared" si="21"/>
        <v/>
      </c>
      <c r="B1365" s="96"/>
      <c r="C1365" s="96"/>
      <c r="D1365" s="97"/>
      <c r="E1365" s="97"/>
    </row>
    <row r="1366" spans="1:5" x14ac:dyDescent="0.2">
      <c r="A1366" s="5" t="str">
        <f t="shared" si="21"/>
        <v/>
      </c>
      <c r="B1366" s="96"/>
      <c r="C1366" s="96"/>
      <c r="D1366" s="97"/>
      <c r="E1366" s="97"/>
    </row>
    <row r="1367" spans="1:5" x14ac:dyDescent="0.2">
      <c r="A1367" s="5" t="str">
        <f t="shared" si="21"/>
        <v/>
      </c>
      <c r="B1367" s="96"/>
      <c r="C1367" s="96"/>
      <c r="D1367" s="97"/>
      <c r="E1367" s="97"/>
    </row>
    <row r="1368" spans="1:5" x14ac:dyDescent="0.2">
      <c r="A1368" s="5" t="str">
        <f t="shared" si="21"/>
        <v/>
      </c>
      <c r="B1368" s="96"/>
      <c r="C1368" s="96"/>
      <c r="D1368" s="97"/>
      <c r="E1368" s="97"/>
    </row>
    <row r="1369" spans="1:5" x14ac:dyDescent="0.2">
      <c r="A1369" s="5" t="str">
        <f t="shared" si="21"/>
        <v/>
      </c>
      <c r="B1369" s="96"/>
      <c r="C1369" s="96"/>
      <c r="D1369" s="97"/>
      <c r="E1369" s="97"/>
    </row>
    <row r="1370" spans="1:5" x14ac:dyDescent="0.2">
      <c r="A1370" s="5" t="str">
        <f t="shared" si="21"/>
        <v/>
      </c>
      <c r="B1370" s="96"/>
      <c r="C1370" s="96"/>
      <c r="D1370" s="97"/>
      <c r="E1370" s="97"/>
    </row>
    <row r="1371" spans="1:5" x14ac:dyDescent="0.2">
      <c r="A1371" s="5" t="str">
        <f t="shared" si="21"/>
        <v/>
      </c>
      <c r="B1371" s="96"/>
      <c r="C1371" s="96"/>
      <c r="D1371" s="97"/>
      <c r="E1371" s="97"/>
    </row>
    <row r="1372" spans="1:5" x14ac:dyDescent="0.2">
      <c r="A1372" s="5" t="str">
        <f t="shared" si="21"/>
        <v/>
      </c>
      <c r="B1372" s="96"/>
      <c r="C1372" s="96"/>
      <c r="D1372" s="97"/>
      <c r="E1372" s="97"/>
    </row>
    <row r="1373" spans="1:5" x14ac:dyDescent="0.2">
      <c r="A1373" s="5" t="str">
        <f t="shared" si="21"/>
        <v/>
      </c>
      <c r="B1373" s="96"/>
      <c r="C1373" s="96"/>
      <c r="D1373" s="97"/>
      <c r="E1373" s="97"/>
    </row>
    <row r="1374" spans="1:5" x14ac:dyDescent="0.2">
      <c r="A1374" s="5" t="str">
        <f t="shared" si="21"/>
        <v/>
      </c>
      <c r="B1374" s="96"/>
      <c r="C1374" s="96"/>
      <c r="D1374" s="97"/>
      <c r="E1374" s="97"/>
    </row>
    <row r="1375" spans="1:5" x14ac:dyDescent="0.2">
      <c r="A1375" s="5" t="str">
        <f t="shared" si="21"/>
        <v/>
      </c>
      <c r="B1375" s="96"/>
      <c r="C1375" s="96"/>
      <c r="D1375" s="97"/>
      <c r="E1375" s="97"/>
    </row>
    <row r="1376" spans="1:5" x14ac:dyDescent="0.2">
      <c r="A1376" s="5" t="str">
        <f t="shared" si="21"/>
        <v/>
      </c>
      <c r="B1376" s="96"/>
      <c r="C1376" s="96"/>
      <c r="D1376" s="97"/>
      <c r="E1376" s="97"/>
    </row>
    <row r="1377" spans="1:5" x14ac:dyDescent="0.2">
      <c r="A1377" s="5" t="str">
        <f t="shared" si="21"/>
        <v/>
      </c>
      <c r="B1377" s="96"/>
      <c r="C1377" s="96"/>
      <c r="D1377" s="97"/>
      <c r="E1377" s="97"/>
    </row>
    <row r="1378" spans="1:5" x14ac:dyDescent="0.2">
      <c r="A1378" s="5" t="str">
        <f t="shared" si="21"/>
        <v/>
      </c>
      <c r="B1378" s="96"/>
      <c r="C1378" s="96"/>
      <c r="D1378" s="97"/>
      <c r="E1378" s="97"/>
    </row>
    <row r="1379" spans="1:5" x14ac:dyDescent="0.2">
      <c r="A1379" s="5" t="str">
        <f t="shared" si="21"/>
        <v/>
      </c>
      <c r="B1379" s="96"/>
      <c r="C1379" s="96"/>
      <c r="D1379" s="97"/>
      <c r="E1379" s="97"/>
    </row>
    <row r="1380" spans="1:5" x14ac:dyDescent="0.2">
      <c r="A1380" s="5" t="str">
        <f t="shared" si="21"/>
        <v/>
      </c>
      <c r="B1380" s="96"/>
      <c r="C1380" s="96"/>
      <c r="D1380" s="97"/>
      <c r="E1380" s="97"/>
    </row>
    <row r="1381" spans="1:5" x14ac:dyDescent="0.2">
      <c r="A1381" s="5" t="str">
        <f t="shared" si="21"/>
        <v/>
      </c>
      <c r="B1381" s="96"/>
      <c r="C1381" s="96"/>
      <c r="D1381" s="97"/>
      <c r="E1381" s="97"/>
    </row>
    <row r="1382" spans="1:5" x14ac:dyDescent="0.2">
      <c r="A1382" s="5" t="str">
        <f t="shared" si="21"/>
        <v/>
      </c>
      <c r="B1382" s="96"/>
      <c r="C1382" s="96"/>
      <c r="D1382" s="97"/>
      <c r="E1382" s="97"/>
    </row>
    <row r="1383" spans="1:5" x14ac:dyDescent="0.2">
      <c r="A1383" s="5" t="str">
        <f t="shared" si="21"/>
        <v/>
      </c>
      <c r="B1383" s="96"/>
      <c r="C1383" s="96"/>
      <c r="D1383" s="97"/>
      <c r="E1383" s="97"/>
    </row>
    <row r="1384" spans="1:5" x14ac:dyDescent="0.2">
      <c r="A1384" s="5" t="str">
        <f t="shared" si="21"/>
        <v/>
      </c>
      <c r="B1384" s="96"/>
      <c r="C1384" s="96"/>
      <c r="D1384" s="97"/>
      <c r="E1384" s="97"/>
    </row>
    <row r="1385" spans="1:5" x14ac:dyDescent="0.2">
      <c r="A1385" s="5" t="str">
        <f t="shared" si="21"/>
        <v/>
      </c>
      <c r="B1385" s="96"/>
      <c r="C1385" s="96"/>
      <c r="D1385" s="97"/>
      <c r="E1385" s="97"/>
    </row>
    <row r="1386" spans="1:5" x14ac:dyDescent="0.2">
      <c r="A1386" s="5" t="str">
        <f t="shared" si="21"/>
        <v/>
      </c>
      <c r="B1386" s="96"/>
      <c r="C1386" s="96"/>
      <c r="D1386" s="97"/>
      <c r="E1386" s="97"/>
    </row>
    <row r="1387" spans="1:5" x14ac:dyDescent="0.2">
      <c r="A1387" s="5" t="str">
        <f t="shared" si="21"/>
        <v/>
      </c>
      <c r="B1387" s="96"/>
      <c r="C1387" s="96"/>
      <c r="D1387" s="97"/>
      <c r="E1387" s="97"/>
    </row>
    <row r="1388" spans="1:5" x14ac:dyDescent="0.2">
      <c r="A1388" s="5" t="str">
        <f t="shared" si="21"/>
        <v/>
      </c>
      <c r="B1388" s="96"/>
      <c r="C1388" s="96"/>
      <c r="D1388" s="97"/>
      <c r="E1388" s="97"/>
    </row>
    <row r="1389" spans="1:5" x14ac:dyDescent="0.2">
      <c r="A1389" s="5" t="str">
        <f t="shared" si="21"/>
        <v/>
      </c>
      <c r="B1389" s="96"/>
      <c r="C1389" s="96"/>
      <c r="D1389" s="97"/>
      <c r="E1389" s="97"/>
    </row>
    <row r="1390" spans="1:5" x14ac:dyDescent="0.2">
      <c r="A1390" s="5" t="str">
        <f t="shared" si="21"/>
        <v/>
      </c>
      <c r="B1390" s="96"/>
      <c r="C1390" s="96"/>
      <c r="D1390" s="97"/>
      <c r="E1390" s="97"/>
    </row>
    <row r="1391" spans="1:5" x14ac:dyDescent="0.2">
      <c r="A1391" s="5" t="str">
        <f t="shared" si="21"/>
        <v/>
      </c>
      <c r="B1391" s="96"/>
      <c r="C1391" s="96"/>
      <c r="D1391" s="97"/>
      <c r="E1391" s="97"/>
    </row>
    <row r="1392" spans="1:5" x14ac:dyDescent="0.2">
      <c r="A1392" s="5" t="str">
        <f t="shared" si="21"/>
        <v/>
      </c>
      <c r="B1392" s="96"/>
      <c r="C1392" s="96"/>
      <c r="D1392" s="97"/>
      <c r="E1392" s="97"/>
    </row>
    <row r="1393" spans="1:5" x14ac:dyDescent="0.2">
      <c r="A1393" s="5" t="str">
        <f t="shared" si="21"/>
        <v/>
      </c>
      <c r="B1393" s="96"/>
      <c r="C1393" s="96"/>
      <c r="D1393" s="97"/>
      <c r="E1393" s="97"/>
    </row>
    <row r="1394" spans="1:5" x14ac:dyDescent="0.2">
      <c r="A1394" s="5" t="str">
        <f t="shared" si="21"/>
        <v/>
      </c>
      <c r="B1394" s="96"/>
      <c r="C1394" s="96"/>
      <c r="D1394" s="97"/>
      <c r="E1394" s="97"/>
    </row>
    <row r="1395" spans="1:5" x14ac:dyDescent="0.2">
      <c r="A1395" s="5" t="str">
        <f t="shared" si="21"/>
        <v/>
      </c>
      <c r="B1395" s="96"/>
      <c r="C1395" s="96"/>
      <c r="D1395" s="97"/>
      <c r="E1395" s="97"/>
    </row>
    <row r="1396" spans="1:5" x14ac:dyDescent="0.2">
      <c r="A1396" s="5" t="str">
        <f t="shared" si="21"/>
        <v/>
      </c>
      <c r="B1396" s="96"/>
      <c r="C1396" s="96"/>
      <c r="D1396" s="97"/>
      <c r="E1396" s="97"/>
    </row>
    <row r="1397" spans="1:5" x14ac:dyDescent="0.2">
      <c r="A1397" s="5" t="str">
        <f t="shared" si="21"/>
        <v/>
      </c>
      <c r="B1397" s="96"/>
      <c r="C1397" s="96"/>
      <c r="D1397" s="97"/>
      <c r="E1397" s="97"/>
    </row>
    <row r="1398" spans="1:5" x14ac:dyDescent="0.2">
      <c r="A1398" s="5" t="str">
        <f t="shared" si="21"/>
        <v/>
      </c>
      <c r="B1398" s="96"/>
      <c r="C1398" s="96"/>
      <c r="D1398" s="97"/>
      <c r="E1398" s="97"/>
    </row>
    <row r="1399" spans="1:5" x14ac:dyDescent="0.2">
      <c r="A1399" s="5" t="str">
        <f t="shared" si="21"/>
        <v/>
      </c>
      <c r="B1399" s="96"/>
      <c r="C1399" s="96"/>
      <c r="D1399" s="97"/>
      <c r="E1399" s="97"/>
    </row>
    <row r="1400" spans="1:5" x14ac:dyDescent="0.2">
      <c r="A1400" s="5" t="str">
        <f t="shared" si="21"/>
        <v/>
      </c>
      <c r="B1400" s="96"/>
      <c r="C1400" s="96"/>
      <c r="D1400" s="97"/>
      <c r="E1400" s="97"/>
    </row>
    <row r="1401" spans="1:5" x14ac:dyDescent="0.2">
      <c r="A1401" s="5" t="str">
        <f t="shared" si="21"/>
        <v/>
      </c>
      <c r="B1401" s="96"/>
      <c r="C1401" s="96"/>
      <c r="D1401" s="97"/>
      <c r="E1401" s="97"/>
    </row>
    <row r="1402" spans="1:5" x14ac:dyDescent="0.2">
      <c r="A1402" s="5" t="str">
        <f t="shared" si="21"/>
        <v/>
      </c>
      <c r="B1402" s="96"/>
      <c r="C1402" s="96"/>
      <c r="D1402" s="97"/>
      <c r="E1402" s="97"/>
    </row>
    <row r="1403" spans="1:5" x14ac:dyDescent="0.2">
      <c r="A1403" s="5" t="str">
        <f t="shared" si="21"/>
        <v/>
      </c>
      <c r="B1403" s="96"/>
      <c r="C1403" s="96"/>
      <c r="D1403" s="97"/>
      <c r="E1403" s="97"/>
    </row>
    <row r="1404" spans="1:5" x14ac:dyDescent="0.2">
      <c r="A1404" s="5" t="str">
        <f t="shared" si="21"/>
        <v/>
      </c>
      <c r="B1404" s="96"/>
      <c r="C1404" s="96"/>
      <c r="D1404" s="97"/>
      <c r="E1404" s="97"/>
    </row>
    <row r="1405" spans="1:5" x14ac:dyDescent="0.2">
      <c r="A1405" s="5" t="str">
        <f t="shared" si="21"/>
        <v/>
      </c>
      <c r="B1405" s="96"/>
      <c r="C1405" s="96"/>
      <c r="D1405" s="97"/>
      <c r="E1405" s="97"/>
    </row>
    <row r="1406" spans="1:5" x14ac:dyDescent="0.2">
      <c r="A1406" s="5" t="str">
        <f t="shared" si="21"/>
        <v/>
      </c>
      <c r="B1406" s="96"/>
      <c r="C1406" s="96"/>
      <c r="D1406" s="97"/>
      <c r="E1406" s="97"/>
    </row>
    <row r="1407" spans="1:5" x14ac:dyDescent="0.2">
      <c r="A1407" s="5" t="str">
        <f t="shared" si="21"/>
        <v/>
      </c>
      <c r="B1407" s="96"/>
      <c r="C1407" s="96"/>
      <c r="D1407" s="97"/>
      <c r="E1407" s="97"/>
    </row>
    <row r="1408" spans="1:5" x14ac:dyDescent="0.2">
      <c r="A1408" s="5" t="str">
        <f t="shared" si="21"/>
        <v/>
      </c>
      <c r="B1408" s="96"/>
      <c r="C1408" s="96"/>
      <c r="D1408" s="97"/>
      <c r="E1408" s="97"/>
    </row>
    <row r="1409" spans="1:5" x14ac:dyDescent="0.2">
      <c r="A1409" s="5" t="str">
        <f t="shared" si="21"/>
        <v/>
      </c>
      <c r="B1409" s="96"/>
      <c r="C1409" s="96"/>
      <c r="D1409" s="97"/>
      <c r="E1409" s="97"/>
    </row>
    <row r="1410" spans="1:5" x14ac:dyDescent="0.2">
      <c r="A1410" s="5" t="str">
        <f t="shared" si="21"/>
        <v/>
      </c>
      <c r="B1410" s="96"/>
      <c r="C1410" s="96"/>
      <c r="D1410" s="97"/>
      <c r="E1410" s="97"/>
    </row>
    <row r="1411" spans="1:5" x14ac:dyDescent="0.2">
      <c r="A1411" s="5" t="str">
        <f t="shared" si="21"/>
        <v/>
      </c>
      <c r="B1411" s="96"/>
      <c r="C1411" s="96"/>
      <c r="D1411" s="97"/>
      <c r="E1411" s="97"/>
    </row>
    <row r="1412" spans="1:5" x14ac:dyDescent="0.2">
      <c r="A1412" s="5" t="str">
        <f t="shared" si="21"/>
        <v/>
      </c>
      <c r="B1412" s="96"/>
      <c r="C1412" s="96"/>
      <c r="D1412" s="97"/>
      <c r="E1412" s="97"/>
    </row>
    <row r="1413" spans="1:5" x14ac:dyDescent="0.2">
      <c r="A1413" s="5" t="str">
        <f t="shared" si="21"/>
        <v/>
      </c>
      <c r="B1413" s="96"/>
      <c r="C1413" s="96"/>
      <c r="D1413" s="97"/>
      <c r="E1413" s="97"/>
    </row>
    <row r="1414" spans="1:5" x14ac:dyDescent="0.2">
      <c r="A1414" s="5" t="str">
        <f t="shared" si="21"/>
        <v/>
      </c>
      <c r="B1414" s="96"/>
      <c r="C1414" s="96"/>
      <c r="D1414" s="97"/>
      <c r="E1414" s="97"/>
    </row>
    <row r="1415" spans="1:5" x14ac:dyDescent="0.2">
      <c r="A1415" s="5" t="str">
        <f t="shared" si="21"/>
        <v/>
      </c>
      <c r="B1415" s="96"/>
      <c r="C1415" s="96"/>
      <c r="D1415" s="97"/>
      <c r="E1415" s="97"/>
    </row>
    <row r="1416" spans="1:5" x14ac:dyDescent="0.2">
      <c r="A1416" s="5" t="str">
        <f t="shared" ref="A1416:A1479" si="22">IF(B1416&lt;&gt;"",IF(AND(LEN(B1416)&gt;=$H$5,LEN(B1416)&lt;=$H$6),TEXT(MID(B1416,$J$5,$H$4),$I$4),""),"")</f>
        <v/>
      </c>
      <c r="B1416" s="96"/>
      <c r="C1416" s="96"/>
      <c r="D1416" s="97"/>
      <c r="E1416" s="97"/>
    </row>
    <row r="1417" spans="1:5" x14ac:dyDescent="0.2">
      <c r="A1417" s="5" t="str">
        <f t="shared" si="22"/>
        <v/>
      </c>
      <c r="B1417" s="96"/>
      <c r="C1417" s="96"/>
      <c r="D1417" s="97"/>
      <c r="E1417" s="97"/>
    </row>
    <row r="1418" spans="1:5" x14ac:dyDescent="0.2">
      <c r="A1418" s="5" t="str">
        <f t="shared" si="22"/>
        <v/>
      </c>
      <c r="B1418" s="96"/>
      <c r="C1418" s="96"/>
      <c r="D1418" s="97"/>
      <c r="E1418" s="97"/>
    </row>
    <row r="1419" spans="1:5" x14ac:dyDescent="0.2">
      <c r="A1419" s="5" t="str">
        <f t="shared" si="22"/>
        <v/>
      </c>
      <c r="B1419" s="96"/>
      <c r="C1419" s="96"/>
      <c r="D1419" s="97"/>
      <c r="E1419" s="97"/>
    </row>
    <row r="1420" spans="1:5" x14ac:dyDescent="0.2">
      <c r="A1420" s="5" t="str">
        <f t="shared" si="22"/>
        <v/>
      </c>
      <c r="B1420" s="96"/>
      <c r="C1420" s="96"/>
      <c r="D1420" s="97"/>
      <c r="E1420" s="97"/>
    </row>
    <row r="1421" spans="1:5" x14ac:dyDescent="0.2">
      <c r="A1421" s="5" t="str">
        <f t="shared" si="22"/>
        <v/>
      </c>
      <c r="B1421" s="96"/>
      <c r="C1421" s="96"/>
      <c r="D1421" s="97"/>
      <c r="E1421" s="97"/>
    </row>
    <row r="1422" spans="1:5" x14ac:dyDescent="0.2">
      <c r="A1422" s="5" t="str">
        <f t="shared" si="22"/>
        <v/>
      </c>
      <c r="B1422" s="96"/>
      <c r="C1422" s="96"/>
      <c r="D1422" s="97"/>
      <c r="E1422" s="97"/>
    </row>
    <row r="1423" spans="1:5" x14ac:dyDescent="0.2">
      <c r="A1423" s="5" t="str">
        <f t="shared" si="22"/>
        <v/>
      </c>
      <c r="B1423" s="96"/>
      <c r="C1423" s="96"/>
      <c r="D1423" s="97"/>
      <c r="E1423" s="97"/>
    </row>
    <row r="1424" spans="1:5" x14ac:dyDescent="0.2">
      <c r="A1424" s="5" t="str">
        <f t="shared" si="22"/>
        <v/>
      </c>
      <c r="B1424" s="96"/>
      <c r="C1424" s="96"/>
      <c r="D1424" s="97"/>
      <c r="E1424" s="97"/>
    </row>
    <row r="1425" spans="1:5" x14ac:dyDescent="0.2">
      <c r="A1425" s="5" t="str">
        <f t="shared" si="22"/>
        <v/>
      </c>
      <c r="B1425" s="96"/>
      <c r="C1425" s="96"/>
      <c r="D1425" s="97"/>
      <c r="E1425" s="97"/>
    </row>
    <row r="1426" spans="1:5" x14ac:dyDescent="0.2">
      <c r="A1426" s="5" t="str">
        <f t="shared" si="22"/>
        <v/>
      </c>
      <c r="B1426" s="96"/>
      <c r="C1426" s="96"/>
      <c r="D1426" s="97"/>
      <c r="E1426" s="97"/>
    </row>
    <row r="1427" spans="1:5" x14ac:dyDescent="0.2">
      <c r="A1427" s="5" t="str">
        <f t="shared" si="22"/>
        <v/>
      </c>
      <c r="B1427" s="96"/>
      <c r="C1427" s="96"/>
      <c r="D1427" s="97"/>
      <c r="E1427" s="97"/>
    </row>
    <row r="1428" spans="1:5" x14ac:dyDescent="0.2">
      <c r="A1428" s="5" t="str">
        <f t="shared" si="22"/>
        <v/>
      </c>
      <c r="B1428" s="96"/>
      <c r="C1428" s="96"/>
      <c r="D1428" s="97"/>
      <c r="E1428" s="97"/>
    </row>
    <row r="1429" spans="1:5" x14ac:dyDescent="0.2">
      <c r="A1429" s="5" t="str">
        <f t="shared" si="22"/>
        <v/>
      </c>
      <c r="B1429" s="96"/>
      <c r="C1429" s="96"/>
      <c r="D1429" s="97"/>
      <c r="E1429" s="97"/>
    </row>
    <row r="1430" spans="1:5" x14ac:dyDescent="0.2">
      <c r="A1430" s="5" t="str">
        <f t="shared" si="22"/>
        <v/>
      </c>
      <c r="B1430" s="96"/>
      <c r="C1430" s="96"/>
      <c r="D1430" s="97"/>
      <c r="E1430" s="97"/>
    </row>
    <row r="1431" spans="1:5" x14ac:dyDescent="0.2">
      <c r="A1431" s="5" t="str">
        <f t="shared" si="22"/>
        <v/>
      </c>
      <c r="B1431" s="96"/>
      <c r="C1431" s="96"/>
      <c r="D1431" s="97"/>
      <c r="E1431" s="97"/>
    </row>
    <row r="1432" spans="1:5" x14ac:dyDescent="0.2">
      <c r="A1432" s="5" t="str">
        <f t="shared" si="22"/>
        <v/>
      </c>
      <c r="B1432" s="96"/>
      <c r="C1432" s="96"/>
      <c r="D1432" s="97"/>
      <c r="E1432" s="97"/>
    </row>
    <row r="1433" spans="1:5" x14ac:dyDescent="0.2">
      <c r="A1433" s="5" t="str">
        <f t="shared" si="22"/>
        <v/>
      </c>
      <c r="B1433" s="96"/>
      <c r="C1433" s="96"/>
      <c r="D1433" s="97"/>
      <c r="E1433" s="97"/>
    </row>
    <row r="1434" spans="1:5" x14ac:dyDescent="0.2">
      <c r="A1434" s="5" t="str">
        <f t="shared" si="22"/>
        <v/>
      </c>
      <c r="B1434" s="96"/>
      <c r="C1434" s="96"/>
      <c r="D1434" s="97"/>
      <c r="E1434" s="97"/>
    </row>
    <row r="1435" spans="1:5" x14ac:dyDescent="0.2">
      <c r="A1435" s="5" t="str">
        <f t="shared" si="22"/>
        <v/>
      </c>
      <c r="B1435" s="96"/>
      <c r="C1435" s="96"/>
      <c r="D1435" s="97"/>
      <c r="E1435" s="97"/>
    </row>
    <row r="1436" spans="1:5" x14ac:dyDescent="0.2">
      <c r="A1436" s="5" t="str">
        <f t="shared" si="22"/>
        <v/>
      </c>
      <c r="B1436" s="96"/>
      <c r="C1436" s="96"/>
      <c r="D1436" s="97"/>
      <c r="E1436" s="97"/>
    </row>
    <row r="1437" spans="1:5" x14ac:dyDescent="0.2">
      <c r="A1437" s="5" t="str">
        <f t="shared" si="22"/>
        <v/>
      </c>
      <c r="B1437" s="96"/>
      <c r="C1437" s="96"/>
      <c r="D1437" s="97"/>
      <c r="E1437" s="97"/>
    </row>
    <row r="1438" spans="1:5" x14ac:dyDescent="0.2">
      <c r="A1438" s="5" t="str">
        <f t="shared" si="22"/>
        <v/>
      </c>
      <c r="B1438" s="96"/>
      <c r="C1438" s="96"/>
      <c r="D1438" s="97"/>
      <c r="E1438" s="97"/>
    </row>
    <row r="1439" spans="1:5" x14ac:dyDescent="0.2">
      <c r="A1439" s="5" t="str">
        <f t="shared" si="22"/>
        <v/>
      </c>
      <c r="B1439" s="96"/>
      <c r="C1439" s="96"/>
      <c r="D1439" s="97"/>
      <c r="E1439" s="97"/>
    </row>
    <row r="1440" spans="1:5" x14ac:dyDescent="0.2">
      <c r="A1440" s="5" t="str">
        <f t="shared" si="22"/>
        <v/>
      </c>
      <c r="B1440" s="96"/>
      <c r="C1440" s="96"/>
      <c r="D1440" s="97"/>
      <c r="E1440" s="97"/>
    </row>
    <row r="1441" spans="1:5" x14ac:dyDescent="0.2">
      <c r="A1441" s="5" t="str">
        <f t="shared" si="22"/>
        <v/>
      </c>
      <c r="B1441" s="96"/>
      <c r="C1441" s="96"/>
      <c r="D1441" s="97"/>
      <c r="E1441" s="97"/>
    </row>
    <row r="1442" spans="1:5" x14ac:dyDescent="0.2">
      <c r="A1442" s="5" t="str">
        <f t="shared" si="22"/>
        <v/>
      </c>
      <c r="B1442" s="96"/>
      <c r="C1442" s="96"/>
      <c r="D1442" s="97"/>
      <c r="E1442" s="97"/>
    </row>
    <row r="1443" spans="1:5" x14ac:dyDescent="0.2">
      <c r="A1443" s="5" t="str">
        <f t="shared" si="22"/>
        <v/>
      </c>
      <c r="B1443" s="96"/>
      <c r="C1443" s="96"/>
      <c r="D1443" s="97"/>
      <c r="E1443" s="97"/>
    </row>
    <row r="1444" spans="1:5" x14ac:dyDescent="0.2">
      <c r="A1444" s="5" t="str">
        <f t="shared" si="22"/>
        <v/>
      </c>
      <c r="B1444" s="96"/>
      <c r="C1444" s="96"/>
      <c r="D1444" s="97"/>
      <c r="E1444" s="97"/>
    </row>
    <row r="1445" spans="1:5" x14ac:dyDescent="0.2">
      <c r="A1445" s="5" t="str">
        <f t="shared" si="22"/>
        <v/>
      </c>
      <c r="B1445" s="96"/>
      <c r="C1445" s="96"/>
      <c r="D1445" s="97"/>
      <c r="E1445" s="97"/>
    </row>
    <row r="1446" spans="1:5" x14ac:dyDescent="0.2">
      <c r="A1446" s="5" t="str">
        <f t="shared" si="22"/>
        <v/>
      </c>
      <c r="B1446" s="96"/>
      <c r="C1446" s="96"/>
      <c r="D1446" s="97"/>
      <c r="E1446" s="97"/>
    </row>
    <row r="1447" spans="1:5" x14ac:dyDescent="0.2">
      <c r="A1447" s="5" t="str">
        <f t="shared" si="22"/>
        <v/>
      </c>
      <c r="B1447" s="96"/>
      <c r="C1447" s="96"/>
      <c r="D1447" s="97"/>
      <c r="E1447" s="97"/>
    </row>
    <row r="1448" spans="1:5" x14ac:dyDescent="0.2">
      <c r="A1448" s="5" t="str">
        <f t="shared" si="22"/>
        <v/>
      </c>
      <c r="B1448" s="96"/>
      <c r="C1448" s="96"/>
      <c r="D1448" s="97"/>
      <c r="E1448" s="97"/>
    </row>
    <row r="1449" spans="1:5" x14ac:dyDescent="0.2">
      <c r="A1449" s="5" t="str">
        <f t="shared" si="22"/>
        <v/>
      </c>
      <c r="B1449" s="96"/>
      <c r="C1449" s="96"/>
      <c r="D1449" s="97"/>
      <c r="E1449" s="97"/>
    </row>
    <row r="1450" spans="1:5" x14ac:dyDescent="0.2">
      <c r="A1450" s="5" t="str">
        <f t="shared" si="22"/>
        <v/>
      </c>
      <c r="B1450" s="96"/>
      <c r="C1450" s="96"/>
      <c r="D1450" s="97"/>
      <c r="E1450" s="97"/>
    </row>
    <row r="1451" spans="1:5" x14ac:dyDescent="0.2">
      <c r="A1451" s="5" t="str">
        <f t="shared" si="22"/>
        <v/>
      </c>
      <c r="B1451" s="96"/>
      <c r="C1451" s="96"/>
      <c r="D1451" s="97"/>
      <c r="E1451" s="97"/>
    </row>
    <row r="1452" spans="1:5" x14ac:dyDescent="0.2">
      <c r="A1452" s="5" t="str">
        <f t="shared" si="22"/>
        <v/>
      </c>
      <c r="B1452" s="96"/>
      <c r="C1452" s="96"/>
      <c r="D1452" s="97"/>
      <c r="E1452" s="97"/>
    </row>
    <row r="1453" spans="1:5" x14ac:dyDescent="0.2">
      <c r="A1453" s="5" t="str">
        <f t="shared" si="22"/>
        <v/>
      </c>
      <c r="B1453" s="96"/>
      <c r="C1453" s="96"/>
      <c r="D1453" s="97"/>
      <c r="E1453" s="97"/>
    </row>
    <row r="1454" spans="1:5" x14ac:dyDescent="0.2">
      <c r="A1454" s="5" t="str">
        <f t="shared" si="22"/>
        <v/>
      </c>
      <c r="B1454" s="96"/>
      <c r="C1454" s="96"/>
      <c r="D1454" s="97"/>
      <c r="E1454" s="97"/>
    </row>
    <row r="1455" spans="1:5" x14ac:dyDescent="0.2">
      <c r="A1455" s="5" t="str">
        <f t="shared" si="22"/>
        <v/>
      </c>
      <c r="B1455" s="96"/>
      <c r="C1455" s="96"/>
      <c r="D1455" s="97"/>
      <c r="E1455" s="97"/>
    </row>
    <row r="1456" spans="1:5" x14ac:dyDescent="0.2">
      <c r="A1456" s="5" t="str">
        <f t="shared" si="22"/>
        <v/>
      </c>
      <c r="B1456" s="96"/>
      <c r="C1456" s="96"/>
      <c r="D1456" s="97"/>
      <c r="E1456" s="97"/>
    </row>
    <row r="1457" spans="1:5" x14ac:dyDescent="0.2">
      <c r="A1457" s="5" t="str">
        <f t="shared" si="22"/>
        <v/>
      </c>
      <c r="B1457" s="96"/>
      <c r="C1457" s="96"/>
      <c r="D1457" s="97"/>
      <c r="E1457" s="97"/>
    </row>
    <row r="1458" spans="1:5" x14ac:dyDescent="0.2">
      <c r="A1458" s="5" t="str">
        <f t="shared" si="22"/>
        <v/>
      </c>
      <c r="B1458" s="96"/>
      <c r="C1458" s="96"/>
      <c r="D1458" s="97"/>
      <c r="E1458" s="97"/>
    </row>
    <row r="1459" spans="1:5" x14ac:dyDescent="0.2">
      <c r="A1459" s="5" t="str">
        <f t="shared" si="22"/>
        <v/>
      </c>
      <c r="B1459" s="96"/>
      <c r="C1459" s="96"/>
      <c r="D1459" s="97"/>
      <c r="E1459" s="97"/>
    </row>
    <row r="1460" spans="1:5" x14ac:dyDescent="0.2">
      <c r="A1460" s="5" t="str">
        <f t="shared" si="22"/>
        <v/>
      </c>
      <c r="B1460" s="96"/>
      <c r="C1460" s="96"/>
      <c r="D1460" s="97"/>
      <c r="E1460" s="97"/>
    </row>
    <row r="1461" spans="1:5" x14ac:dyDescent="0.2">
      <c r="A1461" s="5" t="str">
        <f t="shared" si="22"/>
        <v/>
      </c>
      <c r="B1461" s="96"/>
      <c r="C1461" s="96"/>
      <c r="D1461" s="97"/>
      <c r="E1461" s="97"/>
    </row>
    <row r="1462" spans="1:5" x14ac:dyDescent="0.2">
      <c r="A1462" s="5" t="str">
        <f t="shared" si="22"/>
        <v/>
      </c>
      <c r="B1462" s="96"/>
      <c r="C1462" s="96"/>
      <c r="D1462" s="97"/>
      <c r="E1462" s="97"/>
    </row>
    <row r="1463" spans="1:5" x14ac:dyDescent="0.2">
      <c r="A1463" s="5" t="str">
        <f t="shared" si="22"/>
        <v/>
      </c>
      <c r="B1463" s="96"/>
      <c r="C1463" s="96"/>
      <c r="D1463" s="97"/>
      <c r="E1463" s="97"/>
    </row>
    <row r="1464" spans="1:5" x14ac:dyDescent="0.2">
      <c r="A1464" s="5" t="str">
        <f t="shared" si="22"/>
        <v/>
      </c>
      <c r="B1464" s="96"/>
      <c r="C1464" s="96"/>
      <c r="D1464" s="97"/>
      <c r="E1464" s="97"/>
    </row>
    <row r="1465" spans="1:5" x14ac:dyDescent="0.2">
      <c r="A1465" s="5" t="str">
        <f t="shared" si="22"/>
        <v/>
      </c>
      <c r="B1465" s="96"/>
      <c r="C1465" s="96"/>
      <c r="D1465" s="97"/>
      <c r="E1465" s="97"/>
    </row>
    <row r="1466" spans="1:5" x14ac:dyDescent="0.2">
      <c r="A1466" s="5" t="str">
        <f t="shared" si="22"/>
        <v/>
      </c>
      <c r="B1466" s="96"/>
      <c r="C1466" s="96"/>
      <c r="D1466" s="97"/>
      <c r="E1466" s="97"/>
    </row>
    <row r="1467" spans="1:5" x14ac:dyDescent="0.2">
      <c r="A1467" s="5" t="str">
        <f t="shared" si="22"/>
        <v/>
      </c>
      <c r="B1467" s="96"/>
      <c r="C1467" s="96"/>
      <c r="D1467" s="97"/>
      <c r="E1467" s="97"/>
    </row>
    <row r="1468" spans="1:5" x14ac:dyDescent="0.2">
      <c r="A1468" s="5" t="str">
        <f t="shared" si="22"/>
        <v/>
      </c>
      <c r="B1468" s="96"/>
      <c r="C1468" s="96"/>
      <c r="D1468" s="97"/>
      <c r="E1468" s="97"/>
    </row>
    <row r="1469" spans="1:5" x14ac:dyDescent="0.2">
      <c r="A1469" s="5" t="str">
        <f t="shared" si="22"/>
        <v/>
      </c>
      <c r="B1469" s="96"/>
      <c r="C1469" s="96"/>
      <c r="D1469" s="97"/>
      <c r="E1469" s="97"/>
    </row>
    <row r="1470" spans="1:5" x14ac:dyDescent="0.2">
      <c r="A1470" s="5" t="str">
        <f t="shared" si="22"/>
        <v/>
      </c>
      <c r="B1470" s="96"/>
      <c r="C1470" s="96"/>
      <c r="D1470" s="97"/>
      <c r="E1470" s="97"/>
    </row>
    <row r="1471" spans="1:5" x14ac:dyDescent="0.2">
      <c r="A1471" s="5" t="str">
        <f t="shared" si="22"/>
        <v/>
      </c>
      <c r="B1471" s="96"/>
      <c r="C1471" s="96"/>
      <c r="D1471" s="97"/>
      <c r="E1471" s="97"/>
    </row>
    <row r="1472" spans="1:5" x14ac:dyDescent="0.2">
      <c r="A1472" s="5" t="str">
        <f t="shared" si="22"/>
        <v/>
      </c>
      <c r="B1472" s="96"/>
      <c r="C1472" s="96"/>
      <c r="D1472" s="97"/>
      <c r="E1472" s="97"/>
    </row>
    <row r="1473" spans="1:5" x14ac:dyDescent="0.2">
      <c r="A1473" s="5" t="str">
        <f t="shared" si="22"/>
        <v/>
      </c>
      <c r="B1473" s="96"/>
      <c r="C1473" s="96"/>
      <c r="D1473" s="97"/>
      <c r="E1473" s="97"/>
    </row>
    <row r="1474" spans="1:5" x14ac:dyDescent="0.2">
      <c r="A1474" s="5" t="str">
        <f t="shared" si="22"/>
        <v/>
      </c>
      <c r="B1474" s="96"/>
      <c r="C1474" s="96"/>
      <c r="D1474" s="97"/>
      <c r="E1474" s="97"/>
    </row>
    <row r="1475" spans="1:5" x14ac:dyDescent="0.2">
      <c r="A1475" s="5" t="str">
        <f t="shared" si="22"/>
        <v/>
      </c>
      <c r="B1475" s="96"/>
      <c r="C1475" s="96"/>
      <c r="D1475" s="97"/>
      <c r="E1475" s="97"/>
    </row>
    <row r="1476" spans="1:5" x14ac:dyDescent="0.2">
      <c r="A1476" s="5" t="str">
        <f t="shared" si="22"/>
        <v/>
      </c>
      <c r="B1476" s="96"/>
      <c r="C1476" s="96"/>
      <c r="D1476" s="97"/>
      <c r="E1476" s="97"/>
    </row>
    <row r="1477" spans="1:5" x14ac:dyDescent="0.2">
      <c r="A1477" s="5" t="str">
        <f t="shared" si="22"/>
        <v/>
      </c>
      <c r="B1477" s="96"/>
      <c r="C1477" s="96"/>
      <c r="D1477" s="97"/>
      <c r="E1477" s="97"/>
    </row>
    <row r="1478" spans="1:5" x14ac:dyDescent="0.2">
      <c r="A1478" s="5" t="str">
        <f t="shared" si="22"/>
        <v/>
      </c>
      <c r="B1478" s="96"/>
      <c r="C1478" s="96"/>
      <c r="D1478" s="97"/>
      <c r="E1478" s="97"/>
    </row>
    <row r="1479" spans="1:5" x14ac:dyDescent="0.2">
      <c r="A1479" s="5" t="str">
        <f t="shared" si="22"/>
        <v/>
      </c>
      <c r="B1479" s="96"/>
      <c r="C1479" s="96"/>
      <c r="D1479" s="97"/>
      <c r="E1479" s="97"/>
    </row>
    <row r="1480" spans="1:5" x14ac:dyDescent="0.2">
      <c r="A1480" s="5" t="str">
        <f t="shared" ref="A1480:A1543" si="23">IF(B1480&lt;&gt;"",IF(AND(LEN(B1480)&gt;=$H$5,LEN(B1480)&lt;=$H$6),TEXT(MID(B1480,$J$5,$H$4),$I$4),""),"")</f>
        <v/>
      </c>
      <c r="B1480" s="96"/>
      <c r="C1480" s="96"/>
      <c r="D1480" s="97"/>
      <c r="E1480" s="97"/>
    </row>
    <row r="1481" spans="1:5" x14ac:dyDescent="0.2">
      <c r="A1481" s="5" t="str">
        <f t="shared" si="23"/>
        <v/>
      </c>
      <c r="B1481" s="96"/>
      <c r="C1481" s="96"/>
      <c r="D1481" s="97"/>
      <c r="E1481" s="97"/>
    </row>
    <row r="1482" spans="1:5" x14ac:dyDescent="0.2">
      <c r="A1482" s="5" t="str">
        <f t="shared" si="23"/>
        <v/>
      </c>
      <c r="B1482" s="96"/>
      <c r="C1482" s="96"/>
      <c r="D1482" s="97"/>
      <c r="E1482" s="97"/>
    </row>
    <row r="1483" spans="1:5" x14ac:dyDescent="0.2">
      <c r="A1483" s="5" t="str">
        <f t="shared" si="23"/>
        <v/>
      </c>
      <c r="B1483" s="96"/>
      <c r="C1483" s="96"/>
      <c r="D1483" s="97"/>
      <c r="E1483" s="97"/>
    </row>
    <row r="1484" spans="1:5" x14ac:dyDescent="0.2">
      <c r="A1484" s="5" t="str">
        <f t="shared" si="23"/>
        <v/>
      </c>
      <c r="B1484" s="96"/>
      <c r="C1484" s="96"/>
      <c r="D1484" s="97"/>
      <c r="E1484" s="97"/>
    </row>
    <row r="1485" spans="1:5" x14ac:dyDescent="0.2">
      <c r="A1485" s="5" t="str">
        <f t="shared" si="23"/>
        <v/>
      </c>
      <c r="B1485" s="96"/>
      <c r="C1485" s="96"/>
      <c r="D1485" s="97"/>
      <c r="E1485" s="97"/>
    </row>
    <row r="1486" spans="1:5" x14ac:dyDescent="0.2">
      <c r="A1486" s="5" t="str">
        <f t="shared" si="23"/>
        <v/>
      </c>
      <c r="B1486" s="96"/>
      <c r="C1486" s="96"/>
      <c r="D1486" s="97"/>
      <c r="E1486" s="97"/>
    </row>
    <row r="1487" spans="1:5" x14ac:dyDescent="0.2">
      <c r="A1487" s="5" t="str">
        <f t="shared" si="23"/>
        <v/>
      </c>
      <c r="B1487" s="96"/>
      <c r="C1487" s="96"/>
      <c r="D1487" s="97"/>
      <c r="E1487" s="97"/>
    </row>
    <row r="1488" spans="1:5" x14ac:dyDescent="0.2">
      <c r="A1488" s="5" t="str">
        <f t="shared" si="23"/>
        <v/>
      </c>
      <c r="B1488" s="96"/>
      <c r="C1488" s="96"/>
      <c r="D1488" s="97"/>
      <c r="E1488" s="97"/>
    </row>
    <row r="1489" spans="1:5" x14ac:dyDescent="0.2">
      <c r="A1489" s="5" t="str">
        <f t="shared" si="23"/>
        <v/>
      </c>
      <c r="B1489" s="96"/>
      <c r="C1489" s="96"/>
      <c r="D1489" s="97"/>
      <c r="E1489" s="97"/>
    </row>
    <row r="1490" spans="1:5" x14ac:dyDescent="0.2">
      <c r="A1490" s="5" t="str">
        <f t="shared" si="23"/>
        <v/>
      </c>
      <c r="B1490" s="96"/>
      <c r="C1490" s="96"/>
      <c r="D1490" s="97"/>
      <c r="E1490" s="97"/>
    </row>
    <row r="1491" spans="1:5" x14ac:dyDescent="0.2">
      <c r="A1491" s="5" t="str">
        <f t="shared" si="23"/>
        <v/>
      </c>
      <c r="B1491" s="96"/>
      <c r="C1491" s="96"/>
      <c r="D1491" s="97"/>
      <c r="E1491" s="97"/>
    </row>
    <row r="1492" spans="1:5" x14ac:dyDescent="0.2">
      <c r="A1492" s="5" t="str">
        <f t="shared" si="23"/>
        <v/>
      </c>
      <c r="B1492" s="96"/>
      <c r="C1492" s="96"/>
      <c r="D1492" s="97"/>
      <c r="E1492" s="97"/>
    </row>
    <row r="1493" spans="1:5" x14ac:dyDescent="0.2">
      <c r="A1493" s="5" t="str">
        <f t="shared" si="23"/>
        <v/>
      </c>
      <c r="B1493" s="96"/>
      <c r="C1493" s="96"/>
      <c r="D1493" s="97"/>
      <c r="E1493" s="97"/>
    </row>
    <row r="1494" spans="1:5" x14ac:dyDescent="0.2">
      <c r="A1494" s="5" t="str">
        <f t="shared" si="23"/>
        <v/>
      </c>
      <c r="B1494" s="96"/>
      <c r="C1494" s="96"/>
      <c r="D1494" s="97"/>
      <c r="E1494" s="97"/>
    </row>
    <row r="1495" spans="1:5" x14ac:dyDescent="0.2">
      <c r="A1495" s="5" t="str">
        <f t="shared" si="23"/>
        <v/>
      </c>
      <c r="B1495" s="96"/>
      <c r="C1495" s="96"/>
      <c r="D1495" s="97"/>
      <c r="E1495" s="97"/>
    </row>
    <row r="1496" spans="1:5" x14ac:dyDescent="0.2">
      <c r="A1496" s="5" t="str">
        <f t="shared" si="23"/>
        <v/>
      </c>
      <c r="B1496" s="96"/>
      <c r="C1496" s="96"/>
      <c r="D1496" s="97"/>
      <c r="E1496" s="97"/>
    </row>
    <row r="1497" spans="1:5" x14ac:dyDescent="0.2">
      <c r="A1497" s="5" t="str">
        <f t="shared" si="23"/>
        <v/>
      </c>
      <c r="B1497" s="96"/>
      <c r="C1497" s="96"/>
      <c r="D1497" s="97"/>
      <c r="E1497" s="97"/>
    </row>
    <row r="1498" spans="1:5" x14ac:dyDescent="0.2">
      <c r="A1498" s="5" t="str">
        <f t="shared" si="23"/>
        <v/>
      </c>
      <c r="B1498" s="96"/>
      <c r="C1498" s="96"/>
      <c r="D1498" s="97"/>
      <c r="E1498" s="97"/>
    </row>
    <row r="1499" spans="1:5" x14ac:dyDescent="0.2">
      <c r="A1499" s="5" t="str">
        <f t="shared" si="23"/>
        <v/>
      </c>
      <c r="B1499" s="96"/>
      <c r="C1499" s="96"/>
      <c r="D1499" s="97"/>
      <c r="E1499" s="97"/>
    </row>
    <row r="1500" spans="1:5" x14ac:dyDescent="0.2">
      <c r="A1500" s="5" t="str">
        <f t="shared" si="23"/>
        <v/>
      </c>
      <c r="B1500" s="96"/>
      <c r="C1500" s="96"/>
      <c r="D1500" s="97"/>
      <c r="E1500" s="97"/>
    </row>
    <row r="1501" spans="1:5" x14ac:dyDescent="0.2">
      <c r="A1501" s="5" t="str">
        <f t="shared" si="23"/>
        <v/>
      </c>
      <c r="B1501" s="96"/>
      <c r="C1501" s="96"/>
      <c r="D1501" s="97"/>
      <c r="E1501" s="97"/>
    </row>
    <row r="1502" spans="1:5" x14ac:dyDescent="0.2">
      <c r="A1502" s="5" t="str">
        <f t="shared" si="23"/>
        <v/>
      </c>
      <c r="B1502" s="96"/>
      <c r="C1502" s="96"/>
      <c r="D1502" s="97"/>
      <c r="E1502" s="97"/>
    </row>
    <row r="1503" spans="1:5" x14ac:dyDescent="0.2">
      <c r="A1503" s="5" t="str">
        <f t="shared" si="23"/>
        <v/>
      </c>
      <c r="B1503" s="96"/>
      <c r="C1503" s="96"/>
      <c r="D1503" s="97"/>
      <c r="E1503" s="97"/>
    </row>
    <row r="1504" spans="1:5" x14ac:dyDescent="0.2">
      <c r="A1504" s="5" t="str">
        <f t="shared" si="23"/>
        <v/>
      </c>
      <c r="B1504" s="96"/>
      <c r="C1504" s="96"/>
      <c r="D1504" s="97"/>
      <c r="E1504" s="97"/>
    </row>
    <row r="1505" spans="1:5" x14ac:dyDescent="0.2">
      <c r="A1505" s="5" t="str">
        <f t="shared" si="23"/>
        <v/>
      </c>
      <c r="B1505" s="96"/>
      <c r="C1505" s="96"/>
      <c r="D1505" s="97"/>
      <c r="E1505" s="97"/>
    </row>
    <row r="1506" spans="1:5" x14ac:dyDescent="0.2">
      <c r="A1506" s="5" t="str">
        <f t="shared" si="23"/>
        <v/>
      </c>
      <c r="B1506" s="96"/>
      <c r="C1506" s="96"/>
      <c r="D1506" s="97"/>
      <c r="E1506" s="97"/>
    </row>
    <row r="1507" spans="1:5" x14ac:dyDescent="0.2">
      <c r="A1507" s="5" t="str">
        <f t="shared" si="23"/>
        <v/>
      </c>
      <c r="B1507" s="96"/>
      <c r="C1507" s="96"/>
      <c r="D1507" s="97"/>
      <c r="E1507" s="97"/>
    </row>
    <row r="1508" spans="1:5" x14ac:dyDescent="0.2">
      <c r="A1508" s="5" t="str">
        <f t="shared" si="23"/>
        <v/>
      </c>
      <c r="B1508" s="96"/>
      <c r="C1508" s="96"/>
      <c r="D1508" s="97"/>
      <c r="E1508" s="97"/>
    </row>
    <row r="1509" spans="1:5" x14ac:dyDescent="0.2">
      <c r="A1509" s="5" t="str">
        <f t="shared" si="23"/>
        <v/>
      </c>
      <c r="B1509" s="96"/>
      <c r="C1509" s="96"/>
      <c r="D1509" s="97"/>
      <c r="E1509" s="97"/>
    </row>
    <row r="1510" spans="1:5" x14ac:dyDescent="0.2">
      <c r="A1510" s="5" t="str">
        <f t="shared" si="23"/>
        <v/>
      </c>
      <c r="B1510" s="96"/>
      <c r="C1510" s="96"/>
      <c r="D1510" s="97"/>
      <c r="E1510" s="97"/>
    </row>
    <row r="1511" spans="1:5" x14ac:dyDescent="0.2">
      <c r="A1511" s="5" t="str">
        <f t="shared" si="23"/>
        <v/>
      </c>
      <c r="B1511" s="96"/>
      <c r="C1511" s="96"/>
      <c r="D1511" s="97"/>
      <c r="E1511" s="97"/>
    </row>
    <row r="1512" spans="1:5" x14ac:dyDescent="0.2">
      <c r="A1512" s="5" t="str">
        <f t="shared" si="23"/>
        <v/>
      </c>
      <c r="B1512" s="96"/>
      <c r="C1512" s="96"/>
      <c r="D1512" s="97"/>
      <c r="E1512" s="97"/>
    </row>
    <row r="1513" spans="1:5" x14ac:dyDescent="0.2">
      <c r="A1513" s="5" t="str">
        <f t="shared" si="23"/>
        <v/>
      </c>
      <c r="B1513" s="96"/>
      <c r="C1513" s="96"/>
      <c r="D1513" s="97"/>
      <c r="E1513" s="97"/>
    </row>
    <row r="1514" spans="1:5" x14ac:dyDescent="0.2">
      <c r="A1514" s="5" t="str">
        <f t="shared" si="23"/>
        <v/>
      </c>
      <c r="B1514" s="96"/>
      <c r="C1514" s="96"/>
      <c r="D1514" s="97"/>
      <c r="E1514" s="97"/>
    </row>
    <row r="1515" spans="1:5" x14ac:dyDescent="0.2">
      <c r="A1515" s="5" t="str">
        <f t="shared" si="23"/>
        <v/>
      </c>
      <c r="B1515" s="96"/>
      <c r="C1515" s="96"/>
      <c r="D1515" s="97"/>
      <c r="E1515" s="97"/>
    </row>
    <row r="1516" spans="1:5" x14ac:dyDescent="0.2">
      <c r="A1516" s="5" t="str">
        <f t="shared" si="23"/>
        <v/>
      </c>
      <c r="B1516" s="96"/>
      <c r="C1516" s="96"/>
      <c r="D1516" s="97"/>
      <c r="E1516" s="97"/>
    </row>
    <row r="1517" spans="1:5" x14ac:dyDescent="0.2">
      <c r="A1517" s="5" t="str">
        <f t="shared" si="23"/>
        <v/>
      </c>
      <c r="B1517" s="96"/>
      <c r="C1517" s="96"/>
      <c r="D1517" s="97"/>
      <c r="E1517" s="97"/>
    </row>
    <row r="1518" spans="1:5" x14ac:dyDescent="0.2">
      <c r="A1518" s="5" t="str">
        <f t="shared" si="23"/>
        <v/>
      </c>
      <c r="B1518" s="96"/>
      <c r="C1518" s="96"/>
      <c r="D1518" s="97"/>
      <c r="E1518" s="97"/>
    </row>
    <row r="1519" spans="1:5" x14ac:dyDescent="0.2">
      <c r="A1519" s="5" t="str">
        <f t="shared" si="23"/>
        <v/>
      </c>
      <c r="B1519" s="96"/>
      <c r="C1519" s="96"/>
      <c r="D1519" s="97"/>
      <c r="E1519" s="97"/>
    </row>
    <row r="1520" spans="1:5" x14ac:dyDescent="0.2">
      <c r="A1520" s="5" t="str">
        <f t="shared" si="23"/>
        <v/>
      </c>
      <c r="B1520" s="96"/>
      <c r="C1520" s="96"/>
      <c r="D1520" s="97"/>
      <c r="E1520" s="97"/>
    </row>
    <row r="1521" spans="1:5" x14ac:dyDescent="0.2">
      <c r="A1521" s="5" t="str">
        <f t="shared" si="23"/>
        <v/>
      </c>
      <c r="B1521" s="96"/>
      <c r="C1521" s="96"/>
      <c r="D1521" s="97"/>
      <c r="E1521" s="97"/>
    </row>
    <row r="1522" spans="1:5" x14ac:dyDescent="0.2">
      <c r="A1522" s="5" t="str">
        <f t="shared" si="23"/>
        <v/>
      </c>
      <c r="B1522" s="96"/>
      <c r="C1522" s="96"/>
      <c r="D1522" s="97"/>
      <c r="E1522" s="97"/>
    </row>
    <row r="1523" spans="1:5" x14ac:dyDescent="0.2">
      <c r="A1523" s="5" t="str">
        <f t="shared" si="23"/>
        <v/>
      </c>
      <c r="B1523" s="96"/>
      <c r="C1523" s="96"/>
      <c r="D1523" s="97"/>
      <c r="E1523" s="97"/>
    </row>
    <row r="1524" spans="1:5" x14ac:dyDescent="0.2">
      <c r="A1524" s="5" t="str">
        <f t="shared" si="23"/>
        <v/>
      </c>
      <c r="B1524" s="96"/>
      <c r="C1524" s="96"/>
      <c r="D1524" s="97"/>
      <c r="E1524" s="97"/>
    </row>
    <row r="1525" spans="1:5" x14ac:dyDescent="0.2">
      <c r="A1525" s="5" t="str">
        <f t="shared" si="23"/>
        <v/>
      </c>
      <c r="B1525" s="96"/>
      <c r="C1525" s="96"/>
      <c r="D1525" s="97"/>
      <c r="E1525" s="97"/>
    </row>
    <row r="1526" spans="1:5" x14ac:dyDescent="0.2">
      <c r="A1526" s="5" t="str">
        <f t="shared" si="23"/>
        <v/>
      </c>
      <c r="B1526" s="96"/>
      <c r="C1526" s="96"/>
      <c r="D1526" s="97"/>
      <c r="E1526" s="97"/>
    </row>
    <row r="1527" spans="1:5" x14ac:dyDescent="0.2">
      <c r="A1527" s="5" t="str">
        <f t="shared" si="23"/>
        <v/>
      </c>
      <c r="B1527" s="96"/>
      <c r="C1527" s="96"/>
      <c r="D1527" s="97"/>
      <c r="E1527" s="97"/>
    </row>
    <row r="1528" spans="1:5" x14ac:dyDescent="0.2">
      <c r="A1528" s="5" t="str">
        <f t="shared" si="23"/>
        <v/>
      </c>
      <c r="B1528" s="96"/>
      <c r="C1528" s="96"/>
      <c r="D1528" s="97"/>
      <c r="E1528" s="97"/>
    </row>
    <row r="1529" spans="1:5" x14ac:dyDescent="0.2">
      <c r="A1529" s="5" t="str">
        <f t="shared" si="23"/>
        <v/>
      </c>
      <c r="B1529" s="96"/>
      <c r="C1529" s="96"/>
      <c r="D1529" s="97"/>
      <c r="E1529" s="97"/>
    </row>
    <row r="1530" spans="1:5" x14ac:dyDescent="0.2">
      <c r="A1530" s="5" t="str">
        <f t="shared" si="23"/>
        <v/>
      </c>
      <c r="B1530" s="96"/>
      <c r="C1530" s="96"/>
      <c r="D1530" s="97"/>
      <c r="E1530" s="97"/>
    </row>
    <row r="1531" spans="1:5" x14ac:dyDescent="0.2">
      <c r="A1531" s="5" t="str">
        <f t="shared" si="23"/>
        <v/>
      </c>
      <c r="B1531" s="96"/>
      <c r="C1531" s="96"/>
      <c r="D1531" s="97"/>
      <c r="E1531" s="97"/>
    </row>
    <row r="1532" spans="1:5" x14ac:dyDescent="0.2">
      <c r="A1532" s="5" t="str">
        <f t="shared" si="23"/>
        <v/>
      </c>
      <c r="B1532" s="96"/>
      <c r="C1532" s="96"/>
      <c r="D1532" s="97"/>
      <c r="E1532" s="97"/>
    </row>
    <row r="1533" spans="1:5" x14ac:dyDescent="0.2">
      <c r="A1533" s="5" t="str">
        <f t="shared" si="23"/>
        <v/>
      </c>
      <c r="B1533" s="96"/>
      <c r="C1533" s="96"/>
      <c r="D1533" s="97"/>
      <c r="E1533" s="97"/>
    </row>
    <row r="1534" spans="1:5" x14ac:dyDescent="0.2">
      <c r="A1534" s="5" t="str">
        <f t="shared" si="23"/>
        <v/>
      </c>
      <c r="B1534" s="96"/>
      <c r="C1534" s="96"/>
      <c r="D1534" s="97"/>
      <c r="E1534" s="97"/>
    </row>
    <row r="1535" spans="1:5" x14ac:dyDescent="0.2">
      <c r="A1535" s="5" t="str">
        <f t="shared" si="23"/>
        <v/>
      </c>
      <c r="B1535" s="96"/>
      <c r="C1535" s="96"/>
      <c r="D1535" s="97"/>
      <c r="E1535" s="97"/>
    </row>
    <row r="1536" spans="1:5" x14ac:dyDescent="0.2">
      <c r="A1536" s="5" t="str">
        <f t="shared" si="23"/>
        <v/>
      </c>
      <c r="B1536" s="96"/>
      <c r="C1536" s="96"/>
      <c r="D1536" s="97"/>
      <c r="E1536" s="97"/>
    </row>
    <row r="1537" spans="1:5" x14ac:dyDescent="0.2">
      <c r="A1537" s="5" t="str">
        <f t="shared" si="23"/>
        <v/>
      </c>
      <c r="B1537" s="96"/>
      <c r="C1537" s="96"/>
      <c r="D1537" s="97"/>
      <c r="E1537" s="97"/>
    </row>
    <row r="1538" spans="1:5" x14ac:dyDescent="0.2">
      <c r="A1538" s="5" t="str">
        <f t="shared" si="23"/>
        <v/>
      </c>
      <c r="B1538" s="96"/>
      <c r="C1538" s="96"/>
      <c r="D1538" s="97"/>
      <c r="E1538" s="97"/>
    </row>
    <row r="1539" spans="1:5" x14ac:dyDescent="0.2">
      <c r="A1539" s="5" t="str">
        <f t="shared" si="23"/>
        <v/>
      </c>
      <c r="B1539" s="96"/>
      <c r="C1539" s="96"/>
      <c r="D1539" s="97"/>
      <c r="E1539" s="97"/>
    </row>
    <row r="1540" spans="1:5" x14ac:dyDescent="0.2">
      <c r="A1540" s="5" t="str">
        <f t="shared" si="23"/>
        <v/>
      </c>
      <c r="B1540" s="96"/>
      <c r="C1540" s="96"/>
      <c r="D1540" s="97"/>
      <c r="E1540" s="97"/>
    </row>
    <row r="1541" spans="1:5" x14ac:dyDescent="0.2">
      <c r="A1541" s="5" t="str">
        <f t="shared" si="23"/>
        <v/>
      </c>
      <c r="B1541" s="96"/>
      <c r="C1541" s="96"/>
      <c r="D1541" s="97"/>
      <c r="E1541" s="97"/>
    </row>
    <row r="1542" spans="1:5" x14ac:dyDescent="0.2">
      <c r="A1542" s="5" t="str">
        <f t="shared" si="23"/>
        <v/>
      </c>
      <c r="B1542" s="96"/>
      <c r="C1542" s="96"/>
      <c r="D1542" s="97"/>
      <c r="E1542" s="97"/>
    </row>
    <row r="1543" spans="1:5" x14ac:dyDescent="0.2">
      <c r="A1543" s="5" t="str">
        <f t="shared" si="23"/>
        <v/>
      </c>
      <c r="B1543" s="96"/>
      <c r="C1543" s="96"/>
      <c r="D1543" s="97"/>
      <c r="E1543" s="97"/>
    </row>
    <row r="1544" spans="1:5" x14ac:dyDescent="0.2">
      <c r="A1544" s="5" t="str">
        <f t="shared" ref="A1544:A1607" si="24">IF(B1544&lt;&gt;"",IF(AND(LEN(B1544)&gt;=$H$5,LEN(B1544)&lt;=$H$6),TEXT(MID(B1544,$J$5,$H$4),$I$4),""),"")</f>
        <v/>
      </c>
      <c r="B1544" s="96"/>
      <c r="C1544" s="96"/>
      <c r="D1544" s="97"/>
      <c r="E1544" s="97"/>
    </row>
    <row r="1545" spans="1:5" x14ac:dyDescent="0.2">
      <c r="A1545" s="5" t="str">
        <f t="shared" si="24"/>
        <v/>
      </c>
      <c r="B1545" s="96"/>
      <c r="C1545" s="96"/>
      <c r="D1545" s="97"/>
      <c r="E1545" s="97"/>
    </row>
    <row r="1546" spans="1:5" x14ac:dyDescent="0.2">
      <c r="A1546" s="5" t="str">
        <f t="shared" si="24"/>
        <v/>
      </c>
      <c r="B1546" s="96"/>
      <c r="C1546" s="96"/>
      <c r="D1546" s="97"/>
      <c r="E1546" s="97"/>
    </row>
    <row r="1547" spans="1:5" x14ac:dyDescent="0.2">
      <c r="A1547" s="5" t="str">
        <f t="shared" si="24"/>
        <v/>
      </c>
      <c r="B1547" s="96"/>
      <c r="C1547" s="96"/>
      <c r="D1547" s="97"/>
      <c r="E1547" s="97"/>
    </row>
    <row r="1548" spans="1:5" x14ac:dyDescent="0.2">
      <c r="A1548" s="5" t="str">
        <f t="shared" si="24"/>
        <v/>
      </c>
      <c r="B1548" s="96"/>
      <c r="C1548" s="96"/>
      <c r="D1548" s="97"/>
      <c r="E1548" s="97"/>
    </row>
    <row r="1549" spans="1:5" x14ac:dyDescent="0.2">
      <c r="A1549" s="5" t="str">
        <f t="shared" si="24"/>
        <v/>
      </c>
      <c r="B1549" s="96"/>
      <c r="C1549" s="96"/>
      <c r="D1549" s="97"/>
      <c r="E1549" s="97"/>
    </row>
    <row r="1550" spans="1:5" x14ac:dyDescent="0.2">
      <c r="A1550" s="5" t="str">
        <f t="shared" si="24"/>
        <v/>
      </c>
      <c r="B1550" s="96"/>
      <c r="C1550" s="96"/>
      <c r="D1550" s="97"/>
      <c r="E1550" s="97"/>
    </row>
    <row r="1551" spans="1:5" x14ac:dyDescent="0.2">
      <c r="A1551" s="5" t="str">
        <f t="shared" si="24"/>
        <v/>
      </c>
      <c r="B1551" s="96"/>
      <c r="C1551" s="96"/>
      <c r="D1551" s="97"/>
      <c r="E1551" s="97"/>
    </row>
    <row r="1552" spans="1:5" x14ac:dyDescent="0.2">
      <c r="A1552" s="5" t="str">
        <f t="shared" si="24"/>
        <v/>
      </c>
      <c r="B1552" s="96"/>
      <c r="C1552" s="96"/>
      <c r="D1552" s="97"/>
      <c r="E1552" s="97"/>
    </row>
    <row r="1553" spans="1:5" x14ac:dyDescent="0.2">
      <c r="A1553" s="5" t="str">
        <f t="shared" si="24"/>
        <v/>
      </c>
      <c r="B1553" s="96"/>
      <c r="C1553" s="96"/>
      <c r="D1553" s="97"/>
      <c r="E1553" s="97"/>
    </row>
    <row r="1554" spans="1:5" x14ac:dyDescent="0.2">
      <c r="A1554" s="5" t="str">
        <f t="shared" si="24"/>
        <v/>
      </c>
      <c r="B1554" s="96"/>
      <c r="C1554" s="96"/>
      <c r="D1554" s="97"/>
      <c r="E1554" s="97"/>
    </row>
    <row r="1555" spans="1:5" x14ac:dyDescent="0.2">
      <c r="A1555" s="5" t="str">
        <f t="shared" si="24"/>
        <v/>
      </c>
      <c r="B1555" s="96"/>
      <c r="C1555" s="96"/>
      <c r="D1555" s="97"/>
      <c r="E1555" s="97"/>
    </row>
    <row r="1556" spans="1:5" x14ac:dyDescent="0.2">
      <c r="A1556" s="5" t="str">
        <f t="shared" si="24"/>
        <v/>
      </c>
      <c r="B1556" s="96"/>
      <c r="C1556" s="96"/>
      <c r="D1556" s="97"/>
      <c r="E1556" s="97"/>
    </row>
    <row r="1557" spans="1:5" x14ac:dyDescent="0.2">
      <c r="A1557" s="5" t="str">
        <f t="shared" si="24"/>
        <v/>
      </c>
      <c r="B1557" s="96"/>
      <c r="C1557" s="96"/>
      <c r="D1557" s="97"/>
      <c r="E1557" s="97"/>
    </row>
    <row r="1558" spans="1:5" x14ac:dyDescent="0.2">
      <c r="A1558" s="5" t="str">
        <f t="shared" si="24"/>
        <v/>
      </c>
      <c r="B1558" s="96"/>
      <c r="C1558" s="96"/>
      <c r="D1558" s="97"/>
      <c r="E1558" s="97"/>
    </row>
    <row r="1559" spans="1:5" x14ac:dyDescent="0.2">
      <c r="A1559" s="5" t="str">
        <f t="shared" si="24"/>
        <v/>
      </c>
      <c r="B1559" s="96"/>
      <c r="C1559" s="96"/>
      <c r="D1559" s="97"/>
      <c r="E1559" s="97"/>
    </row>
    <row r="1560" spans="1:5" x14ac:dyDescent="0.2">
      <c r="A1560" s="5" t="str">
        <f t="shared" si="24"/>
        <v/>
      </c>
      <c r="B1560" s="96"/>
      <c r="C1560" s="96"/>
      <c r="D1560" s="97"/>
      <c r="E1560" s="97"/>
    </row>
    <row r="1561" spans="1:5" x14ac:dyDescent="0.2">
      <c r="A1561" s="5" t="str">
        <f t="shared" si="24"/>
        <v/>
      </c>
      <c r="B1561" s="96"/>
      <c r="C1561" s="96"/>
      <c r="D1561" s="97"/>
      <c r="E1561" s="97"/>
    </row>
    <row r="1562" spans="1:5" x14ac:dyDescent="0.2">
      <c r="A1562" s="5" t="str">
        <f t="shared" si="24"/>
        <v/>
      </c>
      <c r="B1562" s="96"/>
      <c r="C1562" s="96"/>
      <c r="D1562" s="97"/>
      <c r="E1562" s="97"/>
    </row>
    <row r="1563" spans="1:5" x14ac:dyDescent="0.2">
      <c r="A1563" s="5" t="str">
        <f t="shared" si="24"/>
        <v/>
      </c>
      <c r="B1563" s="96"/>
      <c r="C1563" s="96"/>
      <c r="D1563" s="97"/>
      <c r="E1563" s="97"/>
    </row>
    <row r="1564" spans="1:5" x14ac:dyDescent="0.2">
      <c r="A1564" s="5" t="str">
        <f t="shared" si="24"/>
        <v/>
      </c>
      <c r="B1564" s="96"/>
      <c r="C1564" s="96"/>
      <c r="D1564" s="97"/>
      <c r="E1564" s="97"/>
    </row>
    <row r="1565" spans="1:5" x14ac:dyDescent="0.2">
      <c r="A1565" s="5" t="str">
        <f t="shared" si="24"/>
        <v/>
      </c>
      <c r="B1565" s="96"/>
      <c r="C1565" s="96"/>
      <c r="D1565" s="97"/>
      <c r="E1565" s="97"/>
    </row>
    <row r="1566" spans="1:5" x14ac:dyDescent="0.2">
      <c r="A1566" s="5" t="str">
        <f t="shared" si="24"/>
        <v/>
      </c>
      <c r="B1566" s="96"/>
      <c r="C1566" s="96"/>
      <c r="D1566" s="97"/>
      <c r="E1566" s="97"/>
    </row>
    <row r="1567" spans="1:5" x14ac:dyDescent="0.2">
      <c r="A1567" s="5" t="str">
        <f t="shared" si="24"/>
        <v/>
      </c>
      <c r="B1567" s="96"/>
      <c r="C1567" s="96"/>
      <c r="D1567" s="97"/>
      <c r="E1567" s="97"/>
    </row>
    <row r="1568" spans="1:5" x14ac:dyDescent="0.2">
      <c r="A1568" s="5" t="str">
        <f t="shared" si="24"/>
        <v/>
      </c>
      <c r="B1568" s="96"/>
      <c r="C1568" s="96"/>
      <c r="D1568" s="97"/>
      <c r="E1568" s="97"/>
    </row>
    <row r="1569" spans="1:5" x14ac:dyDescent="0.2">
      <c r="A1569" s="5" t="str">
        <f t="shared" si="24"/>
        <v/>
      </c>
      <c r="B1569" s="96"/>
      <c r="C1569" s="96"/>
      <c r="D1569" s="97"/>
      <c r="E1569" s="97"/>
    </row>
    <row r="1570" spans="1:5" x14ac:dyDescent="0.2">
      <c r="A1570" s="5" t="str">
        <f t="shared" si="24"/>
        <v/>
      </c>
      <c r="B1570" s="96"/>
      <c r="C1570" s="96"/>
      <c r="D1570" s="97"/>
      <c r="E1570" s="97"/>
    </row>
    <row r="1571" spans="1:5" x14ac:dyDescent="0.2">
      <c r="A1571" s="5" t="str">
        <f t="shared" si="24"/>
        <v/>
      </c>
      <c r="B1571" s="96"/>
      <c r="C1571" s="96"/>
      <c r="D1571" s="97"/>
      <c r="E1571" s="97"/>
    </row>
    <row r="1572" spans="1:5" x14ac:dyDescent="0.2">
      <c r="A1572" s="5" t="str">
        <f t="shared" si="24"/>
        <v/>
      </c>
      <c r="B1572" s="96"/>
      <c r="C1572" s="96"/>
      <c r="D1572" s="97"/>
      <c r="E1572" s="97"/>
    </row>
    <row r="1573" spans="1:5" x14ac:dyDescent="0.2">
      <c r="A1573" s="5" t="str">
        <f t="shared" si="24"/>
        <v/>
      </c>
      <c r="B1573" s="96"/>
      <c r="C1573" s="96"/>
      <c r="D1573" s="97"/>
      <c r="E1573" s="97"/>
    </row>
    <row r="1574" spans="1:5" x14ac:dyDescent="0.2">
      <c r="A1574" s="5" t="str">
        <f t="shared" si="24"/>
        <v/>
      </c>
      <c r="B1574" s="96"/>
      <c r="C1574" s="96"/>
      <c r="D1574" s="97"/>
      <c r="E1574" s="97"/>
    </row>
    <row r="1575" spans="1:5" x14ac:dyDescent="0.2">
      <c r="A1575" s="5" t="str">
        <f t="shared" si="24"/>
        <v/>
      </c>
      <c r="B1575" s="96"/>
      <c r="C1575" s="96"/>
      <c r="D1575" s="97"/>
      <c r="E1575" s="97"/>
    </row>
    <row r="1576" spans="1:5" x14ac:dyDescent="0.2">
      <c r="A1576" s="5" t="str">
        <f t="shared" si="24"/>
        <v/>
      </c>
      <c r="B1576" s="96"/>
      <c r="C1576" s="96"/>
      <c r="D1576" s="97"/>
      <c r="E1576" s="97"/>
    </row>
    <row r="1577" spans="1:5" x14ac:dyDescent="0.2">
      <c r="A1577" s="5" t="str">
        <f t="shared" si="24"/>
        <v/>
      </c>
      <c r="B1577" s="96"/>
      <c r="C1577" s="96"/>
      <c r="D1577" s="97"/>
      <c r="E1577" s="97"/>
    </row>
    <row r="1578" spans="1:5" x14ac:dyDescent="0.2">
      <c r="A1578" s="5" t="str">
        <f t="shared" si="24"/>
        <v/>
      </c>
      <c r="B1578" s="96"/>
      <c r="C1578" s="96"/>
      <c r="D1578" s="97"/>
      <c r="E1578" s="97"/>
    </row>
    <row r="1579" spans="1:5" x14ac:dyDescent="0.2">
      <c r="A1579" s="5" t="str">
        <f t="shared" si="24"/>
        <v/>
      </c>
      <c r="B1579" s="96"/>
      <c r="C1579" s="96"/>
      <c r="D1579" s="97"/>
      <c r="E1579" s="97"/>
    </row>
    <row r="1580" spans="1:5" x14ac:dyDescent="0.2">
      <c r="A1580" s="5" t="str">
        <f t="shared" si="24"/>
        <v/>
      </c>
      <c r="B1580" s="96"/>
      <c r="C1580" s="96"/>
      <c r="D1580" s="97"/>
      <c r="E1580" s="97"/>
    </row>
    <row r="1581" spans="1:5" x14ac:dyDescent="0.2">
      <c r="A1581" s="5" t="str">
        <f t="shared" si="24"/>
        <v/>
      </c>
      <c r="B1581" s="96"/>
      <c r="C1581" s="96"/>
      <c r="D1581" s="97"/>
      <c r="E1581" s="97"/>
    </row>
    <row r="1582" spans="1:5" x14ac:dyDescent="0.2">
      <c r="A1582" s="5" t="str">
        <f t="shared" si="24"/>
        <v/>
      </c>
      <c r="B1582" s="96"/>
      <c r="C1582" s="96"/>
      <c r="D1582" s="97"/>
      <c r="E1582" s="97"/>
    </row>
    <row r="1583" spans="1:5" x14ac:dyDescent="0.2">
      <c r="A1583" s="5" t="str">
        <f t="shared" si="24"/>
        <v/>
      </c>
      <c r="B1583" s="96"/>
      <c r="C1583" s="96"/>
      <c r="D1583" s="97"/>
      <c r="E1583" s="97"/>
    </row>
    <row r="1584" spans="1:5" x14ac:dyDescent="0.2">
      <c r="A1584" s="5" t="str">
        <f t="shared" si="24"/>
        <v/>
      </c>
      <c r="B1584" s="96"/>
      <c r="C1584" s="96"/>
      <c r="D1584" s="97"/>
      <c r="E1584" s="97"/>
    </row>
    <row r="1585" spans="1:5" x14ac:dyDescent="0.2">
      <c r="A1585" s="5" t="str">
        <f t="shared" si="24"/>
        <v/>
      </c>
      <c r="B1585" s="96"/>
      <c r="C1585" s="96"/>
      <c r="D1585" s="97"/>
      <c r="E1585" s="97"/>
    </row>
    <row r="1586" spans="1:5" x14ac:dyDescent="0.2">
      <c r="A1586" s="5" t="str">
        <f t="shared" si="24"/>
        <v/>
      </c>
      <c r="B1586" s="96"/>
      <c r="C1586" s="96"/>
      <c r="D1586" s="97"/>
      <c r="E1586" s="97"/>
    </row>
    <row r="1587" spans="1:5" x14ac:dyDescent="0.2">
      <c r="A1587" s="5" t="str">
        <f t="shared" si="24"/>
        <v/>
      </c>
      <c r="B1587" s="96"/>
      <c r="C1587" s="96"/>
      <c r="D1587" s="97"/>
      <c r="E1587" s="97"/>
    </row>
    <row r="1588" spans="1:5" x14ac:dyDescent="0.2">
      <c r="A1588" s="5" t="str">
        <f t="shared" si="24"/>
        <v/>
      </c>
      <c r="B1588" s="96"/>
      <c r="C1588" s="96"/>
      <c r="D1588" s="97"/>
      <c r="E1588" s="97"/>
    </row>
    <row r="1589" spans="1:5" x14ac:dyDescent="0.2">
      <c r="A1589" s="5" t="str">
        <f t="shared" si="24"/>
        <v/>
      </c>
      <c r="B1589" s="96"/>
      <c r="C1589" s="96"/>
      <c r="D1589" s="97"/>
      <c r="E1589" s="97"/>
    </row>
    <row r="1590" spans="1:5" x14ac:dyDescent="0.2">
      <c r="A1590" s="5" t="str">
        <f t="shared" si="24"/>
        <v/>
      </c>
      <c r="B1590" s="96"/>
      <c r="C1590" s="96"/>
      <c r="D1590" s="97"/>
      <c r="E1590" s="97"/>
    </row>
    <row r="1591" spans="1:5" x14ac:dyDescent="0.2">
      <c r="A1591" s="5" t="str">
        <f t="shared" si="24"/>
        <v/>
      </c>
      <c r="B1591" s="96"/>
      <c r="C1591" s="96"/>
      <c r="D1591" s="97"/>
      <c r="E1591" s="97"/>
    </row>
    <row r="1592" spans="1:5" x14ac:dyDescent="0.2">
      <c r="A1592" s="5" t="str">
        <f t="shared" si="24"/>
        <v/>
      </c>
      <c r="B1592" s="96"/>
      <c r="C1592" s="96"/>
      <c r="D1592" s="97"/>
      <c r="E1592" s="97"/>
    </row>
    <row r="1593" spans="1:5" x14ac:dyDescent="0.2">
      <c r="A1593" s="5" t="str">
        <f t="shared" si="24"/>
        <v/>
      </c>
      <c r="B1593" s="96"/>
      <c r="C1593" s="96"/>
      <c r="D1593" s="97"/>
      <c r="E1593" s="97"/>
    </row>
    <row r="1594" spans="1:5" x14ac:dyDescent="0.2">
      <c r="A1594" s="5" t="str">
        <f t="shared" si="24"/>
        <v/>
      </c>
      <c r="B1594" s="96"/>
      <c r="C1594" s="96"/>
      <c r="D1594" s="97"/>
      <c r="E1594" s="97"/>
    </row>
    <row r="1595" spans="1:5" x14ac:dyDescent="0.2">
      <c r="A1595" s="5" t="str">
        <f t="shared" si="24"/>
        <v/>
      </c>
      <c r="B1595" s="96"/>
      <c r="C1595" s="96"/>
      <c r="D1595" s="97"/>
      <c r="E1595" s="97"/>
    </row>
    <row r="1596" spans="1:5" x14ac:dyDescent="0.2">
      <c r="A1596" s="5" t="str">
        <f t="shared" si="24"/>
        <v/>
      </c>
      <c r="B1596" s="96"/>
      <c r="C1596" s="96"/>
      <c r="D1596" s="97"/>
      <c r="E1596" s="97"/>
    </row>
    <row r="1597" spans="1:5" x14ac:dyDescent="0.2">
      <c r="A1597" s="5" t="str">
        <f t="shared" si="24"/>
        <v/>
      </c>
      <c r="B1597" s="96"/>
      <c r="C1597" s="96"/>
      <c r="D1597" s="97"/>
      <c r="E1597" s="97"/>
    </row>
    <row r="1598" spans="1:5" x14ac:dyDescent="0.2">
      <c r="A1598" s="5" t="str">
        <f t="shared" si="24"/>
        <v/>
      </c>
      <c r="B1598" s="96"/>
      <c r="C1598" s="96"/>
      <c r="D1598" s="97"/>
      <c r="E1598" s="97"/>
    </row>
    <row r="1599" spans="1:5" x14ac:dyDescent="0.2">
      <c r="A1599" s="5" t="str">
        <f t="shared" si="24"/>
        <v/>
      </c>
      <c r="B1599" s="96"/>
      <c r="C1599" s="96"/>
      <c r="D1599" s="97"/>
      <c r="E1599" s="97"/>
    </row>
    <row r="1600" spans="1:5" x14ac:dyDescent="0.2">
      <c r="A1600" s="5" t="str">
        <f t="shared" si="24"/>
        <v/>
      </c>
      <c r="B1600" s="96"/>
      <c r="C1600" s="96"/>
      <c r="D1600" s="97"/>
      <c r="E1600" s="97"/>
    </row>
    <row r="1601" spans="1:5" x14ac:dyDescent="0.2">
      <c r="A1601" s="5" t="str">
        <f t="shared" si="24"/>
        <v/>
      </c>
      <c r="B1601" s="96"/>
      <c r="C1601" s="96"/>
      <c r="D1601" s="97"/>
      <c r="E1601" s="97"/>
    </row>
    <row r="1602" spans="1:5" x14ac:dyDescent="0.2">
      <c r="A1602" s="5" t="str">
        <f t="shared" si="24"/>
        <v/>
      </c>
      <c r="B1602" s="96"/>
      <c r="C1602" s="96"/>
      <c r="D1602" s="97"/>
      <c r="E1602" s="97"/>
    </row>
    <row r="1603" spans="1:5" x14ac:dyDescent="0.2">
      <c r="A1603" s="5" t="str">
        <f t="shared" si="24"/>
        <v/>
      </c>
      <c r="B1603" s="96"/>
      <c r="C1603" s="96"/>
      <c r="D1603" s="97"/>
      <c r="E1603" s="97"/>
    </row>
    <row r="1604" spans="1:5" x14ac:dyDescent="0.2">
      <c r="A1604" s="5" t="str">
        <f t="shared" si="24"/>
        <v/>
      </c>
      <c r="B1604" s="96"/>
      <c r="C1604" s="96"/>
      <c r="D1604" s="97"/>
      <c r="E1604" s="97"/>
    </row>
    <row r="1605" spans="1:5" x14ac:dyDescent="0.2">
      <c r="A1605" s="5" t="str">
        <f t="shared" si="24"/>
        <v/>
      </c>
      <c r="B1605" s="96"/>
      <c r="C1605" s="96"/>
      <c r="D1605" s="97"/>
      <c r="E1605" s="97"/>
    </row>
    <row r="1606" spans="1:5" x14ac:dyDescent="0.2">
      <c r="A1606" s="5" t="str">
        <f t="shared" si="24"/>
        <v/>
      </c>
      <c r="B1606" s="96"/>
      <c r="C1606" s="96"/>
      <c r="D1606" s="97"/>
      <c r="E1606" s="97"/>
    </row>
    <row r="1607" spans="1:5" x14ac:dyDescent="0.2">
      <c r="A1607" s="5" t="str">
        <f t="shared" si="24"/>
        <v/>
      </c>
      <c r="B1607" s="96"/>
      <c r="C1607" s="96"/>
      <c r="D1607" s="97"/>
      <c r="E1607" s="97"/>
    </row>
    <row r="1608" spans="1:5" x14ac:dyDescent="0.2">
      <c r="A1608" s="5" t="str">
        <f t="shared" ref="A1608:A1671" si="25">IF(B1608&lt;&gt;"",IF(AND(LEN(B1608)&gt;=$H$5,LEN(B1608)&lt;=$H$6),TEXT(MID(B1608,$J$5,$H$4),$I$4),""),"")</f>
        <v/>
      </c>
      <c r="B1608" s="96"/>
      <c r="C1608" s="96"/>
      <c r="D1608" s="97"/>
      <c r="E1608" s="97"/>
    </row>
    <row r="1609" spans="1:5" x14ac:dyDescent="0.2">
      <c r="A1609" s="5" t="str">
        <f t="shared" si="25"/>
        <v/>
      </c>
      <c r="B1609" s="96"/>
      <c r="C1609" s="96"/>
      <c r="D1609" s="97"/>
      <c r="E1609" s="97"/>
    </row>
    <row r="1610" spans="1:5" x14ac:dyDescent="0.2">
      <c r="A1610" s="5" t="str">
        <f t="shared" si="25"/>
        <v/>
      </c>
      <c r="B1610" s="96"/>
      <c r="C1610" s="96"/>
      <c r="D1610" s="97"/>
      <c r="E1610" s="97"/>
    </row>
    <row r="1611" spans="1:5" x14ac:dyDescent="0.2">
      <c r="A1611" s="5" t="str">
        <f t="shared" si="25"/>
        <v/>
      </c>
      <c r="B1611" s="96"/>
      <c r="C1611" s="96"/>
      <c r="D1611" s="97"/>
      <c r="E1611" s="97"/>
    </row>
    <row r="1612" spans="1:5" x14ac:dyDescent="0.2">
      <c r="A1612" s="5" t="str">
        <f t="shared" si="25"/>
        <v/>
      </c>
      <c r="B1612" s="96"/>
      <c r="C1612" s="96"/>
      <c r="D1612" s="97"/>
      <c r="E1612" s="97"/>
    </row>
    <row r="1613" spans="1:5" x14ac:dyDescent="0.2">
      <c r="A1613" s="5" t="str">
        <f t="shared" si="25"/>
        <v/>
      </c>
      <c r="B1613" s="96"/>
      <c r="C1613" s="96"/>
      <c r="D1613" s="97"/>
      <c r="E1613" s="97"/>
    </row>
    <row r="1614" spans="1:5" x14ac:dyDescent="0.2">
      <c r="A1614" s="5" t="str">
        <f t="shared" si="25"/>
        <v/>
      </c>
      <c r="B1614" s="96"/>
      <c r="C1614" s="96"/>
      <c r="D1614" s="97"/>
      <c r="E1614" s="97"/>
    </row>
    <row r="1615" spans="1:5" x14ac:dyDescent="0.2">
      <c r="A1615" s="5" t="str">
        <f t="shared" si="25"/>
        <v/>
      </c>
      <c r="B1615" s="96"/>
      <c r="C1615" s="96"/>
      <c r="D1615" s="97"/>
      <c r="E1615" s="97"/>
    </row>
    <row r="1616" spans="1:5" x14ac:dyDescent="0.2">
      <c r="A1616" s="5" t="str">
        <f t="shared" si="25"/>
        <v/>
      </c>
      <c r="B1616" s="96"/>
      <c r="C1616" s="96"/>
      <c r="D1616" s="97"/>
      <c r="E1616" s="97"/>
    </row>
    <row r="1617" spans="1:5" x14ac:dyDescent="0.2">
      <c r="A1617" s="5" t="str">
        <f t="shared" si="25"/>
        <v/>
      </c>
      <c r="B1617" s="96"/>
      <c r="C1617" s="96"/>
      <c r="D1617" s="97"/>
      <c r="E1617" s="97"/>
    </row>
    <row r="1618" spans="1:5" x14ac:dyDescent="0.2">
      <c r="A1618" s="5" t="str">
        <f t="shared" si="25"/>
        <v/>
      </c>
      <c r="B1618" s="96"/>
      <c r="C1618" s="96"/>
      <c r="D1618" s="97"/>
      <c r="E1618" s="97"/>
    </row>
    <row r="1619" spans="1:5" x14ac:dyDescent="0.2">
      <c r="A1619" s="5" t="str">
        <f t="shared" si="25"/>
        <v/>
      </c>
      <c r="B1619" s="96"/>
      <c r="C1619" s="96"/>
      <c r="D1619" s="97"/>
      <c r="E1619" s="97"/>
    </row>
    <row r="1620" spans="1:5" x14ac:dyDescent="0.2">
      <c r="A1620" s="5" t="str">
        <f t="shared" si="25"/>
        <v/>
      </c>
      <c r="B1620" s="96"/>
      <c r="C1620" s="96"/>
      <c r="D1620" s="97"/>
      <c r="E1620" s="97"/>
    </row>
    <row r="1621" spans="1:5" x14ac:dyDescent="0.2">
      <c r="A1621" s="5" t="str">
        <f t="shared" si="25"/>
        <v/>
      </c>
      <c r="B1621" s="96"/>
      <c r="C1621" s="96"/>
      <c r="D1621" s="97"/>
      <c r="E1621" s="97"/>
    </row>
    <row r="1622" spans="1:5" x14ac:dyDescent="0.2">
      <c r="A1622" s="5" t="str">
        <f t="shared" si="25"/>
        <v/>
      </c>
      <c r="B1622" s="96"/>
      <c r="C1622" s="96"/>
      <c r="D1622" s="97"/>
      <c r="E1622" s="97"/>
    </row>
    <row r="1623" spans="1:5" x14ac:dyDescent="0.2">
      <c r="A1623" s="5" t="str">
        <f t="shared" si="25"/>
        <v/>
      </c>
      <c r="B1623" s="96"/>
      <c r="C1623" s="96"/>
      <c r="D1623" s="97"/>
      <c r="E1623" s="97"/>
    </row>
    <row r="1624" spans="1:5" x14ac:dyDescent="0.2">
      <c r="A1624" s="5" t="str">
        <f t="shared" si="25"/>
        <v/>
      </c>
      <c r="B1624" s="96"/>
      <c r="C1624" s="96"/>
      <c r="D1624" s="97"/>
      <c r="E1624" s="97"/>
    </row>
    <row r="1625" spans="1:5" x14ac:dyDescent="0.2">
      <c r="A1625" s="5" t="str">
        <f t="shared" si="25"/>
        <v/>
      </c>
      <c r="B1625" s="96"/>
      <c r="C1625" s="96"/>
      <c r="D1625" s="97"/>
      <c r="E1625" s="97"/>
    </row>
    <row r="1626" spans="1:5" x14ac:dyDescent="0.2">
      <c r="A1626" s="5" t="str">
        <f t="shared" si="25"/>
        <v/>
      </c>
      <c r="B1626" s="96"/>
      <c r="C1626" s="96"/>
      <c r="D1626" s="97"/>
      <c r="E1626" s="97"/>
    </row>
    <row r="1627" spans="1:5" x14ac:dyDescent="0.2">
      <c r="A1627" s="5" t="str">
        <f t="shared" si="25"/>
        <v/>
      </c>
      <c r="B1627" s="96"/>
      <c r="C1627" s="96"/>
      <c r="D1627" s="97"/>
      <c r="E1627" s="97"/>
    </row>
    <row r="1628" spans="1:5" x14ac:dyDescent="0.2">
      <c r="A1628" s="5" t="str">
        <f t="shared" si="25"/>
        <v/>
      </c>
      <c r="B1628" s="96"/>
      <c r="C1628" s="96"/>
      <c r="D1628" s="97"/>
      <c r="E1628" s="97"/>
    </row>
    <row r="1629" spans="1:5" x14ac:dyDescent="0.2">
      <c r="A1629" s="5" t="str">
        <f t="shared" si="25"/>
        <v/>
      </c>
      <c r="B1629" s="96"/>
      <c r="C1629" s="96"/>
      <c r="D1629" s="97"/>
      <c r="E1629" s="97"/>
    </row>
    <row r="1630" spans="1:5" x14ac:dyDescent="0.2">
      <c r="A1630" s="5" t="str">
        <f t="shared" si="25"/>
        <v/>
      </c>
      <c r="B1630" s="96"/>
      <c r="C1630" s="96"/>
      <c r="D1630" s="97"/>
      <c r="E1630" s="97"/>
    </row>
    <row r="1631" spans="1:5" x14ac:dyDescent="0.2">
      <c r="A1631" s="5" t="str">
        <f t="shared" si="25"/>
        <v/>
      </c>
      <c r="B1631" s="96"/>
      <c r="C1631" s="96"/>
      <c r="D1631" s="97"/>
      <c r="E1631" s="97"/>
    </row>
    <row r="1632" spans="1:5" x14ac:dyDescent="0.2">
      <c r="A1632" s="5" t="str">
        <f t="shared" si="25"/>
        <v/>
      </c>
      <c r="B1632" s="96"/>
      <c r="C1632" s="96"/>
      <c r="D1632" s="97"/>
      <c r="E1632" s="97"/>
    </row>
    <row r="1633" spans="1:5" x14ac:dyDescent="0.2">
      <c r="A1633" s="5" t="str">
        <f t="shared" si="25"/>
        <v/>
      </c>
      <c r="B1633" s="96"/>
      <c r="C1633" s="96"/>
      <c r="D1633" s="97"/>
      <c r="E1633" s="97"/>
    </row>
    <row r="1634" spans="1:5" x14ac:dyDescent="0.2">
      <c r="A1634" s="5" t="str">
        <f t="shared" si="25"/>
        <v/>
      </c>
      <c r="B1634" s="96"/>
      <c r="C1634" s="96"/>
      <c r="D1634" s="97"/>
      <c r="E1634" s="97"/>
    </row>
    <row r="1635" spans="1:5" x14ac:dyDescent="0.2">
      <c r="A1635" s="5" t="str">
        <f t="shared" si="25"/>
        <v/>
      </c>
      <c r="B1635" s="96"/>
      <c r="C1635" s="96"/>
      <c r="D1635" s="97"/>
      <c r="E1635" s="97"/>
    </row>
    <row r="1636" spans="1:5" x14ac:dyDescent="0.2">
      <c r="A1636" s="5" t="str">
        <f t="shared" si="25"/>
        <v/>
      </c>
      <c r="B1636" s="96"/>
      <c r="C1636" s="96"/>
      <c r="D1636" s="97"/>
      <c r="E1636" s="97"/>
    </row>
    <row r="1637" spans="1:5" x14ac:dyDescent="0.2">
      <c r="A1637" s="5" t="str">
        <f t="shared" si="25"/>
        <v/>
      </c>
      <c r="B1637" s="96"/>
      <c r="C1637" s="96"/>
      <c r="D1637" s="97"/>
      <c r="E1637" s="97"/>
    </row>
    <row r="1638" spans="1:5" x14ac:dyDescent="0.2">
      <c r="A1638" s="5" t="str">
        <f t="shared" si="25"/>
        <v/>
      </c>
      <c r="B1638" s="96"/>
      <c r="C1638" s="96"/>
      <c r="D1638" s="97"/>
      <c r="E1638" s="97"/>
    </row>
    <row r="1639" spans="1:5" x14ac:dyDescent="0.2">
      <c r="A1639" s="5" t="str">
        <f t="shared" si="25"/>
        <v/>
      </c>
      <c r="B1639" s="96"/>
      <c r="C1639" s="96"/>
      <c r="D1639" s="97"/>
      <c r="E1639" s="97"/>
    </row>
    <row r="1640" spans="1:5" x14ac:dyDescent="0.2">
      <c r="A1640" s="5" t="str">
        <f t="shared" si="25"/>
        <v/>
      </c>
      <c r="B1640" s="96"/>
      <c r="C1640" s="96"/>
      <c r="D1640" s="97"/>
      <c r="E1640" s="97"/>
    </row>
    <row r="1641" spans="1:5" x14ac:dyDescent="0.2">
      <c r="A1641" s="5" t="str">
        <f t="shared" si="25"/>
        <v/>
      </c>
      <c r="B1641" s="96"/>
      <c r="C1641" s="96"/>
      <c r="D1641" s="97"/>
      <c r="E1641" s="97"/>
    </row>
    <row r="1642" spans="1:5" x14ac:dyDescent="0.2">
      <c r="A1642" s="5" t="str">
        <f t="shared" si="25"/>
        <v/>
      </c>
      <c r="B1642" s="96"/>
      <c r="C1642" s="96"/>
      <c r="D1642" s="97"/>
      <c r="E1642" s="97"/>
    </row>
    <row r="1643" spans="1:5" x14ac:dyDescent="0.2">
      <c r="A1643" s="5" t="str">
        <f t="shared" si="25"/>
        <v/>
      </c>
      <c r="B1643" s="96"/>
      <c r="C1643" s="96"/>
      <c r="D1643" s="97"/>
      <c r="E1643" s="97"/>
    </row>
    <row r="1644" spans="1:5" x14ac:dyDescent="0.2">
      <c r="A1644" s="5" t="str">
        <f t="shared" si="25"/>
        <v/>
      </c>
      <c r="B1644" s="96"/>
      <c r="C1644" s="96"/>
      <c r="D1644" s="97"/>
      <c r="E1644" s="97"/>
    </row>
    <row r="1645" spans="1:5" x14ac:dyDescent="0.2">
      <c r="A1645" s="5" t="str">
        <f t="shared" si="25"/>
        <v/>
      </c>
      <c r="B1645" s="96"/>
      <c r="C1645" s="96"/>
      <c r="D1645" s="97"/>
      <c r="E1645" s="97"/>
    </row>
    <row r="1646" spans="1:5" x14ac:dyDescent="0.2">
      <c r="A1646" s="5" t="str">
        <f t="shared" si="25"/>
        <v/>
      </c>
      <c r="B1646" s="96"/>
      <c r="C1646" s="96"/>
      <c r="D1646" s="97"/>
      <c r="E1646" s="97"/>
    </row>
    <row r="1647" spans="1:5" x14ac:dyDescent="0.2">
      <c r="A1647" s="5" t="str">
        <f t="shared" si="25"/>
        <v/>
      </c>
      <c r="B1647" s="96"/>
      <c r="C1647" s="96"/>
      <c r="D1647" s="97"/>
      <c r="E1647" s="97"/>
    </row>
    <row r="1648" spans="1:5" x14ac:dyDescent="0.2">
      <c r="A1648" s="5" t="str">
        <f t="shared" si="25"/>
        <v/>
      </c>
      <c r="B1648" s="96"/>
      <c r="C1648" s="96"/>
      <c r="D1648" s="97"/>
      <c r="E1648" s="97"/>
    </row>
    <row r="1649" spans="1:5" x14ac:dyDescent="0.2">
      <c r="A1649" s="5" t="str">
        <f t="shared" si="25"/>
        <v/>
      </c>
      <c r="B1649" s="96"/>
      <c r="C1649" s="96"/>
      <c r="D1649" s="97"/>
      <c r="E1649" s="97"/>
    </row>
    <row r="1650" spans="1:5" x14ac:dyDescent="0.2">
      <c r="A1650" s="5" t="str">
        <f t="shared" si="25"/>
        <v/>
      </c>
      <c r="B1650" s="96"/>
      <c r="C1650" s="96"/>
      <c r="D1650" s="97"/>
      <c r="E1650" s="97"/>
    </row>
    <row r="1651" spans="1:5" x14ac:dyDescent="0.2">
      <c r="A1651" s="5" t="str">
        <f t="shared" si="25"/>
        <v/>
      </c>
      <c r="B1651" s="96"/>
      <c r="C1651" s="96"/>
      <c r="D1651" s="97"/>
      <c r="E1651" s="97"/>
    </row>
    <row r="1652" spans="1:5" x14ac:dyDescent="0.2">
      <c r="A1652" s="5" t="str">
        <f t="shared" si="25"/>
        <v/>
      </c>
      <c r="B1652" s="96"/>
      <c r="C1652" s="96"/>
      <c r="D1652" s="97"/>
      <c r="E1652" s="97"/>
    </row>
    <row r="1653" spans="1:5" x14ac:dyDescent="0.2">
      <c r="A1653" s="5" t="str">
        <f t="shared" si="25"/>
        <v/>
      </c>
      <c r="B1653" s="96"/>
      <c r="C1653" s="96"/>
      <c r="D1653" s="97"/>
      <c r="E1653" s="97"/>
    </row>
    <row r="1654" spans="1:5" x14ac:dyDescent="0.2">
      <c r="A1654" s="5" t="str">
        <f t="shared" si="25"/>
        <v/>
      </c>
      <c r="B1654" s="96"/>
      <c r="C1654" s="96"/>
      <c r="D1654" s="97"/>
      <c r="E1654" s="97"/>
    </row>
    <row r="1655" spans="1:5" x14ac:dyDescent="0.2">
      <c r="A1655" s="5" t="str">
        <f t="shared" si="25"/>
        <v/>
      </c>
      <c r="B1655" s="96"/>
      <c r="C1655" s="96"/>
      <c r="D1655" s="97"/>
      <c r="E1655" s="97"/>
    </row>
    <row r="1656" spans="1:5" x14ac:dyDescent="0.2">
      <c r="A1656" s="5" t="str">
        <f t="shared" si="25"/>
        <v/>
      </c>
      <c r="B1656" s="96"/>
      <c r="C1656" s="96"/>
      <c r="D1656" s="97"/>
      <c r="E1656" s="97"/>
    </row>
    <row r="1657" spans="1:5" x14ac:dyDescent="0.2">
      <c r="A1657" s="5" t="str">
        <f t="shared" si="25"/>
        <v/>
      </c>
      <c r="B1657" s="96"/>
      <c r="C1657" s="96"/>
      <c r="D1657" s="97"/>
      <c r="E1657" s="97"/>
    </row>
    <row r="1658" spans="1:5" x14ac:dyDescent="0.2">
      <c r="A1658" s="5" t="str">
        <f t="shared" si="25"/>
        <v/>
      </c>
      <c r="B1658" s="96"/>
      <c r="C1658" s="96"/>
      <c r="D1658" s="97"/>
      <c r="E1658" s="97"/>
    </row>
    <row r="1659" spans="1:5" x14ac:dyDescent="0.2">
      <c r="A1659" s="5" t="str">
        <f t="shared" si="25"/>
        <v/>
      </c>
      <c r="B1659" s="96"/>
      <c r="C1659" s="96"/>
      <c r="D1659" s="97"/>
      <c r="E1659" s="97"/>
    </row>
    <row r="1660" spans="1:5" x14ac:dyDescent="0.2">
      <c r="A1660" s="5" t="str">
        <f t="shared" si="25"/>
        <v/>
      </c>
      <c r="B1660" s="96"/>
      <c r="C1660" s="96"/>
      <c r="D1660" s="97"/>
      <c r="E1660" s="97"/>
    </row>
    <row r="1661" spans="1:5" x14ac:dyDescent="0.2">
      <c r="A1661" s="5" t="str">
        <f t="shared" si="25"/>
        <v/>
      </c>
      <c r="B1661" s="96"/>
      <c r="C1661" s="96"/>
      <c r="D1661" s="97"/>
      <c r="E1661" s="97"/>
    </row>
    <row r="1662" spans="1:5" x14ac:dyDescent="0.2">
      <c r="A1662" s="5" t="str">
        <f t="shared" si="25"/>
        <v/>
      </c>
      <c r="B1662" s="96"/>
      <c r="C1662" s="96"/>
      <c r="D1662" s="97"/>
      <c r="E1662" s="97"/>
    </row>
    <row r="1663" spans="1:5" x14ac:dyDescent="0.2">
      <c r="A1663" s="5" t="str">
        <f t="shared" si="25"/>
        <v/>
      </c>
      <c r="B1663" s="96"/>
      <c r="C1663" s="96"/>
      <c r="D1663" s="97"/>
      <c r="E1663" s="97"/>
    </row>
    <row r="1664" spans="1:5" x14ac:dyDescent="0.2">
      <c r="A1664" s="5" t="str">
        <f t="shared" si="25"/>
        <v/>
      </c>
      <c r="B1664" s="96"/>
      <c r="C1664" s="96"/>
      <c r="D1664" s="97"/>
      <c r="E1664" s="97"/>
    </row>
    <row r="1665" spans="1:5" x14ac:dyDescent="0.2">
      <c r="A1665" s="5" t="str">
        <f t="shared" si="25"/>
        <v/>
      </c>
      <c r="B1665" s="96"/>
      <c r="C1665" s="96"/>
      <c r="D1665" s="97"/>
      <c r="E1665" s="97"/>
    </row>
    <row r="1666" spans="1:5" x14ac:dyDescent="0.2">
      <c r="A1666" s="5" t="str">
        <f t="shared" si="25"/>
        <v/>
      </c>
      <c r="B1666" s="96"/>
      <c r="C1666" s="96"/>
      <c r="D1666" s="97"/>
      <c r="E1666" s="97"/>
    </row>
    <row r="1667" spans="1:5" x14ac:dyDescent="0.2">
      <c r="A1667" s="5" t="str">
        <f t="shared" si="25"/>
        <v/>
      </c>
      <c r="B1667" s="96"/>
      <c r="C1667" s="96"/>
      <c r="D1667" s="97"/>
      <c r="E1667" s="97"/>
    </row>
    <row r="1668" spans="1:5" x14ac:dyDescent="0.2">
      <c r="A1668" s="5" t="str">
        <f t="shared" si="25"/>
        <v/>
      </c>
      <c r="B1668" s="96"/>
      <c r="C1668" s="96"/>
      <c r="D1668" s="97"/>
      <c r="E1668" s="97"/>
    </row>
    <row r="1669" spans="1:5" x14ac:dyDescent="0.2">
      <c r="A1669" s="5" t="str">
        <f t="shared" si="25"/>
        <v/>
      </c>
      <c r="B1669" s="96"/>
      <c r="C1669" s="96"/>
      <c r="D1669" s="97"/>
      <c r="E1669" s="97"/>
    </row>
    <row r="1670" spans="1:5" x14ac:dyDescent="0.2">
      <c r="A1670" s="5" t="str">
        <f t="shared" si="25"/>
        <v/>
      </c>
      <c r="B1670" s="96"/>
      <c r="C1670" s="96"/>
      <c r="D1670" s="97"/>
      <c r="E1670" s="97"/>
    </row>
    <row r="1671" spans="1:5" x14ac:dyDescent="0.2">
      <c r="A1671" s="5" t="str">
        <f t="shared" si="25"/>
        <v/>
      </c>
      <c r="B1671" s="96"/>
      <c r="C1671" s="96"/>
      <c r="D1671" s="97"/>
      <c r="E1671" s="97"/>
    </row>
    <row r="1672" spans="1:5" x14ac:dyDescent="0.2">
      <c r="A1672" s="5" t="str">
        <f t="shared" ref="A1672:A1735" si="26">IF(B1672&lt;&gt;"",IF(AND(LEN(B1672)&gt;=$H$5,LEN(B1672)&lt;=$H$6),TEXT(MID(B1672,$J$5,$H$4),$I$4),""),"")</f>
        <v/>
      </c>
      <c r="B1672" s="96"/>
      <c r="C1672" s="96"/>
      <c r="D1672" s="97"/>
      <c r="E1672" s="97"/>
    </row>
    <row r="1673" spans="1:5" x14ac:dyDescent="0.2">
      <c r="A1673" s="5" t="str">
        <f t="shared" si="26"/>
        <v/>
      </c>
      <c r="B1673" s="96"/>
      <c r="C1673" s="96"/>
      <c r="D1673" s="97"/>
      <c r="E1673" s="97"/>
    </row>
    <row r="1674" spans="1:5" x14ac:dyDescent="0.2">
      <c r="A1674" s="5" t="str">
        <f t="shared" si="26"/>
        <v/>
      </c>
      <c r="B1674" s="96"/>
      <c r="C1674" s="96"/>
      <c r="D1674" s="97"/>
      <c r="E1674" s="97"/>
    </row>
    <row r="1675" spans="1:5" x14ac:dyDescent="0.2">
      <c r="A1675" s="5" t="str">
        <f t="shared" si="26"/>
        <v/>
      </c>
      <c r="B1675" s="96"/>
      <c r="C1675" s="96"/>
      <c r="D1675" s="97"/>
      <c r="E1675" s="97"/>
    </row>
    <row r="1676" spans="1:5" x14ac:dyDescent="0.2">
      <c r="A1676" s="5" t="str">
        <f t="shared" si="26"/>
        <v/>
      </c>
      <c r="B1676" s="96"/>
      <c r="C1676" s="96"/>
      <c r="D1676" s="97"/>
      <c r="E1676" s="97"/>
    </row>
    <row r="1677" spans="1:5" x14ac:dyDescent="0.2">
      <c r="A1677" s="5" t="str">
        <f t="shared" si="26"/>
        <v/>
      </c>
      <c r="B1677" s="96"/>
      <c r="C1677" s="96"/>
      <c r="D1677" s="97"/>
      <c r="E1677" s="97"/>
    </row>
    <row r="1678" spans="1:5" x14ac:dyDescent="0.2">
      <c r="A1678" s="5" t="str">
        <f t="shared" si="26"/>
        <v/>
      </c>
      <c r="B1678" s="96"/>
      <c r="C1678" s="96"/>
      <c r="D1678" s="97"/>
      <c r="E1678" s="97"/>
    </row>
    <row r="1679" spans="1:5" x14ac:dyDescent="0.2">
      <c r="A1679" s="5" t="str">
        <f t="shared" si="26"/>
        <v/>
      </c>
      <c r="B1679" s="96"/>
      <c r="C1679" s="96"/>
      <c r="D1679" s="97"/>
      <c r="E1679" s="97"/>
    </row>
    <row r="1680" spans="1:5" x14ac:dyDescent="0.2">
      <c r="A1680" s="5" t="str">
        <f t="shared" si="26"/>
        <v/>
      </c>
      <c r="B1680" s="96"/>
      <c r="C1680" s="96"/>
      <c r="D1680" s="97"/>
      <c r="E1680" s="97"/>
    </row>
    <row r="1681" spans="1:5" x14ac:dyDescent="0.2">
      <c r="A1681" s="5" t="str">
        <f t="shared" si="26"/>
        <v/>
      </c>
      <c r="B1681" s="96"/>
      <c r="C1681" s="96"/>
      <c r="D1681" s="97"/>
      <c r="E1681" s="97"/>
    </row>
    <row r="1682" spans="1:5" x14ac:dyDescent="0.2">
      <c r="A1682" s="5" t="str">
        <f t="shared" si="26"/>
        <v/>
      </c>
      <c r="B1682" s="96"/>
      <c r="C1682" s="96"/>
      <c r="D1682" s="97"/>
      <c r="E1682" s="97"/>
    </row>
    <row r="1683" spans="1:5" x14ac:dyDescent="0.2">
      <c r="A1683" s="5" t="str">
        <f t="shared" si="26"/>
        <v/>
      </c>
      <c r="B1683" s="96"/>
      <c r="C1683" s="96"/>
      <c r="D1683" s="97"/>
      <c r="E1683" s="97"/>
    </row>
    <row r="1684" spans="1:5" x14ac:dyDescent="0.2">
      <c r="A1684" s="5" t="str">
        <f t="shared" si="26"/>
        <v/>
      </c>
      <c r="B1684" s="96"/>
      <c r="C1684" s="96"/>
      <c r="D1684" s="97"/>
      <c r="E1684" s="97"/>
    </row>
    <row r="1685" spans="1:5" x14ac:dyDescent="0.2">
      <c r="A1685" s="5" t="str">
        <f t="shared" si="26"/>
        <v/>
      </c>
      <c r="B1685" s="96"/>
      <c r="C1685" s="96"/>
      <c r="D1685" s="97"/>
      <c r="E1685" s="97"/>
    </row>
    <row r="1686" spans="1:5" x14ac:dyDescent="0.2">
      <c r="A1686" s="5" t="str">
        <f t="shared" si="26"/>
        <v/>
      </c>
      <c r="B1686" s="96"/>
      <c r="C1686" s="96"/>
      <c r="D1686" s="97"/>
      <c r="E1686" s="97"/>
    </row>
    <row r="1687" spans="1:5" x14ac:dyDescent="0.2">
      <c r="A1687" s="5" t="str">
        <f t="shared" si="26"/>
        <v/>
      </c>
      <c r="B1687" s="96"/>
      <c r="C1687" s="96"/>
      <c r="D1687" s="97"/>
      <c r="E1687" s="97"/>
    </row>
    <row r="1688" spans="1:5" x14ac:dyDescent="0.2">
      <c r="A1688" s="5" t="str">
        <f t="shared" si="26"/>
        <v/>
      </c>
      <c r="B1688" s="96"/>
      <c r="C1688" s="96"/>
      <c r="D1688" s="97"/>
      <c r="E1688" s="97"/>
    </row>
    <row r="1689" spans="1:5" x14ac:dyDescent="0.2">
      <c r="A1689" s="5" t="str">
        <f t="shared" si="26"/>
        <v/>
      </c>
      <c r="B1689" s="96"/>
      <c r="C1689" s="96"/>
      <c r="D1689" s="97"/>
      <c r="E1689" s="97"/>
    </row>
    <row r="1690" spans="1:5" x14ac:dyDescent="0.2">
      <c r="A1690" s="5" t="str">
        <f t="shared" si="26"/>
        <v/>
      </c>
      <c r="B1690" s="96"/>
      <c r="C1690" s="96"/>
      <c r="D1690" s="97"/>
      <c r="E1690" s="97"/>
    </row>
    <row r="1691" spans="1:5" x14ac:dyDescent="0.2">
      <c r="A1691" s="5" t="str">
        <f t="shared" si="26"/>
        <v/>
      </c>
      <c r="B1691" s="96"/>
      <c r="C1691" s="96"/>
      <c r="D1691" s="97"/>
      <c r="E1691" s="97"/>
    </row>
    <row r="1692" spans="1:5" x14ac:dyDescent="0.2">
      <c r="A1692" s="5" t="str">
        <f t="shared" si="26"/>
        <v/>
      </c>
      <c r="B1692" s="96"/>
      <c r="C1692" s="96"/>
      <c r="D1692" s="97"/>
      <c r="E1692" s="97"/>
    </row>
    <row r="1693" spans="1:5" x14ac:dyDescent="0.2">
      <c r="A1693" s="5" t="str">
        <f t="shared" si="26"/>
        <v/>
      </c>
      <c r="B1693" s="96"/>
      <c r="C1693" s="96"/>
      <c r="D1693" s="97"/>
      <c r="E1693" s="97"/>
    </row>
    <row r="1694" spans="1:5" x14ac:dyDescent="0.2">
      <c r="A1694" s="5" t="str">
        <f t="shared" si="26"/>
        <v/>
      </c>
      <c r="B1694" s="96"/>
      <c r="C1694" s="96"/>
      <c r="D1694" s="97"/>
      <c r="E1694" s="97"/>
    </row>
    <row r="1695" spans="1:5" x14ac:dyDescent="0.2">
      <c r="A1695" s="5" t="str">
        <f t="shared" si="26"/>
        <v/>
      </c>
      <c r="B1695" s="96"/>
      <c r="C1695" s="96"/>
      <c r="D1695" s="97"/>
      <c r="E1695" s="97"/>
    </row>
    <row r="1696" spans="1:5" x14ac:dyDescent="0.2">
      <c r="A1696" s="5" t="str">
        <f t="shared" si="26"/>
        <v/>
      </c>
      <c r="B1696" s="96"/>
      <c r="C1696" s="96"/>
      <c r="D1696" s="97"/>
      <c r="E1696" s="97"/>
    </row>
    <row r="1697" spans="1:5" x14ac:dyDescent="0.2">
      <c r="A1697" s="5" t="str">
        <f t="shared" si="26"/>
        <v/>
      </c>
      <c r="B1697" s="96"/>
      <c r="C1697" s="96"/>
      <c r="D1697" s="97"/>
      <c r="E1697" s="97"/>
    </row>
    <row r="1698" spans="1:5" x14ac:dyDescent="0.2">
      <c r="A1698" s="5" t="str">
        <f t="shared" si="26"/>
        <v/>
      </c>
      <c r="B1698" s="96"/>
      <c r="C1698" s="96"/>
      <c r="D1698" s="97"/>
      <c r="E1698" s="97"/>
    </row>
    <row r="1699" spans="1:5" x14ac:dyDescent="0.2">
      <c r="A1699" s="5" t="str">
        <f t="shared" si="26"/>
        <v/>
      </c>
      <c r="B1699" s="96"/>
      <c r="C1699" s="96"/>
      <c r="D1699" s="97"/>
      <c r="E1699" s="97"/>
    </row>
    <row r="1700" spans="1:5" x14ac:dyDescent="0.2">
      <c r="A1700" s="5" t="str">
        <f t="shared" si="26"/>
        <v/>
      </c>
      <c r="B1700" s="96"/>
      <c r="C1700" s="96"/>
      <c r="D1700" s="97"/>
      <c r="E1700" s="97"/>
    </row>
    <row r="1701" spans="1:5" x14ac:dyDescent="0.2">
      <c r="A1701" s="5" t="str">
        <f t="shared" si="26"/>
        <v/>
      </c>
      <c r="B1701" s="96"/>
      <c r="C1701" s="96"/>
      <c r="D1701" s="97"/>
      <c r="E1701" s="97"/>
    </row>
    <row r="1702" spans="1:5" x14ac:dyDescent="0.2">
      <c r="A1702" s="5" t="str">
        <f t="shared" si="26"/>
        <v/>
      </c>
      <c r="B1702" s="96"/>
      <c r="C1702" s="96"/>
      <c r="D1702" s="97"/>
      <c r="E1702" s="97"/>
    </row>
    <row r="1703" spans="1:5" x14ac:dyDescent="0.2">
      <c r="A1703" s="5" t="str">
        <f t="shared" si="26"/>
        <v/>
      </c>
      <c r="B1703" s="96"/>
      <c r="C1703" s="96"/>
      <c r="D1703" s="97"/>
      <c r="E1703" s="97"/>
    </row>
    <row r="1704" spans="1:5" x14ac:dyDescent="0.2">
      <c r="A1704" s="5" t="str">
        <f t="shared" si="26"/>
        <v/>
      </c>
      <c r="B1704" s="96"/>
      <c r="C1704" s="96"/>
      <c r="D1704" s="97"/>
      <c r="E1704" s="97"/>
    </row>
    <row r="1705" spans="1:5" x14ac:dyDescent="0.2">
      <c r="A1705" s="5" t="str">
        <f t="shared" si="26"/>
        <v/>
      </c>
      <c r="B1705" s="96"/>
      <c r="C1705" s="96"/>
      <c r="D1705" s="97"/>
      <c r="E1705" s="97"/>
    </row>
    <row r="1706" spans="1:5" x14ac:dyDescent="0.2">
      <c r="A1706" s="5" t="str">
        <f t="shared" si="26"/>
        <v/>
      </c>
      <c r="B1706" s="96"/>
      <c r="C1706" s="96"/>
      <c r="D1706" s="97"/>
      <c r="E1706" s="97"/>
    </row>
    <row r="1707" spans="1:5" x14ac:dyDescent="0.2">
      <c r="A1707" s="5" t="str">
        <f t="shared" si="26"/>
        <v/>
      </c>
      <c r="B1707" s="96"/>
      <c r="C1707" s="96"/>
      <c r="D1707" s="97"/>
      <c r="E1707" s="97"/>
    </row>
    <row r="1708" spans="1:5" x14ac:dyDescent="0.2">
      <c r="A1708" s="5" t="str">
        <f t="shared" si="26"/>
        <v/>
      </c>
      <c r="B1708" s="96"/>
      <c r="C1708" s="96"/>
      <c r="D1708" s="97"/>
      <c r="E1708" s="97"/>
    </row>
    <row r="1709" spans="1:5" x14ac:dyDescent="0.2">
      <c r="A1709" s="5" t="str">
        <f t="shared" si="26"/>
        <v/>
      </c>
      <c r="B1709" s="96"/>
      <c r="C1709" s="96"/>
      <c r="D1709" s="97"/>
      <c r="E1709" s="97"/>
    </row>
    <row r="1710" spans="1:5" x14ac:dyDescent="0.2">
      <c r="A1710" s="5" t="str">
        <f t="shared" si="26"/>
        <v/>
      </c>
      <c r="B1710" s="96"/>
      <c r="C1710" s="96"/>
      <c r="D1710" s="97"/>
      <c r="E1710" s="97"/>
    </row>
    <row r="1711" spans="1:5" x14ac:dyDescent="0.2">
      <c r="A1711" s="5" t="str">
        <f t="shared" si="26"/>
        <v/>
      </c>
      <c r="B1711" s="96"/>
      <c r="C1711" s="96"/>
      <c r="D1711" s="97"/>
      <c r="E1711" s="97"/>
    </row>
    <row r="1712" spans="1:5" x14ac:dyDescent="0.2">
      <c r="A1712" s="5" t="str">
        <f t="shared" si="26"/>
        <v/>
      </c>
      <c r="B1712" s="96"/>
      <c r="C1712" s="96"/>
      <c r="D1712" s="97"/>
      <c r="E1712" s="97"/>
    </row>
    <row r="1713" spans="1:5" x14ac:dyDescent="0.2">
      <c r="A1713" s="5" t="str">
        <f t="shared" si="26"/>
        <v/>
      </c>
      <c r="B1713" s="96"/>
      <c r="C1713" s="96"/>
      <c r="D1713" s="97"/>
      <c r="E1713" s="97"/>
    </row>
    <row r="1714" spans="1:5" x14ac:dyDescent="0.2">
      <c r="A1714" s="5" t="str">
        <f t="shared" si="26"/>
        <v/>
      </c>
      <c r="B1714" s="96"/>
      <c r="C1714" s="96"/>
      <c r="D1714" s="97"/>
      <c r="E1714" s="97"/>
    </row>
    <row r="1715" spans="1:5" x14ac:dyDescent="0.2">
      <c r="A1715" s="5" t="str">
        <f t="shared" si="26"/>
        <v/>
      </c>
      <c r="B1715" s="96"/>
      <c r="C1715" s="96"/>
      <c r="D1715" s="97"/>
      <c r="E1715" s="97"/>
    </row>
    <row r="1716" spans="1:5" x14ac:dyDescent="0.2">
      <c r="A1716" s="5" t="str">
        <f t="shared" si="26"/>
        <v/>
      </c>
      <c r="B1716" s="96"/>
      <c r="C1716" s="96"/>
      <c r="D1716" s="97"/>
      <c r="E1716" s="97"/>
    </row>
    <row r="1717" spans="1:5" x14ac:dyDescent="0.2">
      <c r="A1717" s="5" t="str">
        <f t="shared" si="26"/>
        <v/>
      </c>
      <c r="B1717" s="96"/>
      <c r="C1717" s="96"/>
      <c r="D1717" s="97"/>
      <c r="E1717" s="97"/>
    </row>
    <row r="1718" spans="1:5" x14ac:dyDescent="0.2">
      <c r="A1718" s="5" t="str">
        <f t="shared" si="26"/>
        <v/>
      </c>
      <c r="B1718" s="96"/>
      <c r="C1718" s="96"/>
      <c r="D1718" s="97"/>
      <c r="E1718" s="97"/>
    </row>
    <row r="1719" spans="1:5" x14ac:dyDescent="0.2">
      <c r="A1719" s="5" t="str">
        <f t="shared" si="26"/>
        <v/>
      </c>
      <c r="B1719" s="96"/>
      <c r="C1719" s="96"/>
      <c r="D1719" s="97"/>
      <c r="E1719" s="97"/>
    </row>
    <row r="1720" spans="1:5" x14ac:dyDescent="0.2">
      <c r="A1720" s="5" t="str">
        <f t="shared" si="26"/>
        <v/>
      </c>
      <c r="B1720" s="96"/>
      <c r="C1720" s="96"/>
      <c r="D1720" s="97"/>
      <c r="E1720" s="97"/>
    </row>
    <row r="1721" spans="1:5" x14ac:dyDescent="0.2">
      <c r="A1721" s="5" t="str">
        <f t="shared" si="26"/>
        <v/>
      </c>
      <c r="B1721" s="96"/>
      <c r="C1721" s="96"/>
      <c r="D1721" s="97"/>
      <c r="E1721" s="97"/>
    </row>
    <row r="1722" spans="1:5" x14ac:dyDescent="0.2">
      <c r="A1722" s="5" t="str">
        <f t="shared" si="26"/>
        <v/>
      </c>
      <c r="B1722" s="96"/>
      <c r="C1722" s="96"/>
      <c r="D1722" s="97"/>
      <c r="E1722" s="97"/>
    </row>
    <row r="1723" spans="1:5" x14ac:dyDescent="0.2">
      <c r="A1723" s="5" t="str">
        <f t="shared" si="26"/>
        <v/>
      </c>
      <c r="B1723" s="96"/>
      <c r="C1723" s="96"/>
      <c r="D1723" s="97"/>
      <c r="E1723" s="97"/>
    </row>
    <row r="1724" spans="1:5" x14ac:dyDescent="0.2">
      <c r="A1724" s="5" t="str">
        <f t="shared" si="26"/>
        <v/>
      </c>
      <c r="B1724" s="96"/>
      <c r="C1724" s="96"/>
      <c r="D1724" s="97"/>
      <c r="E1724" s="97"/>
    </row>
    <row r="1725" spans="1:5" x14ac:dyDescent="0.2">
      <c r="A1725" s="5" t="str">
        <f t="shared" si="26"/>
        <v/>
      </c>
      <c r="B1725" s="96"/>
      <c r="C1725" s="96"/>
      <c r="D1725" s="97"/>
      <c r="E1725" s="97"/>
    </row>
    <row r="1726" spans="1:5" x14ac:dyDescent="0.2">
      <c r="A1726" s="5" t="str">
        <f t="shared" si="26"/>
        <v/>
      </c>
      <c r="B1726" s="96"/>
      <c r="C1726" s="96"/>
      <c r="D1726" s="97"/>
      <c r="E1726" s="97"/>
    </row>
    <row r="1727" spans="1:5" x14ac:dyDescent="0.2">
      <c r="A1727" s="5" t="str">
        <f t="shared" si="26"/>
        <v/>
      </c>
      <c r="B1727" s="96"/>
      <c r="C1727" s="96"/>
      <c r="D1727" s="97"/>
      <c r="E1727" s="97"/>
    </row>
    <row r="1728" spans="1:5" x14ac:dyDescent="0.2">
      <c r="A1728" s="5" t="str">
        <f t="shared" si="26"/>
        <v/>
      </c>
      <c r="B1728" s="96"/>
      <c r="C1728" s="96"/>
      <c r="D1728" s="97"/>
      <c r="E1728" s="97"/>
    </row>
    <row r="1729" spans="1:5" x14ac:dyDescent="0.2">
      <c r="A1729" s="5" t="str">
        <f t="shared" si="26"/>
        <v/>
      </c>
      <c r="B1729" s="96"/>
      <c r="C1729" s="96"/>
      <c r="D1729" s="97"/>
      <c r="E1729" s="97"/>
    </row>
    <row r="1730" spans="1:5" x14ac:dyDescent="0.2">
      <c r="A1730" s="5" t="str">
        <f t="shared" si="26"/>
        <v/>
      </c>
      <c r="B1730" s="96"/>
      <c r="C1730" s="96"/>
      <c r="D1730" s="97"/>
      <c r="E1730" s="97"/>
    </row>
    <row r="1731" spans="1:5" x14ac:dyDescent="0.2">
      <c r="A1731" s="5" t="str">
        <f t="shared" si="26"/>
        <v/>
      </c>
      <c r="B1731" s="96"/>
      <c r="C1731" s="96"/>
      <c r="D1731" s="97"/>
      <c r="E1731" s="97"/>
    </row>
    <row r="1732" spans="1:5" x14ac:dyDescent="0.2">
      <c r="A1732" s="5" t="str">
        <f t="shared" si="26"/>
        <v/>
      </c>
      <c r="B1732" s="96"/>
      <c r="C1732" s="96"/>
      <c r="D1732" s="97"/>
      <c r="E1732" s="97"/>
    </row>
    <row r="1733" spans="1:5" x14ac:dyDescent="0.2">
      <c r="A1733" s="5" t="str">
        <f t="shared" si="26"/>
        <v/>
      </c>
      <c r="B1733" s="96"/>
      <c r="C1733" s="96"/>
      <c r="D1733" s="97"/>
      <c r="E1733" s="97"/>
    </row>
    <row r="1734" spans="1:5" x14ac:dyDescent="0.2">
      <c r="A1734" s="5" t="str">
        <f t="shared" si="26"/>
        <v/>
      </c>
      <c r="B1734" s="96"/>
      <c r="C1734" s="96"/>
      <c r="D1734" s="97"/>
      <c r="E1734" s="97"/>
    </row>
    <row r="1735" spans="1:5" x14ac:dyDescent="0.2">
      <c r="A1735" s="5" t="str">
        <f t="shared" si="26"/>
        <v/>
      </c>
      <c r="B1735" s="96"/>
      <c r="C1735" s="96"/>
      <c r="D1735" s="97"/>
      <c r="E1735" s="97"/>
    </row>
    <row r="1736" spans="1:5" x14ac:dyDescent="0.2">
      <c r="A1736" s="5" t="str">
        <f t="shared" ref="A1736:A1799" si="27">IF(B1736&lt;&gt;"",IF(AND(LEN(B1736)&gt;=$H$5,LEN(B1736)&lt;=$H$6),TEXT(MID(B1736,$J$5,$H$4),$I$4),""),"")</f>
        <v/>
      </c>
      <c r="B1736" s="96"/>
      <c r="C1736" s="96"/>
      <c r="D1736" s="97"/>
      <c r="E1736" s="97"/>
    </row>
    <row r="1737" spans="1:5" x14ac:dyDescent="0.2">
      <c r="A1737" s="5" t="str">
        <f t="shared" si="27"/>
        <v/>
      </c>
      <c r="B1737" s="96"/>
      <c r="C1737" s="96"/>
      <c r="D1737" s="97"/>
      <c r="E1737" s="97"/>
    </row>
    <row r="1738" spans="1:5" x14ac:dyDescent="0.2">
      <c r="A1738" s="5" t="str">
        <f t="shared" si="27"/>
        <v/>
      </c>
      <c r="B1738" s="96"/>
      <c r="C1738" s="96"/>
      <c r="D1738" s="97"/>
      <c r="E1738" s="97"/>
    </row>
    <row r="1739" spans="1:5" x14ac:dyDescent="0.2">
      <c r="A1739" s="5" t="str">
        <f t="shared" si="27"/>
        <v/>
      </c>
      <c r="B1739" s="96"/>
      <c r="C1739" s="96"/>
      <c r="D1739" s="97"/>
      <c r="E1739" s="97"/>
    </row>
    <row r="1740" spans="1:5" x14ac:dyDescent="0.2">
      <c r="A1740" s="5" t="str">
        <f t="shared" si="27"/>
        <v/>
      </c>
      <c r="B1740" s="96"/>
      <c r="C1740" s="96"/>
      <c r="D1740" s="97"/>
      <c r="E1740" s="97"/>
    </row>
    <row r="1741" spans="1:5" x14ac:dyDescent="0.2">
      <c r="A1741" s="5" t="str">
        <f t="shared" si="27"/>
        <v/>
      </c>
      <c r="B1741" s="96"/>
      <c r="C1741" s="96"/>
      <c r="D1741" s="97"/>
      <c r="E1741" s="97"/>
    </row>
    <row r="1742" spans="1:5" x14ac:dyDescent="0.2">
      <c r="A1742" s="5" t="str">
        <f t="shared" si="27"/>
        <v/>
      </c>
      <c r="B1742" s="96"/>
      <c r="C1742" s="96"/>
      <c r="D1742" s="97"/>
      <c r="E1742" s="97"/>
    </row>
    <row r="1743" spans="1:5" x14ac:dyDescent="0.2">
      <c r="A1743" s="5" t="str">
        <f t="shared" si="27"/>
        <v/>
      </c>
      <c r="B1743" s="96"/>
      <c r="C1743" s="96"/>
      <c r="D1743" s="97"/>
      <c r="E1743" s="97"/>
    </row>
    <row r="1744" spans="1:5" x14ac:dyDescent="0.2">
      <c r="A1744" s="5" t="str">
        <f t="shared" si="27"/>
        <v/>
      </c>
      <c r="B1744" s="96"/>
      <c r="C1744" s="96"/>
      <c r="D1744" s="97"/>
      <c r="E1744" s="97"/>
    </row>
    <row r="1745" spans="1:5" x14ac:dyDescent="0.2">
      <c r="A1745" s="5" t="str">
        <f t="shared" si="27"/>
        <v/>
      </c>
      <c r="B1745" s="96"/>
      <c r="C1745" s="96"/>
      <c r="D1745" s="97"/>
      <c r="E1745" s="97"/>
    </row>
    <row r="1746" spans="1:5" x14ac:dyDescent="0.2">
      <c r="A1746" s="5" t="str">
        <f t="shared" si="27"/>
        <v/>
      </c>
      <c r="B1746" s="96"/>
      <c r="C1746" s="96"/>
      <c r="D1746" s="97"/>
      <c r="E1746" s="97"/>
    </row>
    <row r="1747" spans="1:5" x14ac:dyDescent="0.2">
      <c r="A1747" s="5" t="str">
        <f t="shared" si="27"/>
        <v/>
      </c>
      <c r="B1747" s="96"/>
      <c r="C1747" s="96"/>
      <c r="D1747" s="97"/>
      <c r="E1747" s="97"/>
    </row>
    <row r="1748" spans="1:5" x14ac:dyDescent="0.2">
      <c r="A1748" s="5" t="str">
        <f t="shared" si="27"/>
        <v/>
      </c>
      <c r="B1748" s="96"/>
      <c r="C1748" s="96"/>
      <c r="D1748" s="97"/>
      <c r="E1748" s="97"/>
    </row>
    <row r="1749" spans="1:5" x14ac:dyDescent="0.2">
      <c r="A1749" s="5" t="str">
        <f t="shared" si="27"/>
        <v/>
      </c>
      <c r="B1749" s="96"/>
      <c r="C1749" s="96"/>
      <c r="D1749" s="97"/>
      <c r="E1749" s="97"/>
    </row>
    <row r="1750" spans="1:5" x14ac:dyDescent="0.2">
      <c r="A1750" s="5" t="str">
        <f t="shared" si="27"/>
        <v/>
      </c>
      <c r="B1750" s="96"/>
      <c r="C1750" s="96"/>
      <c r="D1750" s="97"/>
      <c r="E1750" s="97"/>
    </row>
    <row r="1751" spans="1:5" x14ac:dyDescent="0.2">
      <c r="A1751" s="5" t="str">
        <f t="shared" si="27"/>
        <v/>
      </c>
      <c r="B1751" s="96"/>
      <c r="C1751" s="96"/>
      <c r="D1751" s="97"/>
      <c r="E1751" s="97"/>
    </row>
    <row r="1752" spans="1:5" x14ac:dyDescent="0.2">
      <c r="A1752" s="5" t="str">
        <f t="shared" si="27"/>
        <v/>
      </c>
      <c r="B1752" s="96"/>
      <c r="C1752" s="96"/>
      <c r="D1752" s="97"/>
      <c r="E1752" s="97"/>
    </row>
    <row r="1753" spans="1:5" x14ac:dyDescent="0.2">
      <c r="A1753" s="5" t="str">
        <f t="shared" si="27"/>
        <v/>
      </c>
      <c r="B1753" s="96"/>
      <c r="C1753" s="96"/>
      <c r="D1753" s="97"/>
      <c r="E1753" s="97"/>
    </row>
    <row r="1754" spans="1:5" x14ac:dyDescent="0.2">
      <c r="A1754" s="5" t="str">
        <f t="shared" si="27"/>
        <v/>
      </c>
      <c r="B1754" s="96"/>
      <c r="C1754" s="96"/>
      <c r="D1754" s="97"/>
      <c r="E1754" s="97"/>
    </row>
    <row r="1755" spans="1:5" x14ac:dyDescent="0.2">
      <c r="A1755" s="5" t="str">
        <f t="shared" si="27"/>
        <v/>
      </c>
      <c r="B1755" s="96"/>
      <c r="C1755" s="96"/>
      <c r="D1755" s="97"/>
      <c r="E1755" s="97"/>
    </row>
    <row r="1756" spans="1:5" x14ac:dyDescent="0.2">
      <c r="A1756" s="5" t="str">
        <f t="shared" si="27"/>
        <v/>
      </c>
      <c r="B1756" s="96"/>
      <c r="C1756" s="96"/>
      <c r="D1756" s="97"/>
      <c r="E1756" s="97"/>
    </row>
    <row r="1757" spans="1:5" x14ac:dyDescent="0.2">
      <c r="A1757" s="5" t="str">
        <f t="shared" si="27"/>
        <v/>
      </c>
      <c r="B1757" s="96"/>
      <c r="C1757" s="96"/>
      <c r="D1757" s="97"/>
      <c r="E1757" s="97"/>
    </row>
    <row r="1758" spans="1:5" x14ac:dyDescent="0.2">
      <c r="A1758" s="5" t="str">
        <f t="shared" si="27"/>
        <v/>
      </c>
      <c r="B1758" s="96"/>
      <c r="C1758" s="96"/>
      <c r="D1758" s="97"/>
      <c r="E1758" s="97"/>
    </row>
    <row r="1759" spans="1:5" x14ac:dyDescent="0.2">
      <c r="A1759" s="5" t="str">
        <f t="shared" si="27"/>
        <v/>
      </c>
      <c r="B1759" s="96"/>
      <c r="C1759" s="96"/>
      <c r="D1759" s="97"/>
      <c r="E1759" s="97"/>
    </row>
    <row r="1760" spans="1:5" x14ac:dyDescent="0.2">
      <c r="A1760" s="5" t="str">
        <f t="shared" si="27"/>
        <v/>
      </c>
      <c r="B1760" s="96"/>
      <c r="C1760" s="96"/>
      <c r="D1760" s="97"/>
      <c r="E1760" s="97"/>
    </row>
    <row r="1761" spans="1:5" x14ac:dyDescent="0.2">
      <c r="A1761" s="5" t="str">
        <f t="shared" si="27"/>
        <v/>
      </c>
      <c r="B1761" s="96"/>
      <c r="C1761" s="96"/>
      <c r="D1761" s="97"/>
      <c r="E1761" s="97"/>
    </row>
    <row r="1762" spans="1:5" x14ac:dyDescent="0.2">
      <c r="A1762" s="5" t="str">
        <f t="shared" si="27"/>
        <v/>
      </c>
      <c r="B1762" s="96"/>
      <c r="C1762" s="96"/>
      <c r="D1762" s="97"/>
      <c r="E1762" s="97"/>
    </row>
    <row r="1763" spans="1:5" x14ac:dyDescent="0.2">
      <c r="A1763" s="5" t="str">
        <f t="shared" si="27"/>
        <v/>
      </c>
      <c r="B1763" s="96"/>
      <c r="C1763" s="96"/>
      <c r="D1763" s="97"/>
      <c r="E1763" s="97"/>
    </row>
    <row r="1764" spans="1:5" x14ac:dyDescent="0.2">
      <c r="A1764" s="5" t="str">
        <f t="shared" si="27"/>
        <v/>
      </c>
      <c r="B1764" s="96"/>
      <c r="C1764" s="96"/>
      <c r="D1764" s="97"/>
      <c r="E1764" s="97"/>
    </row>
    <row r="1765" spans="1:5" x14ac:dyDescent="0.2">
      <c r="A1765" s="5" t="str">
        <f t="shared" si="27"/>
        <v/>
      </c>
      <c r="B1765" s="96"/>
      <c r="C1765" s="96"/>
      <c r="D1765" s="97"/>
      <c r="E1765" s="97"/>
    </row>
    <row r="1766" spans="1:5" x14ac:dyDescent="0.2">
      <c r="A1766" s="5" t="str">
        <f t="shared" si="27"/>
        <v/>
      </c>
      <c r="B1766" s="96"/>
      <c r="C1766" s="96"/>
      <c r="D1766" s="97"/>
      <c r="E1766" s="97"/>
    </row>
    <row r="1767" spans="1:5" x14ac:dyDescent="0.2">
      <c r="A1767" s="5" t="str">
        <f t="shared" si="27"/>
        <v/>
      </c>
      <c r="B1767" s="96"/>
      <c r="C1767" s="96"/>
      <c r="D1767" s="97"/>
      <c r="E1767" s="97"/>
    </row>
    <row r="1768" spans="1:5" x14ac:dyDescent="0.2">
      <c r="A1768" s="5" t="str">
        <f t="shared" si="27"/>
        <v/>
      </c>
      <c r="B1768" s="96"/>
      <c r="C1768" s="96"/>
      <c r="D1768" s="97"/>
      <c r="E1768" s="97"/>
    </row>
    <row r="1769" spans="1:5" x14ac:dyDescent="0.2">
      <c r="A1769" s="5" t="str">
        <f t="shared" si="27"/>
        <v/>
      </c>
      <c r="B1769" s="96"/>
      <c r="C1769" s="96"/>
      <c r="D1769" s="97"/>
      <c r="E1769" s="97"/>
    </row>
    <row r="1770" spans="1:5" x14ac:dyDescent="0.2">
      <c r="A1770" s="5" t="str">
        <f t="shared" si="27"/>
        <v/>
      </c>
      <c r="B1770" s="96"/>
      <c r="C1770" s="96"/>
      <c r="D1770" s="97"/>
      <c r="E1770" s="97"/>
    </row>
    <row r="1771" spans="1:5" x14ac:dyDescent="0.2">
      <c r="A1771" s="5" t="str">
        <f t="shared" si="27"/>
        <v/>
      </c>
      <c r="B1771" s="96"/>
      <c r="C1771" s="96"/>
      <c r="D1771" s="97"/>
      <c r="E1771" s="97"/>
    </row>
    <row r="1772" spans="1:5" x14ac:dyDescent="0.2">
      <c r="A1772" s="5" t="str">
        <f t="shared" si="27"/>
        <v/>
      </c>
      <c r="B1772" s="96"/>
      <c r="C1772" s="96"/>
      <c r="D1772" s="97"/>
      <c r="E1772" s="97"/>
    </row>
    <row r="1773" spans="1:5" x14ac:dyDescent="0.2">
      <c r="A1773" s="5" t="str">
        <f t="shared" si="27"/>
        <v/>
      </c>
      <c r="B1773" s="96"/>
      <c r="C1773" s="96"/>
      <c r="D1773" s="97"/>
      <c r="E1773" s="97"/>
    </row>
    <row r="1774" spans="1:5" x14ac:dyDescent="0.2">
      <c r="A1774" s="5" t="str">
        <f t="shared" si="27"/>
        <v/>
      </c>
      <c r="B1774" s="96"/>
      <c r="C1774" s="96"/>
      <c r="D1774" s="97"/>
      <c r="E1774" s="97"/>
    </row>
    <row r="1775" spans="1:5" x14ac:dyDescent="0.2">
      <c r="A1775" s="5" t="str">
        <f t="shared" si="27"/>
        <v/>
      </c>
      <c r="B1775" s="96"/>
      <c r="C1775" s="96"/>
      <c r="D1775" s="97"/>
      <c r="E1775" s="97"/>
    </row>
    <row r="1776" spans="1:5" x14ac:dyDescent="0.2">
      <c r="A1776" s="5" t="str">
        <f t="shared" si="27"/>
        <v/>
      </c>
      <c r="B1776" s="96"/>
      <c r="C1776" s="96"/>
      <c r="D1776" s="97"/>
      <c r="E1776" s="97"/>
    </row>
    <row r="1777" spans="1:5" x14ac:dyDescent="0.2">
      <c r="A1777" s="5" t="str">
        <f t="shared" si="27"/>
        <v/>
      </c>
      <c r="B1777" s="96"/>
      <c r="C1777" s="96"/>
      <c r="D1777" s="97"/>
      <c r="E1777" s="97"/>
    </row>
    <row r="1778" spans="1:5" x14ac:dyDescent="0.2">
      <c r="A1778" s="5" t="str">
        <f t="shared" si="27"/>
        <v/>
      </c>
      <c r="B1778" s="96"/>
      <c r="C1778" s="96"/>
      <c r="D1778" s="97"/>
      <c r="E1778" s="97"/>
    </row>
    <row r="1779" spans="1:5" x14ac:dyDescent="0.2">
      <c r="A1779" s="5" t="str">
        <f t="shared" si="27"/>
        <v/>
      </c>
      <c r="B1779" s="96"/>
      <c r="C1779" s="96"/>
      <c r="D1779" s="97"/>
      <c r="E1779" s="97"/>
    </row>
    <row r="1780" spans="1:5" x14ac:dyDescent="0.2">
      <c r="A1780" s="5" t="str">
        <f t="shared" si="27"/>
        <v/>
      </c>
      <c r="B1780" s="96"/>
      <c r="C1780" s="96"/>
      <c r="D1780" s="97"/>
      <c r="E1780" s="97"/>
    </row>
    <row r="1781" spans="1:5" x14ac:dyDescent="0.2">
      <c r="A1781" s="5" t="str">
        <f t="shared" si="27"/>
        <v/>
      </c>
      <c r="B1781" s="96"/>
      <c r="C1781" s="96"/>
      <c r="D1781" s="97"/>
      <c r="E1781" s="97"/>
    </row>
    <row r="1782" spans="1:5" x14ac:dyDescent="0.2">
      <c r="A1782" s="5" t="str">
        <f t="shared" si="27"/>
        <v/>
      </c>
      <c r="B1782" s="96"/>
      <c r="C1782" s="96"/>
      <c r="D1782" s="97"/>
      <c r="E1782" s="97"/>
    </row>
    <row r="1783" spans="1:5" x14ac:dyDescent="0.2">
      <c r="A1783" s="5" t="str">
        <f t="shared" si="27"/>
        <v/>
      </c>
      <c r="B1783" s="96"/>
      <c r="C1783" s="96"/>
      <c r="D1783" s="97"/>
      <c r="E1783" s="97"/>
    </row>
    <row r="1784" spans="1:5" x14ac:dyDescent="0.2">
      <c r="A1784" s="5" t="str">
        <f t="shared" si="27"/>
        <v/>
      </c>
      <c r="B1784" s="96"/>
      <c r="C1784" s="96"/>
      <c r="D1784" s="97"/>
      <c r="E1784" s="97"/>
    </row>
    <row r="1785" spans="1:5" x14ac:dyDescent="0.2">
      <c r="A1785" s="5" t="str">
        <f t="shared" si="27"/>
        <v/>
      </c>
      <c r="B1785" s="96"/>
      <c r="C1785" s="96"/>
      <c r="D1785" s="97"/>
      <c r="E1785" s="97"/>
    </row>
    <row r="1786" spans="1:5" x14ac:dyDescent="0.2">
      <c r="A1786" s="5" t="str">
        <f t="shared" si="27"/>
        <v/>
      </c>
      <c r="B1786" s="96"/>
      <c r="C1786" s="96"/>
      <c r="D1786" s="97"/>
      <c r="E1786" s="97"/>
    </row>
    <row r="1787" spans="1:5" x14ac:dyDescent="0.2">
      <c r="A1787" s="5" t="str">
        <f t="shared" si="27"/>
        <v/>
      </c>
      <c r="B1787" s="96"/>
      <c r="C1787" s="96"/>
      <c r="D1787" s="97"/>
      <c r="E1787" s="97"/>
    </row>
    <row r="1788" spans="1:5" x14ac:dyDescent="0.2">
      <c r="A1788" s="5" t="str">
        <f t="shared" si="27"/>
        <v/>
      </c>
      <c r="B1788" s="96"/>
      <c r="C1788" s="96"/>
      <c r="D1788" s="97"/>
      <c r="E1788" s="97"/>
    </row>
    <row r="1789" spans="1:5" x14ac:dyDescent="0.2">
      <c r="A1789" s="5" t="str">
        <f t="shared" si="27"/>
        <v/>
      </c>
      <c r="B1789" s="96"/>
      <c r="C1789" s="96"/>
      <c r="D1789" s="97"/>
      <c r="E1789" s="97"/>
    </row>
    <row r="1790" spans="1:5" x14ac:dyDescent="0.2">
      <c r="A1790" s="5" t="str">
        <f t="shared" si="27"/>
        <v/>
      </c>
      <c r="B1790" s="96"/>
      <c r="C1790" s="96"/>
      <c r="D1790" s="97"/>
      <c r="E1790" s="97"/>
    </row>
    <row r="1791" spans="1:5" x14ac:dyDescent="0.2">
      <c r="A1791" s="5" t="str">
        <f t="shared" si="27"/>
        <v/>
      </c>
      <c r="B1791" s="96"/>
      <c r="C1791" s="96"/>
      <c r="D1791" s="97"/>
      <c r="E1791" s="97"/>
    </row>
    <row r="1792" spans="1:5" x14ac:dyDescent="0.2">
      <c r="A1792" s="5" t="str">
        <f t="shared" si="27"/>
        <v/>
      </c>
      <c r="B1792" s="96"/>
      <c r="C1792" s="96"/>
      <c r="D1792" s="97"/>
      <c r="E1792" s="97"/>
    </row>
    <row r="1793" spans="1:5" x14ac:dyDescent="0.2">
      <c r="A1793" s="5" t="str">
        <f t="shared" si="27"/>
        <v/>
      </c>
      <c r="B1793" s="96"/>
      <c r="C1793" s="96"/>
      <c r="D1793" s="97"/>
      <c r="E1793" s="97"/>
    </row>
    <row r="1794" spans="1:5" x14ac:dyDescent="0.2">
      <c r="A1794" s="5" t="str">
        <f t="shared" si="27"/>
        <v/>
      </c>
      <c r="B1794" s="96"/>
      <c r="C1794" s="96"/>
      <c r="D1794" s="97"/>
      <c r="E1794" s="97"/>
    </row>
    <row r="1795" spans="1:5" x14ac:dyDescent="0.2">
      <c r="A1795" s="5" t="str">
        <f t="shared" si="27"/>
        <v/>
      </c>
      <c r="B1795" s="96"/>
      <c r="C1795" s="96"/>
      <c r="D1795" s="97"/>
      <c r="E1795" s="97"/>
    </row>
    <row r="1796" spans="1:5" x14ac:dyDescent="0.2">
      <c r="A1796" s="5" t="str">
        <f t="shared" si="27"/>
        <v/>
      </c>
      <c r="B1796" s="96"/>
      <c r="C1796" s="96"/>
      <c r="D1796" s="97"/>
      <c r="E1796" s="97"/>
    </row>
    <row r="1797" spans="1:5" x14ac:dyDescent="0.2">
      <c r="A1797" s="5" t="str">
        <f t="shared" si="27"/>
        <v/>
      </c>
      <c r="B1797" s="96"/>
      <c r="C1797" s="96"/>
      <c r="D1797" s="97"/>
      <c r="E1797" s="97"/>
    </row>
    <row r="1798" spans="1:5" x14ac:dyDescent="0.2">
      <c r="A1798" s="5" t="str">
        <f t="shared" si="27"/>
        <v/>
      </c>
      <c r="B1798" s="96"/>
      <c r="C1798" s="96"/>
      <c r="D1798" s="97"/>
      <c r="E1798" s="97"/>
    </row>
    <row r="1799" spans="1:5" x14ac:dyDescent="0.2">
      <c r="A1799" s="5" t="str">
        <f t="shared" si="27"/>
        <v/>
      </c>
      <c r="B1799" s="96"/>
      <c r="C1799" s="96"/>
      <c r="D1799" s="97"/>
      <c r="E1799" s="97"/>
    </row>
    <row r="1800" spans="1:5" x14ac:dyDescent="0.2">
      <c r="A1800" s="5" t="str">
        <f t="shared" ref="A1800:A1863" si="28">IF(B1800&lt;&gt;"",IF(AND(LEN(B1800)&gt;=$H$5,LEN(B1800)&lt;=$H$6),TEXT(MID(B1800,$J$5,$H$4),$I$4),""),"")</f>
        <v/>
      </c>
      <c r="B1800" s="96"/>
      <c r="C1800" s="96"/>
      <c r="D1800" s="97"/>
      <c r="E1800" s="97"/>
    </row>
    <row r="1801" spans="1:5" x14ac:dyDescent="0.2">
      <c r="A1801" s="5" t="str">
        <f t="shared" si="28"/>
        <v/>
      </c>
      <c r="B1801" s="96"/>
      <c r="C1801" s="96"/>
      <c r="D1801" s="97"/>
      <c r="E1801" s="97"/>
    </row>
    <row r="1802" spans="1:5" x14ac:dyDescent="0.2">
      <c r="A1802" s="5" t="str">
        <f t="shared" si="28"/>
        <v/>
      </c>
      <c r="B1802" s="96"/>
      <c r="C1802" s="96"/>
      <c r="D1802" s="97"/>
      <c r="E1802" s="97"/>
    </row>
    <row r="1803" spans="1:5" x14ac:dyDescent="0.2">
      <c r="A1803" s="5" t="str">
        <f t="shared" si="28"/>
        <v/>
      </c>
      <c r="B1803" s="96"/>
      <c r="C1803" s="96"/>
      <c r="D1803" s="97"/>
      <c r="E1803" s="97"/>
    </row>
    <row r="1804" spans="1:5" x14ac:dyDescent="0.2">
      <c r="A1804" s="5" t="str">
        <f t="shared" si="28"/>
        <v/>
      </c>
      <c r="B1804" s="96"/>
      <c r="C1804" s="96"/>
      <c r="D1804" s="97"/>
      <c r="E1804" s="97"/>
    </row>
    <row r="1805" spans="1:5" x14ac:dyDescent="0.2">
      <c r="A1805" s="5" t="str">
        <f t="shared" si="28"/>
        <v/>
      </c>
      <c r="B1805" s="96"/>
      <c r="C1805" s="96"/>
      <c r="D1805" s="97"/>
      <c r="E1805" s="97"/>
    </row>
    <row r="1806" spans="1:5" x14ac:dyDescent="0.2">
      <c r="A1806" s="5" t="str">
        <f t="shared" si="28"/>
        <v/>
      </c>
      <c r="B1806" s="96"/>
      <c r="C1806" s="96"/>
      <c r="D1806" s="97"/>
      <c r="E1806" s="97"/>
    </row>
    <row r="1807" spans="1:5" x14ac:dyDescent="0.2">
      <c r="A1807" s="5" t="str">
        <f t="shared" si="28"/>
        <v/>
      </c>
      <c r="B1807" s="96"/>
      <c r="C1807" s="96"/>
      <c r="D1807" s="97"/>
      <c r="E1807" s="97"/>
    </row>
    <row r="1808" spans="1:5" x14ac:dyDescent="0.2">
      <c r="A1808" s="5" t="str">
        <f t="shared" si="28"/>
        <v/>
      </c>
      <c r="B1808" s="96"/>
      <c r="C1808" s="96"/>
      <c r="D1808" s="97"/>
      <c r="E1808" s="97"/>
    </row>
    <row r="1809" spans="1:5" x14ac:dyDescent="0.2">
      <c r="A1809" s="5" t="str">
        <f t="shared" si="28"/>
        <v/>
      </c>
      <c r="B1809" s="96"/>
      <c r="C1809" s="96"/>
      <c r="D1809" s="97"/>
      <c r="E1809" s="97"/>
    </row>
    <row r="1810" spans="1:5" x14ac:dyDescent="0.2">
      <c r="A1810" s="5" t="str">
        <f t="shared" si="28"/>
        <v/>
      </c>
      <c r="B1810" s="96"/>
      <c r="C1810" s="96"/>
      <c r="D1810" s="97"/>
      <c r="E1810" s="97"/>
    </row>
    <row r="1811" spans="1:5" x14ac:dyDescent="0.2">
      <c r="A1811" s="5" t="str">
        <f t="shared" si="28"/>
        <v/>
      </c>
      <c r="B1811" s="96"/>
      <c r="C1811" s="96"/>
      <c r="D1811" s="97"/>
      <c r="E1811" s="97"/>
    </row>
    <row r="1812" spans="1:5" x14ac:dyDescent="0.2">
      <c r="A1812" s="5" t="str">
        <f t="shared" si="28"/>
        <v/>
      </c>
      <c r="B1812" s="96"/>
      <c r="C1812" s="96"/>
      <c r="D1812" s="97"/>
      <c r="E1812" s="97"/>
    </row>
    <row r="1813" spans="1:5" x14ac:dyDescent="0.2">
      <c r="A1813" s="5" t="str">
        <f t="shared" si="28"/>
        <v/>
      </c>
      <c r="B1813" s="96"/>
      <c r="C1813" s="96"/>
      <c r="D1813" s="97"/>
      <c r="E1813" s="97"/>
    </row>
    <row r="1814" spans="1:5" x14ac:dyDescent="0.2">
      <c r="A1814" s="5" t="str">
        <f t="shared" si="28"/>
        <v/>
      </c>
      <c r="B1814" s="96"/>
      <c r="C1814" s="96"/>
      <c r="D1814" s="97"/>
      <c r="E1814" s="97"/>
    </row>
    <row r="1815" spans="1:5" x14ac:dyDescent="0.2">
      <c r="A1815" s="5" t="str">
        <f t="shared" si="28"/>
        <v/>
      </c>
      <c r="B1815" s="96"/>
      <c r="C1815" s="96"/>
      <c r="D1815" s="97"/>
      <c r="E1815" s="97"/>
    </row>
    <row r="1816" spans="1:5" x14ac:dyDescent="0.2">
      <c r="A1816" s="5" t="str">
        <f t="shared" si="28"/>
        <v/>
      </c>
      <c r="B1816" s="96"/>
      <c r="C1816" s="96"/>
      <c r="D1816" s="97"/>
      <c r="E1816" s="97"/>
    </row>
    <row r="1817" spans="1:5" x14ac:dyDescent="0.2">
      <c r="A1817" s="5" t="str">
        <f t="shared" si="28"/>
        <v/>
      </c>
      <c r="B1817" s="96"/>
      <c r="C1817" s="96"/>
      <c r="D1817" s="97"/>
      <c r="E1817" s="97"/>
    </row>
    <row r="1818" spans="1:5" x14ac:dyDescent="0.2">
      <c r="A1818" s="5" t="str">
        <f t="shared" si="28"/>
        <v/>
      </c>
      <c r="B1818" s="96"/>
      <c r="C1818" s="96"/>
      <c r="D1818" s="97"/>
      <c r="E1818" s="97"/>
    </row>
    <row r="1819" spans="1:5" x14ac:dyDescent="0.2">
      <c r="A1819" s="5" t="str">
        <f t="shared" si="28"/>
        <v/>
      </c>
      <c r="B1819" s="96"/>
      <c r="C1819" s="96"/>
      <c r="D1819" s="97"/>
      <c r="E1819" s="97"/>
    </row>
    <row r="1820" spans="1:5" x14ac:dyDescent="0.2">
      <c r="A1820" s="5" t="str">
        <f t="shared" si="28"/>
        <v/>
      </c>
      <c r="B1820" s="96"/>
      <c r="C1820" s="96"/>
      <c r="D1820" s="97"/>
      <c r="E1820" s="97"/>
    </row>
    <row r="1821" spans="1:5" x14ac:dyDescent="0.2">
      <c r="A1821" s="5" t="str">
        <f t="shared" si="28"/>
        <v/>
      </c>
      <c r="B1821" s="96"/>
      <c r="C1821" s="96"/>
      <c r="D1821" s="97"/>
      <c r="E1821" s="97"/>
    </row>
    <row r="1822" spans="1:5" x14ac:dyDescent="0.2">
      <c r="A1822" s="5" t="str">
        <f t="shared" si="28"/>
        <v/>
      </c>
      <c r="B1822" s="96"/>
      <c r="C1822" s="96"/>
      <c r="D1822" s="97"/>
      <c r="E1822" s="97"/>
    </row>
    <row r="1823" spans="1:5" x14ac:dyDescent="0.2">
      <c r="A1823" s="5" t="str">
        <f t="shared" si="28"/>
        <v/>
      </c>
      <c r="B1823" s="96"/>
      <c r="C1823" s="96"/>
      <c r="D1823" s="97"/>
      <c r="E1823" s="97"/>
    </row>
    <row r="1824" spans="1:5" x14ac:dyDescent="0.2">
      <c r="A1824" s="5" t="str">
        <f t="shared" si="28"/>
        <v/>
      </c>
      <c r="B1824" s="96"/>
      <c r="C1824" s="96"/>
      <c r="D1824" s="97"/>
      <c r="E1824" s="97"/>
    </row>
    <row r="1825" spans="1:5" x14ac:dyDescent="0.2">
      <c r="A1825" s="5" t="str">
        <f t="shared" si="28"/>
        <v/>
      </c>
      <c r="B1825" s="96"/>
      <c r="C1825" s="96"/>
      <c r="D1825" s="97"/>
      <c r="E1825" s="97"/>
    </row>
    <row r="1826" spans="1:5" x14ac:dyDescent="0.2">
      <c r="A1826" s="5" t="str">
        <f t="shared" si="28"/>
        <v/>
      </c>
      <c r="B1826" s="96"/>
      <c r="C1826" s="96"/>
      <c r="D1826" s="97"/>
      <c r="E1826" s="97"/>
    </row>
    <row r="1827" spans="1:5" x14ac:dyDescent="0.2">
      <c r="A1827" s="5" t="str">
        <f t="shared" si="28"/>
        <v/>
      </c>
      <c r="B1827" s="96"/>
      <c r="C1827" s="96"/>
      <c r="D1827" s="97"/>
      <c r="E1827" s="97"/>
    </row>
    <row r="1828" spans="1:5" x14ac:dyDescent="0.2">
      <c r="A1828" s="5" t="str">
        <f t="shared" si="28"/>
        <v/>
      </c>
      <c r="B1828" s="96"/>
      <c r="C1828" s="96"/>
      <c r="D1828" s="97"/>
      <c r="E1828" s="97"/>
    </row>
    <row r="1829" spans="1:5" x14ac:dyDescent="0.2">
      <c r="A1829" s="5" t="str">
        <f t="shared" si="28"/>
        <v/>
      </c>
      <c r="B1829" s="96"/>
      <c r="C1829" s="96"/>
      <c r="D1829" s="97"/>
      <c r="E1829" s="97"/>
    </row>
    <row r="1830" spans="1:5" x14ac:dyDescent="0.2">
      <c r="A1830" s="5" t="str">
        <f t="shared" si="28"/>
        <v/>
      </c>
      <c r="B1830" s="96"/>
      <c r="C1830" s="96"/>
      <c r="D1830" s="97"/>
      <c r="E1830" s="97"/>
    </row>
    <row r="1831" spans="1:5" x14ac:dyDescent="0.2">
      <c r="A1831" s="5" t="str">
        <f t="shared" si="28"/>
        <v/>
      </c>
      <c r="B1831" s="96"/>
      <c r="C1831" s="96"/>
      <c r="D1831" s="97"/>
      <c r="E1831" s="97"/>
    </row>
    <row r="1832" spans="1:5" x14ac:dyDescent="0.2">
      <c r="A1832" s="5" t="str">
        <f t="shared" si="28"/>
        <v/>
      </c>
      <c r="B1832" s="96"/>
      <c r="C1832" s="96"/>
      <c r="D1832" s="97"/>
      <c r="E1832" s="97"/>
    </row>
    <row r="1833" spans="1:5" x14ac:dyDescent="0.2">
      <c r="A1833" s="5" t="str">
        <f t="shared" si="28"/>
        <v/>
      </c>
      <c r="B1833" s="96"/>
      <c r="C1833" s="96"/>
      <c r="D1833" s="97"/>
      <c r="E1833" s="97"/>
    </row>
    <row r="1834" spans="1:5" x14ac:dyDescent="0.2">
      <c r="A1834" s="5" t="str">
        <f t="shared" si="28"/>
        <v/>
      </c>
      <c r="B1834" s="96"/>
      <c r="C1834" s="96"/>
      <c r="D1834" s="97"/>
      <c r="E1834" s="97"/>
    </row>
    <row r="1835" spans="1:5" x14ac:dyDescent="0.2">
      <c r="A1835" s="5" t="str">
        <f t="shared" si="28"/>
        <v/>
      </c>
      <c r="B1835" s="96"/>
      <c r="C1835" s="96"/>
      <c r="D1835" s="97"/>
      <c r="E1835" s="97"/>
    </row>
    <row r="1836" spans="1:5" x14ac:dyDescent="0.2">
      <c r="A1836" s="5" t="str">
        <f t="shared" si="28"/>
        <v/>
      </c>
      <c r="B1836" s="96"/>
      <c r="C1836" s="96"/>
      <c r="D1836" s="97"/>
      <c r="E1836" s="97"/>
    </row>
    <row r="1837" spans="1:5" x14ac:dyDescent="0.2">
      <c r="A1837" s="5" t="str">
        <f t="shared" si="28"/>
        <v/>
      </c>
      <c r="B1837" s="96"/>
      <c r="C1837" s="96"/>
      <c r="D1837" s="97"/>
      <c r="E1837" s="97"/>
    </row>
    <row r="1838" spans="1:5" x14ac:dyDescent="0.2">
      <c r="A1838" s="5" t="str">
        <f t="shared" si="28"/>
        <v/>
      </c>
      <c r="B1838" s="96"/>
      <c r="C1838" s="96"/>
      <c r="D1838" s="97"/>
      <c r="E1838" s="97"/>
    </row>
    <row r="1839" spans="1:5" x14ac:dyDescent="0.2">
      <c r="A1839" s="5" t="str">
        <f t="shared" si="28"/>
        <v/>
      </c>
      <c r="B1839" s="96"/>
      <c r="C1839" s="96"/>
      <c r="D1839" s="97"/>
      <c r="E1839" s="97"/>
    </row>
    <row r="1840" spans="1:5" x14ac:dyDescent="0.2">
      <c r="A1840" s="5" t="str">
        <f t="shared" si="28"/>
        <v/>
      </c>
      <c r="B1840" s="96"/>
      <c r="C1840" s="96"/>
      <c r="D1840" s="97"/>
      <c r="E1840" s="97"/>
    </row>
    <row r="1841" spans="1:5" x14ac:dyDescent="0.2">
      <c r="A1841" s="5" t="str">
        <f t="shared" si="28"/>
        <v/>
      </c>
      <c r="B1841" s="96"/>
      <c r="C1841" s="96"/>
      <c r="D1841" s="97"/>
      <c r="E1841" s="97"/>
    </row>
    <row r="1842" spans="1:5" x14ac:dyDescent="0.2">
      <c r="A1842" s="5" t="str">
        <f t="shared" si="28"/>
        <v/>
      </c>
      <c r="B1842" s="96"/>
      <c r="C1842" s="96"/>
      <c r="D1842" s="97"/>
      <c r="E1842" s="97"/>
    </row>
    <row r="1843" spans="1:5" x14ac:dyDescent="0.2">
      <c r="A1843" s="5" t="str">
        <f t="shared" si="28"/>
        <v/>
      </c>
      <c r="B1843" s="96"/>
      <c r="C1843" s="96"/>
      <c r="D1843" s="97"/>
      <c r="E1843" s="97"/>
    </row>
    <row r="1844" spans="1:5" x14ac:dyDescent="0.2">
      <c r="A1844" s="5" t="str">
        <f t="shared" si="28"/>
        <v/>
      </c>
      <c r="B1844" s="96"/>
      <c r="C1844" s="96"/>
      <c r="D1844" s="97"/>
      <c r="E1844" s="97"/>
    </row>
    <row r="1845" spans="1:5" x14ac:dyDescent="0.2">
      <c r="A1845" s="5" t="str">
        <f t="shared" si="28"/>
        <v/>
      </c>
      <c r="B1845" s="96"/>
      <c r="C1845" s="96"/>
      <c r="D1845" s="97"/>
      <c r="E1845" s="97"/>
    </row>
    <row r="1846" spans="1:5" x14ac:dyDescent="0.2">
      <c r="A1846" s="5" t="str">
        <f t="shared" si="28"/>
        <v/>
      </c>
      <c r="B1846" s="96"/>
      <c r="C1846" s="96"/>
      <c r="D1846" s="97"/>
      <c r="E1846" s="97"/>
    </row>
    <row r="1847" spans="1:5" x14ac:dyDescent="0.2">
      <c r="A1847" s="5" t="str">
        <f t="shared" si="28"/>
        <v/>
      </c>
      <c r="B1847" s="96"/>
      <c r="C1847" s="96"/>
      <c r="D1847" s="97"/>
      <c r="E1847" s="97"/>
    </row>
    <row r="1848" spans="1:5" x14ac:dyDescent="0.2">
      <c r="A1848" s="5" t="str">
        <f t="shared" si="28"/>
        <v/>
      </c>
      <c r="B1848" s="96"/>
      <c r="C1848" s="96"/>
      <c r="D1848" s="97"/>
      <c r="E1848" s="97"/>
    </row>
    <row r="1849" spans="1:5" x14ac:dyDescent="0.2">
      <c r="A1849" s="5" t="str">
        <f t="shared" si="28"/>
        <v/>
      </c>
      <c r="B1849" s="96"/>
      <c r="C1849" s="96"/>
      <c r="D1849" s="97"/>
      <c r="E1849" s="97"/>
    </row>
    <row r="1850" spans="1:5" x14ac:dyDescent="0.2">
      <c r="A1850" s="5" t="str">
        <f t="shared" si="28"/>
        <v/>
      </c>
      <c r="B1850" s="96"/>
      <c r="C1850" s="96"/>
      <c r="D1850" s="97"/>
      <c r="E1850" s="97"/>
    </row>
    <row r="1851" spans="1:5" x14ac:dyDescent="0.2">
      <c r="A1851" s="5" t="str">
        <f t="shared" si="28"/>
        <v/>
      </c>
      <c r="B1851" s="96"/>
      <c r="C1851" s="96"/>
      <c r="D1851" s="97"/>
      <c r="E1851" s="97"/>
    </row>
    <row r="1852" spans="1:5" x14ac:dyDescent="0.2">
      <c r="A1852" s="5" t="str">
        <f t="shared" si="28"/>
        <v/>
      </c>
      <c r="B1852" s="96"/>
      <c r="C1852" s="96"/>
      <c r="D1852" s="97"/>
      <c r="E1852" s="97"/>
    </row>
    <row r="1853" spans="1:5" x14ac:dyDescent="0.2">
      <c r="A1853" s="5" t="str">
        <f t="shared" si="28"/>
        <v/>
      </c>
      <c r="B1853" s="96"/>
      <c r="C1853" s="96"/>
      <c r="D1853" s="97"/>
      <c r="E1853" s="97"/>
    </row>
    <row r="1854" spans="1:5" x14ac:dyDescent="0.2">
      <c r="A1854" s="5" t="str">
        <f t="shared" si="28"/>
        <v/>
      </c>
      <c r="B1854" s="96"/>
      <c r="C1854" s="96"/>
      <c r="D1854" s="97"/>
      <c r="E1854" s="97"/>
    </row>
    <row r="1855" spans="1:5" x14ac:dyDescent="0.2">
      <c r="A1855" s="5" t="str">
        <f t="shared" si="28"/>
        <v/>
      </c>
      <c r="B1855" s="96"/>
      <c r="C1855" s="96"/>
      <c r="D1855" s="97"/>
      <c r="E1855" s="97"/>
    </row>
    <row r="1856" spans="1:5" x14ac:dyDescent="0.2">
      <c r="A1856" s="5" t="str">
        <f t="shared" si="28"/>
        <v/>
      </c>
      <c r="B1856" s="96"/>
      <c r="C1856" s="96"/>
      <c r="D1856" s="97"/>
      <c r="E1856" s="97"/>
    </row>
    <row r="1857" spans="1:5" x14ac:dyDescent="0.2">
      <c r="A1857" s="5" t="str">
        <f t="shared" si="28"/>
        <v/>
      </c>
      <c r="B1857" s="96"/>
      <c r="C1857" s="96"/>
      <c r="D1857" s="97"/>
      <c r="E1857" s="97"/>
    </row>
    <row r="1858" spans="1:5" x14ac:dyDescent="0.2">
      <c r="A1858" s="5" t="str">
        <f t="shared" si="28"/>
        <v/>
      </c>
      <c r="B1858" s="96"/>
      <c r="C1858" s="96"/>
      <c r="D1858" s="97"/>
      <c r="E1858" s="97"/>
    </row>
    <row r="1859" spans="1:5" x14ac:dyDescent="0.2">
      <c r="A1859" s="5" t="str">
        <f t="shared" si="28"/>
        <v/>
      </c>
      <c r="B1859" s="96"/>
      <c r="C1859" s="96"/>
      <c r="D1859" s="97"/>
      <c r="E1859" s="97"/>
    </row>
    <row r="1860" spans="1:5" x14ac:dyDescent="0.2">
      <c r="A1860" s="5" t="str">
        <f t="shared" si="28"/>
        <v/>
      </c>
      <c r="B1860" s="96"/>
      <c r="C1860" s="96"/>
      <c r="D1860" s="97"/>
      <c r="E1860" s="97"/>
    </row>
    <row r="1861" spans="1:5" x14ac:dyDescent="0.2">
      <c r="A1861" s="5" t="str">
        <f t="shared" si="28"/>
        <v/>
      </c>
      <c r="B1861" s="96"/>
      <c r="C1861" s="96"/>
      <c r="D1861" s="97"/>
      <c r="E1861" s="97"/>
    </row>
    <row r="1862" spans="1:5" x14ac:dyDescent="0.2">
      <c r="A1862" s="5" t="str">
        <f t="shared" si="28"/>
        <v/>
      </c>
      <c r="B1862" s="96"/>
      <c r="C1862" s="96"/>
      <c r="D1862" s="97"/>
      <c r="E1862" s="97"/>
    </row>
    <row r="1863" spans="1:5" x14ac:dyDescent="0.2">
      <c r="A1863" s="5" t="str">
        <f t="shared" si="28"/>
        <v/>
      </c>
      <c r="B1863" s="96"/>
      <c r="C1863" s="96"/>
      <c r="D1863" s="97"/>
      <c r="E1863" s="97"/>
    </row>
    <row r="1864" spans="1:5" x14ac:dyDescent="0.2">
      <c r="A1864" s="5" t="str">
        <f t="shared" ref="A1864:A1927" si="29">IF(B1864&lt;&gt;"",IF(AND(LEN(B1864)&gt;=$H$5,LEN(B1864)&lt;=$H$6),TEXT(MID(B1864,$J$5,$H$4),$I$4),""),"")</f>
        <v/>
      </c>
      <c r="B1864" s="96"/>
      <c r="C1864" s="96"/>
      <c r="D1864" s="97"/>
      <c r="E1864" s="97"/>
    </row>
    <row r="1865" spans="1:5" x14ac:dyDescent="0.2">
      <c r="A1865" s="5" t="str">
        <f t="shared" si="29"/>
        <v/>
      </c>
      <c r="B1865" s="96"/>
      <c r="C1865" s="96"/>
      <c r="D1865" s="97"/>
      <c r="E1865" s="97"/>
    </row>
    <row r="1866" spans="1:5" x14ac:dyDescent="0.2">
      <c r="A1866" s="5" t="str">
        <f t="shared" si="29"/>
        <v/>
      </c>
      <c r="B1866" s="96"/>
      <c r="C1866" s="96"/>
      <c r="D1866" s="97"/>
      <c r="E1866" s="97"/>
    </row>
    <row r="1867" spans="1:5" x14ac:dyDescent="0.2">
      <c r="A1867" s="5" t="str">
        <f t="shared" si="29"/>
        <v/>
      </c>
      <c r="B1867" s="96"/>
      <c r="C1867" s="96"/>
      <c r="D1867" s="97"/>
      <c r="E1867" s="97"/>
    </row>
    <row r="1868" spans="1:5" x14ac:dyDescent="0.2">
      <c r="A1868" s="5" t="str">
        <f t="shared" si="29"/>
        <v/>
      </c>
      <c r="B1868" s="96"/>
      <c r="C1868" s="96"/>
      <c r="D1868" s="97"/>
      <c r="E1868" s="97"/>
    </row>
    <row r="1869" spans="1:5" x14ac:dyDescent="0.2">
      <c r="A1869" s="5" t="str">
        <f t="shared" si="29"/>
        <v/>
      </c>
      <c r="B1869" s="96"/>
      <c r="C1869" s="96"/>
      <c r="D1869" s="97"/>
      <c r="E1869" s="97"/>
    </row>
    <row r="1870" spans="1:5" x14ac:dyDescent="0.2">
      <c r="A1870" s="5" t="str">
        <f t="shared" si="29"/>
        <v/>
      </c>
      <c r="B1870" s="96"/>
      <c r="C1870" s="96"/>
      <c r="D1870" s="97"/>
      <c r="E1870" s="97"/>
    </row>
    <row r="1871" spans="1:5" x14ac:dyDescent="0.2">
      <c r="A1871" s="5" t="str">
        <f t="shared" si="29"/>
        <v/>
      </c>
      <c r="B1871" s="96"/>
      <c r="C1871" s="96"/>
      <c r="D1871" s="97"/>
      <c r="E1871" s="97"/>
    </row>
    <row r="1872" spans="1:5" x14ac:dyDescent="0.2">
      <c r="A1872" s="5" t="str">
        <f t="shared" si="29"/>
        <v/>
      </c>
      <c r="B1872" s="96"/>
      <c r="C1872" s="96"/>
      <c r="D1872" s="97"/>
      <c r="E1872" s="97"/>
    </row>
    <row r="1873" spans="1:5" x14ac:dyDescent="0.2">
      <c r="A1873" s="5" t="str">
        <f t="shared" si="29"/>
        <v/>
      </c>
      <c r="B1873" s="96"/>
      <c r="C1873" s="96"/>
      <c r="D1873" s="97"/>
      <c r="E1873" s="97"/>
    </row>
    <row r="1874" spans="1:5" x14ac:dyDescent="0.2">
      <c r="A1874" s="5" t="str">
        <f t="shared" si="29"/>
        <v/>
      </c>
      <c r="B1874" s="96"/>
      <c r="C1874" s="96"/>
      <c r="D1874" s="97"/>
      <c r="E1874" s="97"/>
    </row>
    <row r="1875" spans="1:5" x14ac:dyDescent="0.2">
      <c r="A1875" s="5" t="str">
        <f t="shared" si="29"/>
        <v/>
      </c>
      <c r="B1875" s="96"/>
      <c r="C1875" s="96"/>
      <c r="D1875" s="97"/>
      <c r="E1875" s="97"/>
    </row>
    <row r="1876" spans="1:5" x14ac:dyDescent="0.2">
      <c r="A1876" s="5" t="str">
        <f t="shared" si="29"/>
        <v/>
      </c>
      <c r="B1876" s="96"/>
      <c r="C1876" s="96"/>
      <c r="D1876" s="97"/>
      <c r="E1876" s="97"/>
    </row>
    <row r="1877" spans="1:5" x14ac:dyDescent="0.2">
      <c r="A1877" s="5" t="str">
        <f t="shared" si="29"/>
        <v/>
      </c>
      <c r="B1877" s="96"/>
      <c r="C1877" s="96"/>
      <c r="D1877" s="97"/>
      <c r="E1877" s="97"/>
    </row>
    <row r="1878" spans="1:5" x14ac:dyDescent="0.2">
      <c r="A1878" s="5" t="str">
        <f t="shared" si="29"/>
        <v/>
      </c>
      <c r="B1878" s="96"/>
      <c r="C1878" s="96"/>
      <c r="D1878" s="97"/>
      <c r="E1878" s="97"/>
    </row>
    <row r="1879" spans="1:5" x14ac:dyDescent="0.2">
      <c r="A1879" s="5" t="str">
        <f t="shared" si="29"/>
        <v/>
      </c>
      <c r="B1879" s="96"/>
      <c r="C1879" s="96"/>
      <c r="D1879" s="97"/>
      <c r="E1879" s="97"/>
    </row>
    <row r="1880" spans="1:5" x14ac:dyDescent="0.2">
      <c r="A1880" s="5" t="str">
        <f t="shared" si="29"/>
        <v/>
      </c>
      <c r="B1880" s="96"/>
      <c r="C1880" s="96"/>
      <c r="D1880" s="97"/>
      <c r="E1880" s="97"/>
    </row>
    <row r="1881" spans="1:5" x14ac:dyDescent="0.2">
      <c r="A1881" s="5" t="str">
        <f t="shared" si="29"/>
        <v/>
      </c>
      <c r="B1881" s="96"/>
      <c r="C1881" s="96"/>
      <c r="D1881" s="97"/>
      <c r="E1881" s="97"/>
    </row>
    <row r="1882" spans="1:5" x14ac:dyDescent="0.2">
      <c r="A1882" s="5" t="str">
        <f t="shared" si="29"/>
        <v/>
      </c>
      <c r="B1882" s="96"/>
      <c r="C1882" s="96"/>
      <c r="D1882" s="97"/>
      <c r="E1882" s="97"/>
    </row>
    <row r="1883" spans="1:5" x14ac:dyDescent="0.2">
      <c r="A1883" s="5" t="str">
        <f t="shared" si="29"/>
        <v/>
      </c>
      <c r="B1883" s="96"/>
      <c r="C1883" s="96"/>
      <c r="D1883" s="97"/>
      <c r="E1883" s="97"/>
    </row>
    <row r="1884" spans="1:5" x14ac:dyDescent="0.2">
      <c r="A1884" s="5" t="str">
        <f t="shared" si="29"/>
        <v/>
      </c>
      <c r="B1884" s="96"/>
      <c r="C1884" s="96"/>
      <c r="D1884" s="97"/>
      <c r="E1884" s="97"/>
    </row>
    <row r="1885" spans="1:5" x14ac:dyDescent="0.2">
      <c r="A1885" s="5" t="str">
        <f t="shared" si="29"/>
        <v/>
      </c>
      <c r="B1885" s="96"/>
      <c r="C1885" s="96"/>
      <c r="D1885" s="97"/>
      <c r="E1885" s="97"/>
    </row>
    <row r="1886" spans="1:5" x14ac:dyDescent="0.2">
      <c r="A1886" s="5" t="str">
        <f t="shared" si="29"/>
        <v/>
      </c>
      <c r="B1886" s="96"/>
      <c r="C1886" s="96"/>
      <c r="D1886" s="97"/>
      <c r="E1886" s="97"/>
    </row>
    <row r="1887" spans="1:5" x14ac:dyDescent="0.2">
      <c r="A1887" s="5" t="str">
        <f t="shared" si="29"/>
        <v/>
      </c>
      <c r="B1887" s="96"/>
      <c r="C1887" s="96"/>
      <c r="D1887" s="97"/>
      <c r="E1887" s="97"/>
    </row>
    <row r="1888" spans="1:5" x14ac:dyDescent="0.2">
      <c r="A1888" s="5" t="str">
        <f t="shared" si="29"/>
        <v/>
      </c>
      <c r="B1888" s="96"/>
      <c r="C1888" s="96"/>
      <c r="D1888" s="97"/>
      <c r="E1888" s="97"/>
    </row>
    <row r="1889" spans="1:5" x14ac:dyDescent="0.2">
      <c r="A1889" s="5" t="str">
        <f t="shared" si="29"/>
        <v/>
      </c>
      <c r="B1889" s="96"/>
      <c r="C1889" s="96"/>
      <c r="D1889" s="97"/>
      <c r="E1889" s="97"/>
    </row>
    <row r="1890" spans="1:5" x14ac:dyDescent="0.2">
      <c r="A1890" s="5" t="str">
        <f t="shared" si="29"/>
        <v/>
      </c>
      <c r="B1890" s="96"/>
      <c r="C1890" s="96"/>
      <c r="D1890" s="97"/>
      <c r="E1890" s="97"/>
    </row>
    <row r="1891" spans="1:5" x14ac:dyDescent="0.2">
      <c r="A1891" s="5" t="str">
        <f t="shared" si="29"/>
        <v/>
      </c>
      <c r="B1891" s="96"/>
      <c r="C1891" s="96"/>
      <c r="D1891" s="97"/>
      <c r="E1891" s="97"/>
    </row>
    <row r="1892" spans="1:5" x14ac:dyDescent="0.2">
      <c r="A1892" s="5" t="str">
        <f t="shared" si="29"/>
        <v/>
      </c>
      <c r="B1892" s="96"/>
      <c r="C1892" s="96"/>
      <c r="D1892" s="97"/>
      <c r="E1892" s="97"/>
    </row>
    <row r="1893" spans="1:5" x14ac:dyDescent="0.2">
      <c r="A1893" s="5" t="str">
        <f t="shared" si="29"/>
        <v/>
      </c>
      <c r="B1893" s="96"/>
      <c r="C1893" s="96"/>
      <c r="D1893" s="97"/>
      <c r="E1893" s="97"/>
    </row>
    <row r="1894" spans="1:5" x14ac:dyDescent="0.2">
      <c r="A1894" s="5" t="str">
        <f t="shared" si="29"/>
        <v/>
      </c>
      <c r="B1894" s="96"/>
      <c r="C1894" s="96"/>
      <c r="D1894" s="97"/>
      <c r="E1894" s="97"/>
    </row>
    <row r="1895" spans="1:5" x14ac:dyDescent="0.2">
      <c r="A1895" s="5" t="str">
        <f t="shared" si="29"/>
        <v/>
      </c>
      <c r="B1895" s="96"/>
      <c r="C1895" s="96"/>
      <c r="D1895" s="97"/>
      <c r="E1895" s="97"/>
    </row>
    <row r="1896" spans="1:5" x14ac:dyDescent="0.2">
      <c r="A1896" s="5" t="str">
        <f t="shared" si="29"/>
        <v/>
      </c>
      <c r="B1896" s="96"/>
      <c r="C1896" s="96"/>
      <c r="D1896" s="97"/>
      <c r="E1896" s="97"/>
    </row>
    <row r="1897" spans="1:5" x14ac:dyDescent="0.2">
      <c r="A1897" s="5" t="str">
        <f t="shared" si="29"/>
        <v/>
      </c>
      <c r="B1897" s="96"/>
      <c r="C1897" s="96"/>
      <c r="D1897" s="97"/>
      <c r="E1897" s="97"/>
    </row>
    <row r="1898" spans="1:5" x14ac:dyDescent="0.2">
      <c r="A1898" s="5" t="str">
        <f t="shared" si="29"/>
        <v/>
      </c>
      <c r="B1898" s="96"/>
      <c r="C1898" s="96"/>
      <c r="D1898" s="97"/>
      <c r="E1898" s="97"/>
    </row>
    <row r="1899" spans="1:5" x14ac:dyDescent="0.2">
      <c r="A1899" s="5" t="str">
        <f t="shared" si="29"/>
        <v/>
      </c>
      <c r="B1899" s="96"/>
      <c r="C1899" s="96"/>
      <c r="D1899" s="97"/>
      <c r="E1899" s="97"/>
    </row>
    <row r="1900" spans="1:5" x14ac:dyDescent="0.2">
      <c r="A1900" s="5" t="str">
        <f t="shared" si="29"/>
        <v/>
      </c>
      <c r="B1900" s="96"/>
      <c r="C1900" s="96"/>
      <c r="D1900" s="97"/>
      <c r="E1900" s="97"/>
    </row>
    <row r="1901" spans="1:5" x14ac:dyDescent="0.2">
      <c r="A1901" s="5" t="str">
        <f t="shared" si="29"/>
        <v/>
      </c>
      <c r="B1901" s="96"/>
      <c r="C1901" s="96"/>
      <c r="D1901" s="97"/>
      <c r="E1901" s="97"/>
    </row>
    <row r="1902" spans="1:5" x14ac:dyDescent="0.2">
      <c r="A1902" s="5" t="str">
        <f t="shared" si="29"/>
        <v/>
      </c>
      <c r="B1902" s="96"/>
      <c r="C1902" s="96"/>
      <c r="D1902" s="97"/>
      <c r="E1902" s="97"/>
    </row>
    <row r="1903" spans="1:5" x14ac:dyDescent="0.2">
      <c r="A1903" s="5" t="str">
        <f t="shared" si="29"/>
        <v/>
      </c>
      <c r="B1903" s="96"/>
      <c r="C1903" s="96"/>
      <c r="D1903" s="97"/>
      <c r="E1903" s="97"/>
    </row>
    <row r="1904" spans="1:5" x14ac:dyDescent="0.2">
      <c r="A1904" s="5" t="str">
        <f t="shared" si="29"/>
        <v/>
      </c>
      <c r="B1904" s="96"/>
      <c r="C1904" s="96"/>
      <c r="D1904" s="97"/>
      <c r="E1904" s="97"/>
    </row>
    <row r="1905" spans="1:5" x14ac:dyDescent="0.2">
      <c r="A1905" s="5" t="str">
        <f t="shared" si="29"/>
        <v/>
      </c>
      <c r="B1905" s="96"/>
      <c r="C1905" s="96"/>
      <c r="D1905" s="97"/>
      <c r="E1905" s="97"/>
    </row>
    <row r="1906" spans="1:5" x14ac:dyDescent="0.2">
      <c r="A1906" s="5" t="str">
        <f t="shared" si="29"/>
        <v/>
      </c>
      <c r="B1906" s="96"/>
      <c r="C1906" s="96"/>
      <c r="D1906" s="97"/>
      <c r="E1906" s="97"/>
    </row>
    <row r="1907" spans="1:5" x14ac:dyDescent="0.2">
      <c r="A1907" s="5" t="str">
        <f t="shared" si="29"/>
        <v/>
      </c>
      <c r="B1907" s="96"/>
      <c r="C1907" s="96"/>
      <c r="D1907" s="97"/>
      <c r="E1907" s="97"/>
    </row>
    <row r="1908" spans="1:5" x14ac:dyDescent="0.2">
      <c r="A1908" s="5" t="str">
        <f t="shared" si="29"/>
        <v/>
      </c>
      <c r="B1908" s="96"/>
      <c r="C1908" s="96"/>
      <c r="D1908" s="97"/>
      <c r="E1908" s="97"/>
    </row>
    <row r="1909" spans="1:5" x14ac:dyDescent="0.2">
      <c r="A1909" s="5" t="str">
        <f t="shared" si="29"/>
        <v/>
      </c>
      <c r="B1909" s="96"/>
      <c r="C1909" s="96"/>
      <c r="D1909" s="97"/>
      <c r="E1909" s="97"/>
    </row>
    <row r="1910" spans="1:5" x14ac:dyDescent="0.2">
      <c r="A1910" s="5" t="str">
        <f t="shared" si="29"/>
        <v/>
      </c>
      <c r="B1910" s="96"/>
      <c r="C1910" s="96"/>
      <c r="D1910" s="97"/>
      <c r="E1910" s="97"/>
    </row>
    <row r="1911" spans="1:5" x14ac:dyDescent="0.2">
      <c r="A1911" s="5" t="str">
        <f t="shared" si="29"/>
        <v/>
      </c>
      <c r="B1911" s="96"/>
      <c r="C1911" s="96"/>
      <c r="D1911" s="97"/>
      <c r="E1911" s="97"/>
    </row>
    <row r="1912" spans="1:5" x14ac:dyDescent="0.2">
      <c r="A1912" s="5" t="str">
        <f t="shared" si="29"/>
        <v/>
      </c>
      <c r="B1912" s="96"/>
      <c r="C1912" s="96"/>
      <c r="D1912" s="97"/>
      <c r="E1912" s="97"/>
    </row>
    <row r="1913" spans="1:5" x14ac:dyDescent="0.2">
      <c r="A1913" s="5" t="str">
        <f t="shared" si="29"/>
        <v/>
      </c>
      <c r="B1913" s="96"/>
      <c r="C1913" s="96"/>
      <c r="D1913" s="97"/>
      <c r="E1913" s="97"/>
    </row>
    <row r="1914" spans="1:5" x14ac:dyDescent="0.2">
      <c r="A1914" s="5" t="str">
        <f t="shared" si="29"/>
        <v/>
      </c>
      <c r="B1914" s="96"/>
      <c r="C1914" s="96"/>
      <c r="D1914" s="97"/>
      <c r="E1914" s="97"/>
    </row>
    <row r="1915" spans="1:5" x14ac:dyDescent="0.2">
      <c r="A1915" s="5" t="str">
        <f t="shared" si="29"/>
        <v/>
      </c>
      <c r="B1915" s="96"/>
      <c r="C1915" s="96"/>
      <c r="D1915" s="97"/>
      <c r="E1915" s="97"/>
    </row>
    <row r="1916" spans="1:5" x14ac:dyDescent="0.2">
      <c r="A1916" s="5" t="str">
        <f t="shared" si="29"/>
        <v/>
      </c>
      <c r="B1916" s="96"/>
      <c r="C1916" s="96"/>
      <c r="D1916" s="97"/>
      <c r="E1916" s="97"/>
    </row>
    <row r="1917" spans="1:5" x14ac:dyDescent="0.2">
      <c r="A1917" s="5" t="str">
        <f t="shared" si="29"/>
        <v/>
      </c>
      <c r="B1917" s="96"/>
      <c r="C1917" s="96"/>
      <c r="D1917" s="97"/>
      <c r="E1917" s="97"/>
    </row>
    <row r="1918" spans="1:5" x14ac:dyDescent="0.2">
      <c r="A1918" s="5" t="str">
        <f t="shared" si="29"/>
        <v/>
      </c>
      <c r="B1918" s="96"/>
      <c r="C1918" s="96"/>
      <c r="D1918" s="97"/>
      <c r="E1918" s="97"/>
    </row>
    <row r="1919" spans="1:5" x14ac:dyDescent="0.2">
      <c r="A1919" s="5" t="str">
        <f t="shared" si="29"/>
        <v/>
      </c>
      <c r="B1919" s="96"/>
      <c r="C1919" s="96"/>
      <c r="D1919" s="97"/>
      <c r="E1919" s="97"/>
    </row>
    <row r="1920" spans="1:5" x14ac:dyDescent="0.2">
      <c r="A1920" s="5" t="str">
        <f t="shared" si="29"/>
        <v/>
      </c>
      <c r="B1920" s="96"/>
      <c r="C1920" s="96"/>
      <c r="D1920" s="97"/>
      <c r="E1920" s="97"/>
    </row>
    <row r="1921" spans="1:5" x14ac:dyDescent="0.2">
      <c r="A1921" s="5" t="str">
        <f t="shared" si="29"/>
        <v/>
      </c>
      <c r="B1921" s="96"/>
      <c r="C1921" s="96"/>
      <c r="D1921" s="97"/>
      <c r="E1921" s="97"/>
    </row>
    <row r="1922" spans="1:5" x14ac:dyDescent="0.2">
      <c r="A1922" s="5" t="str">
        <f t="shared" si="29"/>
        <v/>
      </c>
      <c r="B1922" s="96"/>
      <c r="C1922" s="96"/>
      <c r="D1922" s="97"/>
      <c r="E1922" s="97"/>
    </row>
    <row r="1923" spans="1:5" x14ac:dyDescent="0.2">
      <c r="A1923" s="5" t="str">
        <f t="shared" si="29"/>
        <v/>
      </c>
      <c r="B1923" s="96"/>
      <c r="C1923" s="96"/>
      <c r="D1923" s="97"/>
      <c r="E1923" s="97"/>
    </row>
    <row r="1924" spans="1:5" x14ac:dyDescent="0.2">
      <c r="A1924" s="5" t="str">
        <f t="shared" si="29"/>
        <v/>
      </c>
      <c r="B1924" s="96"/>
      <c r="C1924" s="96"/>
      <c r="D1924" s="97"/>
      <c r="E1924" s="97"/>
    </row>
    <row r="1925" spans="1:5" x14ac:dyDescent="0.2">
      <c r="A1925" s="5" t="str">
        <f t="shared" si="29"/>
        <v/>
      </c>
      <c r="B1925" s="96"/>
      <c r="C1925" s="96"/>
      <c r="D1925" s="97"/>
      <c r="E1925" s="97"/>
    </row>
    <row r="1926" spans="1:5" x14ac:dyDescent="0.2">
      <c r="A1926" s="5" t="str">
        <f t="shared" si="29"/>
        <v/>
      </c>
      <c r="B1926" s="96"/>
      <c r="C1926" s="96"/>
      <c r="D1926" s="97"/>
      <c r="E1926" s="97"/>
    </row>
    <row r="1927" spans="1:5" x14ac:dyDescent="0.2">
      <c r="A1927" s="5" t="str">
        <f t="shared" si="29"/>
        <v/>
      </c>
      <c r="B1927" s="96"/>
      <c r="C1927" s="96"/>
      <c r="D1927" s="97"/>
      <c r="E1927" s="97"/>
    </row>
    <row r="1928" spans="1:5" x14ac:dyDescent="0.2">
      <c r="A1928" s="5" t="str">
        <f t="shared" ref="A1928:A1991" si="30">IF(B1928&lt;&gt;"",IF(AND(LEN(B1928)&gt;=$H$5,LEN(B1928)&lt;=$H$6),TEXT(MID(B1928,$J$5,$H$4),$I$4),""),"")</f>
        <v/>
      </c>
      <c r="B1928" s="96"/>
      <c r="C1928" s="96"/>
      <c r="D1928" s="97"/>
      <c r="E1928" s="97"/>
    </row>
    <row r="1929" spans="1:5" x14ac:dyDescent="0.2">
      <c r="A1929" s="5" t="str">
        <f t="shared" si="30"/>
        <v/>
      </c>
      <c r="B1929" s="96"/>
      <c r="C1929" s="96"/>
      <c r="D1929" s="97"/>
      <c r="E1929" s="97"/>
    </row>
    <row r="1930" spans="1:5" x14ac:dyDescent="0.2">
      <c r="A1930" s="5" t="str">
        <f t="shared" si="30"/>
        <v/>
      </c>
      <c r="B1930" s="96"/>
      <c r="C1930" s="96"/>
      <c r="D1930" s="97"/>
      <c r="E1930" s="97"/>
    </row>
    <row r="1931" spans="1:5" x14ac:dyDescent="0.2">
      <c r="A1931" s="5" t="str">
        <f t="shared" si="30"/>
        <v/>
      </c>
      <c r="B1931" s="96"/>
      <c r="C1931" s="96"/>
      <c r="D1931" s="97"/>
      <c r="E1931" s="97"/>
    </row>
    <row r="1932" spans="1:5" x14ac:dyDescent="0.2">
      <c r="A1932" s="5" t="str">
        <f t="shared" si="30"/>
        <v/>
      </c>
      <c r="B1932" s="96"/>
      <c r="C1932" s="96"/>
      <c r="D1932" s="97"/>
      <c r="E1932" s="97"/>
    </row>
    <row r="1933" spans="1:5" x14ac:dyDescent="0.2">
      <c r="A1933" s="5" t="str">
        <f t="shared" si="30"/>
        <v/>
      </c>
      <c r="B1933" s="96"/>
      <c r="C1933" s="96"/>
      <c r="D1933" s="97"/>
      <c r="E1933" s="97"/>
    </row>
    <row r="1934" spans="1:5" x14ac:dyDescent="0.2">
      <c r="A1934" s="5" t="str">
        <f t="shared" si="30"/>
        <v/>
      </c>
      <c r="B1934" s="96"/>
      <c r="C1934" s="96"/>
      <c r="D1934" s="97"/>
      <c r="E1934" s="97"/>
    </row>
    <row r="1935" spans="1:5" x14ac:dyDescent="0.2">
      <c r="A1935" s="5" t="str">
        <f t="shared" si="30"/>
        <v/>
      </c>
      <c r="B1935" s="96"/>
      <c r="C1935" s="96"/>
      <c r="D1935" s="97"/>
      <c r="E1935" s="97"/>
    </row>
    <row r="1936" spans="1:5" x14ac:dyDescent="0.2">
      <c r="A1936" s="5" t="str">
        <f t="shared" si="30"/>
        <v/>
      </c>
      <c r="B1936" s="96"/>
      <c r="C1936" s="96"/>
      <c r="D1936" s="97"/>
      <c r="E1936" s="97"/>
    </row>
    <row r="1937" spans="1:5" x14ac:dyDescent="0.2">
      <c r="A1937" s="5" t="str">
        <f t="shared" si="30"/>
        <v/>
      </c>
      <c r="B1937" s="96"/>
      <c r="C1937" s="96"/>
      <c r="D1937" s="97"/>
      <c r="E1937" s="97"/>
    </row>
    <row r="1938" spans="1:5" x14ac:dyDescent="0.2">
      <c r="A1938" s="5" t="str">
        <f t="shared" si="30"/>
        <v/>
      </c>
      <c r="B1938" s="96"/>
      <c r="C1938" s="96"/>
      <c r="D1938" s="97"/>
      <c r="E1938" s="97"/>
    </row>
    <row r="1939" spans="1:5" x14ac:dyDescent="0.2">
      <c r="A1939" s="5" t="str">
        <f t="shared" si="30"/>
        <v/>
      </c>
      <c r="B1939" s="96"/>
      <c r="C1939" s="96"/>
      <c r="D1939" s="97"/>
      <c r="E1939" s="97"/>
    </row>
    <row r="1940" spans="1:5" x14ac:dyDescent="0.2">
      <c r="A1940" s="5" t="str">
        <f t="shared" si="30"/>
        <v/>
      </c>
      <c r="B1940" s="96"/>
      <c r="C1940" s="96"/>
      <c r="D1940" s="97"/>
      <c r="E1940" s="97"/>
    </row>
    <row r="1941" spans="1:5" x14ac:dyDescent="0.2">
      <c r="A1941" s="5" t="str">
        <f t="shared" si="30"/>
        <v/>
      </c>
      <c r="B1941" s="96"/>
      <c r="C1941" s="96"/>
      <c r="D1941" s="97"/>
      <c r="E1941" s="97"/>
    </row>
    <row r="1942" spans="1:5" x14ac:dyDescent="0.2">
      <c r="A1942" s="5" t="str">
        <f t="shared" si="30"/>
        <v/>
      </c>
      <c r="B1942" s="96"/>
      <c r="C1942" s="96"/>
      <c r="D1942" s="97"/>
      <c r="E1942" s="97"/>
    </row>
    <row r="1943" spans="1:5" x14ac:dyDescent="0.2">
      <c r="A1943" s="5" t="str">
        <f t="shared" si="30"/>
        <v/>
      </c>
      <c r="B1943" s="96"/>
      <c r="C1943" s="96"/>
      <c r="D1943" s="97"/>
      <c r="E1943" s="97"/>
    </row>
    <row r="1944" spans="1:5" x14ac:dyDescent="0.2">
      <c r="A1944" s="5" t="str">
        <f t="shared" si="30"/>
        <v/>
      </c>
      <c r="B1944" s="96"/>
      <c r="C1944" s="96"/>
      <c r="D1944" s="97"/>
      <c r="E1944" s="97"/>
    </row>
    <row r="1945" spans="1:5" x14ac:dyDescent="0.2">
      <c r="A1945" s="5" t="str">
        <f t="shared" si="30"/>
        <v/>
      </c>
      <c r="B1945" s="96"/>
      <c r="C1945" s="96"/>
      <c r="D1945" s="97"/>
      <c r="E1945" s="97"/>
    </row>
    <row r="1946" spans="1:5" x14ac:dyDescent="0.2">
      <c r="A1946" s="5" t="str">
        <f t="shared" si="30"/>
        <v/>
      </c>
      <c r="B1946" s="96"/>
      <c r="C1946" s="96"/>
      <c r="D1946" s="97"/>
      <c r="E1946" s="97"/>
    </row>
    <row r="1947" spans="1:5" x14ac:dyDescent="0.2">
      <c r="A1947" s="5" t="str">
        <f t="shared" si="30"/>
        <v/>
      </c>
      <c r="B1947" s="96"/>
      <c r="C1947" s="96"/>
      <c r="D1947" s="97"/>
      <c r="E1947" s="97"/>
    </row>
    <row r="1948" spans="1:5" x14ac:dyDescent="0.2">
      <c r="A1948" s="5" t="str">
        <f t="shared" si="30"/>
        <v/>
      </c>
      <c r="B1948" s="96"/>
      <c r="C1948" s="96"/>
      <c r="D1948" s="97"/>
      <c r="E1948" s="97"/>
    </row>
    <row r="1949" spans="1:5" x14ac:dyDescent="0.2">
      <c r="A1949" s="5" t="str">
        <f t="shared" si="30"/>
        <v/>
      </c>
      <c r="B1949" s="96"/>
      <c r="C1949" s="96"/>
      <c r="D1949" s="97"/>
      <c r="E1949" s="97"/>
    </row>
    <row r="1950" spans="1:5" x14ac:dyDescent="0.2">
      <c r="A1950" s="5" t="str">
        <f t="shared" si="30"/>
        <v/>
      </c>
      <c r="B1950" s="96"/>
      <c r="C1950" s="96"/>
      <c r="D1950" s="97"/>
      <c r="E1950" s="97"/>
    </row>
    <row r="1951" spans="1:5" x14ac:dyDescent="0.2">
      <c r="A1951" s="5" t="str">
        <f t="shared" si="30"/>
        <v/>
      </c>
      <c r="B1951" s="96"/>
      <c r="C1951" s="96"/>
      <c r="D1951" s="97"/>
      <c r="E1951" s="97"/>
    </row>
    <row r="1952" spans="1:5" x14ac:dyDescent="0.2">
      <c r="A1952" s="5" t="str">
        <f t="shared" si="30"/>
        <v/>
      </c>
      <c r="B1952" s="96"/>
      <c r="C1952" s="96"/>
      <c r="D1952" s="97"/>
      <c r="E1952" s="97"/>
    </row>
    <row r="1953" spans="1:5" x14ac:dyDescent="0.2">
      <c r="A1953" s="5" t="str">
        <f t="shared" si="30"/>
        <v/>
      </c>
      <c r="B1953" s="96"/>
      <c r="C1953" s="96"/>
      <c r="D1953" s="97"/>
      <c r="E1953" s="97"/>
    </row>
    <row r="1954" spans="1:5" x14ac:dyDescent="0.2">
      <c r="A1954" s="5" t="str">
        <f t="shared" si="30"/>
        <v/>
      </c>
      <c r="B1954" s="96"/>
      <c r="C1954" s="96"/>
      <c r="D1954" s="97"/>
      <c r="E1954" s="97"/>
    </row>
    <row r="1955" spans="1:5" x14ac:dyDescent="0.2">
      <c r="A1955" s="5" t="str">
        <f t="shared" si="30"/>
        <v/>
      </c>
      <c r="B1955" s="96"/>
      <c r="C1955" s="96"/>
      <c r="D1955" s="97"/>
      <c r="E1955" s="97"/>
    </row>
    <row r="1956" spans="1:5" x14ac:dyDescent="0.2">
      <c r="A1956" s="5" t="str">
        <f t="shared" si="30"/>
        <v/>
      </c>
      <c r="B1956" s="96"/>
      <c r="C1956" s="96"/>
      <c r="D1956" s="97"/>
      <c r="E1956" s="97"/>
    </row>
    <row r="1957" spans="1:5" x14ac:dyDescent="0.2">
      <c r="A1957" s="5" t="str">
        <f t="shared" si="30"/>
        <v/>
      </c>
      <c r="B1957" s="96"/>
      <c r="C1957" s="96"/>
      <c r="D1957" s="97"/>
      <c r="E1957" s="97"/>
    </row>
    <row r="1958" spans="1:5" x14ac:dyDescent="0.2">
      <c r="A1958" s="5" t="str">
        <f t="shared" si="30"/>
        <v/>
      </c>
      <c r="B1958" s="96"/>
      <c r="C1958" s="96"/>
      <c r="D1958" s="97"/>
      <c r="E1958" s="97"/>
    </row>
    <row r="1959" spans="1:5" x14ac:dyDescent="0.2">
      <c r="A1959" s="5" t="str">
        <f t="shared" si="30"/>
        <v/>
      </c>
      <c r="B1959" s="96"/>
      <c r="C1959" s="96"/>
      <c r="D1959" s="97"/>
      <c r="E1959" s="97"/>
    </row>
    <row r="1960" spans="1:5" x14ac:dyDescent="0.2">
      <c r="A1960" s="5" t="str">
        <f t="shared" si="30"/>
        <v/>
      </c>
      <c r="B1960" s="96"/>
      <c r="C1960" s="96"/>
      <c r="D1960" s="97"/>
      <c r="E1960" s="97"/>
    </row>
    <row r="1961" spans="1:5" x14ac:dyDescent="0.2">
      <c r="A1961" s="5" t="str">
        <f t="shared" si="30"/>
        <v/>
      </c>
      <c r="B1961" s="96"/>
      <c r="C1961" s="96"/>
      <c r="D1961" s="97"/>
      <c r="E1961" s="97"/>
    </row>
    <row r="1962" spans="1:5" x14ac:dyDescent="0.2">
      <c r="A1962" s="5" t="str">
        <f t="shared" si="30"/>
        <v/>
      </c>
      <c r="B1962" s="96"/>
      <c r="C1962" s="96"/>
      <c r="D1962" s="97"/>
      <c r="E1962" s="97"/>
    </row>
    <row r="1963" spans="1:5" x14ac:dyDescent="0.2">
      <c r="A1963" s="5" t="str">
        <f t="shared" si="30"/>
        <v/>
      </c>
      <c r="B1963" s="96"/>
      <c r="C1963" s="96"/>
      <c r="D1963" s="97"/>
      <c r="E1963" s="97"/>
    </row>
    <row r="1964" spans="1:5" x14ac:dyDescent="0.2">
      <c r="A1964" s="5" t="str">
        <f t="shared" si="30"/>
        <v/>
      </c>
      <c r="B1964" s="96"/>
      <c r="C1964" s="96"/>
      <c r="D1964" s="97"/>
      <c r="E1964" s="97"/>
    </row>
    <row r="1965" spans="1:5" x14ac:dyDescent="0.2">
      <c r="A1965" s="5" t="str">
        <f t="shared" si="30"/>
        <v/>
      </c>
      <c r="B1965" s="96"/>
      <c r="C1965" s="96"/>
      <c r="D1965" s="97"/>
      <c r="E1965" s="97"/>
    </row>
    <row r="1966" spans="1:5" x14ac:dyDescent="0.2">
      <c r="A1966" s="5" t="str">
        <f t="shared" si="30"/>
        <v/>
      </c>
      <c r="B1966" s="96"/>
      <c r="C1966" s="96"/>
      <c r="D1966" s="97"/>
      <c r="E1966" s="97"/>
    </row>
    <row r="1967" spans="1:5" x14ac:dyDescent="0.2">
      <c r="A1967" s="5" t="str">
        <f t="shared" si="30"/>
        <v/>
      </c>
      <c r="B1967" s="96"/>
      <c r="C1967" s="96"/>
      <c r="D1967" s="97"/>
      <c r="E1967" s="97"/>
    </row>
    <row r="1968" spans="1:5" x14ac:dyDescent="0.2">
      <c r="A1968" s="5" t="str">
        <f t="shared" si="30"/>
        <v/>
      </c>
      <c r="B1968" s="96"/>
      <c r="C1968" s="96"/>
      <c r="D1968" s="97"/>
      <c r="E1968" s="97"/>
    </row>
    <row r="1969" spans="1:5" x14ac:dyDescent="0.2">
      <c r="A1969" s="5" t="str">
        <f t="shared" si="30"/>
        <v/>
      </c>
      <c r="B1969" s="96"/>
      <c r="C1969" s="96"/>
      <c r="D1969" s="97"/>
      <c r="E1969" s="97"/>
    </row>
    <row r="1970" spans="1:5" x14ac:dyDescent="0.2">
      <c r="A1970" s="5" t="str">
        <f t="shared" si="30"/>
        <v/>
      </c>
      <c r="B1970" s="96"/>
      <c r="C1970" s="96"/>
      <c r="D1970" s="97"/>
      <c r="E1970" s="97"/>
    </row>
    <row r="1971" spans="1:5" x14ac:dyDescent="0.2">
      <c r="A1971" s="5" t="str">
        <f t="shared" si="30"/>
        <v/>
      </c>
      <c r="B1971" s="96"/>
      <c r="C1971" s="96"/>
      <c r="D1971" s="97"/>
      <c r="E1971" s="97"/>
    </row>
    <row r="1972" spans="1:5" x14ac:dyDescent="0.2">
      <c r="A1972" s="5" t="str">
        <f t="shared" si="30"/>
        <v/>
      </c>
      <c r="B1972" s="96"/>
      <c r="C1972" s="96"/>
      <c r="D1972" s="97"/>
      <c r="E1972" s="97"/>
    </row>
    <row r="1973" spans="1:5" x14ac:dyDescent="0.2">
      <c r="A1973" s="5" t="str">
        <f t="shared" si="30"/>
        <v/>
      </c>
      <c r="B1973" s="96"/>
      <c r="C1973" s="96"/>
      <c r="D1973" s="97"/>
      <c r="E1973" s="97"/>
    </row>
    <row r="1974" spans="1:5" x14ac:dyDescent="0.2">
      <c r="A1974" s="5" t="str">
        <f t="shared" si="30"/>
        <v/>
      </c>
      <c r="B1974" s="96"/>
      <c r="C1974" s="96"/>
      <c r="D1974" s="97"/>
      <c r="E1974" s="97"/>
    </row>
    <row r="1975" spans="1:5" x14ac:dyDescent="0.2">
      <c r="A1975" s="5" t="str">
        <f t="shared" si="30"/>
        <v/>
      </c>
      <c r="B1975" s="96"/>
      <c r="C1975" s="96"/>
      <c r="D1975" s="97"/>
      <c r="E1975" s="97"/>
    </row>
    <row r="1976" spans="1:5" x14ac:dyDescent="0.2">
      <c r="A1976" s="5" t="str">
        <f t="shared" si="30"/>
        <v/>
      </c>
      <c r="B1976" s="96"/>
      <c r="C1976" s="96"/>
      <c r="D1976" s="97"/>
      <c r="E1976" s="97"/>
    </row>
    <row r="1977" spans="1:5" x14ac:dyDescent="0.2">
      <c r="A1977" s="5" t="str">
        <f t="shared" si="30"/>
        <v/>
      </c>
      <c r="B1977" s="96"/>
      <c r="C1977" s="96"/>
      <c r="D1977" s="97"/>
      <c r="E1977" s="97"/>
    </row>
    <row r="1978" spans="1:5" x14ac:dyDescent="0.2">
      <c r="A1978" s="5" t="str">
        <f t="shared" si="30"/>
        <v/>
      </c>
      <c r="B1978" s="96"/>
      <c r="C1978" s="96"/>
      <c r="D1978" s="97"/>
      <c r="E1978" s="97"/>
    </row>
    <row r="1979" spans="1:5" x14ac:dyDescent="0.2">
      <c r="A1979" s="5" t="str">
        <f t="shared" si="30"/>
        <v/>
      </c>
      <c r="B1979" s="96"/>
      <c r="C1979" s="96"/>
      <c r="D1979" s="97"/>
      <c r="E1979" s="97"/>
    </row>
    <row r="1980" spans="1:5" x14ac:dyDescent="0.2">
      <c r="A1980" s="5" t="str">
        <f t="shared" si="30"/>
        <v/>
      </c>
      <c r="B1980" s="96"/>
      <c r="C1980" s="96"/>
      <c r="D1980" s="97"/>
      <c r="E1980" s="97"/>
    </row>
    <row r="1981" spans="1:5" x14ac:dyDescent="0.2">
      <c r="A1981" s="5" t="str">
        <f t="shared" si="30"/>
        <v/>
      </c>
      <c r="B1981" s="96"/>
      <c r="C1981" s="96"/>
      <c r="D1981" s="97"/>
      <c r="E1981" s="97"/>
    </row>
    <row r="1982" spans="1:5" x14ac:dyDescent="0.2">
      <c r="A1982" s="5" t="str">
        <f t="shared" si="30"/>
        <v/>
      </c>
      <c r="B1982" s="96"/>
      <c r="C1982" s="96"/>
      <c r="D1982" s="97"/>
      <c r="E1982" s="97"/>
    </row>
    <row r="1983" spans="1:5" x14ac:dyDescent="0.2">
      <c r="A1983" s="5" t="str">
        <f t="shared" si="30"/>
        <v/>
      </c>
      <c r="B1983" s="96"/>
      <c r="C1983" s="96"/>
      <c r="D1983" s="97"/>
      <c r="E1983" s="97"/>
    </row>
    <row r="1984" spans="1:5" x14ac:dyDescent="0.2">
      <c r="A1984" s="5" t="str">
        <f t="shared" si="30"/>
        <v/>
      </c>
      <c r="B1984" s="96"/>
      <c r="C1984" s="96"/>
      <c r="D1984" s="97"/>
      <c r="E1984" s="97"/>
    </row>
    <row r="1985" spans="1:5" x14ac:dyDescent="0.2">
      <c r="A1985" s="5" t="str">
        <f t="shared" si="30"/>
        <v/>
      </c>
      <c r="B1985" s="96"/>
      <c r="C1985" s="96"/>
      <c r="D1985" s="97"/>
      <c r="E1985" s="97"/>
    </row>
    <row r="1986" spans="1:5" x14ac:dyDescent="0.2">
      <c r="A1986" s="5" t="str">
        <f t="shared" si="30"/>
        <v/>
      </c>
      <c r="B1986" s="96"/>
      <c r="C1986" s="96"/>
      <c r="D1986" s="97"/>
      <c r="E1986" s="97"/>
    </row>
    <row r="1987" spans="1:5" x14ac:dyDescent="0.2">
      <c r="A1987" s="5" t="str">
        <f t="shared" si="30"/>
        <v/>
      </c>
      <c r="B1987" s="96"/>
      <c r="C1987" s="96"/>
      <c r="D1987" s="97"/>
      <c r="E1987" s="97"/>
    </row>
    <row r="1988" spans="1:5" x14ac:dyDescent="0.2">
      <c r="A1988" s="5" t="str">
        <f t="shared" si="30"/>
        <v/>
      </c>
      <c r="B1988" s="96"/>
      <c r="C1988" s="96"/>
      <c r="D1988" s="97"/>
      <c r="E1988" s="97"/>
    </row>
    <row r="1989" spans="1:5" x14ac:dyDescent="0.2">
      <c r="A1989" s="5" t="str">
        <f t="shared" si="30"/>
        <v/>
      </c>
      <c r="B1989" s="96"/>
      <c r="C1989" s="96"/>
      <c r="D1989" s="97"/>
      <c r="E1989" s="97"/>
    </row>
    <row r="1990" spans="1:5" x14ac:dyDescent="0.2">
      <c r="A1990" s="5" t="str">
        <f t="shared" si="30"/>
        <v/>
      </c>
      <c r="B1990" s="96"/>
      <c r="C1990" s="96"/>
      <c r="D1990" s="97"/>
      <c r="E1990" s="97"/>
    </row>
    <row r="1991" spans="1:5" x14ac:dyDescent="0.2">
      <c r="A1991" s="5" t="str">
        <f t="shared" si="30"/>
        <v/>
      </c>
      <c r="B1991" s="96"/>
      <c r="C1991" s="96"/>
      <c r="D1991" s="97"/>
      <c r="E1991" s="97"/>
    </row>
    <row r="1992" spans="1:5" x14ac:dyDescent="0.2">
      <c r="A1992" s="5" t="str">
        <f t="shared" ref="A1992:A2055" si="31">IF(B1992&lt;&gt;"",IF(AND(LEN(B1992)&gt;=$H$5,LEN(B1992)&lt;=$H$6),TEXT(MID(B1992,$J$5,$H$4),$I$4),""),"")</f>
        <v/>
      </c>
      <c r="B1992" s="96"/>
      <c r="C1992" s="96"/>
      <c r="D1992" s="97"/>
      <c r="E1992" s="97"/>
    </row>
    <row r="1993" spans="1:5" x14ac:dyDescent="0.2">
      <c r="A1993" s="5" t="str">
        <f t="shared" si="31"/>
        <v/>
      </c>
      <c r="B1993" s="96"/>
      <c r="C1993" s="96"/>
      <c r="D1993" s="97"/>
      <c r="E1993" s="97"/>
    </row>
    <row r="1994" spans="1:5" x14ac:dyDescent="0.2">
      <c r="A1994" s="5" t="str">
        <f t="shared" si="31"/>
        <v/>
      </c>
      <c r="B1994" s="96"/>
      <c r="C1994" s="96"/>
      <c r="D1994" s="97"/>
      <c r="E1994" s="97"/>
    </row>
    <row r="1995" spans="1:5" x14ac:dyDescent="0.2">
      <c r="A1995" s="5" t="str">
        <f t="shared" si="31"/>
        <v/>
      </c>
      <c r="B1995" s="96"/>
      <c r="C1995" s="96"/>
      <c r="D1995" s="97"/>
      <c r="E1995" s="97"/>
    </row>
    <row r="1996" spans="1:5" x14ac:dyDescent="0.2">
      <c r="A1996" s="5" t="str">
        <f t="shared" si="31"/>
        <v/>
      </c>
      <c r="B1996" s="96"/>
      <c r="C1996" s="96"/>
      <c r="D1996" s="97"/>
      <c r="E1996" s="97"/>
    </row>
    <row r="1997" spans="1:5" x14ac:dyDescent="0.2">
      <c r="A1997" s="5" t="str">
        <f t="shared" si="31"/>
        <v/>
      </c>
      <c r="B1997" s="96"/>
      <c r="C1997" s="96"/>
      <c r="D1997" s="97"/>
      <c r="E1997" s="97"/>
    </row>
    <row r="1998" spans="1:5" x14ac:dyDescent="0.2">
      <c r="A1998" s="5" t="str">
        <f t="shared" si="31"/>
        <v/>
      </c>
      <c r="B1998" s="96"/>
      <c r="C1998" s="96"/>
      <c r="D1998" s="97"/>
      <c r="E1998" s="97"/>
    </row>
    <row r="1999" spans="1:5" x14ac:dyDescent="0.2">
      <c r="A1999" s="5" t="str">
        <f t="shared" si="31"/>
        <v/>
      </c>
      <c r="B1999" s="96"/>
      <c r="C1999" s="96"/>
      <c r="D1999" s="97"/>
      <c r="E1999" s="97"/>
    </row>
    <row r="2000" spans="1:5" x14ac:dyDescent="0.2">
      <c r="A2000" s="5" t="str">
        <f t="shared" si="31"/>
        <v/>
      </c>
      <c r="B2000" s="96"/>
      <c r="C2000" s="96"/>
      <c r="D2000" s="97"/>
      <c r="E2000" s="97"/>
    </row>
    <row r="2001" spans="1:5" x14ac:dyDescent="0.2">
      <c r="A2001" s="5" t="str">
        <f t="shared" si="31"/>
        <v/>
      </c>
      <c r="B2001" s="96"/>
      <c r="C2001" s="96"/>
      <c r="D2001" s="97"/>
      <c r="E2001" s="97"/>
    </row>
    <row r="2002" spans="1:5" x14ac:dyDescent="0.2">
      <c r="A2002" s="5" t="str">
        <f t="shared" si="31"/>
        <v/>
      </c>
      <c r="B2002" s="96"/>
      <c r="C2002" s="96"/>
      <c r="D2002" s="97"/>
      <c r="E2002" s="97"/>
    </row>
    <row r="2003" spans="1:5" x14ac:dyDescent="0.2">
      <c r="A2003" s="5" t="str">
        <f t="shared" si="31"/>
        <v/>
      </c>
      <c r="B2003" s="96"/>
      <c r="C2003" s="96"/>
      <c r="D2003" s="97"/>
      <c r="E2003" s="97"/>
    </row>
    <row r="2004" spans="1:5" x14ac:dyDescent="0.2">
      <c r="A2004" s="5" t="str">
        <f t="shared" si="31"/>
        <v/>
      </c>
      <c r="B2004" s="96"/>
      <c r="C2004" s="96"/>
      <c r="D2004" s="97"/>
      <c r="E2004" s="97"/>
    </row>
    <row r="2005" spans="1:5" x14ac:dyDescent="0.2">
      <c r="A2005" s="5" t="str">
        <f t="shared" si="31"/>
        <v/>
      </c>
      <c r="B2005" s="96"/>
      <c r="C2005" s="96"/>
      <c r="D2005" s="97"/>
      <c r="E2005" s="97"/>
    </row>
    <row r="2006" spans="1:5" x14ac:dyDescent="0.2">
      <c r="A2006" s="5" t="str">
        <f t="shared" si="31"/>
        <v/>
      </c>
      <c r="B2006" s="96"/>
      <c r="C2006" s="96"/>
      <c r="D2006" s="97"/>
      <c r="E2006" s="97"/>
    </row>
    <row r="2007" spans="1:5" x14ac:dyDescent="0.2">
      <c r="A2007" s="5" t="str">
        <f t="shared" si="31"/>
        <v/>
      </c>
      <c r="B2007" s="96"/>
      <c r="C2007" s="96"/>
      <c r="D2007" s="97"/>
      <c r="E2007" s="97"/>
    </row>
    <row r="2008" spans="1:5" x14ac:dyDescent="0.2">
      <c r="A2008" s="5" t="str">
        <f t="shared" si="31"/>
        <v/>
      </c>
      <c r="B2008" s="96"/>
      <c r="C2008" s="96"/>
      <c r="D2008" s="97"/>
      <c r="E2008" s="97"/>
    </row>
    <row r="2009" spans="1:5" x14ac:dyDescent="0.2">
      <c r="A2009" s="5" t="str">
        <f t="shared" si="31"/>
        <v/>
      </c>
      <c r="B2009" s="96"/>
      <c r="C2009" s="96"/>
      <c r="D2009" s="97"/>
      <c r="E2009" s="97"/>
    </row>
    <row r="2010" spans="1:5" x14ac:dyDescent="0.2">
      <c r="A2010" s="5" t="str">
        <f t="shared" si="31"/>
        <v/>
      </c>
      <c r="B2010" s="96"/>
      <c r="C2010" s="96"/>
      <c r="D2010" s="97"/>
      <c r="E2010" s="97"/>
    </row>
    <row r="2011" spans="1:5" x14ac:dyDescent="0.2">
      <c r="A2011" s="5" t="str">
        <f t="shared" si="31"/>
        <v/>
      </c>
      <c r="B2011" s="96"/>
      <c r="C2011" s="96"/>
      <c r="D2011" s="97"/>
      <c r="E2011" s="97"/>
    </row>
    <row r="2012" spans="1:5" x14ac:dyDescent="0.2">
      <c r="A2012" s="5" t="str">
        <f t="shared" si="31"/>
        <v/>
      </c>
      <c r="B2012" s="96"/>
      <c r="C2012" s="96"/>
      <c r="D2012" s="97"/>
      <c r="E2012" s="97"/>
    </row>
    <row r="2013" spans="1:5" x14ac:dyDescent="0.2">
      <c r="A2013" s="5" t="str">
        <f t="shared" si="31"/>
        <v/>
      </c>
      <c r="B2013" s="96"/>
      <c r="C2013" s="96"/>
      <c r="D2013" s="97"/>
      <c r="E2013" s="97"/>
    </row>
    <row r="2014" spans="1:5" x14ac:dyDescent="0.2">
      <c r="A2014" s="5" t="str">
        <f t="shared" si="31"/>
        <v/>
      </c>
      <c r="B2014" s="96"/>
      <c r="C2014" s="96"/>
      <c r="D2014" s="97"/>
      <c r="E2014" s="97"/>
    </row>
    <row r="2015" spans="1:5" x14ac:dyDescent="0.2">
      <c r="A2015" s="5" t="str">
        <f t="shared" si="31"/>
        <v/>
      </c>
      <c r="B2015" s="96"/>
      <c r="C2015" s="96"/>
      <c r="D2015" s="97"/>
      <c r="E2015" s="97"/>
    </row>
    <row r="2016" spans="1:5" x14ac:dyDescent="0.2">
      <c r="A2016" s="5" t="str">
        <f t="shared" si="31"/>
        <v/>
      </c>
      <c r="B2016" s="96"/>
      <c r="C2016" s="96"/>
      <c r="D2016" s="97"/>
      <c r="E2016" s="97"/>
    </row>
    <row r="2017" spans="1:5" x14ac:dyDescent="0.2">
      <c r="A2017" s="5" t="str">
        <f t="shared" si="31"/>
        <v/>
      </c>
      <c r="B2017" s="96"/>
      <c r="C2017" s="96"/>
      <c r="D2017" s="97"/>
      <c r="E2017" s="97"/>
    </row>
    <row r="2018" spans="1:5" x14ac:dyDescent="0.2">
      <c r="A2018" s="5" t="str">
        <f t="shared" si="31"/>
        <v/>
      </c>
      <c r="B2018" s="96"/>
      <c r="C2018" s="96"/>
      <c r="D2018" s="97"/>
      <c r="E2018" s="97"/>
    </row>
    <row r="2019" spans="1:5" x14ac:dyDescent="0.2">
      <c r="A2019" s="5" t="str">
        <f t="shared" si="31"/>
        <v/>
      </c>
      <c r="B2019" s="96"/>
      <c r="C2019" s="96"/>
      <c r="D2019" s="97"/>
      <c r="E2019" s="97"/>
    </row>
    <row r="2020" spans="1:5" x14ac:dyDescent="0.2">
      <c r="A2020" s="5" t="str">
        <f t="shared" si="31"/>
        <v/>
      </c>
      <c r="B2020" s="96"/>
      <c r="C2020" s="96"/>
      <c r="D2020" s="97"/>
      <c r="E2020" s="97"/>
    </row>
    <row r="2021" spans="1:5" x14ac:dyDescent="0.2">
      <c r="A2021" s="5" t="str">
        <f t="shared" si="31"/>
        <v/>
      </c>
      <c r="B2021" s="96"/>
      <c r="C2021" s="96"/>
      <c r="D2021" s="97"/>
      <c r="E2021" s="97"/>
    </row>
    <row r="2022" spans="1:5" x14ac:dyDescent="0.2">
      <c r="A2022" s="5" t="str">
        <f t="shared" si="31"/>
        <v/>
      </c>
      <c r="B2022" s="96"/>
      <c r="C2022" s="96"/>
      <c r="D2022" s="97"/>
      <c r="E2022" s="97"/>
    </row>
    <row r="2023" spans="1:5" x14ac:dyDescent="0.2">
      <c r="A2023" s="5" t="str">
        <f t="shared" si="31"/>
        <v/>
      </c>
      <c r="B2023" s="96"/>
      <c r="C2023" s="96"/>
      <c r="D2023" s="97"/>
      <c r="E2023" s="97"/>
    </row>
    <row r="2024" spans="1:5" x14ac:dyDescent="0.2">
      <c r="A2024" s="5" t="str">
        <f t="shared" si="31"/>
        <v/>
      </c>
      <c r="B2024" s="96"/>
      <c r="C2024" s="96"/>
      <c r="D2024" s="97"/>
      <c r="E2024" s="97"/>
    </row>
    <row r="2025" spans="1:5" x14ac:dyDescent="0.2">
      <c r="A2025" s="5" t="str">
        <f t="shared" si="31"/>
        <v/>
      </c>
      <c r="B2025" s="96"/>
      <c r="C2025" s="96"/>
      <c r="D2025" s="97"/>
      <c r="E2025" s="97"/>
    </row>
    <row r="2026" spans="1:5" x14ac:dyDescent="0.2">
      <c r="A2026" s="5" t="str">
        <f t="shared" si="31"/>
        <v/>
      </c>
      <c r="B2026" s="96"/>
      <c r="C2026" s="96"/>
      <c r="D2026" s="97"/>
      <c r="E2026" s="97"/>
    </row>
    <row r="2027" spans="1:5" x14ac:dyDescent="0.2">
      <c r="A2027" s="5" t="str">
        <f t="shared" si="31"/>
        <v/>
      </c>
      <c r="B2027" s="96"/>
      <c r="C2027" s="96"/>
      <c r="D2027" s="97"/>
      <c r="E2027" s="97"/>
    </row>
    <row r="2028" spans="1:5" x14ac:dyDescent="0.2">
      <c r="A2028" s="5" t="str">
        <f t="shared" si="31"/>
        <v/>
      </c>
      <c r="B2028" s="96"/>
      <c r="C2028" s="96"/>
      <c r="D2028" s="97"/>
      <c r="E2028" s="97"/>
    </row>
    <row r="2029" spans="1:5" x14ac:dyDescent="0.2">
      <c r="A2029" s="5" t="str">
        <f t="shared" si="31"/>
        <v/>
      </c>
      <c r="B2029" s="96"/>
      <c r="C2029" s="96"/>
      <c r="D2029" s="97"/>
      <c r="E2029" s="97"/>
    </row>
    <row r="2030" spans="1:5" x14ac:dyDescent="0.2">
      <c r="A2030" s="5" t="str">
        <f t="shared" si="31"/>
        <v/>
      </c>
      <c r="B2030" s="96"/>
      <c r="C2030" s="96"/>
      <c r="D2030" s="97"/>
      <c r="E2030" s="97"/>
    </row>
    <row r="2031" spans="1:5" x14ac:dyDescent="0.2">
      <c r="A2031" s="5" t="str">
        <f t="shared" si="31"/>
        <v/>
      </c>
      <c r="B2031" s="96"/>
      <c r="C2031" s="96"/>
      <c r="D2031" s="97"/>
      <c r="E2031" s="97"/>
    </row>
    <row r="2032" spans="1:5" x14ac:dyDescent="0.2">
      <c r="A2032" s="5" t="str">
        <f t="shared" si="31"/>
        <v/>
      </c>
      <c r="B2032" s="96"/>
      <c r="C2032" s="96"/>
      <c r="D2032" s="97"/>
      <c r="E2032" s="97"/>
    </row>
    <row r="2033" spans="1:5" x14ac:dyDescent="0.2">
      <c r="A2033" s="5" t="str">
        <f t="shared" si="31"/>
        <v/>
      </c>
      <c r="B2033" s="96"/>
      <c r="C2033" s="96"/>
      <c r="D2033" s="97"/>
      <c r="E2033" s="97"/>
    </row>
    <row r="2034" spans="1:5" x14ac:dyDescent="0.2">
      <c r="A2034" s="5" t="str">
        <f t="shared" si="31"/>
        <v/>
      </c>
      <c r="B2034" s="96"/>
      <c r="C2034" s="96"/>
      <c r="D2034" s="97"/>
      <c r="E2034" s="97"/>
    </row>
    <row r="2035" spans="1:5" x14ac:dyDescent="0.2">
      <c r="A2035" s="5" t="str">
        <f t="shared" si="31"/>
        <v/>
      </c>
      <c r="B2035" s="96"/>
      <c r="C2035" s="96"/>
      <c r="D2035" s="97"/>
      <c r="E2035" s="97"/>
    </row>
    <row r="2036" spans="1:5" x14ac:dyDescent="0.2">
      <c r="A2036" s="5" t="str">
        <f t="shared" si="31"/>
        <v/>
      </c>
      <c r="B2036" s="96"/>
      <c r="C2036" s="96"/>
      <c r="D2036" s="97"/>
      <c r="E2036" s="97"/>
    </row>
    <row r="2037" spans="1:5" x14ac:dyDescent="0.2">
      <c r="A2037" s="5" t="str">
        <f t="shared" si="31"/>
        <v/>
      </c>
      <c r="B2037" s="96"/>
      <c r="C2037" s="96"/>
      <c r="D2037" s="97"/>
      <c r="E2037" s="97"/>
    </row>
    <row r="2038" spans="1:5" x14ac:dyDescent="0.2">
      <c r="A2038" s="5" t="str">
        <f t="shared" si="31"/>
        <v/>
      </c>
      <c r="B2038" s="96"/>
      <c r="C2038" s="96"/>
      <c r="D2038" s="97"/>
      <c r="E2038" s="97"/>
    </row>
    <row r="2039" spans="1:5" x14ac:dyDescent="0.2">
      <c r="A2039" s="5" t="str">
        <f t="shared" si="31"/>
        <v/>
      </c>
      <c r="B2039" s="96"/>
      <c r="C2039" s="96"/>
      <c r="D2039" s="97"/>
      <c r="E2039" s="97"/>
    </row>
    <row r="2040" spans="1:5" x14ac:dyDescent="0.2">
      <c r="A2040" s="5" t="str">
        <f t="shared" si="31"/>
        <v/>
      </c>
      <c r="B2040" s="96"/>
      <c r="C2040" s="96"/>
      <c r="D2040" s="97"/>
      <c r="E2040" s="97"/>
    </row>
    <row r="2041" spans="1:5" x14ac:dyDescent="0.2">
      <c r="A2041" s="5" t="str">
        <f t="shared" si="31"/>
        <v/>
      </c>
      <c r="B2041" s="96"/>
      <c r="C2041" s="96"/>
      <c r="D2041" s="97"/>
      <c r="E2041" s="97"/>
    </row>
    <row r="2042" spans="1:5" x14ac:dyDescent="0.2">
      <c r="A2042" s="5" t="str">
        <f t="shared" si="31"/>
        <v/>
      </c>
      <c r="B2042" s="96"/>
      <c r="C2042" s="96"/>
      <c r="D2042" s="97"/>
      <c r="E2042" s="97"/>
    </row>
    <row r="2043" spans="1:5" x14ac:dyDescent="0.2">
      <c r="A2043" s="5" t="str">
        <f t="shared" si="31"/>
        <v/>
      </c>
      <c r="B2043" s="96"/>
      <c r="C2043" s="96"/>
      <c r="D2043" s="97"/>
      <c r="E2043" s="97"/>
    </row>
    <row r="2044" spans="1:5" x14ac:dyDescent="0.2">
      <c r="A2044" s="5" t="str">
        <f t="shared" si="31"/>
        <v/>
      </c>
      <c r="B2044" s="96"/>
      <c r="C2044" s="96"/>
      <c r="D2044" s="97"/>
      <c r="E2044" s="97"/>
    </row>
    <row r="2045" spans="1:5" x14ac:dyDescent="0.2">
      <c r="A2045" s="5" t="str">
        <f t="shared" si="31"/>
        <v/>
      </c>
      <c r="B2045" s="96"/>
      <c r="C2045" s="96"/>
      <c r="D2045" s="97"/>
      <c r="E2045" s="97"/>
    </row>
    <row r="2046" spans="1:5" x14ac:dyDescent="0.2">
      <c r="A2046" s="5" t="str">
        <f t="shared" si="31"/>
        <v/>
      </c>
      <c r="B2046" s="96"/>
      <c r="C2046" s="96"/>
      <c r="D2046" s="97"/>
      <c r="E2046" s="97"/>
    </row>
    <row r="2047" spans="1:5" x14ac:dyDescent="0.2">
      <c r="A2047" s="5" t="str">
        <f t="shared" si="31"/>
        <v/>
      </c>
      <c r="B2047" s="96"/>
      <c r="C2047" s="96"/>
      <c r="D2047" s="97"/>
      <c r="E2047" s="97"/>
    </row>
    <row r="2048" spans="1:5" x14ac:dyDescent="0.2">
      <c r="A2048" s="5" t="str">
        <f t="shared" si="31"/>
        <v/>
      </c>
      <c r="B2048" s="96"/>
      <c r="C2048" s="96"/>
      <c r="D2048" s="97"/>
      <c r="E2048" s="97"/>
    </row>
    <row r="2049" spans="1:5" x14ac:dyDescent="0.2">
      <c r="A2049" s="5" t="str">
        <f t="shared" si="31"/>
        <v/>
      </c>
      <c r="B2049" s="96"/>
      <c r="C2049" s="96"/>
      <c r="D2049" s="97"/>
      <c r="E2049" s="97"/>
    </row>
    <row r="2050" spans="1:5" x14ac:dyDescent="0.2">
      <c r="A2050" s="5" t="str">
        <f t="shared" si="31"/>
        <v/>
      </c>
      <c r="B2050" s="96"/>
      <c r="C2050" s="96"/>
      <c r="D2050" s="97"/>
      <c r="E2050" s="97"/>
    </row>
    <row r="2051" spans="1:5" x14ac:dyDescent="0.2">
      <c r="A2051" s="5" t="str">
        <f t="shared" si="31"/>
        <v/>
      </c>
      <c r="B2051" s="96"/>
      <c r="C2051" s="96"/>
      <c r="D2051" s="97"/>
      <c r="E2051" s="97"/>
    </row>
    <row r="2052" spans="1:5" x14ac:dyDescent="0.2">
      <c r="A2052" s="5" t="str">
        <f t="shared" si="31"/>
        <v/>
      </c>
      <c r="B2052" s="96"/>
      <c r="C2052" s="96"/>
      <c r="D2052" s="97"/>
      <c r="E2052" s="97"/>
    </row>
    <row r="2053" spans="1:5" x14ac:dyDescent="0.2">
      <c r="A2053" s="5" t="str">
        <f t="shared" si="31"/>
        <v/>
      </c>
      <c r="B2053" s="96"/>
      <c r="C2053" s="96"/>
      <c r="D2053" s="97"/>
      <c r="E2053" s="97"/>
    </row>
    <row r="2054" spans="1:5" x14ac:dyDescent="0.2">
      <c r="A2054" s="5" t="str">
        <f t="shared" si="31"/>
        <v/>
      </c>
      <c r="B2054" s="96"/>
      <c r="C2054" s="96"/>
      <c r="D2054" s="97"/>
      <c r="E2054" s="97"/>
    </row>
    <row r="2055" spans="1:5" x14ac:dyDescent="0.2">
      <c r="A2055" s="5" t="str">
        <f t="shared" si="31"/>
        <v/>
      </c>
      <c r="B2055" s="96"/>
      <c r="C2055" s="96"/>
      <c r="D2055" s="97"/>
      <c r="E2055" s="97"/>
    </row>
    <row r="2056" spans="1:5" x14ac:dyDescent="0.2">
      <c r="A2056" s="5" t="str">
        <f t="shared" ref="A2056:A2119" si="32">IF(B2056&lt;&gt;"",IF(AND(LEN(B2056)&gt;=$H$5,LEN(B2056)&lt;=$H$6),TEXT(MID(B2056,$J$5,$H$4),$I$4),""),"")</f>
        <v/>
      </c>
      <c r="B2056" s="96"/>
      <c r="C2056" s="96"/>
      <c r="D2056" s="97"/>
      <c r="E2056" s="97"/>
    </row>
    <row r="2057" spans="1:5" x14ac:dyDescent="0.2">
      <c r="A2057" s="5" t="str">
        <f t="shared" si="32"/>
        <v/>
      </c>
      <c r="B2057" s="96"/>
      <c r="C2057" s="96"/>
      <c r="D2057" s="97"/>
      <c r="E2057" s="97"/>
    </row>
    <row r="2058" spans="1:5" x14ac:dyDescent="0.2">
      <c r="A2058" s="5" t="str">
        <f t="shared" si="32"/>
        <v/>
      </c>
      <c r="B2058" s="96"/>
      <c r="C2058" s="96"/>
      <c r="D2058" s="97"/>
      <c r="E2058" s="97"/>
    </row>
    <row r="2059" spans="1:5" x14ac:dyDescent="0.2">
      <c r="A2059" s="5" t="str">
        <f t="shared" si="32"/>
        <v/>
      </c>
      <c r="B2059" s="96"/>
      <c r="C2059" s="96"/>
      <c r="D2059" s="97"/>
      <c r="E2059" s="97"/>
    </row>
    <row r="2060" spans="1:5" x14ac:dyDescent="0.2">
      <c r="A2060" s="5" t="str">
        <f t="shared" si="32"/>
        <v/>
      </c>
      <c r="B2060" s="96"/>
      <c r="C2060" s="96"/>
      <c r="D2060" s="97"/>
      <c r="E2060" s="97"/>
    </row>
    <row r="2061" spans="1:5" x14ac:dyDescent="0.2">
      <c r="A2061" s="5" t="str">
        <f t="shared" si="32"/>
        <v/>
      </c>
      <c r="B2061" s="96"/>
      <c r="C2061" s="96"/>
      <c r="D2061" s="97"/>
      <c r="E2061" s="97"/>
    </row>
    <row r="2062" spans="1:5" x14ac:dyDescent="0.2">
      <c r="A2062" s="5" t="str">
        <f t="shared" si="32"/>
        <v/>
      </c>
      <c r="B2062" s="96"/>
      <c r="C2062" s="96"/>
      <c r="D2062" s="97"/>
      <c r="E2062" s="97"/>
    </row>
    <row r="2063" spans="1:5" x14ac:dyDescent="0.2">
      <c r="A2063" s="5" t="str">
        <f t="shared" si="32"/>
        <v/>
      </c>
      <c r="B2063" s="96"/>
      <c r="C2063" s="96"/>
      <c r="D2063" s="97"/>
      <c r="E2063" s="97"/>
    </row>
    <row r="2064" spans="1:5" x14ac:dyDescent="0.2">
      <c r="A2064" s="5" t="str">
        <f t="shared" si="32"/>
        <v/>
      </c>
      <c r="B2064" s="96"/>
      <c r="C2064" s="96"/>
      <c r="D2064" s="97"/>
      <c r="E2064" s="97"/>
    </row>
    <row r="2065" spans="1:5" x14ac:dyDescent="0.2">
      <c r="A2065" s="5" t="str">
        <f t="shared" si="32"/>
        <v/>
      </c>
      <c r="B2065" s="96"/>
      <c r="C2065" s="96"/>
      <c r="D2065" s="97"/>
      <c r="E2065" s="97"/>
    </row>
    <row r="2066" spans="1:5" x14ac:dyDescent="0.2">
      <c r="A2066" s="5" t="str">
        <f t="shared" si="32"/>
        <v/>
      </c>
      <c r="B2066" s="96"/>
      <c r="C2066" s="96"/>
      <c r="D2066" s="97"/>
      <c r="E2066" s="97"/>
    </row>
    <row r="2067" spans="1:5" x14ac:dyDescent="0.2">
      <c r="A2067" s="5" t="str">
        <f t="shared" si="32"/>
        <v/>
      </c>
      <c r="B2067" s="96"/>
      <c r="C2067" s="96"/>
      <c r="D2067" s="97"/>
      <c r="E2067" s="97"/>
    </row>
    <row r="2068" spans="1:5" x14ac:dyDescent="0.2">
      <c r="A2068" s="5" t="str">
        <f t="shared" si="32"/>
        <v/>
      </c>
      <c r="B2068" s="96"/>
      <c r="C2068" s="96"/>
      <c r="D2068" s="97"/>
      <c r="E2068" s="97"/>
    </row>
    <row r="2069" spans="1:5" x14ac:dyDescent="0.2">
      <c r="A2069" s="5" t="str">
        <f t="shared" si="32"/>
        <v/>
      </c>
      <c r="B2069" s="96"/>
      <c r="C2069" s="96"/>
      <c r="D2069" s="97"/>
      <c r="E2069" s="97"/>
    </row>
    <row r="2070" spans="1:5" x14ac:dyDescent="0.2">
      <c r="A2070" s="5" t="str">
        <f t="shared" si="32"/>
        <v/>
      </c>
      <c r="B2070" s="96"/>
      <c r="C2070" s="96"/>
      <c r="D2070" s="97"/>
      <c r="E2070" s="97"/>
    </row>
    <row r="2071" spans="1:5" x14ac:dyDescent="0.2">
      <c r="A2071" s="5" t="str">
        <f t="shared" si="32"/>
        <v/>
      </c>
      <c r="B2071" s="96"/>
      <c r="C2071" s="96"/>
      <c r="D2071" s="97"/>
      <c r="E2071" s="97"/>
    </row>
    <row r="2072" spans="1:5" x14ac:dyDescent="0.2">
      <c r="A2072" s="5" t="str">
        <f t="shared" si="32"/>
        <v/>
      </c>
      <c r="B2072" s="96"/>
      <c r="C2072" s="96"/>
      <c r="D2072" s="97"/>
      <c r="E2072" s="97"/>
    </row>
    <row r="2073" spans="1:5" x14ac:dyDescent="0.2">
      <c r="A2073" s="5" t="str">
        <f t="shared" si="32"/>
        <v/>
      </c>
      <c r="B2073" s="96"/>
      <c r="C2073" s="96"/>
      <c r="D2073" s="97"/>
      <c r="E2073" s="97"/>
    </row>
    <row r="2074" spans="1:5" x14ac:dyDescent="0.2">
      <c r="A2074" s="5" t="str">
        <f t="shared" si="32"/>
        <v/>
      </c>
      <c r="B2074" s="96"/>
      <c r="C2074" s="96"/>
      <c r="D2074" s="97"/>
      <c r="E2074" s="97"/>
    </row>
    <row r="2075" spans="1:5" x14ac:dyDescent="0.2">
      <c r="A2075" s="5" t="str">
        <f t="shared" si="32"/>
        <v/>
      </c>
      <c r="B2075" s="96"/>
      <c r="C2075" s="96"/>
      <c r="D2075" s="97"/>
      <c r="E2075" s="97"/>
    </row>
    <row r="2076" spans="1:5" x14ac:dyDescent="0.2">
      <c r="A2076" s="5" t="str">
        <f t="shared" si="32"/>
        <v/>
      </c>
      <c r="B2076" s="96"/>
      <c r="C2076" s="96"/>
      <c r="D2076" s="97"/>
      <c r="E2076" s="97"/>
    </row>
    <row r="2077" spans="1:5" x14ac:dyDescent="0.2">
      <c r="A2077" s="5" t="str">
        <f t="shared" si="32"/>
        <v/>
      </c>
      <c r="B2077" s="96"/>
      <c r="C2077" s="96"/>
      <c r="D2077" s="97"/>
      <c r="E2077" s="97"/>
    </row>
    <row r="2078" spans="1:5" x14ac:dyDescent="0.2">
      <c r="A2078" s="5" t="str">
        <f t="shared" si="32"/>
        <v/>
      </c>
      <c r="B2078" s="96"/>
      <c r="C2078" s="96"/>
      <c r="D2078" s="97"/>
      <c r="E2078" s="97"/>
    </row>
    <row r="2079" spans="1:5" x14ac:dyDescent="0.2">
      <c r="A2079" s="5" t="str">
        <f t="shared" si="32"/>
        <v/>
      </c>
      <c r="B2079" s="96"/>
      <c r="C2079" s="96"/>
      <c r="D2079" s="97"/>
      <c r="E2079" s="97"/>
    </row>
    <row r="2080" spans="1:5" x14ac:dyDescent="0.2">
      <c r="A2080" s="5" t="str">
        <f t="shared" si="32"/>
        <v/>
      </c>
      <c r="B2080" s="96"/>
      <c r="C2080" s="96"/>
      <c r="D2080" s="97"/>
      <c r="E2080" s="97"/>
    </row>
    <row r="2081" spans="1:5" x14ac:dyDescent="0.2">
      <c r="A2081" s="5" t="str">
        <f t="shared" si="32"/>
        <v/>
      </c>
      <c r="B2081" s="96"/>
      <c r="C2081" s="96"/>
      <c r="D2081" s="97"/>
      <c r="E2081" s="97"/>
    </row>
    <row r="2082" spans="1:5" x14ac:dyDescent="0.2">
      <c r="A2082" s="5" t="str">
        <f t="shared" si="32"/>
        <v/>
      </c>
      <c r="B2082" s="96"/>
      <c r="C2082" s="96"/>
      <c r="D2082" s="97"/>
      <c r="E2082" s="97"/>
    </row>
    <row r="2083" spans="1:5" x14ac:dyDescent="0.2">
      <c r="A2083" s="5" t="str">
        <f t="shared" si="32"/>
        <v/>
      </c>
      <c r="B2083" s="96"/>
      <c r="C2083" s="96"/>
      <c r="D2083" s="97"/>
      <c r="E2083" s="97"/>
    </row>
    <row r="2084" spans="1:5" x14ac:dyDescent="0.2">
      <c r="A2084" s="5" t="str">
        <f t="shared" si="32"/>
        <v/>
      </c>
      <c r="B2084" s="96"/>
      <c r="C2084" s="96"/>
      <c r="D2084" s="97"/>
      <c r="E2084" s="97"/>
    </row>
    <row r="2085" spans="1:5" x14ac:dyDescent="0.2">
      <c r="A2085" s="5" t="str">
        <f t="shared" si="32"/>
        <v/>
      </c>
      <c r="B2085" s="96"/>
      <c r="C2085" s="96"/>
      <c r="D2085" s="97"/>
      <c r="E2085" s="97"/>
    </row>
    <row r="2086" spans="1:5" x14ac:dyDescent="0.2">
      <c r="A2086" s="5" t="str">
        <f t="shared" si="32"/>
        <v/>
      </c>
      <c r="B2086" s="96"/>
      <c r="C2086" s="96"/>
      <c r="D2086" s="97"/>
      <c r="E2086" s="97"/>
    </row>
    <row r="2087" spans="1:5" x14ac:dyDescent="0.2">
      <c r="A2087" s="5" t="str">
        <f t="shared" si="32"/>
        <v/>
      </c>
      <c r="B2087" s="96"/>
      <c r="C2087" s="96"/>
      <c r="D2087" s="97"/>
      <c r="E2087" s="97"/>
    </row>
    <row r="2088" spans="1:5" x14ac:dyDescent="0.2">
      <c r="A2088" s="5" t="str">
        <f t="shared" si="32"/>
        <v/>
      </c>
      <c r="B2088" s="96"/>
      <c r="C2088" s="96"/>
      <c r="D2088" s="97"/>
      <c r="E2088" s="97"/>
    </row>
    <row r="2089" spans="1:5" x14ac:dyDescent="0.2">
      <c r="A2089" s="5" t="str">
        <f t="shared" si="32"/>
        <v/>
      </c>
      <c r="B2089" s="96"/>
      <c r="C2089" s="96"/>
      <c r="D2089" s="97"/>
      <c r="E2089" s="97"/>
    </row>
    <row r="2090" spans="1:5" x14ac:dyDescent="0.2">
      <c r="A2090" s="5" t="str">
        <f t="shared" si="32"/>
        <v/>
      </c>
      <c r="B2090" s="96"/>
      <c r="C2090" s="96"/>
      <c r="D2090" s="97"/>
      <c r="E2090" s="97"/>
    </row>
    <row r="2091" spans="1:5" x14ac:dyDescent="0.2">
      <c r="A2091" s="5" t="str">
        <f t="shared" si="32"/>
        <v/>
      </c>
      <c r="B2091" s="96"/>
      <c r="C2091" s="96"/>
      <c r="D2091" s="97"/>
      <c r="E2091" s="97"/>
    </row>
    <row r="2092" spans="1:5" x14ac:dyDescent="0.2">
      <c r="A2092" s="5" t="str">
        <f t="shared" si="32"/>
        <v/>
      </c>
      <c r="B2092" s="96"/>
      <c r="C2092" s="96"/>
      <c r="D2092" s="97"/>
      <c r="E2092" s="97"/>
    </row>
    <row r="2093" spans="1:5" x14ac:dyDescent="0.2">
      <c r="A2093" s="5" t="str">
        <f t="shared" si="32"/>
        <v/>
      </c>
      <c r="B2093" s="96"/>
      <c r="C2093" s="96"/>
      <c r="D2093" s="97"/>
      <c r="E2093" s="97"/>
    </row>
    <row r="2094" spans="1:5" x14ac:dyDescent="0.2">
      <c r="A2094" s="5" t="str">
        <f t="shared" si="32"/>
        <v/>
      </c>
      <c r="B2094" s="96"/>
      <c r="C2094" s="96"/>
      <c r="D2094" s="97"/>
      <c r="E2094" s="97"/>
    </row>
    <row r="2095" spans="1:5" x14ac:dyDescent="0.2">
      <c r="A2095" s="5" t="str">
        <f t="shared" si="32"/>
        <v/>
      </c>
      <c r="B2095" s="96"/>
      <c r="C2095" s="96"/>
      <c r="D2095" s="97"/>
      <c r="E2095" s="97"/>
    </row>
    <row r="2096" spans="1:5" x14ac:dyDescent="0.2">
      <c r="A2096" s="5" t="str">
        <f t="shared" si="32"/>
        <v/>
      </c>
      <c r="B2096" s="96"/>
      <c r="C2096" s="96"/>
      <c r="D2096" s="97"/>
      <c r="E2096" s="97"/>
    </row>
    <row r="2097" spans="1:5" x14ac:dyDescent="0.2">
      <c r="A2097" s="5" t="str">
        <f t="shared" si="32"/>
        <v/>
      </c>
      <c r="B2097" s="96"/>
      <c r="C2097" s="96"/>
      <c r="D2097" s="97"/>
      <c r="E2097" s="97"/>
    </row>
    <row r="2098" spans="1:5" x14ac:dyDescent="0.2">
      <c r="A2098" s="5" t="str">
        <f t="shared" si="32"/>
        <v/>
      </c>
      <c r="B2098" s="96"/>
      <c r="C2098" s="96"/>
      <c r="D2098" s="97"/>
      <c r="E2098" s="97"/>
    </row>
    <row r="2099" spans="1:5" x14ac:dyDescent="0.2">
      <c r="A2099" s="5" t="str">
        <f t="shared" si="32"/>
        <v/>
      </c>
      <c r="B2099" s="96"/>
      <c r="C2099" s="96"/>
      <c r="D2099" s="97"/>
      <c r="E2099" s="97"/>
    </row>
    <row r="2100" spans="1:5" x14ac:dyDescent="0.2">
      <c r="A2100" s="5" t="str">
        <f t="shared" si="32"/>
        <v/>
      </c>
      <c r="B2100" s="96"/>
      <c r="C2100" s="96"/>
      <c r="D2100" s="97"/>
      <c r="E2100" s="97"/>
    </row>
    <row r="2101" spans="1:5" x14ac:dyDescent="0.2">
      <c r="A2101" s="5" t="str">
        <f t="shared" si="32"/>
        <v/>
      </c>
      <c r="B2101" s="96"/>
      <c r="C2101" s="96"/>
      <c r="D2101" s="97"/>
      <c r="E2101" s="97"/>
    </row>
    <row r="2102" spans="1:5" x14ac:dyDescent="0.2">
      <c r="A2102" s="5" t="str">
        <f t="shared" si="32"/>
        <v/>
      </c>
      <c r="B2102" s="96"/>
      <c r="C2102" s="96"/>
      <c r="D2102" s="97"/>
      <c r="E2102" s="97"/>
    </row>
    <row r="2103" spans="1:5" x14ac:dyDescent="0.2">
      <c r="A2103" s="5" t="str">
        <f t="shared" si="32"/>
        <v/>
      </c>
      <c r="B2103" s="96"/>
      <c r="C2103" s="96"/>
      <c r="D2103" s="97"/>
      <c r="E2103" s="97"/>
    </row>
    <row r="2104" spans="1:5" x14ac:dyDescent="0.2">
      <c r="A2104" s="5" t="str">
        <f t="shared" si="32"/>
        <v/>
      </c>
      <c r="B2104" s="96"/>
      <c r="C2104" s="96"/>
      <c r="D2104" s="97"/>
      <c r="E2104" s="97"/>
    </row>
    <row r="2105" spans="1:5" x14ac:dyDescent="0.2">
      <c r="A2105" s="5" t="str">
        <f t="shared" si="32"/>
        <v/>
      </c>
      <c r="B2105" s="96"/>
      <c r="C2105" s="96"/>
      <c r="D2105" s="97"/>
      <c r="E2105" s="97"/>
    </row>
    <row r="2106" spans="1:5" x14ac:dyDescent="0.2">
      <c r="A2106" s="5" t="str">
        <f t="shared" si="32"/>
        <v/>
      </c>
      <c r="B2106" s="96"/>
      <c r="C2106" s="96"/>
      <c r="D2106" s="97"/>
      <c r="E2106" s="97"/>
    </row>
    <row r="2107" spans="1:5" x14ac:dyDescent="0.2">
      <c r="A2107" s="5" t="str">
        <f t="shared" si="32"/>
        <v/>
      </c>
      <c r="B2107" s="96"/>
      <c r="C2107" s="96"/>
      <c r="D2107" s="97"/>
      <c r="E2107" s="97"/>
    </row>
    <row r="2108" spans="1:5" x14ac:dyDescent="0.2">
      <c r="A2108" s="5" t="str">
        <f t="shared" si="32"/>
        <v/>
      </c>
      <c r="B2108" s="96"/>
      <c r="C2108" s="96"/>
      <c r="D2108" s="97"/>
      <c r="E2108" s="97"/>
    </row>
    <row r="2109" spans="1:5" x14ac:dyDescent="0.2">
      <c r="A2109" s="5" t="str">
        <f t="shared" si="32"/>
        <v/>
      </c>
      <c r="B2109" s="96"/>
      <c r="C2109" s="96"/>
      <c r="D2109" s="97"/>
      <c r="E2109" s="97"/>
    </row>
    <row r="2110" spans="1:5" x14ac:dyDescent="0.2">
      <c r="A2110" s="5" t="str">
        <f t="shared" si="32"/>
        <v/>
      </c>
      <c r="B2110" s="96"/>
      <c r="C2110" s="96"/>
      <c r="D2110" s="97"/>
      <c r="E2110" s="97"/>
    </row>
    <row r="2111" spans="1:5" x14ac:dyDescent="0.2">
      <c r="A2111" s="5" t="str">
        <f t="shared" si="32"/>
        <v/>
      </c>
      <c r="B2111" s="96"/>
      <c r="C2111" s="96"/>
      <c r="D2111" s="97"/>
      <c r="E2111" s="97"/>
    </row>
    <row r="2112" spans="1:5" x14ac:dyDescent="0.2">
      <c r="A2112" s="5" t="str">
        <f t="shared" si="32"/>
        <v/>
      </c>
      <c r="B2112" s="96"/>
      <c r="C2112" s="96"/>
      <c r="D2112" s="97"/>
      <c r="E2112" s="97"/>
    </row>
    <row r="2113" spans="1:5" x14ac:dyDescent="0.2">
      <c r="A2113" s="5" t="str">
        <f t="shared" si="32"/>
        <v/>
      </c>
      <c r="B2113" s="96"/>
      <c r="C2113" s="96"/>
      <c r="D2113" s="97"/>
      <c r="E2113" s="97"/>
    </row>
    <row r="2114" spans="1:5" x14ac:dyDescent="0.2">
      <c r="A2114" s="5" t="str">
        <f t="shared" si="32"/>
        <v/>
      </c>
      <c r="B2114" s="96"/>
      <c r="C2114" s="96"/>
      <c r="D2114" s="97"/>
      <c r="E2114" s="97"/>
    </row>
    <row r="2115" spans="1:5" x14ac:dyDescent="0.2">
      <c r="A2115" s="5" t="str">
        <f t="shared" si="32"/>
        <v/>
      </c>
      <c r="B2115" s="96"/>
      <c r="C2115" s="96"/>
      <c r="D2115" s="97"/>
      <c r="E2115" s="97"/>
    </row>
    <row r="2116" spans="1:5" x14ac:dyDescent="0.2">
      <c r="A2116" s="5" t="str">
        <f t="shared" si="32"/>
        <v/>
      </c>
      <c r="B2116" s="96"/>
      <c r="C2116" s="96"/>
      <c r="D2116" s="97"/>
      <c r="E2116" s="97"/>
    </row>
    <row r="2117" spans="1:5" x14ac:dyDescent="0.2">
      <c r="A2117" s="5" t="str">
        <f t="shared" si="32"/>
        <v/>
      </c>
      <c r="B2117" s="96"/>
      <c r="C2117" s="96"/>
      <c r="D2117" s="97"/>
      <c r="E2117" s="97"/>
    </row>
    <row r="2118" spans="1:5" x14ac:dyDescent="0.2">
      <c r="A2118" s="5" t="str">
        <f t="shared" si="32"/>
        <v/>
      </c>
      <c r="B2118" s="96"/>
      <c r="C2118" s="96"/>
      <c r="D2118" s="97"/>
      <c r="E2118" s="97"/>
    </row>
    <row r="2119" spans="1:5" x14ac:dyDescent="0.2">
      <c r="A2119" s="5" t="str">
        <f t="shared" si="32"/>
        <v/>
      </c>
      <c r="B2119" s="96"/>
      <c r="C2119" s="96"/>
      <c r="D2119" s="97"/>
      <c r="E2119" s="97"/>
    </row>
    <row r="2120" spans="1:5" x14ac:dyDescent="0.2">
      <c r="A2120" s="5" t="str">
        <f t="shared" ref="A2120:A2183" si="33">IF(B2120&lt;&gt;"",IF(AND(LEN(B2120)&gt;=$H$5,LEN(B2120)&lt;=$H$6),TEXT(MID(B2120,$J$5,$H$4),$I$4),""),"")</f>
        <v/>
      </c>
      <c r="B2120" s="96"/>
      <c r="C2120" s="96"/>
      <c r="D2120" s="97"/>
      <c r="E2120" s="97"/>
    </row>
    <row r="2121" spans="1:5" x14ac:dyDescent="0.2">
      <c r="A2121" s="5" t="str">
        <f t="shared" si="33"/>
        <v/>
      </c>
      <c r="B2121" s="96"/>
      <c r="C2121" s="96"/>
      <c r="D2121" s="97"/>
      <c r="E2121" s="97"/>
    </row>
    <row r="2122" spans="1:5" x14ac:dyDescent="0.2">
      <c r="A2122" s="5" t="str">
        <f t="shared" si="33"/>
        <v/>
      </c>
      <c r="B2122" s="96"/>
      <c r="C2122" s="96"/>
      <c r="D2122" s="97"/>
      <c r="E2122" s="97"/>
    </row>
    <row r="2123" spans="1:5" x14ac:dyDescent="0.2">
      <c r="A2123" s="5" t="str">
        <f t="shared" si="33"/>
        <v/>
      </c>
      <c r="B2123" s="96"/>
      <c r="C2123" s="96"/>
      <c r="D2123" s="97"/>
      <c r="E2123" s="97"/>
    </row>
    <row r="2124" spans="1:5" x14ac:dyDescent="0.2">
      <c r="A2124" s="5" t="str">
        <f t="shared" si="33"/>
        <v/>
      </c>
      <c r="B2124" s="96"/>
      <c r="C2124" s="96"/>
      <c r="D2124" s="97"/>
      <c r="E2124" s="97"/>
    </row>
    <row r="2125" spans="1:5" x14ac:dyDescent="0.2">
      <c r="A2125" s="5" t="str">
        <f t="shared" si="33"/>
        <v/>
      </c>
      <c r="B2125" s="96"/>
      <c r="C2125" s="96"/>
      <c r="D2125" s="97"/>
      <c r="E2125" s="97"/>
    </row>
    <row r="2126" spans="1:5" x14ac:dyDescent="0.2">
      <c r="A2126" s="5" t="str">
        <f t="shared" si="33"/>
        <v/>
      </c>
      <c r="B2126" s="96"/>
      <c r="C2126" s="96"/>
      <c r="D2126" s="97"/>
      <c r="E2126" s="97"/>
    </row>
    <row r="2127" spans="1:5" x14ac:dyDescent="0.2">
      <c r="A2127" s="5" t="str">
        <f t="shared" si="33"/>
        <v/>
      </c>
      <c r="B2127" s="96"/>
      <c r="C2127" s="96"/>
      <c r="D2127" s="97"/>
      <c r="E2127" s="97"/>
    </row>
    <row r="2128" spans="1:5" x14ac:dyDescent="0.2">
      <c r="A2128" s="5" t="str">
        <f t="shared" si="33"/>
        <v/>
      </c>
      <c r="B2128" s="96"/>
      <c r="C2128" s="96"/>
      <c r="D2128" s="97"/>
      <c r="E2128" s="97"/>
    </row>
    <row r="2129" spans="1:5" x14ac:dyDescent="0.2">
      <c r="A2129" s="5" t="str">
        <f t="shared" si="33"/>
        <v/>
      </c>
      <c r="B2129" s="96"/>
      <c r="C2129" s="96"/>
      <c r="D2129" s="97"/>
      <c r="E2129" s="97"/>
    </row>
    <row r="2130" spans="1:5" x14ac:dyDescent="0.2">
      <c r="A2130" s="5" t="str">
        <f t="shared" si="33"/>
        <v/>
      </c>
      <c r="B2130" s="96"/>
      <c r="C2130" s="96"/>
      <c r="D2130" s="97"/>
      <c r="E2130" s="97"/>
    </row>
    <row r="2131" spans="1:5" x14ac:dyDescent="0.2">
      <c r="A2131" s="5" t="str">
        <f t="shared" si="33"/>
        <v/>
      </c>
      <c r="B2131" s="96"/>
      <c r="C2131" s="96"/>
      <c r="D2131" s="97"/>
      <c r="E2131" s="97"/>
    </row>
    <row r="2132" spans="1:5" x14ac:dyDescent="0.2">
      <c r="A2132" s="5" t="str">
        <f t="shared" si="33"/>
        <v/>
      </c>
      <c r="B2132" s="96"/>
      <c r="C2132" s="96"/>
      <c r="D2132" s="97"/>
      <c r="E2132" s="97"/>
    </row>
    <row r="2133" spans="1:5" x14ac:dyDescent="0.2">
      <c r="A2133" s="5" t="str">
        <f t="shared" si="33"/>
        <v/>
      </c>
      <c r="B2133" s="96"/>
      <c r="C2133" s="96"/>
      <c r="D2133" s="97"/>
      <c r="E2133" s="97"/>
    </row>
    <row r="2134" spans="1:5" x14ac:dyDescent="0.2">
      <c r="A2134" s="5" t="str">
        <f t="shared" si="33"/>
        <v/>
      </c>
      <c r="B2134" s="96"/>
      <c r="C2134" s="96"/>
      <c r="D2134" s="97"/>
      <c r="E2134" s="97"/>
    </row>
    <row r="2135" spans="1:5" x14ac:dyDescent="0.2">
      <c r="A2135" s="5" t="str">
        <f t="shared" si="33"/>
        <v/>
      </c>
      <c r="B2135" s="96"/>
      <c r="C2135" s="96"/>
      <c r="D2135" s="97"/>
      <c r="E2135" s="97"/>
    </row>
    <row r="2136" spans="1:5" x14ac:dyDescent="0.2">
      <c r="A2136" s="5" t="str">
        <f t="shared" si="33"/>
        <v/>
      </c>
      <c r="B2136" s="96"/>
      <c r="C2136" s="96"/>
      <c r="D2136" s="97"/>
      <c r="E2136" s="97"/>
    </row>
    <row r="2137" spans="1:5" x14ac:dyDescent="0.2">
      <c r="A2137" s="5" t="str">
        <f t="shared" si="33"/>
        <v/>
      </c>
      <c r="B2137" s="96"/>
      <c r="C2137" s="96"/>
      <c r="D2137" s="97"/>
      <c r="E2137" s="97"/>
    </row>
    <row r="2138" spans="1:5" x14ac:dyDescent="0.2">
      <c r="A2138" s="5" t="str">
        <f t="shared" si="33"/>
        <v/>
      </c>
      <c r="B2138" s="96"/>
      <c r="C2138" s="96"/>
      <c r="D2138" s="97"/>
      <c r="E2138" s="97"/>
    </row>
    <row r="2139" spans="1:5" x14ac:dyDescent="0.2">
      <c r="A2139" s="5" t="str">
        <f t="shared" si="33"/>
        <v/>
      </c>
      <c r="B2139" s="96"/>
      <c r="C2139" s="96"/>
      <c r="D2139" s="97"/>
      <c r="E2139" s="97"/>
    </row>
    <row r="2140" spans="1:5" x14ac:dyDescent="0.2">
      <c r="A2140" s="5" t="str">
        <f t="shared" si="33"/>
        <v/>
      </c>
      <c r="B2140" s="96"/>
      <c r="C2140" s="96"/>
      <c r="D2140" s="97"/>
      <c r="E2140" s="97"/>
    </row>
    <row r="2141" spans="1:5" x14ac:dyDescent="0.2">
      <c r="A2141" s="5" t="str">
        <f t="shared" si="33"/>
        <v/>
      </c>
      <c r="B2141" s="96"/>
      <c r="C2141" s="96"/>
      <c r="D2141" s="97"/>
      <c r="E2141" s="97"/>
    </row>
    <row r="2142" spans="1:5" x14ac:dyDescent="0.2">
      <c r="A2142" s="5" t="str">
        <f t="shared" si="33"/>
        <v/>
      </c>
      <c r="B2142" s="96"/>
      <c r="C2142" s="96"/>
      <c r="D2142" s="97"/>
      <c r="E2142" s="97"/>
    </row>
    <row r="2143" spans="1:5" x14ac:dyDescent="0.2">
      <c r="A2143" s="5" t="str">
        <f t="shared" si="33"/>
        <v/>
      </c>
      <c r="B2143" s="96"/>
      <c r="C2143" s="96"/>
      <c r="D2143" s="97"/>
      <c r="E2143" s="97"/>
    </row>
    <row r="2144" spans="1:5" x14ac:dyDescent="0.2">
      <c r="A2144" s="5" t="str">
        <f t="shared" si="33"/>
        <v/>
      </c>
      <c r="B2144" s="96"/>
      <c r="C2144" s="96"/>
      <c r="D2144" s="97"/>
      <c r="E2144" s="97"/>
    </row>
    <row r="2145" spans="1:5" x14ac:dyDescent="0.2">
      <c r="A2145" s="5" t="str">
        <f t="shared" si="33"/>
        <v/>
      </c>
      <c r="B2145" s="96"/>
      <c r="C2145" s="96"/>
      <c r="D2145" s="97"/>
      <c r="E2145" s="97"/>
    </row>
    <row r="2146" spans="1:5" x14ac:dyDescent="0.2">
      <c r="A2146" s="5" t="str">
        <f t="shared" si="33"/>
        <v/>
      </c>
      <c r="B2146" s="96"/>
      <c r="C2146" s="96"/>
      <c r="D2146" s="97"/>
      <c r="E2146" s="97"/>
    </row>
    <row r="2147" spans="1:5" x14ac:dyDescent="0.2">
      <c r="A2147" s="5" t="str">
        <f t="shared" si="33"/>
        <v/>
      </c>
      <c r="B2147" s="96"/>
      <c r="C2147" s="96"/>
      <c r="D2147" s="97"/>
      <c r="E2147" s="97"/>
    </row>
    <row r="2148" spans="1:5" x14ac:dyDescent="0.2">
      <c r="A2148" s="5" t="str">
        <f t="shared" si="33"/>
        <v/>
      </c>
      <c r="B2148" s="96"/>
      <c r="C2148" s="96"/>
      <c r="D2148" s="97"/>
      <c r="E2148" s="97"/>
    </row>
    <row r="2149" spans="1:5" x14ac:dyDescent="0.2">
      <c r="A2149" s="5" t="str">
        <f t="shared" si="33"/>
        <v/>
      </c>
      <c r="B2149" s="96"/>
      <c r="C2149" s="96"/>
      <c r="D2149" s="97"/>
      <c r="E2149" s="97"/>
    </row>
    <row r="2150" spans="1:5" x14ac:dyDescent="0.2">
      <c r="A2150" s="5" t="str">
        <f t="shared" si="33"/>
        <v/>
      </c>
      <c r="B2150" s="96"/>
      <c r="C2150" s="96"/>
      <c r="D2150" s="97"/>
      <c r="E2150" s="97"/>
    </row>
    <row r="2151" spans="1:5" x14ac:dyDescent="0.2">
      <c r="A2151" s="5" t="str">
        <f t="shared" si="33"/>
        <v/>
      </c>
      <c r="B2151" s="96"/>
      <c r="C2151" s="96"/>
      <c r="D2151" s="97"/>
      <c r="E2151" s="97"/>
    </row>
    <row r="2152" spans="1:5" x14ac:dyDescent="0.2">
      <c r="A2152" s="5" t="str">
        <f t="shared" si="33"/>
        <v/>
      </c>
      <c r="B2152" s="96"/>
      <c r="C2152" s="96"/>
      <c r="D2152" s="97"/>
      <c r="E2152" s="97"/>
    </row>
    <row r="2153" spans="1:5" x14ac:dyDescent="0.2">
      <c r="A2153" s="5" t="str">
        <f t="shared" si="33"/>
        <v/>
      </c>
      <c r="B2153" s="96"/>
      <c r="C2153" s="96"/>
      <c r="D2153" s="97"/>
      <c r="E2153" s="97"/>
    </row>
    <row r="2154" spans="1:5" x14ac:dyDescent="0.2">
      <c r="A2154" s="5" t="str">
        <f t="shared" si="33"/>
        <v/>
      </c>
      <c r="B2154" s="96"/>
      <c r="C2154" s="96"/>
      <c r="D2154" s="97"/>
      <c r="E2154" s="97"/>
    </row>
    <row r="2155" spans="1:5" x14ac:dyDescent="0.2">
      <c r="A2155" s="5" t="str">
        <f t="shared" si="33"/>
        <v/>
      </c>
      <c r="B2155" s="96"/>
      <c r="C2155" s="96"/>
      <c r="D2155" s="97"/>
      <c r="E2155" s="97"/>
    </row>
    <row r="2156" spans="1:5" x14ac:dyDescent="0.2">
      <c r="A2156" s="5" t="str">
        <f t="shared" si="33"/>
        <v/>
      </c>
      <c r="B2156" s="96"/>
      <c r="C2156" s="96"/>
      <c r="D2156" s="97"/>
      <c r="E2156" s="97"/>
    </row>
    <row r="2157" spans="1:5" x14ac:dyDescent="0.2">
      <c r="A2157" s="5" t="str">
        <f t="shared" si="33"/>
        <v/>
      </c>
      <c r="B2157" s="96"/>
      <c r="C2157" s="96"/>
      <c r="D2157" s="97"/>
      <c r="E2157" s="97"/>
    </row>
    <row r="2158" spans="1:5" x14ac:dyDescent="0.2">
      <c r="A2158" s="5" t="str">
        <f t="shared" si="33"/>
        <v/>
      </c>
      <c r="B2158" s="96"/>
      <c r="C2158" s="96"/>
      <c r="D2158" s="97"/>
      <c r="E2158" s="97"/>
    </row>
    <row r="2159" spans="1:5" x14ac:dyDescent="0.2">
      <c r="A2159" s="5" t="str">
        <f t="shared" si="33"/>
        <v/>
      </c>
      <c r="B2159" s="96"/>
      <c r="C2159" s="96"/>
      <c r="D2159" s="97"/>
      <c r="E2159" s="97"/>
    </row>
    <row r="2160" spans="1:5" x14ac:dyDescent="0.2">
      <c r="A2160" s="5" t="str">
        <f t="shared" si="33"/>
        <v/>
      </c>
      <c r="B2160" s="96"/>
      <c r="C2160" s="96"/>
      <c r="D2160" s="97"/>
      <c r="E2160" s="97"/>
    </row>
    <row r="2161" spans="1:5" x14ac:dyDescent="0.2">
      <c r="A2161" s="5" t="str">
        <f t="shared" si="33"/>
        <v/>
      </c>
      <c r="B2161" s="96"/>
      <c r="C2161" s="96"/>
      <c r="D2161" s="97"/>
      <c r="E2161" s="97"/>
    </row>
    <row r="2162" spans="1:5" x14ac:dyDescent="0.2">
      <c r="A2162" s="5" t="str">
        <f t="shared" si="33"/>
        <v/>
      </c>
      <c r="B2162" s="96"/>
      <c r="C2162" s="96"/>
      <c r="D2162" s="97"/>
      <c r="E2162" s="97"/>
    </row>
    <row r="2163" spans="1:5" x14ac:dyDescent="0.2">
      <c r="A2163" s="5" t="str">
        <f t="shared" si="33"/>
        <v/>
      </c>
      <c r="B2163" s="96"/>
      <c r="C2163" s="96"/>
      <c r="D2163" s="97"/>
      <c r="E2163" s="97"/>
    </row>
    <row r="2164" spans="1:5" x14ac:dyDescent="0.2">
      <c r="A2164" s="5" t="str">
        <f t="shared" si="33"/>
        <v/>
      </c>
      <c r="B2164" s="96"/>
      <c r="C2164" s="96"/>
      <c r="D2164" s="97"/>
      <c r="E2164" s="97"/>
    </row>
    <row r="2165" spans="1:5" x14ac:dyDescent="0.2">
      <c r="A2165" s="5" t="str">
        <f t="shared" si="33"/>
        <v/>
      </c>
      <c r="B2165" s="96"/>
      <c r="C2165" s="96"/>
      <c r="D2165" s="97"/>
      <c r="E2165" s="97"/>
    </row>
    <row r="2166" spans="1:5" x14ac:dyDescent="0.2">
      <c r="A2166" s="5" t="str">
        <f t="shared" si="33"/>
        <v/>
      </c>
      <c r="B2166" s="96"/>
      <c r="C2166" s="96"/>
      <c r="D2166" s="97"/>
      <c r="E2166" s="97"/>
    </row>
    <row r="2167" spans="1:5" x14ac:dyDescent="0.2">
      <c r="A2167" s="5" t="str">
        <f t="shared" si="33"/>
        <v/>
      </c>
      <c r="B2167" s="96"/>
      <c r="C2167" s="96"/>
      <c r="D2167" s="97"/>
      <c r="E2167" s="97"/>
    </row>
    <row r="2168" spans="1:5" x14ac:dyDescent="0.2">
      <c r="A2168" s="5" t="str">
        <f t="shared" si="33"/>
        <v/>
      </c>
      <c r="B2168" s="96"/>
      <c r="C2168" s="96"/>
      <c r="D2168" s="97"/>
      <c r="E2168" s="97"/>
    </row>
    <row r="2169" spans="1:5" x14ac:dyDescent="0.2">
      <c r="A2169" s="5" t="str">
        <f t="shared" si="33"/>
        <v/>
      </c>
      <c r="B2169" s="96"/>
      <c r="C2169" s="96"/>
      <c r="D2169" s="97"/>
      <c r="E2169" s="97"/>
    </row>
    <row r="2170" spans="1:5" x14ac:dyDescent="0.2">
      <c r="A2170" s="5" t="str">
        <f t="shared" si="33"/>
        <v/>
      </c>
      <c r="B2170" s="96"/>
      <c r="C2170" s="96"/>
      <c r="D2170" s="97"/>
      <c r="E2170" s="97"/>
    </row>
    <row r="2171" spans="1:5" x14ac:dyDescent="0.2">
      <c r="A2171" s="5" t="str">
        <f t="shared" si="33"/>
        <v/>
      </c>
      <c r="B2171" s="96"/>
      <c r="C2171" s="96"/>
      <c r="D2171" s="97"/>
      <c r="E2171" s="97"/>
    </row>
    <row r="2172" spans="1:5" x14ac:dyDescent="0.2">
      <c r="A2172" s="5" t="str">
        <f t="shared" si="33"/>
        <v/>
      </c>
      <c r="B2172" s="96"/>
      <c r="C2172" s="96"/>
      <c r="D2172" s="97"/>
      <c r="E2172" s="97"/>
    </row>
    <row r="2173" spans="1:5" x14ac:dyDescent="0.2">
      <c r="A2173" s="5" t="str">
        <f t="shared" si="33"/>
        <v/>
      </c>
      <c r="B2173" s="96"/>
      <c r="C2173" s="96"/>
      <c r="D2173" s="97"/>
      <c r="E2173" s="97"/>
    </row>
    <row r="2174" spans="1:5" x14ac:dyDescent="0.2">
      <c r="A2174" s="5" t="str">
        <f t="shared" si="33"/>
        <v/>
      </c>
      <c r="B2174" s="96"/>
      <c r="C2174" s="96"/>
      <c r="D2174" s="97"/>
      <c r="E2174" s="97"/>
    </row>
    <row r="2175" spans="1:5" x14ac:dyDescent="0.2">
      <c r="A2175" s="5" t="str">
        <f t="shared" si="33"/>
        <v/>
      </c>
      <c r="B2175" s="96"/>
      <c r="C2175" s="96"/>
      <c r="D2175" s="97"/>
      <c r="E2175" s="97"/>
    </row>
    <row r="2176" spans="1:5" x14ac:dyDescent="0.2">
      <c r="A2176" s="5" t="str">
        <f t="shared" si="33"/>
        <v/>
      </c>
      <c r="B2176" s="96"/>
      <c r="C2176" s="96"/>
      <c r="D2176" s="97"/>
      <c r="E2176" s="97"/>
    </row>
    <row r="2177" spans="1:5" x14ac:dyDescent="0.2">
      <c r="A2177" s="5" t="str">
        <f t="shared" si="33"/>
        <v/>
      </c>
      <c r="B2177" s="96"/>
      <c r="C2177" s="96"/>
      <c r="D2177" s="97"/>
      <c r="E2177" s="97"/>
    </row>
    <row r="2178" spans="1:5" x14ac:dyDescent="0.2">
      <c r="A2178" s="5" t="str">
        <f t="shared" si="33"/>
        <v/>
      </c>
      <c r="B2178" s="96"/>
      <c r="C2178" s="96"/>
      <c r="D2178" s="97"/>
      <c r="E2178" s="97"/>
    </row>
    <row r="2179" spans="1:5" x14ac:dyDescent="0.2">
      <c r="A2179" s="5" t="str">
        <f t="shared" si="33"/>
        <v/>
      </c>
      <c r="B2179" s="96"/>
      <c r="C2179" s="96"/>
      <c r="D2179" s="97"/>
      <c r="E2179" s="97"/>
    </row>
    <row r="2180" spans="1:5" x14ac:dyDescent="0.2">
      <c r="A2180" s="5" t="str">
        <f t="shared" si="33"/>
        <v/>
      </c>
      <c r="B2180" s="96"/>
      <c r="C2180" s="96"/>
      <c r="D2180" s="97"/>
      <c r="E2180" s="97"/>
    </row>
    <row r="2181" spans="1:5" x14ac:dyDescent="0.2">
      <c r="A2181" s="5" t="str">
        <f t="shared" si="33"/>
        <v/>
      </c>
      <c r="B2181" s="96"/>
      <c r="C2181" s="96"/>
      <c r="D2181" s="97"/>
      <c r="E2181" s="97"/>
    </row>
    <row r="2182" spans="1:5" x14ac:dyDescent="0.2">
      <c r="A2182" s="5" t="str">
        <f t="shared" si="33"/>
        <v/>
      </c>
      <c r="B2182" s="96"/>
      <c r="C2182" s="96"/>
      <c r="D2182" s="97"/>
      <c r="E2182" s="97"/>
    </row>
    <row r="2183" spans="1:5" x14ac:dyDescent="0.2">
      <c r="A2183" s="5" t="str">
        <f t="shared" si="33"/>
        <v/>
      </c>
      <c r="B2183" s="96"/>
      <c r="C2183" s="96"/>
      <c r="D2183" s="97"/>
      <c r="E2183" s="97"/>
    </row>
    <row r="2184" spans="1:5" x14ac:dyDescent="0.2">
      <c r="A2184" s="5" t="str">
        <f t="shared" ref="A2184:A2247" si="34">IF(B2184&lt;&gt;"",IF(AND(LEN(B2184)&gt;=$H$5,LEN(B2184)&lt;=$H$6),TEXT(MID(B2184,$J$5,$H$4),$I$4),""),"")</f>
        <v/>
      </c>
      <c r="B2184" s="96"/>
      <c r="C2184" s="96"/>
      <c r="D2184" s="97"/>
      <c r="E2184" s="97"/>
    </row>
    <row r="2185" spans="1:5" x14ac:dyDescent="0.2">
      <c r="A2185" s="5" t="str">
        <f t="shared" si="34"/>
        <v/>
      </c>
      <c r="B2185" s="96"/>
      <c r="C2185" s="96"/>
      <c r="D2185" s="97"/>
      <c r="E2185" s="97"/>
    </row>
    <row r="2186" spans="1:5" x14ac:dyDescent="0.2">
      <c r="A2186" s="5" t="str">
        <f t="shared" si="34"/>
        <v/>
      </c>
      <c r="B2186" s="96"/>
      <c r="C2186" s="96"/>
      <c r="D2186" s="97"/>
      <c r="E2186" s="97"/>
    </row>
    <row r="2187" spans="1:5" x14ac:dyDescent="0.2">
      <c r="A2187" s="5" t="str">
        <f t="shared" si="34"/>
        <v/>
      </c>
      <c r="B2187" s="96"/>
      <c r="C2187" s="96"/>
      <c r="D2187" s="97"/>
      <c r="E2187" s="97"/>
    </row>
    <row r="2188" spans="1:5" x14ac:dyDescent="0.2">
      <c r="A2188" s="5" t="str">
        <f t="shared" si="34"/>
        <v/>
      </c>
      <c r="B2188" s="96"/>
      <c r="C2188" s="96"/>
      <c r="D2188" s="97"/>
      <c r="E2188" s="97"/>
    </row>
    <row r="2189" spans="1:5" x14ac:dyDescent="0.2">
      <c r="A2189" s="5" t="str">
        <f t="shared" si="34"/>
        <v/>
      </c>
      <c r="B2189" s="96"/>
      <c r="C2189" s="96"/>
      <c r="D2189" s="97"/>
      <c r="E2189" s="97"/>
    </row>
    <row r="2190" spans="1:5" x14ac:dyDescent="0.2">
      <c r="A2190" s="5" t="str">
        <f t="shared" si="34"/>
        <v/>
      </c>
      <c r="B2190" s="96"/>
      <c r="C2190" s="96"/>
      <c r="D2190" s="97"/>
      <c r="E2190" s="97"/>
    </row>
    <row r="2191" spans="1:5" x14ac:dyDescent="0.2">
      <c r="A2191" s="5" t="str">
        <f t="shared" si="34"/>
        <v/>
      </c>
      <c r="B2191" s="96"/>
      <c r="C2191" s="96"/>
      <c r="D2191" s="97"/>
      <c r="E2191" s="97"/>
    </row>
    <row r="2192" spans="1:5" x14ac:dyDescent="0.2">
      <c r="A2192" s="5" t="str">
        <f t="shared" si="34"/>
        <v/>
      </c>
      <c r="B2192" s="96"/>
      <c r="C2192" s="96"/>
      <c r="D2192" s="97"/>
      <c r="E2192" s="97"/>
    </row>
    <row r="2193" spans="1:5" x14ac:dyDescent="0.2">
      <c r="A2193" s="5" t="str">
        <f t="shared" si="34"/>
        <v/>
      </c>
      <c r="B2193" s="96"/>
      <c r="C2193" s="96"/>
      <c r="D2193" s="97"/>
      <c r="E2193" s="97"/>
    </row>
    <row r="2194" spans="1:5" x14ac:dyDescent="0.2">
      <c r="A2194" s="5" t="str">
        <f t="shared" si="34"/>
        <v/>
      </c>
      <c r="B2194" s="96"/>
      <c r="C2194" s="96"/>
      <c r="D2194" s="97"/>
      <c r="E2194" s="97"/>
    </row>
    <row r="2195" spans="1:5" x14ac:dyDescent="0.2">
      <c r="A2195" s="5" t="str">
        <f t="shared" si="34"/>
        <v/>
      </c>
      <c r="B2195" s="96"/>
      <c r="C2195" s="96"/>
      <c r="D2195" s="97"/>
      <c r="E2195" s="97"/>
    </row>
    <row r="2196" spans="1:5" x14ac:dyDescent="0.2">
      <c r="A2196" s="5" t="str">
        <f t="shared" si="34"/>
        <v/>
      </c>
      <c r="B2196" s="96"/>
      <c r="C2196" s="96"/>
      <c r="D2196" s="97"/>
      <c r="E2196" s="97"/>
    </row>
    <row r="2197" spans="1:5" x14ac:dyDescent="0.2">
      <c r="A2197" s="5" t="str">
        <f t="shared" si="34"/>
        <v/>
      </c>
      <c r="B2197" s="96"/>
      <c r="C2197" s="96"/>
      <c r="D2197" s="97"/>
      <c r="E2197" s="97"/>
    </row>
    <row r="2198" spans="1:5" x14ac:dyDescent="0.2">
      <c r="A2198" s="5" t="str">
        <f t="shared" si="34"/>
        <v/>
      </c>
      <c r="B2198" s="96"/>
      <c r="C2198" s="96"/>
      <c r="D2198" s="97"/>
      <c r="E2198" s="97"/>
    </row>
    <row r="2199" spans="1:5" x14ac:dyDescent="0.2">
      <c r="A2199" s="5" t="str">
        <f t="shared" si="34"/>
        <v/>
      </c>
      <c r="B2199" s="96"/>
      <c r="C2199" s="96"/>
      <c r="D2199" s="97"/>
      <c r="E2199" s="97"/>
    </row>
    <row r="2200" spans="1:5" x14ac:dyDescent="0.2">
      <c r="A2200" s="5" t="str">
        <f t="shared" si="34"/>
        <v/>
      </c>
      <c r="B2200" s="96"/>
      <c r="C2200" s="96"/>
      <c r="D2200" s="97"/>
      <c r="E2200" s="97"/>
    </row>
    <row r="2201" spans="1:5" x14ac:dyDescent="0.2">
      <c r="A2201" s="5" t="str">
        <f t="shared" si="34"/>
        <v/>
      </c>
      <c r="B2201" s="96"/>
      <c r="C2201" s="96"/>
      <c r="D2201" s="97"/>
      <c r="E2201" s="97"/>
    </row>
    <row r="2202" spans="1:5" x14ac:dyDescent="0.2">
      <c r="A2202" s="5" t="str">
        <f t="shared" si="34"/>
        <v/>
      </c>
      <c r="B2202" s="96"/>
      <c r="C2202" s="96"/>
      <c r="D2202" s="97"/>
      <c r="E2202" s="97"/>
    </row>
    <row r="2203" spans="1:5" x14ac:dyDescent="0.2">
      <c r="A2203" s="5" t="str">
        <f t="shared" si="34"/>
        <v/>
      </c>
      <c r="B2203" s="96"/>
      <c r="C2203" s="96"/>
      <c r="D2203" s="97"/>
      <c r="E2203" s="97"/>
    </row>
    <row r="2204" spans="1:5" x14ac:dyDescent="0.2">
      <c r="A2204" s="5" t="str">
        <f t="shared" si="34"/>
        <v/>
      </c>
      <c r="B2204" s="96"/>
      <c r="C2204" s="96"/>
      <c r="D2204" s="97"/>
      <c r="E2204" s="97"/>
    </row>
    <row r="2205" spans="1:5" x14ac:dyDescent="0.2">
      <c r="A2205" s="5" t="str">
        <f t="shared" si="34"/>
        <v/>
      </c>
      <c r="B2205" s="96"/>
      <c r="C2205" s="96"/>
      <c r="D2205" s="97"/>
      <c r="E2205" s="97"/>
    </row>
    <row r="2206" spans="1:5" x14ac:dyDescent="0.2">
      <c r="A2206" s="5" t="str">
        <f t="shared" si="34"/>
        <v/>
      </c>
      <c r="B2206" s="96"/>
      <c r="C2206" s="96"/>
      <c r="D2206" s="97"/>
      <c r="E2206" s="97"/>
    </row>
    <row r="2207" spans="1:5" x14ac:dyDescent="0.2">
      <c r="A2207" s="5" t="str">
        <f t="shared" si="34"/>
        <v/>
      </c>
      <c r="B2207" s="96"/>
      <c r="C2207" s="96"/>
      <c r="D2207" s="97"/>
      <c r="E2207" s="97"/>
    </row>
    <row r="2208" spans="1:5" x14ac:dyDescent="0.2">
      <c r="A2208" s="5" t="str">
        <f t="shared" si="34"/>
        <v/>
      </c>
      <c r="B2208" s="96"/>
      <c r="C2208" s="96"/>
      <c r="D2208" s="97"/>
      <c r="E2208" s="97"/>
    </row>
    <row r="2209" spans="1:5" x14ac:dyDescent="0.2">
      <c r="A2209" s="5" t="str">
        <f t="shared" si="34"/>
        <v/>
      </c>
      <c r="B2209" s="96"/>
      <c r="C2209" s="96"/>
      <c r="D2209" s="97"/>
      <c r="E2209" s="97"/>
    </row>
    <row r="2210" spans="1:5" x14ac:dyDescent="0.2">
      <c r="A2210" s="5" t="str">
        <f t="shared" si="34"/>
        <v/>
      </c>
      <c r="B2210" s="96"/>
      <c r="C2210" s="96"/>
      <c r="D2210" s="97"/>
      <c r="E2210" s="97"/>
    </row>
    <row r="2211" spans="1:5" x14ac:dyDescent="0.2">
      <c r="A2211" s="5" t="str">
        <f t="shared" si="34"/>
        <v/>
      </c>
      <c r="B2211" s="96"/>
      <c r="C2211" s="96"/>
      <c r="D2211" s="97"/>
      <c r="E2211" s="97"/>
    </row>
    <row r="2212" spans="1:5" x14ac:dyDescent="0.2">
      <c r="A2212" s="5" t="str">
        <f t="shared" si="34"/>
        <v/>
      </c>
      <c r="B2212" s="96"/>
      <c r="C2212" s="96"/>
      <c r="D2212" s="97"/>
      <c r="E2212" s="97"/>
    </row>
    <row r="2213" spans="1:5" x14ac:dyDescent="0.2">
      <c r="A2213" s="5" t="str">
        <f t="shared" si="34"/>
        <v/>
      </c>
      <c r="B2213" s="96"/>
      <c r="C2213" s="96"/>
      <c r="D2213" s="97"/>
      <c r="E2213" s="97"/>
    </row>
    <row r="2214" spans="1:5" x14ac:dyDescent="0.2">
      <c r="A2214" s="5" t="str">
        <f t="shared" si="34"/>
        <v/>
      </c>
      <c r="B2214" s="96"/>
      <c r="C2214" s="96"/>
      <c r="D2214" s="97"/>
      <c r="E2214" s="97"/>
    </row>
    <row r="2215" spans="1:5" x14ac:dyDescent="0.2">
      <c r="A2215" s="5" t="str">
        <f t="shared" si="34"/>
        <v/>
      </c>
      <c r="B2215" s="96"/>
      <c r="C2215" s="96"/>
      <c r="D2215" s="97"/>
      <c r="E2215" s="97"/>
    </row>
    <row r="2216" spans="1:5" x14ac:dyDescent="0.2">
      <c r="A2216" s="5" t="str">
        <f t="shared" si="34"/>
        <v/>
      </c>
      <c r="B2216" s="96"/>
      <c r="C2216" s="96"/>
      <c r="D2216" s="97"/>
      <c r="E2216" s="97"/>
    </row>
    <row r="2217" spans="1:5" x14ac:dyDescent="0.2">
      <c r="A2217" s="5" t="str">
        <f t="shared" si="34"/>
        <v/>
      </c>
      <c r="B2217" s="96"/>
      <c r="C2217" s="96"/>
      <c r="D2217" s="97"/>
      <c r="E2217" s="97"/>
    </row>
    <row r="2218" spans="1:5" x14ac:dyDescent="0.2">
      <c r="A2218" s="5" t="str">
        <f t="shared" si="34"/>
        <v/>
      </c>
      <c r="B2218" s="96"/>
      <c r="C2218" s="96"/>
      <c r="D2218" s="97"/>
      <c r="E2218" s="97"/>
    </row>
    <row r="2219" spans="1:5" x14ac:dyDescent="0.2">
      <c r="A2219" s="5" t="str">
        <f t="shared" si="34"/>
        <v/>
      </c>
      <c r="B2219" s="96"/>
      <c r="C2219" s="96"/>
      <c r="D2219" s="97"/>
      <c r="E2219" s="97"/>
    </row>
    <row r="2220" spans="1:5" x14ac:dyDescent="0.2">
      <c r="A2220" s="5" t="str">
        <f t="shared" si="34"/>
        <v/>
      </c>
      <c r="B2220" s="96"/>
      <c r="C2220" s="96"/>
      <c r="D2220" s="97"/>
      <c r="E2220" s="97"/>
    </row>
    <row r="2221" spans="1:5" x14ac:dyDescent="0.2">
      <c r="A2221" s="5" t="str">
        <f t="shared" si="34"/>
        <v/>
      </c>
      <c r="B2221" s="96"/>
      <c r="C2221" s="96"/>
      <c r="D2221" s="97"/>
      <c r="E2221" s="97"/>
    </row>
    <row r="2222" spans="1:5" x14ac:dyDescent="0.2">
      <c r="A2222" s="5" t="str">
        <f t="shared" si="34"/>
        <v/>
      </c>
      <c r="B2222" s="96"/>
      <c r="C2222" s="96"/>
      <c r="D2222" s="97"/>
      <c r="E2222" s="97"/>
    </row>
    <row r="2223" spans="1:5" x14ac:dyDescent="0.2">
      <c r="A2223" s="5" t="str">
        <f t="shared" si="34"/>
        <v/>
      </c>
      <c r="B2223" s="96"/>
      <c r="C2223" s="96"/>
      <c r="D2223" s="97"/>
      <c r="E2223" s="97"/>
    </row>
    <row r="2224" spans="1:5" x14ac:dyDescent="0.2">
      <c r="A2224" s="5" t="str">
        <f t="shared" si="34"/>
        <v/>
      </c>
      <c r="B2224" s="96"/>
      <c r="C2224" s="96"/>
      <c r="D2224" s="97"/>
      <c r="E2224" s="97"/>
    </row>
    <row r="2225" spans="1:5" x14ac:dyDescent="0.2">
      <c r="A2225" s="5" t="str">
        <f t="shared" si="34"/>
        <v/>
      </c>
      <c r="B2225" s="96"/>
      <c r="C2225" s="96"/>
      <c r="D2225" s="97"/>
      <c r="E2225" s="97"/>
    </row>
    <row r="2226" spans="1:5" x14ac:dyDescent="0.2">
      <c r="A2226" s="5" t="str">
        <f t="shared" si="34"/>
        <v/>
      </c>
      <c r="B2226" s="96"/>
      <c r="C2226" s="96"/>
      <c r="D2226" s="97"/>
      <c r="E2226" s="97"/>
    </row>
    <row r="2227" spans="1:5" x14ac:dyDescent="0.2">
      <c r="A2227" s="5" t="str">
        <f t="shared" si="34"/>
        <v/>
      </c>
      <c r="B2227" s="96"/>
      <c r="C2227" s="96"/>
      <c r="D2227" s="97"/>
      <c r="E2227" s="97"/>
    </row>
    <row r="2228" spans="1:5" x14ac:dyDescent="0.2">
      <c r="A2228" s="5" t="str">
        <f t="shared" si="34"/>
        <v/>
      </c>
      <c r="B2228" s="96"/>
      <c r="C2228" s="96"/>
      <c r="D2228" s="97"/>
      <c r="E2228" s="97"/>
    </row>
    <row r="2229" spans="1:5" x14ac:dyDescent="0.2">
      <c r="A2229" s="5" t="str">
        <f t="shared" si="34"/>
        <v/>
      </c>
      <c r="B2229" s="96"/>
      <c r="C2229" s="96"/>
      <c r="D2229" s="97"/>
      <c r="E2229" s="97"/>
    </row>
    <row r="2230" spans="1:5" x14ac:dyDescent="0.2">
      <c r="A2230" s="5" t="str">
        <f t="shared" si="34"/>
        <v/>
      </c>
      <c r="B2230" s="96"/>
      <c r="C2230" s="96"/>
      <c r="D2230" s="97"/>
      <c r="E2230" s="97"/>
    </row>
    <row r="2231" spans="1:5" x14ac:dyDescent="0.2">
      <c r="A2231" s="5" t="str">
        <f t="shared" si="34"/>
        <v/>
      </c>
      <c r="B2231" s="96"/>
      <c r="C2231" s="96"/>
      <c r="D2231" s="97"/>
      <c r="E2231" s="97"/>
    </row>
    <row r="2232" spans="1:5" x14ac:dyDescent="0.2">
      <c r="A2232" s="5" t="str">
        <f t="shared" si="34"/>
        <v/>
      </c>
      <c r="B2232" s="96"/>
      <c r="C2232" s="96"/>
      <c r="D2232" s="97"/>
      <c r="E2232" s="97"/>
    </row>
    <row r="2233" spans="1:5" x14ac:dyDescent="0.2">
      <c r="A2233" s="5" t="str">
        <f t="shared" si="34"/>
        <v/>
      </c>
      <c r="B2233" s="96"/>
      <c r="C2233" s="96"/>
      <c r="D2233" s="97"/>
      <c r="E2233" s="97"/>
    </row>
    <row r="2234" spans="1:5" x14ac:dyDescent="0.2">
      <c r="A2234" s="5" t="str">
        <f t="shared" si="34"/>
        <v/>
      </c>
      <c r="B2234" s="96"/>
      <c r="C2234" s="96"/>
      <c r="D2234" s="97"/>
      <c r="E2234" s="97"/>
    </row>
    <row r="2235" spans="1:5" x14ac:dyDescent="0.2">
      <c r="A2235" s="5" t="str">
        <f t="shared" si="34"/>
        <v/>
      </c>
      <c r="B2235" s="96"/>
      <c r="C2235" s="96"/>
      <c r="D2235" s="97"/>
      <c r="E2235" s="97"/>
    </row>
    <row r="2236" spans="1:5" x14ac:dyDescent="0.2">
      <c r="A2236" s="5" t="str">
        <f t="shared" si="34"/>
        <v/>
      </c>
      <c r="B2236" s="96"/>
      <c r="C2236" s="96"/>
      <c r="D2236" s="97"/>
      <c r="E2236" s="97"/>
    </row>
    <row r="2237" spans="1:5" x14ac:dyDescent="0.2">
      <c r="A2237" s="5" t="str">
        <f t="shared" si="34"/>
        <v/>
      </c>
      <c r="B2237" s="96"/>
      <c r="C2237" s="96"/>
      <c r="D2237" s="97"/>
      <c r="E2237" s="97"/>
    </row>
    <row r="2238" spans="1:5" x14ac:dyDescent="0.2">
      <c r="A2238" s="5" t="str">
        <f t="shared" si="34"/>
        <v/>
      </c>
      <c r="B2238" s="96"/>
      <c r="C2238" s="96"/>
      <c r="D2238" s="97"/>
      <c r="E2238" s="97"/>
    </row>
    <row r="2239" spans="1:5" x14ac:dyDescent="0.2">
      <c r="A2239" s="5" t="str">
        <f t="shared" si="34"/>
        <v/>
      </c>
      <c r="B2239" s="96"/>
      <c r="C2239" s="96"/>
      <c r="D2239" s="97"/>
      <c r="E2239" s="97"/>
    </row>
    <row r="2240" spans="1:5" x14ac:dyDescent="0.2">
      <c r="A2240" s="5" t="str">
        <f t="shared" si="34"/>
        <v/>
      </c>
      <c r="B2240" s="96"/>
      <c r="C2240" s="96"/>
      <c r="D2240" s="97"/>
      <c r="E2240" s="97"/>
    </row>
    <row r="2241" spans="1:5" x14ac:dyDescent="0.2">
      <c r="A2241" s="5" t="str">
        <f t="shared" si="34"/>
        <v/>
      </c>
      <c r="B2241" s="96"/>
      <c r="C2241" s="96"/>
      <c r="D2241" s="97"/>
      <c r="E2241" s="97"/>
    </row>
    <row r="2242" spans="1:5" x14ac:dyDescent="0.2">
      <c r="A2242" s="5" t="str">
        <f t="shared" si="34"/>
        <v/>
      </c>
      <c r="B2242" s="96"/>
      <c r="C2242" s="96"/>
      <c r="D2242" s="97"/>
      <c r="E2242" s="97"/>
    </row>
    <row r="2243" spans="1:5" x14ac:dyDescent="0.2">
      <c r="A2243" s="5" t="str">
        <f t="shared" si="34"/>
        <v/>
      </c>
      <c r="B2243" s="96"/>
      <c r="C2243" s="96"/>
      <c r="D2243" s="97"/>
      <c r="E2243" s="97"/>
    </row>
    <row r="2244" spans="1:5" x14ac:dyDescent="0.2">
      <c r="A2244" s="5" t="str">
        <f t="shared" si="34"/>
        <v/>
      </c>
      <c r="B2244" s="96"/>
      <c r="C2244" s="96"/>
      <c r="D2244" s="97"/>
      <c r="E2244" s="97"/>
    </row>
    <row r="2245" spans="1:5" x14ac:dyDescent="0.2">
      <c r="A2245" s="5" t="str">
        <f t="shared" si="34"/>
        <v/>
      </c>
      <c r="B2245" s="96"/>
      <c r="C2245" s="96"/>
      <c r="D2245" s="97"/>
      <c r="E2245" s="97"/>
    </row>
    <row r="2246" spans="1:5" x14ac:dyDescent="0.2">
      <c r="A2246" s="5" t="str">
        <f t="shared" si="34"/>
        <v/>
      </c>
      <c r="B2246" s="96"/>
      <c r="C2246" s="96"/>
      <c r="D2246" s="97"/>
      <c r="E2246" s="97"/>
    </row>
    <row r="2247" spans="1:5" x14ac:dyDescent="0.2">
      <c r="A2247" s="5" t="str">
        <f t="shared" si="34"/>
        <v/>
      </c>
      <c r="B2247" s="96"/>
      <c r="C2247" s="96"/>
      <c r="D2247" s="97"/>
      <c r="E2247" s="97"/>
    </row>
    <row r="2248" spans="1:5" x14ac:dyDescent="0.2">
      <c r="A2248" s="5" t="str">
        <f t="shared" ref="A2248:A2311" si="35">IF(B2248&lt;&gt;"",IF(AND(LEN(B2248)&gt;=$H$5,LEN(B2248)&lt;=$H$6),TEXT(MID(B2248,$J$5,$H$4),$I$4),""),"")</f>
        <v/>
      </c>
      <c r="B2248" s="96"/>
      <c r="C2248" s="96"/>
      <c r="D2248" s="97"/>
      <c r="E2248" s="97"/>
    </row>
    <row r="2249" spans="1:5" x14ac:dyDescent="0.2">
      <c r="A2249" s="5" t="str">
        <f t="shared" si="35"/>
        <v/>
      </c>
      <c r="B2249" s="96"/>
      <c r="C2249" s="96"/>
      <c r="D2249" s="97"/>
      <c r="E2249" s="97"/>
    </row>
    <row r="2250" spans="1:5" x14ac:dyDescent="0.2">
      <c r="A2250" s="5" t="str">
        <f t="shared" si="35"/>
        <v/>
      </c>
      <c r="B2250" s="96"/>
      <c r="C2250" s="96"/>
      <c r="D2250" s="97"/>
      <c r="E2250" s="97"/>
    </row>
    <row r="2251" spans="1:5" x14ac:dyDescent="0.2">
      <c r="A2251" s="5" t="str">
        <f t="shared" si="35"/>
        <v/>
      </c>
      <c r="B2251" s="96"/>
      <c r="C2251" s="96"/>
      <c r="D2251" s="97"/>
      <c r="E2251" s="97"/>
    </row>
    <row r="2252" spans="1:5" x14ac:dyDescent="0.2">
      <c r="A2252" s="5" t="str">
        <f t="shared" si="35"/>
        <v/>
      </c>
      <c r="B2252" s="96"/>
      <c r="C2252" s="96"/>
      <c r="D2252" s="97"/>
      <c r="E2252" s="97"/>
    </row>
    <row r="2253" spans="1:5" x14ac:dyDescent="0.2">
      <c r="A2253" s="5" t="str">
        <f t="shared" si="35"/>
        <v/>
      </c>
      <c r="B2253" s="96"/>
      <c r="C2253" s="96"/>
      <c r="D2253" s="97"/>
      <c r="E2253" s="97"/>
    </row>
    <row r="2254" spans="1:5" x14ac:dyDescent="0.2">
      <c r="A2254" s="5" t="str">
        <f t="shared" si="35"/>
        <v/>
      </c>
      <c r="B2254" s="96"/>
      <c r="C2254" s="96"/>
      <c r="D2254" s="97"/>
      <c r="E2254" s="97"/>
    </row>
    <row r="2255" spans="1:5" x14ac:dyDescent="0.2">
      <c r="A2255" s="5" t="str">
        <f t="shared" si="35"/>
        <v/>
      </c>
      <c r="B2255" s="96"/>
      <c r="C2255" s="96"/>
      <c r="D2255" s="97"/>
      <c r="E2255" s="97"/>
    </row>
    <row r="2256" spans="1:5" x14ac:dyDescent="0.2">
      <c r="A2256" s="5" t="str">
        <f t="shared" si="35"/>
        <v/>
      </c>
      <c r="B2256" s="96"/>
      <c r="C2256" s="96"/>
      <c r="D2256" s="97"/>
      <c r="E2256" s="97"/>
    </row>
    <row r="2257" spans="1:5" x14ac:dyDescent="0.2">
      <c r="A2257" s="5" t="str">
        <f t="shared" si="35"/>
        <v/>
      </c>
      <c r="B2257" s="96"/>
      <c r="C2257" s="96"/>
      <c r="D2257" s="97"/>
      <c r="E2257" s="97"/>
    </row>
    <row r="2258" spans="1:5" x14ac:dyDescent="0.2">
      <c r="A2258" s="5" t="str">
        <f t="shared" si="35"/>
        <v/>
      </c>
      <c r="B2258" s="96"/>
      <c r="C2258" s="96"/>
      <c r="D2258" s="97"/>
      <c r="E2258" s="97"/>
    </row>
    <row r="2259" spans="1:5" x14ac:dyDescent="0.2">
      <c r="A2259" s="5" t="str">
        <f t="shared" si="35"/>
        <v/>
      </c>
      <c r="B2259" s="96"/>
      <c r="C2259" s="96"/>
      <c r="D2259" s="97"/>
      <c r="E2259" s="97"/>
    </row>
    <row r="2260" spans="1:5" x14ac:dyDescent="0.2">
      <c r="A2260" s="5" t="str">
        <f t="shared" si="35"/>
        <v/>
      </c>
      <c r="B2260" s="96"/>
      <c r="C2260" s="96"/>
      <c r="D2260" s="97"/>
      <c r="E2260" s="97"/>
    </row>
    <row r="2261" spans="1:5" x14ac:dyDescent="0.2">
      <c r="A2261" s="5" t="str">
        <f t="shared" si="35"/>
        <v/>
      </c>
      <c r="B2261" s="96"/>
      <c r="C2261" s="96"/>
      <c r="D2261" s="97"/>
      <c r="E2261" s="97"/>
    </row>
    <row r="2262" spans="1:5" x14ac:dyDescent="0.2">
      <c r="A2262" s="5" t="str">
        <f t="shared" si="35"/>
        <v/>
      </c>
      <c r="B2262" s="96"/>
      <c r="C2262" s="96"/>
      <c r="D2262" s="97"/>
      <c r="E2262" s="97"/>
    </row>
    <row r="2263" spans="1:5" x14ac:dyDescent="0.2">
      <c r="A2263" s="5" t="str">
        <f t="shared" si="35"/>
        <v/>
      </c>
      <c r="B2263" s="96"/>
      <c r="C2263" s="96"/>
      <c r="D2263" s="97"/>
      <c r="E2263" s="97"/>
    </row>
    <row r="2264" spans="1:5" x14ac:dyDescent="0.2">
      <c r="A2264" s="5" t="str">
        <f t="shared" si="35"/>
        <v/>
      </c>
      <c r="B2264" s="96"/>
      <c r="C2264" s="96"/>
      <c r="D2264" s="97"/>
      <c r="E2264" s="97"/>
    </row>
    <row r="2265" spans="1:5" x14ac:dyDescent="0.2">
      <c r="A2265" s="5" t="str">
        <f t="shared" si="35"/>
        <v/>
      </c>
      <c r="B2265" s="96"/>
      <c r="C2265" s="96"/>
      <c r="D2265" s="97"/>
      <c r="E2265" s="97"/>
    </row>
    <row r="2266" spans="1:5" x14ac:dyDescent="0.2">
      <c r="A2266" s="5" t="str">
        <f t="shared" si="35"/>
        <v/>
      </c>
      <c r="B2266" s="96"/>
      <c r="C2266" s="96"/>
      <c r="D2266" s="97"/>
      <c r="E2266" s="97"/>
    </row>
    <row r="2267" spans="1:5" x14ac:dyDescent="0.2">
      <c r="A2267" s="5" t="str">
        <f t="shared" si="35"/>
        <v/>
      </c>
      <c r="B2267" s="96"/>
      <c r="C2267" s="96"/>
      <c r="D2267" s="97"/>
      <c r="E2267" s="97"/>
    </row>
    <row r="2268" spans="1:5" x14ac:dyDescent="0.2">
      <c r="A2268" s="5" t="str">
        <f t="shared" si="35"/>
        <v/>
      </c>
      <c r="B2268" s="96"/>
      <c r="C2268" s="96"/>
      <c r="D2268" s="97"/>
      <c r="E2268" s="97"/>
    </row>
    <row r="2269" spans="1:5" x14ac:dyDescent="0.2">
      <c r="A2269" s="5" t="str">
        <f t="shared" si="35"/>
        <v/>
      </c>
      <c r="B2269" s="96"/>
      <c r="C2269" s="96"/>
      <c r="D2269" s="97"/>
      <c r="E2269" s="97"/>
    </row>
    <row r="2270" spans="1:5" x14ac:dyDescent="0.2">
      <c r="A2270" s="5" t="str">
        <f t="shared" si="35"/>
        <v/>
      </c>
      <c r="B2270" s="96"/>
      <c r="C2270" s="96"/>
      <c r="D2270" s="97"/>
      <c r="E2270" s="97"/>
    </row>
    <row r="2271" spans="1:5" x14ac:dyDescent="0.2">
      <c r="A2271" s="5" t="str">
        <f t="shared" si="35"/>
        <v/>
      </c>
      <c r="B2271" s="96"/>
      <c r="C2271" s="96"/>
      <c r="D2271" s="97"/>
      <c r="E2271" s="97"/>
    </row>
    <row r="2272" spans="1:5" x14ac:dyDescent="0.2">
      <c r="A2272" s="5" t="str">
        <f t="shared" si="35"/>
        <v/>
      </c>
      <c r="B2272" s="96"/>
      <c r="C2272" s="96"/>
      <c r="D2272" s="97"/>
      <c r="E2272" s="97"/>
    </row>
    <row r="2273" spans="1:5" x14ac:dyDescent="0.2">
      <c r="A2273" s="5" t="str">
        <f t="shared" si="35"/>
        <v/>
      </c>
      <c r="B2273" s="96"/>
      <c r="C2273" s="96"/>
      <c r="D2273" s="97"/>
      <c r="E2273" s="97"/>
    </row>
    <row r="2274" spans="1:5" x14ac:dyDescent="0.2">
      <c r="A2274" s="5" t="str">
        <f t="shared" si="35"/>
        <v/>
      </c>
      <c r="B2274" s="96"/>
      <c r="C2274" s="96"/>
      <c r="D2274" s="97"/>
      <c r="E2274" s="97"/>
    </row>
    <row r="2275" spans="1:5" x14ac:dyDescent="0.2">
      <c r="A2275" s="5" t="str">
        <f t="shared" si="35"/>
        <v/>
      </c>
      <c r="B2275" s="96"/>
      <c r="C2275" s="96"/>
      <c r="D2275" s="97"/>
      <c r="E2275" s="97"/>
    </row>
    <row r="2276" spans="1:5" x14ac:dyDescent="0.2">
      <c r="A2276" s="5" t="str">
        <f t="shared" si="35"/>
        <v/>
      </c>
      <c r="B2276" s="96"/>
      <c r="C2276" s="96"/>
      <c r="D2276" s="97"/>
      <c r="E2276" s="97"/>
    </row>
    <row r="2277" spans="1:5" x14ac:dyDescent="0.2">
      <c r="A2277" s="5" t="str">
        <f t="shared" si="35"/>
        <v/>
      </c>
      <c r="B2277" s="96"/>
      <c r="C2277" s="96"/>
      <c r="D2277" s="97"/>
      <c r="E2277" s="97"/>
    </row>
    <row r="2278" spans="1:5" x14ac:dyDescent="0.2">
      <c r="A2278" s="5" t="str">
        <f t="shared" si="35"/>
        <v/>
      </c>
      <c r="B2278" s="96"/>
      <c r="C2278" s="96"/>
      <c r="D2278" s="97"/>
      <c r="E2278" s="97"/>
    </row>
    <row r="2279" spans="1:5" x14ac:dyDescent="0.2">
      <c r="A2279" s="5" t="str">
        <f t="shared" si="35"/>
        <v/>
      </c>
      <c r="B2279" s="96"/>
      <c r="C2279" s="96"/>
      <c r="D2279" s="97"/>
      <c r="E2279" s="97"/>
    </row>
    <row r="2280" spans="1:5" x14ac:dyDescent="0.2">
      <c r="A2280" s="5" t="str">
        <f t="shared" si="35"/>
        <v/>
      </c>
      <c r="B2280" s="96"/>
      <c r="C2280" s="96"/>
      <c r="D2280" s="97"/>
      <c r="E2280" s="97"/>
    </row>
    <row r="2281" spans="1:5" x14ac:dyDescent="0.2">
      <c r="A2281" s="5" t="str">
        <f t="shared" si="35"/>
        <v/>
      </c>
      <c r="B2281" s="96"/>
      <c r="C2281" s="96"/>
      <c r="D2281" s="97"/>
      <c r="E2281" s="97"/>
    </row>
    <row r="2282" spans="1:5" x14ac:dyDescent="0.2">
      <c r="A2282" s="5" t="str">
        <f t="shared" si="35"/>
        <v/>
      </c>
      <c r="B2282" s="96"/>
      <c r="C2282" s="96"/>
      <c r="D2282" s="97"/>
      <c r="E2282" s="97"/>
    </row>
    <row r="2283" spans="1:5" x14ac:dyDescent="0.2">
      <c r="A2283" s="5" t="str">
        <f t="shared" si="35"/>
        <v/>
      </c>
      <c r="B2283" s="96"/>
      <c r="C2283" s="96"/>
      <c r="D2283" s="97"/>
      <c r="E2283" s="97"/>
    </row>
    <row r="2284" spans="1:5" x14ac:dyDescent="0.2">
      <c r="A2284" s="5" t="str">
        <f t="shared" si="35"/>
        <v/>
      </c>
      <c r="B2284" s="96"/>
      <c r="C2284" s="96"/>
      <c r="D2284" s="97"/>
      <c r="E2284" s="97"/>
    </row>
    <row r="2285" spans="1:5" x14ac:dyDescent="0.2">
      <c r="A2285" s="5" t="str">
        <f t="shared" si="35"/>
        <v/>
      </c>
      <c r="B2285" s="96"/>
      <c r="C2285" s="96"/>
      <c r="D2285" s="97"/>
      <c r="E2285" s="97"/>
    </row>
    <row r="2286" spans="1:5" x14ac:dyDescent="0.2">
      <c r="A2286" s="5" t="str">
        <f t="shared" si="35"/>
        <v/>
      </c>
      <c r="B2286" s="96"/>
      <c r="C2286" s="96"/>
      <c r="D2286" s="97"/>
      <c r="E2286" s="97"/>
    </row>
    <row r="2287" spans="1:5" x14ac:dyDescent="0.2">
      <c r="A2287" s="5" t="str">
        <f t="shared" si="35"/>
        <v/>
      </c>
      <c r="B2287" s="96"/>
      <c r="C2287" s="96"/>
      <c r="D2287" s="97"/>
      <c r="E2287" s="97"/>
    </row>
    <row r="2288" spans="1:5" x14ac:dyDescent="0.2">
      <c r="A2288" s="5" t="str">
        <f t="shared" si="35"/>
        <v/>
      </c>
      <c r="B2288" s="96"/>
      <c r="C2288" s="96"/>
      <c r="D2288" s="97"/>
      <c r="E2288" s="97"/>
    </row>
    <row r="2289" spans="1:5" x14ac:dyDescent="0.2">
      <c r="A2289" s="5" t="str">
        <f t="shared" si="35"/>
        <v/>
      </c>
      <c r="B2289" s="96"/>
      <c r="C2289" s="96"/>
      <c r="D2289" s="97"/>
      <c r="E2289" s="97"/>
    </row>
    <row r="2290" spans="1:5" x14ac:dyDescent="0.2">
      <c r="A2290" s="5" t="str">
        <f t="shared" si="35"/>
        <v/>
      </c>
      <c r="B2290" s="96"/>
      <c r="C2290" s="96"/>
      <c r="D2290" s="97"/>
      <c r="E2290" s="97"/>
    </row>
    <row r="2291" spans="1:5" x14ac:dyDescent="0.2">
      <c r="A2291" s="5" t="str">
        <f t="shared" si="35"/>
        <v/>
      </c>
      <c r="B2291" s="96"/>
      <c r="C2291" s="96"/>
      <c r="D2291" s="97"/>
      <c r="E2291" s="97"/>
    </row>
    <row r="2292" spans="1:5" x14ac:dyDescent="0.2">
      <c r="A2292" s="5" t="str">
        <f t="shared" si="35"/>
        <v/>
      </c>
      <c r="B2292" s="96"/>
      <c r="C2292" s="96"/>
      <c r="D2292" s="97"/>
      <c r="E2292" s="97"/>
    </row>
    <row r="2293" spans="1:5" x14ac:dyDescent="0.2">
      <c r="A2293" s="5" t="str">
        <f t="shared" si="35"/>
        <v/>
      </c>
      <c r="B2293" s="96"/>
      <c r="C2293" s="96"/>
      <c r="D2293" s="97"/>
      <c r="E2293" s="97"/>
    </row>
    <row r="2294" spans="1:5" x14ac:dyDescent="0.2">
      <c r="A2294" s="5" t="str">
        <f t="shared" si="35"/>
        <v/>
      </c>
      <c r="B2294" s="96"/>
      <c r="C2294" s="96"/>
      <c r="D2294" s="97"/>
      <c r="E2294" s="97"/>
    </row>
    <row r="2295" spans="1:5" x14ac:dyDescent="0.2">
      <c r="A2295" s="5" t="str">
        <f t="shared" si="35"/>
        <v/>
      </c>
      <c r="B2295" s="96"/>
      <c r="C2295" s="96"/>
      <c r="D2295" s="97"/>
      <c r="E2295" s="97"/>
    </row>
    <row r="2296" spans="1:5" x14ac:dyDescent="0.2">
      <c r="A2296" s="5" t="str">
        <f t="shared" si="35"/>
        <v/>
      </c>
      <c r="B2296" s="96"/>
      <c r="C2296" s="96"/>
      <c r="D2296" s="97"/>
      <c r="E2296" s="97"/>
    </row>
    <row r="2297" spans="1:5" x14ac:dyDescent="0.2">
      <c r="A2297" s="5" t="str">
        <f t="shared" si="35"/>
        <v/>
      </c>
      <c r="B2297" s="96"/>
      <c r="C2297" s="96"/>
      <c r="D2297" s="97"/>
      <c r="E2297" s="97"/>
    </row>
    <row r="2298" spans="1:5" x14ac:dyDescent="0.2">
      <c r="A2298" s="5" t="str">
        <f t="shared" si="35"/>
        <v/>
      </c>
      <c r="B2298" s="96"/>
      <c r="C2298" s="96"/>
      <c r="D2298" s="97"/>
      <c r="E2298" s="97"/>
    </row>
    <row r="2299" spans="1:5" x14ac:dyDescent="0.2">
      <c r="A2299" s="5" t="str">
        <f t="shared" si="35"/>
        <v/>
      </c>
      <c r="B2299" s="96"/>
      <c r="C2299" s="96"/>
      <c r="D2299" s="97"/>
      <c r="E2299" s="97"/>
    </row>
    <row r="2300" spans="1:5" x14ac:dyDescent="0.2">
      <c r="A2300" s="5" t="str">
        <f t="shared" si="35"/>
        <v/>
      </c>
      <c r="B2300" s="96"/>
      <c r="C2300" s="96"/>
      <c r="D2300" s="97"/>
      <c r="E2300" s="97"/>
    </row>
    <row r="2301" spans="1:5" x14ac:dyDescent="0.2">
      <c r="A2301" s="5" t="str">
        <f t="shared" si="35"/>
        <v/>
      </c>
      <c r="B2301" s="96"/>
      <c r="C2301" s="96"/>
      <c r="D2301" s="97"/>
      <c r="E2301" s="97"/>
    </row>
    <row r="2302" spans="1:5" x14ac:dyDescent="0.2">
      <c r="A2302" s="5" t="str">
        <f t="shared" si="35"/>
        <v/>
      </c>
      <c r="B2302" s="96"/>
      <c r="C2302" s="96"/>
      <c r="D2302" s="97"/>
      <c r="E2302" s="97"/>
    </row>
    <row r="2303" spans="1:5" x14ac:dyDescent="0.2">
      <c r="A2303" s="5" t="str">
        <f t="shared" si="35"/>
        <v/>
      </c>
      <c r="B2303" s="96"/>
      <c r="C2303" s="96"/>
      <c r="D2303" s="97"/>
      <c r="E2303" s="97"/>
    </row>
    <row r="2304" spans="1:5" x14ac:dyDescent="0.2">
      <c r="A2304" s="5" t="str">
        <f t="shared" si="35"/>
        <v/>
      </c>
      <c r="B2304" s="96"/>
      <c r="C2304" s="96"/>
      <c r="D2304" s="97"/>
      <c r="E2304" s="97"/>
    </row>
    <row r="2305" spans="1:5" x14ac:dyDescent="0.2">
      <c r="A2305" s="5" t="str">
        <f t="shared" si="35"/>
        <v/>
      </c>
      <c r="B2305" s="96"/>
      <c r="C2305" s="96"/>
      <c r="D2305" s="97"/>
      <c r="E2305" s="97"/>
    </row>
    <row r="2306" spans="1:5" x14ac:dyDescent="0.2">
      <c r="A2306" s="5" t="str">
        <f t="shared" si="35"/>
        <v/>
      </c>
      <c r="B2306" s="96"/>
      <c r="C2306" s="96"/>
      <c r="D2306" s="97"/>
      <c r="E2306" s="97"/>
    </row>
    <row r="2307" spans="1:5" x14ac:dyDescent="0.2">
      <c r="A2307" s="5" t="str">
        <f t="shared" si="35"/>
        <v/>
      </c>
      <c r="B2307" s="96"/>
      <c r="C2307" s="96"/>
      <c r="D2307" s="97"/>
      <c r="E2307" s="97"/>
    </row>
    <row r="2308" spans="1:5" x14ac:dyDescent="0.2">
      <c r="A2308" s="5" t="str">
        <f t="shared" si="35"/>
        <v/>
      </c>
      <c r="B2308" s="96"/>
      <c r="C2308" s="96"/>
      <c r="D2308" s="97"/>
      <c r="E2308" s="97"/>
    </row>
    <row r="2309" spans="1:5" x14ac:dyDescent="0.2">
      <c r="A2309" s="5" t="str">
        <f t="shared" si="35"/>
        <v/>
      </c>
      <c r="B2309" s="96"/>
      <c r="C2309" s="96"/>
      <c r="D2309" s="97"/>
      <c r="E2309" s="97"/>
    </row>
    <row r="2310" spans="1:5" x14ac:dyDescent="0.2">
      <c r="A2310" s="5" t="str">
        <f t="shared" si="35"/>
        <v/>
      </c>
      <c r="B2310" s="96"/>
      <c r="C2310" s="96"/>
      <c r="D2310" s="97"/>
      <c r="E2310" s="97"/>
    </row>
    <row r="2311" spans="1:5" x14ac:dyDescent="0.2">
      <c r="A2311" s="5" t="str">
        <f t="shared" si="35"/>
        <v/>
      </c>
      <c r="B2311" s="96"/>
      <c r="C2311" s="96"/>
      <c r="D2311" s="97"/>
      <c r="E2311" s="97"/>
    </row>
    <row r="2312" spans="1:5" x14ac:dyDescent="0.2">
      <c r="A2312" s="5" t="str">
        <f t="shared" ref="A2312:A2375" si="36">IF(B2312&lt;&gt;"",IF(AND(LEN(B2312)&gt;=$H$5,LEN(B2312)&lt;=$H$6),TEXT(MID(B2312,$J$5,$H$4),$I$4),""),"")</f>
        <v/>
      </c>
      <c r="B2312" s="96"/>
      <c r="C2312" s="96"/>
      <c r="D2312" s="97"/>
      <c r="E2312" s="97"/>
    </row>
    <row r="2313" spans="1:5" x14ac:dyDescent="0.2">
      <c r="A2313" s="5" t="str">
        <f t="shared" si="36"/>
        <v/>
      </c>
      <c r="B2313" s="96"/>
      <c r="C2313" s="96"/>
      <c r="D2313" s="97"/>
      <c r="E2313" s="97"/>
    </row>
    <row r="2314" spans="1:5" x14ac:dyDescent="0.2">
      <c r="A2314" s="5" t="str">
        <f t="shared" si="36"/>
        <v/>
      </c>
      <c r="B2314" s="96"/>
      <c r="C2314" s="96"/>
      <c r="D2314" s="97"/>
      <c r="E2314" s="97"/>
    </row>
    <row r="2315" spans="1:5" x14ac:dyDescent="0.2">
      <c r="A2315" s="5" t="str">
        <f t="shared" si="36"/>
        <v/>
      </c>
      <c r="B2315" s="96"/>
      <c r="C2315" s="96"/>
      <c r="D2315" s="97"/>
      <c r="E2315" s="97"/>
    </row>
    <row r="2316" spans="1:5" x14ac:dyDescent="0.2">
      <c r="A2316" s="5" t="str">
        <f t="shared" si="36"/>
        <v/>
      </c>
      <c r="B2316" s="96"/>
      <c r="C2316" s="96"/>
      <c r="D2316" s="97"/>
      <c r="E2316" s="97"/>
    </row>
    <row r="2317" spans="1:5" x14ac:dyDescent="0.2">
      <c r="A2317" s="5" t="str">
        <f t="shared" si="36"/>
        <v/>
      </c>
      <c r="B2317" s="96"/>
      <c r="C2317" s="96"/>
      <c r="D2317" s="97"/>
      <c r="E2317" s="97"/>
    </row>
    <row r="2318" spans="1:5" x14ac:dyDescent="0.2">
      <c r="A2318" s="5" t="str">
        <f t="shared" si="36"/>
        <v/>
      </c>
      <c r="B2318" s="96"/>
      <c r="C2318" s="96"/>
      <c r="D2318" s="97"/>
      <c r="E2318" s="97"/>
    </row>
    <row r="2319" spans="1:5" x14ac:dyDescent="0.2">
      <c r="A2319" s="5" t="str">
        <f t="shared" si="36"/>
        <v/>
      </c>
      <c r="B2319" s="96"/>
      <c r="C2319" s="96"/>
      <c r="D2319" s="97"/>
      <c r="E2319" s="97"/>
    </row>
    <row r="2320" spans="1:5" x14ac:dyDescent="0.2">
      <c r="A2320" s="5" t="str">
        <f t="shared" si="36"/>
        <v/>
      </c>
      <c r="B2320" s="96"/>
      <c r="C2320" s="96"/>
      <c r="D2320" s="97"/>
      <c r="E2320" s="97"/>
    </row>
    <row r="2321" spans="1:5" x14ac:dyDescent="0.2">
      <c r="A2321" s="5" t="str">
        <f t="shared" si="36"/>
        <v/>
      </c>
      <c r="B2321" s="96"/>
      <c r="C2321" s="96"/>
      <c r="D2321" s="97"/>
      <c r="E2321" s="97"/>
    </row>
    <row r="2322" spans="1:5" x14ac:dyDescent="0.2">
      <c r="A2322" s="5" t="str">
        <f t="shared" si="36"/>
        <v/>
      </c>
      <c r="B2322" s="96"/>
      <c r="C2322" s="96"/>
      <c r="D2322" s="97"/>
      <c r="E2322" s="97"/>
    </row>
    <row r="2323" spans="1:5" x14ac:dyDescent="0.2">
      <c r="A2323" s="5" t="str">
        <f t="shared" si="36"/>
        <v/>
      </c>
      <c r="B2323" s="96"/>
      <c r="C2323" s="96"/>
      <c r="D2323" s="97"/>
      <c r="E2323" s="97"/>
    </row>
    <row r="2324" spans="1:5" x14ac:dyDescent="0.2">
      <c r="A2324" s="5" t="str">
        <f t="shared" si="36"/>
        <v/>
      </c>
      <c r="B2324" s="96"/>
      <c r="C2324" s="96"/>
      <c r="D2324" s="97"/>
      <c r="E2324" s="97"/>
    </row>
    <row r="2325" spans="1:5" x14ac:dyDescent="0.2">
      <c r="A2325" s="5" t="str">
        <f t="shared" si="36"/>
        <v/>
      </c>
      <c r="B2325" s="96"/>
      <c r="C2325" s="96"/>
      <c r="D2325" s="97"/>
      <c r="E2325" s="97"/>
    </row>
    <row r="2326" spans="1:5" x14ac:dyDescent="0.2">
      <c r="A2326" s="5" t="str">
        <f t="shared" si="36"/>
        <v/>
      </c>
      <c r="B2326" s="96"/>
      <c r="C2326" s="96"/>
      <c r="D2326" s="97"/>
      <c r="E2326" s="97"/>
    </row>
    <row r="2327" spans="1:5" x14ac:dyDescent="0.2">
      <c r="A2327" s="5" t="str">
        <f t="shared" si="36"/>
        <v/>
      </c>
      <c r="B2327" s="96"/>
      <c r="C2327" s="96"/>
      <c r="D2327" s="97"/>
      <c r="E2327" s="97"/>
    </row>
    <row r="2328" spans="1:5" x14ac:dyDescent="0.2">
      <c r="A2328" s="5" t="str">
        <f t="shared" si="36"/>
        <v/>
      </c>
      <c r="B2328" s="96"/>
      <c r="C2328" s="96"/>
      <c r="D2328" s="97"/>
      <c r="E2328" s="97"/>
    </row>
    <row r="2329" spans="1:5" x14ac:dyDescent="0.2">
      <c r="A2329" s="5" t="str">
        <f t="shared" si="36"/>
        <v/>
      </c>
      <c r="B2329" s="96"/>
      <c r="C2329" s="96"/>
      <c r="D2329" s="97"/>
      <c r="E2329" s="97"/>
    </row>
    <row r="2330" spans="1:5" x14ac:dyDescent="0.2">
      <c r="A2330" s="5" t="str">
        <f t="shared" si="36"/>
        <v/>
      </c>
      <c r="B2330" s="96"/>
      <c r="C2330" s="96"/>
      <c r="D2330" s="97"/>
      <c r="E2330" s="97"/>
    </row>
    <row r="2331" spans="1:5" x14ac:dyDescent="0.2">
      <c r="A2331" s="5" t="str">
        <f t="shared" si="36"/>
        <v/>
      </c>
      <c r="B2331" s="96"/>
      <c r="C2331" s="96"/>
      <c r="D2331" s="97"/>
      <c r="E2331" s="97"/>
    </row>
    <row r="2332" spans="1:5" x14ac:dyDescent="0.2">
      <c r="A2332" s="5" t="str">
        <f t="shared" si="36"/>
        <v/>
      </c>
      <c r="B2332" s="96"/>
      <c r="C2332" s="96"/>
      <c r="D2332" s="97"/>
      <c r="E2332" s="97"/>
    </row>
    <row r="2333" spans="1:5" x14ac:dyDescent="0.2">
      <c r="A2333" s="5" t="str">
        <f t="shared" si="36"/>
        <v/>
      </c>
      <c r="B2333" s="96"/>
      <c r="C2333" s="96"/>
      <c r="D2333" s="97"/>
      <c r="E2333" s="97"/>
    </row>
    <row r="2334" spans="1:5" x14ac:dyDescent="0.2">
      <c r="A2334" s="5" t="str">
        <f t="shared" si="36"/>
        <v/>
      </c>
      <c r="B2334" s="96"/>
      <c r="C2334" s="96"/>
      <c r="D2334" s="97"/>
      <c r="E2334" s="97"/>
    </row>
    <row r="2335" spans="1:5" x14ac:dyDescent="0.2">
      <c r="A2335" s="5" t="str">
        <f t="shared" si="36"/>
        <v/>
      </c>
      <c r="B2335" s="96"/>
      <c r="C2335" s="96"/>
      <c r="D2335" s="97"/>
      <c r="E2335" s="97"/>
    </row>
    <row r="2336" spans="1:5" x14ac:dyDescent="0.2">
      <c r="A2336" s="5" t="str">
        <f t="shared" si="36"/>
        <v/>
      </c>
      <c r="B2336" s="96"/>
      <c r="C2336" s="96"/>
      <c r="D2336" s="97"/>
      <c r="E2336" s="97"/>
    </row>
    <row r="2337" spans="1:5" x14ac:dyDescent="0.2">
      <c r="A2337" s="5" t="str">
        <f t="shared" si="36"/>
        <v/>
      </c>
      <c r="B2337" s="96"/>
      <c r="C2337" s="96"/>
      <c r="D2337" s="97"/>
      <c r="E2337" s="97"/>
    </row>
    <row r="2338" spans="1:5" x14ac:dyDescent="0.2">
      <c r="A2338" s="5" t="str">
        <f t="shared" si="36"/>
        <v/>
      </c>
      <c r="B2338" s="96"/>
      <c r="C2338" s="96"/>
      <c r="D2338" s="97"/>
      <c r="E2338" s="97"/>
    </row>
    <row r="2339" spans="1:5" x14ac:dyDescent="0.2">
      <c r="A2339" s="5" t="str">
        <f t="shared" si="36"/>
        <v/>
      </c>
      <c r="B2339" s="96"/>
      <c r="C2339" s="96"/>
      <c r="D2339" s="97"/>
      <c r="E2339" s="97"/>
    </row>
    <row r="2340" spans="1:5" x14ac:dyDescent="0.2">
      <c r="A2340" s="5" t="str">
        <f t="shared" si="36"/>
        <v/>
      </c>
      <c r="B2340" s="96"/>
      <c r="C2340" s="96"/>
      <c r="D2340" s="97"/>
      <c r="E2340" s="97"/>
    </row>
    <row r="2341" spans="1:5" x14ac:dyDescent="0.2">
      <c r="A2341" s="5" t="str">
        <f t="shared" si="36"/>
        <v/>
      </c>
      <c r="B2341" s="96"/>
      <c r="C2341" s="96"/>
      <c r="D2341" s="97"/>
      <c r="E2341" s="97"/>
    </row>
    <row r="2342" spans="1:5" x14ac:dyDescent="0.2">
      <c r="A2342" s="5" t="str">
        <f t="shared" si="36"/>
        <v/>
      </c>
      <c r="B2342" s="96"/>
      <c r="C2342" s="96"/>
      <c r="D2342" s="97"/>
      <c r="E2342" s="97"/>
    </row>
    <row r="2343" spans="1:5" x14ac:dyDescent="0.2">
      <c r="A2343" s="5" t="str">
        <f t="shared" si="36"/>
        <v/>
      </c>
      <c r="B2343" s="96"/>
      <c r="C2343" s="96"/>
      <c r="D2343" s="97"/>
      <c r="E2343" s="97"/>
    </row>
    <row r="2344" spans="1:5" x14ac:dyDescent="0.2">
      <c r="A2344" s="5" t="str">
        <f t="shared" si="36"/>
        <v/>
      </c>
      <c r="B2344" s="96"/>
      <c r="C2344" s="96"/>
      <c r="D2344" s="97"/>
      <c r="E2344" s="97"/>
    </row>
    <row r="2345" spans="1:5" x14ac:dyDescent="0.2">
      <c r="A2345" s="5" t="str">
        <f t="shared" si="36"/>
        <v/>
      </c>
      <c r="B2345" s="96"/>
      <c r="C2345" s="96"/>
      <c r="D2345" s="97"/>
      <c r="E2345" s="97"/>
    </row>
    <row r="2346" spans="1:5" x14ac:dyDescent="0.2">
      <c r="A2346" s="5" t="str">
        <f t="shared" si="36"/>
        <v/>
      </c>
      <c r="B2346" s="96"/>
      <c r="C2346" s="96"/>
      <c r="D2346" s="97"/>
      <c r="E2346" s="97"/>
    </row>
    <row r="2347" spans="1:5" x14ac:dyDescent="0.2">
      <c r="A2347" s="5" t="str">
        <f t="shared" si="36"/>
        <v/>
      </c>
      <c r="B2347" s="96"/>
      <c r="C2347" s="96"/>
      <c r="D2347" s="97"/>
      <c r="E2347" s="97"/>
    </row>
    <row r="2348" spans="1:5" x14ac:dyDescent="0.2">
      <c r="A2348" s="5" t="str">
        <f t="shared" si="36"/>
        <v/>
      </c>
      <c r="B2348" s="96"/>
      <c r="C2348" s="96"/>
      <c r="D2348" s="97"/>
      <c r="E2348" s="97"/>
    </row>
    <row r="2349" spans="1:5" x14ac:dyDescent="0.2">
      <c r="A2349" s="5" t="str">
        <f t="shared" si="36"/>
        <v/>
      </c>
      <c r="B2349" s="96"/>
      <c r="C2349" s="96"/>
      <c r="D2349" s="97"/>
      <c r="E2349" s="97"/>
    </row>
    <row r="2350" spans="1:5" x14ac:dyDescent="0.2">
      <c r="A2350" s="5" t="str">
        <f t="shared" si="36"/>
        <v/>
      </c>
      <c r="B2350" s="96"/>
      <c r="C2350" s="96"/>
      <c r="D2350" s="97"/>
      <c r="E2350" s="97"/>
    </row>
    <row r="2351" spans="1:5" x14ac:dyDescent="0.2">
      <c r="A2351" s="5" t="str">
        <f t="shared" si="36"/>
        <v/>
      </c>
      <c r="B2351" s="96"/>
      <c r="C2351" s="96"/>
      <c r="D2351" s="97"/>
      <c r="E2351" s="97"/>
    </row>
    <row r="2352" spans="1:5" x14ac:dyDescent="0.2">
      <c r="A2352" s="5" t="str">
        <f t="shared" si="36"/>
        <v/>
      </c>
      <c r="B2352" s="96"/>
      <c r="C2352" s="96"/>
      <c r="D2352" s="97"/>
      <c r="E2352" s="97"/>
    </row>
    <row r="2353" spans="1:5" x14ac:dyDescent="0.2">
      <c r="A2353" s="5" t="str">
        <f t="shared" si="36"/>
        <v/>
      </c>
      <c r="B2353" s="96"/>
      <c r="C2353" s="96"/>
      <c r="D2353" s="97"/>
      <c r="E2353" s="97"/>
    </row>
    <row r="2354" spans="1:5" x14ac:dyDescent="0.2">
      <c r="A2354" s="5" t="str">
        <f t="shared" si="36"/>
        <v/>
      </c>
      <c r="B2354" s="96"/>
      <c r="C2354" s="96"/>
      <c r="D2354" s="97"/>
      <c r="E2354" s="97"/>
    </row>
    <row r="2355" spans="1:5" x14ac:dyDescent="0.2">
      <c r="A2355" s="5" t="str">
        <f t="shared" si="36"/>
        <v/>
      </c>
      <c r="B2355" s="96"/>
      <c r="C2355" s="96"/>
      <c r="D2355" s="97"/>
      <c r="E2355" s="97"/>
    </row>
    <row r="2356" spans="1:5" x14ac:dyDescent="0.2">
      <c r="A2356" s="5" t="str">
        <f t="shared" si="36"/>
        <v/>
      </c>
      <c r="B2356" s="96"/>
      <c r="C2356" s="96"/>
      <c r="D2356" s="97"/>
      <c r="E2356" s="97"/>
    </row>
    <row r="2357" spans="1:5" x14ac:dyDescent="0.2">
      <c r="A2357" s="5" t="str">
        <f t="shared" si="36"/>
        <v/>
      </c>
      <c r="B2357" s="96"/>
      <c r="C2357" s="96"/>
      <c r="D2357" s="97"/>
      <c r="E2357" s="97"/>
    </row>
    <row r="2358" spans="1:5" x14ac:dyDescent="0.2">
      <c r="A2358" s="5" t="str">
        <f t="shared" si="36"/>
        <v/>
      </c>
      <c r="B2358" s="96"/>
      <c r="C2358" s="96"/>
      <c r="D2358" s="97"/>
      <c r="E2358" s="97"/>
    </row>
    <row r="2359" spans="1:5" x14ac:dyDescent="0.2">
      <c r="A2359" s="5" t="str">
        <f t="shared" si="36"/>
        <v/>
      </c>
      <c r="B2359" s="96"/>
      <c r="C2359" s="96"/>
      <c r="D2359" s="97"/>
      <c r="E2359" s="97"/>
    </row>
    <row r="2360" spans="1:5" x14ac:dyDescent="0.2">
      <c r="A2360" s="5" t="str">
        <f t="shared" si="36"/>
        <v/>
      </c>
      <c r="B2360" s="96"/>
      <c r="C2360" s="96"/>
      <c r="D2360" s="97"/>
      <c r="E2360" s="97"/>
    </row>
    <row r="2361" spans="1:5" x14ac:dyDescent="0.2">
      <c r="A2361" s="5" t="str">
        <f t="shared" si="36"/>
        <v/>
      </c>
      <c r="B2361" s="96"/>
      <c r="C2361" s="96"/>
      <c r="D2361" s="97"/>
      <c r="E2361" s="97"/>
    </row>
    <row r="2362" spans="1:5" x14ac:dyDescent="0.2">
      <c r="A2362" s="5" t="str">
        <f t="shared" si="36"/>
        <v/>
      </c>
      <c r="B2362" s="96"/>
      <c r="C2362" s="96"/>
      <c r="D2362" s="97"/>
      <c r="E2362" s="97"/>
    </row>
    <row r="2363" spans="1:5" x14ac:dyDescent="0.2">
      <c r="A2363" s="5" t="str">
        <f t="shared" si="36"/>
        <v/>
      </c>
      <c r="B2363" s="96"/>
      <c r="C2363" s="96"/>
      <c r="D2363" s="97"/>
      <c r="E2363" s="97"/>
    </row>
    <row r="2364" spans="1:5" x14ac:dyDescent="0.2">
      <c r="A2364" s="5" t="str">
        <f t="shared" si="36"/>
        <v/>
      </c>
      <c r="B2364" s="96"/>
      <c r="C2364" s="96"/>
      <c r="D2364" s="97"/>
      <c r="E2364" s="97"/>
    </row>
    <row r="2365" spans="1:5" x14ac:dyDescent="0.2">
      <c r="A2365" s="5" t="str">
        <f t="shared" si="36"/>
        <v/>
      </c>
      <c r="B2365" s="96"/>
      <c r="C2365" s="96"/>
      <c r="D2365" s="97"/>
      <c r="E2365" s="97"/>
    </row>
    <row r="2366" spans="1:5" x14ac:dyDescent="0.2">
      <c r="A2366" s="5" t="str">
        <f t="shared" si="36"/>
        <v/>
      </c>
      <c r="B2366" s="96"/>
      <c r="C2366" s="96"/>
      <c r="D2366" s="97"/>
      <c r="E2366" s="97"/>
    </row>
    <row r="2367" spans="1:5" x14ac:dyDescent="0.2">
      <c r="A2367" s="5" t="str">
        <f t="shared" si="36"/>
        <v/>
      </c>
      <c r="B2367" s="96"/>
      <c r="C2367" s="96"/>
      <c r="D2367" s="97"/>
      <c r="E2367" s="97"/>
    </row>
    <row r="2368" spans="1:5" x14ac:dyDescent="0.2">
      <c r="A2368" s="5" t="str">
        <f t="shared" si="36"/>
        <v/>
      </c>
      <c r="B2368" s="96"/>
      <c r="C2368" s="96"/>
      <c r="D2368" s="97"/>
      <c r="E2368" s="97"/>
    </row>
    <row r="2369" spans="1:5" x14ac:dyDescent="0.2">
      <c r="A2369" s="5" t="str">
        <f t="shared" si="36"/>
        <v/>
      </c>
      <c r="B2369" s="96"/>
      <c r="C2369" s="96"/>
      <c r="D2369" s="97"/>
      <c r="E2369" s="97"/>
    </row>
    <row r="2370" spans="1:5" x14ac:dyDescent="0.2">
      <c r="A2370" s="5" t="str">
        <f t="shared" si="36"/>
        <v/>
      </c>
      <c r="B2370" s="96"/>
      <c r="C2370" s="96"/>
      <c r="D2370" s="97"/>
      <c r="E2370" s="97"/>
    </row>
    <row r="2371" spans="1:5" x14ac:dyDescent="0.2">
      <c r="A2371" s="5" t="str">
        <f t="shared" si="36"/>
        <v/>
      </c>
      <c r="B2371" s="96"/>
      <c r="C2371" s="96"/>
      <c r="D2371" s="97"/>
      <c r="E2371" s="97"/>
    </row>
    <row r="2372" spans="1:5" x14ac:dyDescent="0.2">
      <c r="A2372" s="5" t="str">
        <f t="shared" si="36"/>
        <v/>
      </c>
      <c r="B2372" s="96"/>
      <c r="C2372" s="96"/>
      <c r="D2372" s="97"/>
      <c r="E2372" s="97"/>
    </row>
    <row r="2373" spans="1:5" x14ac:dyDescent="0.2">
      <c r="A2373" s="5" t="str">
        <f t="shared" si="36"/>
        <v/>
      </c>
      <c r="B2373" s="96"/>
      <c r="C2373" s="96"/>
      <c r="D2373" s="97"/>
      <c r="E2373" s="97"/>
    </row>
    <row r="2374" spans="1:5" x14ac:dyDescent="0.2">
      <c r="A2374" s="5" t="str">
        <f t="shared" si="36"/>
        <v/>
      </c>
      <c r="B2374" s="96"/>
      <c r="C2374" s="96"/>
      <c r="D2374" s="97"/>
      <c r="E2374" s="97"/>
    </row>
    <row r="2375" spans="1:5" x14ac:dyDescent="0.2">
      <c r="A2375" s="5" t="str">
        <f t="shared" si="36"/>
        <v/>
      </c>
      <c r="B2375" s="96"/>
      <c r="C2375" s="96"/>
      <c r="D2375" s="97"/>
      <c r="E2375" s="97"/>
    </row>
    <row r="2376" spans="1:5" x14ac:dyDescent="0.2">
      <c r="A2376" s="5" t="str">
        <f t="shared" ref="A2376:A2439" si="37">IF(B2376&lt;&gt;"",IF(AND(LEN(B2376)&gt;=$H$5,LEN(B2376)&lt;=$H$6),TEXT(MID(B2376,$J$5,$H$4),$I$4),""),"")</f>
        <v/>
      </c>
      <c r="B2376" s="96"/>
      <c r="C2376" s="96"/>
      <c r="D2376" s="97"/>
      <c r="E2376" s="97"/>
    </row>
    <row r="2377" spans="1:5" x14ac:dyDescent="0.2">
      <c r="A2377" s="5" t="str">
        <f t="shared" si="37"/>
        <v/>
      </c>
      <c r="B2377" s="96"/>
      <c r="C2377" s="96"/>
      <c r="D2377" s="97"/>
      <c r="E2377" s="97"/>
    </row>
    <row r="2378" spans="1:5" x14ac:dyDescent="0.2">
      <c r="A2378" s="5" t="str">
        <f t="shared" si="37"/>
        <v/>
      </c>
      <c r="B2378" s="96"/>
      <c r="C2378" s="96"/>
      <c r="D2378" s="97"/>
      <c r="E2378" s="97"/>
    </row>
    <row r="2379" spans="1:5" x14ac:dyDescent="0.2">
      <c r="A2379" s="5" t="str">
        <f t="shared" si="37"/>
        <v/>
      </c>
      <c r="B2379" s="96"/>
      <c r="C2379" s="96"/>
      <c r="D2379" s="97"/>
      <c r="E2379" s="97"/>
    </row>
    <row r="2380" spans="1:5" x14ac:dyDescent="0.2">
      <c r="A2380" s="5" t="str">
        <f t="shared" si="37"/>
        <v/>
      </c>
      <c r="B2380" s="96"/>
      <c r="C2380" s="96"/>
      <c r="D2380" s="97"/>
      <c r="E2380" s="97"/>
    </row>
    <row r="2381" spans="1:5" x14ac:dyDescent="0.2">
      <c r="A2381" s="5" t="str">
        <f t="shared" si="37"/>
        <v/>
      </c>
      <c r="B2381" s="96"/>
      <c r="C2381" s="96"/>
      <c r="D2381" s="97"/>
      <c r="E2381" s="97"/>
    </row>
    <row r="2382" spans="1:5" x14ac:dyDescent="0.2">
      <c r="A2382" s="5" t="str">
        <f t="shared" si="37"/>
        <v/>
      </c>
      <c r="B2382" s="96"/>
      <c r="C2382" s="96"/>
      <c r="D2382" s="97"/>
      <c r="E2382" s="97"/>
    </row>
    <row r="2383" spans="1:5" x14ac:dyDescent="0.2">
      <c r="A2383" s="5" t="str">
        <f t="shared" si="37"/>
        <v/>
      </c>
      <c r="B2383" s="96"/>
      <c r="C2383" s="96"/>
      <c r="D2383" s="97"/>
      <c r="E2383" s="97"/>
    </row>
    <row r="2384" spans="1:5" x14ac:dyDescent="0.2">
      <c r="A2384" s="5" t="str">
        <f t="shared" si="37"/>
        <v/>
      </c>
      <c r="B2384" s="96"/>
      <c r="C2384" s="96"/>
      <c r="D2384" s="97"/>
      <c r="E2384" s="97"/>
    </row>
    <row r="2385" spans="1:5" x14ac:dyDescent="0.2">
      <c r="A2385" s="5" t="str">
        <f t="shared" si="37"/>
        <v/>
      </c>
      <c r="B2385" s="96"/>
      <c r="C2385" s="96"/>
      <c r="D2385" s="97"/>
      <c r="E2385" s="97"/>
    </row>
    <row r="2386" spans="1:5" x14ac:dyDescent="0.2">
      <c r="A2386" s="5" t="str">
        <f t="shared" si="37"/>
        <v/>
      </c>
      <c r="B2386" s="96"/>
      <c r="C2386" s="96"/>
      <c r="D2386" s="97"/>
      <c r="E2386" s="97"/>
    </row>
    <row r="2387" spans="1:5" x14ac:dyDescent="0.2">
      <c r="A2387" s="5" t="str">
        <f t="shared" si="37"/>
        <v/>
      </c>
      <c r="B2387" s="96"/>
      <c r="C2387" s="96"/>
      <c r="D2387" s="97"/>
      <c r="E2387" s="97"/>
    </row>
    <row r="2388" spans="1:5" x14ac:dyDescent="0.2">
      <c r="A2388" s="5" t="str">
        <f t="shared" si="37"/>
        <v/>
      </c>
      <c r="B2388" s="96"/>
      <c r="C2388" s="96"/>
      <c r="D2388" s="97"/>
      <c r="E2388" s="97"/>
    </row>
    <row r="2389" spans="1:5" x14ac:dyDescent="0.2">
      <c r="A2389" s="5" t="str">
        <f t="shared" si="37"/>
        <v/>
      </c>
      <c r="B2389" s="96"/>
      <c r="C2389" s="96"/>
      <c r="D2389" s="97"/>
      <c r="E2389" s="97"/>
    </row>
    <row r="2390" spans="1:5" x14ac:dyDescent="0.2">
      <c r="A2390" s="5" t="str">
        <f t="shared" si="37"/>
        <v/>
      </c>
      <c r="B2390" s="96"/>
      <c r="C2390" s="96"/>
      <c r="D2390" s="97"/>
      <c r="E2390" s="97"/>
    </row>
    <row r="2391" spans="1:5" x14ac:dyDescent="0.2">
      <c r="A2391" s="5" t="str">
        <f t="shared" si="37"/>
        <v/>
      </c>
      <c r="B2391" s="96"/>
      <c r="C2391" s="96"/>
      <c r="D2391" s="97"/>
      <c r="E2391" s="97"/>
    </row>
    <row r="2392" spans="1:5" x14ac:dyDescent="0.2">
      <c r="A2392" s="5" t="str">
        <f t="shared" si="37"/>
        <v/>
      </c>
      <c r="B2392" s="96"/>
      <c r="C2392" s="96"/>
      <c r="D2392" s="97"/>
      <c r="E2392" s="97"/>
    </row>
    <row r="2393" spans="1:5" x14ac:dyDescent="0.2">
      <c r="A2393" s="5" t="str">
        <f t="shared" si="37"/>
        <v/>
      </c>
      <c r="B2393" s="96"/>
      <c r="C2393" s="96"/>
      <c r="D2393" s="97"/>
      <c r="E2393" s="97"/>
    </row>
    <row r="2394" spans="1:5" x14ac:dyDescent="0.2">
      <c r="A2394" s="5" t="str">
        <f t="shared" si="37"/>
        <v/>
      </c>
      <c r="B2394" s="96"/>
      <c r="C2394" s="96"/>
      <c r="D2394" s="97"/>
      <c r="E2394" s="97"/>
    </row>
    <row r="2395" spans="1:5" x14ac:dyDescent="0.2">
      <c r="A2395" s="5" t="str">
        <f t="shared" si="37"/>
        <v/>
      </c>
      <c r="B2395" s="96"/>
      <c r="C2395" s="96"/>
      <c r="D2395" s="97"/>
      <c r="E2395" s="97"/>
    </row>
    <row r="2396" spans="1:5" x14ac:dyDescent="0.2">
      <c r="A2396" s="5" t="str">
        <f t="shared" si="37"/>
        <v/>
      </c>
      <c r="B2396" s="96"/>
      <c r="C2396" s="96"/>
      <c r="D2396" s="97"/>
      <c r="E2396" s="97"/>
    </row>
    <row r="2397" spans="1:5" x14ac:dyDescent="0.2">
      <c r="A2397" s="5" t="str">
        <f t="shared" si="37"/>
        <v/>
      </c>
      <c r="B2397" s="96"/>
      <c r="C2397" s="96"/>
      <c r="D2397" s="97"/>
      <c r="E2397" s="97"/>
    </row>
    <row r="2398" spans="1:5" x14ac:dyDescent="0.2">
      <c r="A2398" s="5" t="str">
        <f t="shared" si="37"/>
        <v/>
      </c>
      <c r="B2398" s="96"/>
      <c r="C2398" s="96"/>
      <c r="D2398" s="97"/>
      <c r="E2398" s="97"/>
    </row>
    <row r="2399" spans="1:5" x14ac:dyDescent="0.2">
      <c r="A2399" s="5" t="str">
        <f t="shared" si="37"/>
        <v/>
      </c>
      <c r="B2399" s="96"/>
      <c r="C2399" s="96"/>
      <c r="D2399" s="97"/>
      <c r="E2399" s="97"/>
    </row>
    <row r="2400" spans="1:5" x14ac:dyDescent="0.2">
      <c r="A2400" s="5" t="str">
        <f t="shared" si="37"/>
        <v/>
      </c>
      <c r="B2400" s="96"/>
      <c r="C2400" s="96"/>
      <c r="D2400" s="97"/>
      <c r="E2400" s="97"/>
    </row>
    <row r="2401" spans="1:5" x14ac:dyDescent="0.2">
      <c r="A2401" s="5" t="str">
        <f t="shared" si="37"/>
        <v/>
      </c>
      <c r="B2401" s="96"/>
      <c r="C2401" s="96"/>
      <c r="D2401" s="97"/>
      <c r="E2401" s="97"/>
    </row>
    <row r="2402" spans="1:5" x14ac:dyDescent="0.2">
      <c r="A2402" s="5" t="str">
        <f t="shared" si="37"/>
        <v/>
      </c>
      <c r="B2402" s="96"/>
      <c r="C2402" s="96"/>
      <c r="D2402" s="97"/>
      <c r="E2402" s="97"/>
    </row>
    <row r="2403" spans="1:5" x14ac:dyDescent="0.2">
      <c r="A2403" s="5" t="str">
        <f t="shared" si="37"/>
        <v/>
      </c>
      <c r="B2403" s="96"/>
      <c r="C2403" s="96"/>
      <c r="D2403" s="97"/>
      <c r="E2403" s="97"/>
    </row>
    <row r="2404" spans="1:5" x14ac:dyDescent="0.2">
      <c r="A2404" s="5" t="str">
        <f t="shared" si="37"/>
        <v/>
      </c>
      <c r="B2404" s="96"/>
      <c r="C2404" s="96"/>
      <c r="D2404" s="97"/>
      <c r="E2404" s="97"/>
    </row>
    <row r="2405" spans="1:5" x14ac:dyDescent="0.2">
      <c r="A2405" s="5" t="str">
        <f t="shared" si="37"/>
        <v/>
      </c>
      <c r="B2405" s="96"/>
      <c r="C2405" s="96"/>
      <c r="D2405" s="97"/>
      <c r="E2405" s="97"/>
    </row>
    <row r="2406" spans="1:5" x14ac:dyDescent="0.2">
      <c r="A2406" s="5" t="str">
        <f t="shared" si="37"/>
        <v/>
      </c>
      <c r="B2406" s="96"/>
      <c r="C2406" s="96"/>
      <c r="D2406" s="97"/>
      <c r="E2406" s="97"/>
    </row>
    <row r="2407" spans="1:5" x14ac:dyDescent="0.2">
      <c r="A2407" s="5" t="str">
        <f t="shared" si="37"/>
        <v/>
      </c>
      <c r="B2407" s="96"/>
      <c r="C2407" s="96"/>
      <c r="D2407" s="97"/>
      <c r="E2407" s="97"/>
    </row>
    <row r="2408" spans="1:5" x14ac:dyDescent="0.2">
      <c r="A2408" s="5" t="str">
        <f t="shared" si="37"/>
        <v/>
      </c>
      <c r="B2408" s="96"/>
      <c r="C2408" s="96"/>
      <c r="D2408" s="97"/>
      <c r="E2408" s="97"/>
    </row>
    <row r="2409" spans="1:5" x14ac:dyDescent="0.2">
      <c r="A2409" s="5" t="str">
        <f t="shared" si="37"/>
        <v/>
      </c>
      <c r="B2409" s="96"/>
      <c r="C2409" s="96"/>
      <c r="D2409" s="97"/>
      <c r="E2409" s="97"/>
    </row>
    <row r="2410" spans="1:5" x14ac:dyDescent="0.2">
      <c r="A2410" s="5" t="str">
        <f t="shared" si="37"/>
        <v/>
      </c>
      <c r="B2410" s="96"/>
      <c r="C2410" s="96"/>
      <c r="D2410" s="97"/>
      <c r="E2410" s="97"/>
    </row>
    <row r="2411" spans="1:5" x14ac:dyDescent="0.2">
      <c r="A2411" s="5" t="str">
        <f t="shared" si="37"/>
        <v/>
      </c>
      <c r="B2411" s="96"/>
      <c r="C2411" s="96"/>
      <c r="D2411" s="97"/>
      <c r="E2411" s="97"/>
    </row>
    <row r="2412" spans="1:5" x14ac:dyDescent="0.2">
      <c r="A2412" s="5" t="str">
        <f t="shared" si="37"/>
        <v/>
      </c>
      <c r="B2412" s="96"/>
      <c r="C2412" s="96"/>
      <c r="D2412" s="97"/>
      <c r="E2412" s="97"/>
    </row>
    <row r="2413" spans="1:5" x14ac:dyDescent="0.2">
      <c r="A2413" s="5" t="str">
        <f t="shared" si="37"/>
        <v/>
      </c>
      <c r="B2413" s="96"/>
      <c r="C2413" s="96"/>
      <c r="D2413" s="97"/>
      <c r="E2413" s="97"/>
    </row>
    <row r="2414" spans="1:5" x14ac:dyDescent="0.2">
      <c r="A2414" s="5" t="str">
        <f t="shared" si="37"/>
        <v/>
      </c>
      <c r="B2414" s="96"/>
      <c r="C2414" s="96"/>
      <c r="D2414" s="97"/>
      <c r="E2414" s="97"/>
    </row>
    <row r="2415" spans="1:5" x14ac:dyDescent="0.2">
      <c r="A2415" s="5" t="str">
        <f t="shared" si="37"/>
        <v/>
      </c>
      <c r="B2415" s="96"/>
      <c r="C2415" s="96"/>
      <c r="D2415" s="97"/>
      <c r="E2415" s="97"/>
    </row>
    <row r="2416" spans="1:5" x14ac:dyDescent="0.2">
      <c r="A2416" s="5" t="str">
        <f t="shared" si="37"/>
        <v/>
      </c>
      <c r="B2416" s="96"/>
      <c r="C2416" s="96"/>
      <c r="D2416" s="97"/>
      <c r="E2416" s="97"/>
    </row>
    <row r="2417" spans="1:5" x14ac:dyDescent="0.2">
      <c r="A2417" s="5" t="str">
        <f t="shared" si="37"/>
        <v/>
      </c>
      <c r="B2417" s="96"/>
      <c r="C2417" s="96"/>
      <c r="D2417" s="97"/>
      <c r="E2417" s="97"/>
    </row>
    <row r="2418" spans="1:5" x14ac:dyDescent="0.2">
      <c r="A2418" s="5" t="str">
        <f t="shared" si="37"/>
        <v/>
      </c>
      <c r="B2418" s="96"/>
      <c r="C2418" s="96"/>
      <c r="D2418" s="97"/>
      <c r="E2418" s="97"/>
    </row>
    <row r="2419" spans="1:5" x14ac:dyDescent="0.2">
      <c r="A2419" s="5" t="str">
        <f t="shared" si="37"/>
        <v/>
      </c>
      <c r="B2419" s="96"/>
      <c r="C2419" s="96"/>
      <c r="D2419" s="97"/>
      <c r="E2419" s="97"/>
    </row>
    <row r="2420" spans="1:5" x14ac:dyDescent="0.2">
      <c r="A2420" s="5" t="str">
        <f t="shared" si="37"/>
        <v/>
      </c>
      <c r="B2420" s="96"/>
      <c r="C2420" s="96"/>
      <c r="D2420" s="97"/>
      <c r="E2420" s="97"/>
    </row>
    <row r="2421" spans="1:5" x14ac:dyDescent="0.2">
      <c r="A2421" s="5" t="str">
        <f t="shared" si="37"/>
        <v/>
      </c>
      <c r="B2421" s="96"/>
      <c r="C2421" s="96"/>
      <c r="D2421" s="97"/>
      <c r="E2421" s="97"/>
    </row>
    <row r="2422" spans="1:5" x14ac:dyDescent="0.2">
      <c r="A2422" s="5" t="str">
        <f t="shared" si="37"/>
        <v/>
      </c>
      <c r="B2422" s="96"/>
      <c r="C2422" s="96"/>
      <c r="D2422" s="97"/>
      <c r="E2422" s="97"/>
    </row>
    <row r="2423" spans="1:5" x14ac:dyDescent="0.2">
      <c r="A2423" s="5" t="str">
        <f t="shared" si="37"/>
        <v/>
      </c>
      <c r="B2423" s="96"/>
      <c r="C2423" s="96"/>
      <c r="D2423" s="97"/>
      <c r="E2423" s="97"/>
    </row>
    <row r="2424" spans="1:5" x14ac:dyDescent="0.2">
      <c r="A2424" s="5" t="str">
        <f t="shared" si="37"/>
        <v/>
      </c>
      <c r="B2424" s="96"/>
      <c r="C2424" s="96"/>
      <c r="D2424" s="97"/>
      <c r="E2424" s="97"/>
    </row>
    <row r="2425" spans="1:5" x14ac:dyDescent="0.2">
      <c r="A2425" s="5" t="str">
        <f t="shared" si="37"/>
        <v/>
      </c>
      <c r="B2425" s="96"/>
      <c r="C2425" s="96"/>
      <c r="D2425" s="97"/>
      <c r="E2425" s="97"/>
    </row>
    <row r="2426" spans="1:5" x14ac:dyDescent="0.2">
      <c r="A2426" s="5" t="str">
        <f t="shared" si="37"/>
        <v/>
      </c>
      <c r="B2426" s="96"/>
      <c r="C2426" s="96"/>
      <c r="D2426" s="97"/>
      <c r="E2426" s="97"/>
    </row>
    <row r="2427" spans="1:5" x14ac:dyDescent="0.2">
      <c r="A2427" s="5" t="str">
        <f t="shared" si="37"/>
        <v/>
      </c>
      <c r="B2427" s="96"/>
      <c r="C2427" s="96"/>
      <c r="D2427" s="97"/>
      <c r="E2427" s="97"/>
    </row>
    <row r="2428" spans="1:5" x14ac:dyDescent="0.2">
      <c r="A2428" s="5" t="str">
        <f t="shared" si="37"/>
        <v/>
      </c>
      <c r="B2428" s="96"/>
      <c r="C2428" s="96"/>
      <c r="D2428" s="97"/>
      <c r="E2428" s="97"/>
    </row>
    <row r="2429" spans="1:5" x14ac:dyDescent="0.2">
      <c r="A2429" s="5" t="str">
        <f t="shared" si="37"/>
        <v/>
      </c>
      <c r="B2429" s="96"/>
      <c r="C2429" s="96"/>
      <c r="D2429" s="97"/>
      <c r="E2429" s="97"/>
    </row>
    <row r="2430" spans="1:5" x14ac:dyDescent="0.2">
      <c r="A2430" s="5" t="str">
        <f t="shared" si="37"/>
        <v/>
      </c>
      <c r="B2430" s="96"/>
      <c r="C2430" s="96"/>
      <c r="D2430" s="97"/>
      <c r="E2430" s="97"/>
    </row>
    <row r="2431" spans="1:5" x14ac:dyDescent="0.2">
      <c r="A2431" s="5" t="str">
        <f t="shared" si="37"/>
        <v/>
      </c>
      <c r="B2431" s="96"/>
      <c r="C2431" s="96"/>
      <c r="D2431" s="97"/>
      <c r="E2431" s="97"/>
    </row>
    <row r="2432" spans="1:5" x14ac:dyDescent="0.2">
      <c r="A2432" s="5" t="str">
        <f t="shared" si="37"/>
        <v/>
      </c>
      <c r="B2432" s="96"/>
      <c r="C2432" s="96"/>
      <c r="D2432" s="97"/>
      <c r="E2432" s="97"/>
    </row>
    <row r="2433" spans="1:5" x14ac:dyDescent="0.2">
      <c r="A2433" s="5" t="str">
        <f t="shared" si="37"/>
        <v/>
      </c>
      <c r="B2433" s="96"/>
      <c r="C2433" s="96"/>
      <c r="D2433" s="97"/>
      <c r="E2433" s="97"/>
    </row>
    <row r="2434" spans="1:5" x14ac:dyDescent="0.2">
      <c r="A2434" s="5" t="str">
        <f t="shared" si="37"/>
        <v/>
      </c>
      <c r="B2434" s="96"/>
      <c r="C2434" s="96"/>
      <c r="D2434" s="97"/>
      <c r="E2434" s="97"/>
    </row>
    <row r="2435" spans="1:5" x14ac:dyDescent="0.2">
      <c r="A2435" s="5" t="str">
        <f t="shared" si="37"/>
        <v/>
      </c>
      <c r="B2435" s="96"/>
      <c r="C2435" s="96"/>
      <c r="D2435" s="97"/>
      <c r="E2435" s="97"/>
    </row>
    <row r="2436" spans="1:5" x14ac:dyDescent="0.2">
      <c r="A2436" s="5" t="str">
        <f t="shared" si="37"/>
        <v/>
      </c>
      <c r="B2436" s="96"/>
      <c r="C2436" s="96"/>
      <c r="D2436" s="97"/>
      <c r="E2436" s="97"/>
    </row>
    <row r="2437" spans="1:5" x14ac:dyDescent="0.2">
      <c r="A2437" s="5" t="str">
        <f t="shared" si="37"/>
        <v/>
      </c>
      <c r="B2437" s="96"/>
      <c r="C2437" s="96"/>
      <c r="D2437" s="97"/>
      <c r="E2437" s="97"/>
    </row>
    <row r="2438" spans="1:5" x14ac:dyDescent="0.2">
      <c r="A2438" s="5" t="str">
        <f t="shared" si="37"/>
        <v/>
      </c>
      <c r="B2438" s="96"/>
      <c r="C2438" s="96"/>
      <c r="D2438" s="97"/>
      <c r="E2438" s="97"/>
    </row>
    <row r="2439" spans="1:5" x14ac:dyDescent="0.2">
      <c r="A2439" s="5" t="str">
        <f t="shared" si="37"/>
        <v/>
      </c>
      <c r="B2439" s="96"/>
      <c r="C2439" s="96"/>
      <c r="D2439" s="97"/>
      <c r="E2439" s="97"/>
    </row>
    <row r="2440" spans="1:5" x14ac:dyDescent="0.2">
      <c r="A2440" s="5" t="str">
        <f t="shared" ref="A2440:A2501" si="38">IF(B2440&lt;&gt;"",IF(AND(LEN(B2440)&gt;=$H$5,LEN(B2440)&lt;=$H$6),TEXT(MID(B2440,$J$5,$H$4),$I$4),""),"")</f>
        <v/>
      </c>
      <c r="B2440" s="96"/>
      <c r="C2440" s="96"/>
      <c r="D2440" s="97"/>
      <c r="E2440" s="97"/>
    </row>
    <row r="2441" spans="1:5" x14ac:dyDescent="0.2">
      <c r="A2441" s="5" t="str">
        <f t="shared" si="38"/>
        <v/>
      </c>
      <c r="B2441" s="96"/>
      <c r="C2441" s="96"/>
      <c r="D2441" s="97"/>
      <c r="E2441" s="97"/>
    </row>
    <row r="2442" spans="1:5" x14ac:dyDescent="0.2">
      <c r="A2442" s="5" t="str">
        <f t="shared" si="38"/>
        <v/>
      </c>
      <c r="B2442" s="96"/>
      <c r="C2442" s="96"/>
      <c r="D2442" s="97"/>
      <c r="E2442" s="97"/>
    </row>
    <row r="2443" spans="1:5" x14ac:dyDescent="0.2">
      <c r="A2443" s="5" t="str">
        <f t="shared" si="38"/>
        <v/>
      </c>
      <c r="B2443" s="96"/>
      <c r="C2443" s="96"/>
      <c r="D2443" s="97"/>
      <c r="E2443" s="97"/>
    </row>
    <row r="2444" spans="1:5" x14ac:dyDescent="0.2">
      <c r="A2444" s="5" t="str">
        <f t="shared" si="38"/>
        <v/>
      </c>
      <c r="B2444" s="96"/>
      <c r="C2444" s="96"/>
      <c r="D2444" s="97"/>
      <c r="E2444" s="97"/>
    </row>
    <row r="2445" spans="1:5" x14ac:dyDescent="0.2">
      <c r="A2445" s="5" t="str">
        <f t="shared" si="38"/>
        <v/>
      </c>
      <c r="B2445" s="96"/>
      <c r="C2445" s="96"/>
      <c r="D2445" s="97"/>
      <c r="E2445" s="97"/>
    </row>
    <row r="2446" spans="1:5" x14ac:dyDescent="0.2">
      <c r="A2446" s="5" t="str">
        <f t="shared" si="38"/>
        <v/>
      </c>
      <c r="B2446" s="96"/>
      <c r="C2446" s="96"/>
      <c r="D2446" s="97"/>
      <c r="E2446" s="97"/>
    </row>
    <row r="2447" spans="1:5" x14ac:dyDescent="0.2">
      <c r="A2447" s="5" t="str">
        <f t="shared" si="38"/>
        <v/>
      </c>
      <c r="B2447" s="96"/>
      <c r="C2447" s="96"/>
      <c r="D2447" s="97"/>
      <c r="E2447" s="97"/>
    </row>
    <row r="2448" spans="1:5" x14ac:dyDescent="0.2">
      <c r="A2448" s="5" t="str">
        <f t="shared" si="38"/>
        <v/>
      </c>
      <c r="B2448" s="96"/>
      <c r="C2448" s="96"/>
      <c r="D2448" s="97"/>
      <c r="E2448" s="97"/>
    </row>
    <row r="2449" spans="1:5" x14ac:dyDescent="0.2">
      <c r="A2449" s="5" t="str">
        <f t="shared" si="38"/>
        <v/>
      </c>
      <c r="B2449" s="96"/>
      <c r="C2449" s="96"/>
      <c r="D2449" s="97"/>
      <c r="E2449" s="97"/>
    </row>
    <row r="2450" spans="1:5" x14ac:dyDescent="0.2">
      <c r="A2450" s="5" t="str">
        <f t="shared" si="38"/>
        <v/>
      </c>
      <c r="B2450" s="96"/>
      <c r="C2450" s="96"/>
      <c r="D2450" s="97"/>
      <c r="E2450" s="97"/>
    </row>
    <row r="2451" spans="1:5" x14ac:dyDescent="0.2">
      <c r="A2451" s="5" t="str">
        <f t="shared" si="38"/>
        <v/>
      </c>
      <c r="B2451" s="96"/>
      <c r="C2451" s="96"/>
      <c r="D2451" s="97"/>
      <c r="E2451" s="97"/>
    </row>
    <row r="2452" spans="1:5" x14ac:dyDescent="0.2">
      <c r="A2452" s="5" t="str">
        <f t="shared" si="38"/>
        <v/>
      </c>
      <c r="B2452" s="96"/>
      <c r="C2452" s="96"/>
      <c r="D2452" s="97"/>
      <c r="E2452" s="97"/>
    </row>
    <row r="2453" spans="1:5" x14ac:dyDescent="0.2">
      <c r="A2453" s="5" t="str">
        <f t="shared" si="38"/>
        <v/>
      </c>
      <c r="B2453" s="96"/>
      <c r="C2453" s="96"/>
      <c r="D2453" s="97"/>
      <c r="E2453" s="97"/>
    </row>
    <row r="2454" spans="1:5" x14ac:dyDescent="0.2">
      <c r="A2454" s="5" t="str">
        <f t="shared" si="38"/>
        <v/>
      </c>
      <c r="B2454" s="96"/>
      <c r="C2454" s="96"/>
      <c r="D2454" s="97"/>
      <c r="E2454" s="97"/>
    </row>
    <row r="2455" spans="1:5" x14ac:dyDescent="0.2">
      <c r="A2455" s="5" t="str">
        <f t="shared" si="38"/>
        <v/>
      </c>
      <c r="B2455" s="96"/>
      <c r="C2455" s="96"/>
      <c r="D2455" s="97"/>
      <c r="E2455" s="97"/>
    </row>
    <row r="2456" spans="1:5" x14ac:dyDescent="0.2">
      <c r="A2456" s="5" t="str">
        <f t="shared" si="38"/>
        <v/>
      </c>
      <c r="B2456" s="96"/>
      <c r="C2456" s="96"/>
      <c r="D2456" s="97"/>
      <c r="E2456" s="97"/>
    </row>
    <row r="2457" spans="1:5" x14ac:dyDescent="0.2">
      <c r="A2457" s="5" t="str">
        <f t="shared" si="38"/>
        <v/>
      </c>
      <c r="B2457" s="96"/>
      <c r="C2457" s="96"/>
      <c r="D2457" s="97"/>
      <c r="E2457" s="97"/>
    </row>
    <row r="2458" spans="1:5" x14ac:dyDescent="0.2">
      <c r="A2458" s="5" t="str">
        <f t="shared" si="38"/>
        <v/>
      </c>
      <c r="B2458" s="96"/>
      <c r="C2458" s="96"/>
      <c r="D2458" s="97"/>
      <c r="E2458" s="97"/>
    </row>
    <row r="2459" spans="1:5" x14ac:dyDescent="0.2">
      <c r="A2459" s="5" t="str">
        <f t="shared" si="38"/>
        <v/>
      </c>
      <c r="B2459" s="96"/>
      <c r="C2459" s="96"/>
      <c r="D2459" s="97"/>
      <c r="E2459" s="97"/>
    </row>
    <row r="2460" spans="1:5" x14ac:dyDescent="0.2">
      <c r="A2460" s="5" t="str">
        <f t="shared" si="38"/>
        <v/>
      </c>
      <c r="B2460" s="96"/>
      <c r="C2460" s="96"/>
      <c r="D2460" s="97"/>
      <c r="E2460" s="97"/>
    </row>
    <row r="2461" spans="1:5" x14ac:dyDescent="0.2">
      <c r="A2461" s="5" t="str">
        <f t="shared" si="38"/>
        <v/>
      </c>
      <c r="B2461" s="96"/>
      <c r="C2461" s="96"/>
      <c r="D2461" s="97"/>
      <c r="E2461" s="97"/>
    </row>
    <row r="2462" spans="1:5" x14ac:dyDescent="0.2">
      <c r="A2462" s="5" t="str">
        <f t="shared" si="38"/>
        <v/>
      </c>
      <c r="B2462" s="96"/>
      <c r="C2462" s="96"/>
      <c r="D2462" s="97"/>
      <c r="E2462" s="97"/>
    </row>
    <row r="2463" spans="1:5" x14ac:dyDescent="0.2">
      <c r="A2463" s="5" t="str">
        <f t="shared" si="38"/>
        <v/>
      </c>
      <c r="B2463" s="96"/>
      <c r="C2463" s="96"/>
      <c r="D2463" s="97"/>
      <c r="E2463" s="97"/>
    </row>
    <row r="2464" spans="1:5" x14ac:dyDescent="0.2">
      <c r="A2464" s="5" t="str">
        <f t="shared" si="38"/>
        <v/>
      </c>
      <c r="B2464" s="96"/>
      <c r="C2464" s="96"/>
      <c r="D2464" s="97"/>
      <c r="E2464" s="97"/>
    </row>
    <row r="2465" spans="1:5" x14ac:dyDescent="0.2">
      <c r="A2465" s="5" t="str">
        <f t="shared" si="38"/>
        <v/>
      </c>
      <c r="B2465" s="96"/>
      <c r="C2465" s="96"/>
      <c r="D2465" s="97"/>
      <c r="E2465" s="97"/>
    </row>
    <row r="2466" spans="1:5" x14ac:dyDescent="0.2">
      <c r="A2466" s="5" t="str">
        <f t="shared" si="38"/>
        <v/>
      </c>
      <c r="B2466" s="96"/>
      <c r="C2466" s="96"/>
      <c r="D2466" s="97"/>
      <c r="E2466" s="97"/>
    </row>
    <row r="2467" spans="1:5" x14ac:dyDescent="0.2">
      <c r="A2467" s="5" t="str">
        <f t="shared" si="38"/>
        <v/>
      </c>
      <c r="B2467" s="96"/>
      <c r="C2467" s="96"/>
      <c r="D2467" s="97"/>
      <c r="E2467" s="97"/>
    </row>
    <row r="2468" spans="1:5" x14ac:dyDescent="0.2">
      <c r="A2468" s="5" t="str">
        <f t="shared" si="38"/>
        <v/>
      </c>
      <c r="B2468" s="96"/>
      <c r="C2468" s="96"/>
      <c r="D2468" s="97"/>
      <c r="E2468" s="97"/>
    </row>
    <row r="2469" spans="1:5" x14ac:dyDescent="0.2">
      <c r="A2469" s="5" t="str">
        <f t="shared" si="38"/>
        <v/>
      </c>
      <c r="B2469" s="96"/>
      <c r="C2469" s="96"/>
      <c r="D2469" s="97"/>
      <c r="E2469" s="97"/>
    </row>
    <row r="2470" spans="1:5" x14ac:dyDescent="0.2">
      <c r="A2470" s="5" t="str">
        <f t="shared" si="38"/>
        <v/>
      </c>
      <c r="B2470" s="96"/>
      <c r="C2470" s="96"/>
      <c r="D2470" s="97"/>
      <c r="E2470" s="97"/>
    </row>
    <row r="2471" spans="1:5" x14ac:dyDescent="0.2">
      <c r="A2471" s="5" t="str">
        <f t="shared" si="38"/>
        <v/>
      </c>
      <c r="B2471" s="96"/>
      <c r="C2471" s="96"/>
      <c r="D2471" s="97"/>
      <c r="E2471" s="97"/>
    </row>
    <row r="2472" spans="1:5" x14ac:dyDescent="0.2">
      <c r="A2472" s="5" t="str">
        <f t="shared" si="38"/>
        <v/>
      </c>
      <c r="B2472" s="96"/>
      <c r="C2472" s="96"/>
      <c r="D2472" s="97"/>
      <c r="E2472" s="97"/>
    </row>
    <row r="2473" spans="1:5" x14ac:dyDescent="0.2">
      <c r="A2473" s="5" t="str">
        <f t="shared" si="38"/>
        <v/>
      </c>
      <c r="B2473" s="96"/>
      <c r="C2473" s="96"/>
      <c r="D2473" s="97"/>
      <c r="E2473" s="97"/>
    </row>
    <row r="2474" spans="1:5" x14ac:dyDescent="0.2">
      <c r="A2474" s="5" t="str">
        <f t="shared" si="38"/>
        <v/>
      </c>
      <c r="B2474" s="96"/>
      <c r="C2474" s="96"/>
      <c r="D2474" s="97"/>
      <c r="E2474" s="97"/>
    </row>
    <row r="2475" spans="1:5" x14ac:dyDescent="0.2">
      <c r="A2475" s="5" t="str">
        <f t="shared" si="38"/>
        <v/>
      </c>
      <c r="B2475" s="96"/>
      <c r="C2475" s="96"/>
      <c r="D2475" s="97"/>
      <c r="E2475" s="97"/>
    </row>
    <row r="2476" spans="1:5" x14ac:dyDescent="0.2">
      <c r="A2476" s="5" t="str">
        <f t="shared" si="38"/>
        <v/>
      </c>
      <c r="B2476" s="96"/>
      <c r="C2476" s="96"/>
      <c r="D2476" s="97"/>
      <c r="E2476" s="97"/>
    </row>
    <row r="2477" spans="1:5" x14ac:dyDescent="0.2">
      <c r="A2477" s="5" t="str">
        <f t="shared" si="38"/>
        <v/>
      </c>
      <c r="B2477" s="96"/>
      <c r="C2477" s="96"/>
      <c r="D2477" s="97"/>
      <c r="E2477" s="97"/>
    </row>
    <row r="2478" spans="1:5" x14ac:dyDescent="0.2">
      <c r="A2478" s="5" t="str">
        <f t="shared" si="38"/>
        <v/>
      </c>
      <c r="B2478" s="96"/>
      <c r="C2478" s="96"/>
      <c r="D2478" s="97"/>
      <c r="E2478" s="97"/>
    </row>
    <row r="2479" spans="1:5" x14ac:dyDescent="0.2">
      <c r="A2479" s="5" t="str">
        <f t="shared" si="38"/>
        <v/>
      </c>
      <c r="B2479" s="96"/>
      <c r="C2479" s="96"/>
      <c r="D2479" s="97"/>
      <c r="E2479" s="97"/>
    </row>
    <row r="2480" spans="1:5" x14ac:dyDescent="0.2">
      <c r="A2480" s="5" t="str">
        <f t="shared" si="38"/>
        <v/>
      </c>
      <c r="B2480" s="96"/>
      <c r="C2480" s="96"/>
      <c r="D2480" s="97"/>
      <c r="E2480" s="97"/>
    </row>
    <row r="2481" spans="1:5" x14ac:dyDescent="0.2">
      <c r="A2481" s="5" t="str">
        <f t="shared" si="38"/>
        <v/>
      </c>
      <c r="B2481" s="96"/>
      <c r="C2481" s="96"/>
      <c r="D2481" s="97"/>
      <c r="E2481" s="97"/>
    </row>
    <row r="2482" spans="1:5" x14ac:dyDescent="0.2">
      <c r="A2482" s="5" t="str">
        <f t="shared" si="38"/>
        <v/>
      </c>
      <c r="B2482" s="96"/>
      <c r="C2482" s="96"/>
      <c r="D2482" s="97"/>
      <c r="E2482" s="97"/>
    </row>
    <row r="2483" spans="1:5" x14ac:dyDescent="0.2">
      <c r="A2483" s="5" t="str">
        <f t="shared" si="38"/>
        <v/>
      </c>
      <c r="B2483" s="96"/>
      <c r="C2483" s="96"/>
      <c r="D2483" s="97"/>
      <c r="E2483" s="97"/>
    </row>
    <row r="2484" spans="1:5" x14ac:dyDescent="0.2">
      <c r="A2484" s="5" t="str">
        <f t="shared" si="38"/>
        <v/>
      </c>
      <c r="B2484" s="96"/>
      <c r="C2484" s="96"/>
      <c r="D2484" s="97"/>
      <c r="E2484" s="97"/>
    </row>
    <row r="2485" spans="1:5" x14ac:dyDescent="0.2">
      <c r="A2485" s="5" t="str">
        <f t="shared" si="38"/>
        <v/>
      </c>
      <c r="B2485" s="96"/>
      <c r="C2485" s="96"/>
      <c r="D2485" s="97"/>
      <c r="E2485" s="97"/>
    </row>
    <row r="2486" spans="1:5" x14ac:dyDescent="0.2">
      <c r="A2486" s="5" t="str">
        <f t="shared" si="38"/>
        <v/>
      </c>
      <c r="B2486" s="96"/>
      <c r="C2486" s="96"/>
      <c r="D2486" s="97"/>
      <c r="E2486" s="97"/>
    </row>
    <row r="2487" spans="1:5" x14ac:dyDescent="0.2">
      <c r="A2487" s="5" t="str">
        <f t="shared" si="38"/>
        <v/>
      </c>
      <c r="B2487" s="96"/>
      <c r="C2487" s="96"/>
      <c r="D2487" s="97"/>
      <c r="E2487" s="97"/>
    </row>
    <row r="2488" spans="1:5" x14ac:dyDescent="0.2">
      <c r="A2488" s="5" t="str">
        <f t="shared" si="38"/>
        <v/>
      </c>
      <c r="B2488" s="96"/>
      <c r="C2488" s="96"/>
      <c r="D2488" s="97"/>
      <c r="E2488" s="97"/>
    </row>
    <row r="2489" spans="1:5" x14ac:dyDescent="0.2">
      <c r="A2489" s="5" t="str">
        <f t="shared" si="38"/>
        <v/>
      </c>
      <c r="B2489" s="96"/>
      <c r="C2489" s="96"/>
      <c r="D2489" s="97"/>
      <c r="E2489" s="97"/>
    </row>
    <row r="2490" spans="1:5" x14ac:dyDescent="0.2">
      <c r="A2490" s="5" t="str">
        <f t="shared" si="38"/>
        <v/>
      </c>
      <c r="B2490" s="96"/>
      <c r="C2490" s="96"/>
      <c r="D2490" s="97"/>
      <c r="E2490" s="97"/>
    </row>
    <row r="2491" spans="1:5" x14ac:dyDescent="0.2">
      <c r="A2491" s="5" t="str">
        <f t="shared" si="38"/>
        <v/>
      </c>
      <c r="B2491" s="96"/>
      <c r="C2491" s="96"/>
      <c r="D2491" s="97"/>
      <c r="E2491" s="97"/>
    </row>
    <row r="2492" spans="1:5" x14ac:dyDescent="0.2">
      <c r="A2492" s="5" t="str">
        <f t="shared" si="38"/>
        <v/>
      </c>
      <c r="B2492" s="96"/>
      <c r="C2492" s="96"/>
      <c r="D2492" s="97"/>
      <c r="E2492" s="97"/>
    </row>
    <row r="2493" spans="1:5" x14ac:dyDescent="0.2">
      <c r="A2493" s="5" t="str">
        <f t="shared" si="38"/>
        <v/>
      </c>
      <c r="B2493" s="96"/>
      <c r="C2493" s="96"/>
      <c r="D2493" s="97"/>
      <c r="E2493" s="97"/>
    </row>
    <row r="2494" spans="1:5" x14ac:dyDescent="0.2">
      <c r="A2494" s="5" t="str">
        <f t="shared" si="38"/>
        <v/>
      </c>
      <c r="B2494" s="96"/>
      <c r="C2494" s="96"/>
      <c r="D2494" s="97"/>
      <c r="E2494" s="97"/>
    </row>
    <row r="2495" spans="1:5" x14ac:dyDescent="0.2">
      <c r="A2495" s="5" t="str">
        <f t="shared" si="38"/>
        <v/>
      </c>
      <c r="B2495" s="96"/>
      <c r="C2495" s="96"/>
      <c r="D2495" s="97"/>
      <c r="E2495" s="97"/>
    </row>
    <row r="2496" spans="1:5" x14ac:dyDescent="0.2">
      <c r="A2496" s="5" t="str">
        <f t="shared" si="38"/>
        <v/>
      </c>
      <c r="B2496" s="96"/>
      <c r="C2496" s="96"/>
      <c r="D2496" s="97"/>
      <c r="E2496" s="97"/>
    </row>
    <row r="2497" spans="1:5" x14ac:dyDescent="0.2">
      <c r="A2497" s="5" t="str">
        <f t="shared" si="38"/>
        <v/>
      </c>
      <c r="B2497" s="96"/>
      <c r="C2497" s="96"/>
      <c r="D2497" s="97"/>
      <c r="E2497" s="97"/>
    </row>
    <row r="2498" spans="1:5" x14ac:dyDescent="0.2">
      <c r="A2498" s="5" t="str">
        <f t="shared" si="38"/>
        <v/>
      </c>
      <c r="B2498" s="96"/>
      <c r="C2498" s="96"/>
      <c r="D2498" s="97"/>
      <c r="E2498" s="97"/>
    </row>
    <row r="2499" spans="1:5" x14ac:dyDescent="0.2">
      <c r="A2499" s="5" t="str">
        <f t="shared" si="38"/>
        <v/>
      </c>
      <c r="B2499" s="96"/>
      <c r="C2499" s="96"/>
      <c r="D2499" s="97"/>
      <c r="E2499" s="97"/>
    </row>
    <row r="2500" spans="1:5" x14ac:dyDescent="0.2">
      <c r="A2500" s="5" t="str">
        <f t="shared" si="38"/>
        <v/>
      </c>
      <c r="B2500" s="96"/>
      <c r="C2500" s="96"/>
      <c r="D2500" s="97"/>
      <c r="E2500" s="97"/>
    </row>
    <row r="2501" spans="1:5" x14ac:dyDescent="0.2">
      <c r="A2501" s="5" t="str">
        <f t="shared" si="38"/>
        <v/>
      </c>
      <c r="B2501" s="96"/>
      <c r="C2501" s="96"/>
      <c r="D2501" s="97"/>
      <c r="E2501" s="97"/>
    </row>
  </sheetData>
  <sheetProtection sheet="1" objects="1" scenarios="1"/>
  <pageMargins left="0.74803149606299213" right="0.31496062992125984" top="0.59055118110236227" bottom="0.59055118110236227" header="0.31496062992125984" footer="0.31496062992125984"/>
  <pageSetup paperSize="9" fitToHeight="0" orientation="portrait" blackAndWhite="1" r:id="rId1"/>
  <headerFooter>
    <oddFooter>&amp;L&amp;8&amp;F &amp;A&amp;R&amp;8Seite &amp;P von &amp;N  /  &amp;D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J2501"/>
  <sheetViews>
    <sheetView showGridLines="0" zoomScaleNormal="100" workbookViewId="0">
      <pane ySplit="7" topLeftCell="A8" activePane="bottomLeft" state="frozen"/>
      <selection activeCell="E1" sqref="E1"/>
      <selection pane="bottomLeft" activeCell="A8" sqref="A8"/>
    </sheetView>
  </sheetViews>
  <sheetFormatPr baseColWidth="10" defaultColWidth="12.625" defaultRowHeight="11.25" x14ac:dyDescent="0.2"/>
  <cols>
    <col min="1" max="1" width="7.125" style="14" customWidth="1"/>
    <col min="2" max="2" width="8.625" style="11" customWidth="1"/>
    <col min="3" max="3" width="28.625" style="11" customWidth="1"/>
    <col min="4" max="5" width="13.125" style="12" customWidth="1"/>
    <col min="6" max="6" width="5.625" style="12" customWidth="1"/>
    <col min="7" max="7" width="14.875" style="12" customWidth="1"/>
    <col min="8" max="8" width="4.625" style="12" customWidth="1"/>
    <col min="9" max="9" width="12.75" style="12" customWidth="1"/>
    <col min="10" max="10" width="4.625" style="12" customWidth="1"/>
    <col min="11" max="16384" width="12.625" style="12"/>
  </cols>
  <sheetData>
    <row r="1" spans="1:10" x14ac:dyDescent="0.2">
      <c r="A1" s="319" t="str">
        <f>Übersicht_Nettoaufwendungen!$C$1</f>
        <v xml:space="preserve">Gemeinde </v>
      </c>
      <c r="B1" s="320"/>
      <c r="C1" s="320"/>
      <c r="D1" s="327" t="s">
        <v>396</v>
      </c>
      <c r="E1" s="321" t="str">
        <f>Bedarfsermittlung!$D$1 &amp; Bedarfsermittlung!$D$6</f>
        <v>Budget 2025</v>
      </c>
    </row>
    <row r="2" spans="1:10" x14ac:dyDescent="0.2">
      <c r="A2" s="1"/>
      <c r="E2" s="166"/>
    </row>
    <row r="3" spans="1:10" x14ac:dyDescent="0.2">
      <c r="A3" s="1" t="s">
        <v>552</v>
      </c>
      <c r="G3" s="2" t="s">
        <v>105</v>
      </c>
      <c r="H3" s="3"/>
      <c r="I3" s="4"/>
      <c r="J3" s="3"/>
    </row>
    <row r="4" spans="1:10" x14ac:dyDescent="0.2">
      <c r="A4" s="13" t="str">
        <f>"Erfassung Daten " &amp; Bedarfsermittlung!$D$67</f>
        <v xml:space="preserve">Erfassung Daten </v>
      </c>
      <c r="G4" s="4" t="s">
        <v>106</v>
      </c>
      <c r="H4" s="93">
        <v>4</v>
      </c>
      <c r="I4" s="4" t="str">
        <f>MID("0000000000",1,H4)</f>
        <v>0000</v>
      </c>
      <c r="J4" s="3"/>
    </row>
    <row r="5" spans="1:10" x14ac:dyDescent="0.2">
      <c r="G5" s="4" t="s">
        <v>107</v>
      </c>
      <c r="H5" s="93">
        <v>4</v>
      </c>
      <c r="I5" s="4" t="s">
        <v>108</v>
      </c>
      <c r="J5" s="93">
        <v>1</v>
      </c>
    </row>
    <row r="6" spans="1:10" x14ac:dyDescent="0.2">
      <c r="D6" s="15" t="str">
        <f>Bedarfsermittlung!$D$1 &amp; Bedarfsermittlung!$D$6</f>
        <v>Budget 2025</v>
      </c>
      <c r="E6" s="15" t="str">
        <f>Bedarfsermittlung!$D$1 &amp; Bedarfsermittlung!$D$6</f>
        <v>Budget 2025</v>
      </c>
      <c r="G6" s="4" t="s">
        <v>395</v>
      </c>
      <c r="H6" s="93">
        <v>4</v>
      </c>
      <c r="I6" s="2"/>
      <c r="J6" s="2"/>
    </row>
    <row r="7" spans="1:10" x14ac:dyDescent="0.2">
      <c r="A7" s="2" t="s">
        <v>85</v>
      </c>
      <c r="B7" s="6" t="s">
        <v>94</v>
      </c>
      <c r="C7" s="6" t="s">
        <v>95</v>
      </c>
      <c r="D7" s="2" t="s">
        <v>72</v>
      </c>
      <c r="E7" s="2" t="s">
        <v>73</v>
      </c>
    </row>
    <row r="8" spans="1:10" x14ac:dyDescent="0.2">
      <c r="A8" s="5" t="str">
        <f t="shared" ref="A8:A71" si="0">IF(B8&lt;&gt;"",IF(AND(LEN(B8)&gt;=$H$5,LEN(B8)&lt;=$H$6),TEXT(MID(B8,$J$5,$H$4),$I$4),""),"")</f>
        <v/>
      </c>
      <c r="B8" s="94"/>
      <c r="C8" s="94"/>
      <c r="D8" s="95"/>
      <c r="E8" s="95"/>
    </row>
    <row r="9" spans="1:10" x14ac:dyDescent="0.2">
      <c r="A9" s="5" t="str">
        <f t="shared" si="0"/>
        <v/>
      </c>
      <c r="B9" s="96"/>
      <c r="C9" s="96"/>
      <c r="D9" s="97"/>
      <c r="E9" s="97"/>
    </row>
    <row r="10" spans="1:10" x14ac:dyDescent="0.2">
      <c r="A10" s="5" t="str">
        <f t="shared" si="0"/>
        <v/>
      </c>
      <c r="B10" s="96"/>
      <c r="C10" s="96"/>
      <c r="D10" s="97"/>
      <c r="E10" s="97"/>
    </row>
    <row r="11" spans="1:10" x14ac:dyDescent="0.2">
      <c r="A11" s="5" t="str">
        <f t="shared" si="0"/>
        <v/>
      </c>
      <c r="B11" s="96"/>
      <c r="C11" s="96"/>
      <c r="D11" s="97"/>
      <c r="E11" s="97"/>
    </row>
    <row r="12" spans="1:10" x14ac:dyDescent="0.2">
      <c r="A12" s="5" t="str">
        <f t="shared" si="0"/>
        <v/>
      </c>
      <c r="B12" s="96"/>
      <c r="C12" s="96"/>
      <c r="D12" s="97"/>
      <c r="E12" s="97"/>
    </row>
    <row r="13" spans="1:10" x14ac:dyDescent="0.2">
      <c r="A13" s="5" t="str">
        <f t="shared" si="0"/>
        <v/>
      </c>
      <c r="B13" s="96"/>
      <c r="C13" s="96"/>
      <c r="D13" s="97"/>
      <c r="E13" s="97"/>
    </row>
    <row r="14" spans="1:10" x14ac:dyDescent="0.2">
      <c r="A14" s="5" t="str">
        <f t="shared" si="0"/>
        <v/>
      </c>
      <c r="B14" s="96"/>
      <c r="C14" s="96"/>
      <c r="D14" s="97"/>
      <c r="E14" s="97"/>
    </row>
    <row r="15" spans="1:10" x14ac:dyDescent="0.2">
      <c r="A15" s="5" t="str">
        <f t="shared" si="0"/>
        <v/>
      </c>
      <c r="B15" s="96"/>
      <c r="C15" s="96"/>
      <c r="D15" s="97"/>
      <c r="E15" s="97"/>
    </row>
    <row r="16" spans="1:10" x14ac:dyDescent="0.2">
      <c r="A16" s="5" t="str">
        <f t="shared" si="0"/>
        <v/>
      </c>
      <c r="B16" s="96"/>
      <c r="C16" s="96"/>
      <c r="D16" s="97"/>
      <c r="E16" s="97"/>
    </row>
    <row r="17" spans="1:5" x14ac:dyDescent="0.2">
      <c r="A17" s="5" t="str">
        <f t="shared" si="0"/>
        <v/>
      </c>
      <c r="B17" s="96"/>
      <c r="C17" s="96"/>
      <c r="D17" s="97"/>
      <c r="E17" s="97"/>
    </row>
    <row r="18" spans="1:5" x14ac:dyDescent="0.2">
      <c r="A18" s="5" t="str">
        <f t="shared" si="0"/>
        <v/>
      </c>
      <c r="B18" s="96"/>
      <c r="C18" s="96"/>
      <c r="D18" s="97"/>
      <c r="E18" s="97"/>
    </row>
    <row r="19" spans="1:5" x14ac:dyDescent="0.2">
      <c r="A19" s="5" t="str">
        <f t="shared" si="0"/>
        <v/>
      </c>
      <c r="B19" s="96"/>
      <c r="C19" s="96"/>
      <c r="D19" s="97"/>
      <c r="E19" s="97"/>
    </row>
    <row r="20" spans="1:5" x14ac:dyDescent="0.2">
      <c r="A20" s="5" t="str">
        <f t="shared" si="0"/>
        <v/>
      </c>
      <c r="B20" s="96"/>
      <c r="C20" s="96"/>
      <c r="D20" s="97"/>
      <c r="E20" s="97"/>
    </row>
    <row r="21" spans="1:5" x14ac:dyDescent="0.2">
      <c r="A21" s="5" t="str">
        <f t="shared" si="0"/>
        <v/>
      </c>
      <c r="B21" s="96"/>
      <c r="C21" s="96"/>
      <c r="D21" s="97"/>
      <c r="E21" s="97"/>
    </row>
    <row r="22" spans="1:5" x14ac:dyDescent="0.2">
      <c r="A22" s="5" t="str">
        <f t="shared" si="0"/>
        <v/>
      </c>
      <c r="B22" s="96"/>
      <c r="C22" s="96"/>
      <c r="D22" s="97"/>
      <c r="E22" s="97"/>
    </row>
    <row r="23" spans="1:5" x14ac:dyDescent="0.2">
      <c r="A23" s="5" t="str">
        <f t="shared" si="0"/>
        <v/>
      </c>
      <c r="B23" s="96"/>
      <c r="C23" s="96"/>
      <c r="D23" s="97"/>
      <c r="E23" s="97"/>
    </row>
    <row r="24" spans="1:5" x14ac:dyDescent="0.2">
      <c r="A24" s="5" t="str">
        <f t="shared" si="0"/>
        <v/>
      </c>
      <c r="B24" s="96"/>
      <c r="C24" s="96"/>
      <c r="D24" s="97"/>
      <c r="E24" s="97"/>
    </row>
    <row r="25" spans="1:5" x14ac:dyDescent="0.2">
      <c r="A25" s="5" t="str">
        <f t="shared" si="0"/>
        <v/>
      </c>
      <c r="B25" s="96"/>
      <c r="C25" s="96"/>
      <c r="D25" s="97"/>
      <c r="E25" s="97"/>
    </row>
    <row r="26" spans="1:5" x14ac:dyDescent="0.2">
      <c r="A26" s="5" t="str">
        <f t="shared" si="0"/>
        <v/>
      </c>
      <c r="B26" s="96"/>
      <c r="C26" s="96"/>
      <c r="D26" s="97"/>
      <c r="E26" s="97"/>
    </row>
    <row r="27" spans="1:5" x14ac:dyDescent="0.2">
      <c r="A27" s="5" t="str">
        <f t="shared" si="0"/>
        <v/>
      </c>
      <c r="B27" s="96"/>
      <c r="C27" s="96"/>
      <c r="D27" s="97"/>
      <c r="E27" s="97"/>
    </row>
    <row r="28" spans="1:5" x14ac:dyDescent="0.2">
      <c r="A28" s="5" t="str">
        <f t="shared" si="0"/>
        <v/>
      </c>
      <c r="B28" s="96"/>
      <c r="C28" s="96"/>
      <c r="D28" s="97"/>
      <c r="E28" s="97"/>
    </row>
    <row r="29" spans="1:5" x14ac:dyDescent="0.2">
      <c r="A29" s="5" t="str">
        <f t="shared" si="0"/>
        <v/>
      </c>
      <c r="B29" s="96"/>
      <c r="C29" s="96"/>
      <c r="D29" s="97"/>
      <c r="E29" s="97"/>
    </row>
    <row r="30" spans="1:5" x14ac:dyDescent="0.2">
      <c r="A30" s="5" t="str">
        <f t="shared" si="0"/>
        <v/>
      </c>
      <c r="B30" s="96"/>
      <c r="C30" s="96"/>
      <c r="D30" s="97"/>
      <c r="E30" s="97"/>
    </row>
    <row r="31" spans="1:5" x14ac:dyDescent="0.2">
      <c r="A31" s="5" t="str">
        <f t="shared" si="0"/>
        <v/>
      </c>
      <c r="B31" s="96"/>
      <c r="C31" s="96"/>
      <c r="D31" s="97"/>
      <c r="E31" s="97"/>
    </row>
    <row r="32" spans="1:5" x14ac:dyDescent="0.2">
      <c r="A32" s="5" t="str">
        <f t="shared" si="0"/>
        <v/>
      </c>
      <c r="B32" s="96"/>
      <c r="C32" s="96"/>
      <c r="D32" s="97"/>
      <c r="E32" s="97"/>
    </row>
    <row r="33" spans="1:5" x14ac:dyDescent="0.2">
      <c r="A33" s="5" t="str">
        <f t="shared" si="0"/>
        <v/>
      </c>
      <c r="B33" s="96"/>
      <c r="C33" s="96"/>
      <c r="D33" s="97"/>
      <c r="E33" s="97"/>
    </row>
    <row r="34" spans="1:5" x14ac:dyDescent="0.2">
      <c r="A34" s="5" t="str">
        <f t="shared" si="0"/>
        <v/>
      </c>
      <c r="B34" s="96"/>
      <c r="C34" s="96"/>
      <c r="D34" s="97"/>
      <c r="E34" s="97"/>
    </row>
    <row r="35" spans="1:5" x14ac:dyDescent="0.2">
      <c r="A35" s="5" t="str">
        <f t="shared" si="0"/>
        <v/>
      </c>
      <c r="B35" s="96"/>
      <c r="C35" s="96"/>
      <c r="D35" s="97"/>
      <c r="E35" s="97"/>
    </row>
    <row r="36" spans="1:5" x14ac:dyDescent="0.2">
      <c r="A36" s="5" t="str">
        <f t="shared" si="0"/>
        <v/>
      </c>
      <c r="B36" s="96"/>
      <c r="C36" s="96"/>
      <c r="D36" s="97"/>
      <c r="E36" s="97"/>
    </row>
    <row r="37" spans="1:5" x14ac:dyDescent="0.2">
      <c r="A37" s="5" t="str">
        <f t="shared" si="0"/>
        <v/>
      </c>
      <c r="B37" s="96"/>
      <c r="C37" s="96"/>
      <c r="D37" s="97"/>
      <c r="E37" s="97"/>
    </row>
    <row r="38" spans="1:5" x14ac:dyDescent="0.2">
      <c r="A38" s="5" t="str">
        <f t="shared" si="0"/>
        <v/>
      </c>
      <c r="B38" s="96"/>
      <c r="C38" s="96"/>
      <c r="D38" s="97"/>
      <c r="E38" s="97"/>
    </row>
    <row r="39" spans="1:5" x14ac:dyDescent="0.2">
      <c r="A39" s="5" t="str">
        <f t="shared" si="0"/>
        <v/>
      </c>
      <c r="B39" s="96"/>
      <c r="C39" s="96"/>
      <c r="D39" s="97"/>
      <c r="E39" s="97"/>
    </row>
    <row r="40" spans="1:5" x14ac:dyDescent="0.2">
      <c r="A40" s="5" t="str">
        <f t="shared" si="0"/>
        <v/>
      </c>
      <c r="B40" s="96"/>
      <c r="C40" s="96"/>
      <c r="D40" s="97"/>
      <c r="E40" s="97"/>
    </row>
    <row r="41" spans="1:5" x14ac:dyDescent="0.2">
      <c r="A41" s="5" t="str">
        <f t="shared" si="0"/>
        <v/>
      </c>
      <c r="B41" s="96"/>
      <c r="C41" s="96"/>
      <c r="D41" s="97"/>
      <c r="E41" s="97"/>
    </row>
    <row r="42" spans="1:5" x14ac:dyDescent="0.2">
      <c r="A42" s="5" t="str">
        <f t="shared" si="0"/>
        <v/>
      </c>
      <c r="B42" s="96"/>
      <c r="C42" s="96"/>
      <c r="D42" s="97"/>
      <c r="E42" s="97"/>
    </row>
    <row r="43" spans="1:5" x14ac:dyDescent="0.2">
      <c r="A43" s="5" t="str">
        <f t="shared" si="0"/>
        <v/>
      </c>
      <c r="B43" s="96"/>
      <c r="C43" s="96"/>
      <c r="D43" s="97"/>
      <c r="E43" s="97"/>
    </row>
    <row r="44" spans="1:5" x14ac:dyDescent="0.2">
      <c r="A44" s="5" t="str">
        <f t="shared" si="0"/>
        <v/>
      </c>
      <c r="B44" s="96"/>
      <c r="C44" s="96"/>
      <c r="D44" s="97"/>
      <c r="E44" s="97"/>
    </row>
    <row r="45" spans="1:5" x14ac:dyDescent="0.2">
      <c r="A45" s="5" t="str">
        <f t="shared" si="0"/>
        <v/>
      </c>
      <c r="B45" s="96"/>
      <c r="C45" s="96"/>
      <c r="D45" s="97"/>
      <c r="E45" s="97"/>
    </row>
    <row r="46" spans="1:5" x14ac:dyDescent="0.2">
      <c r="A46" s="5" t="str">
        <f t="shared" si="0"/>
        <v/>
      </c>
      <c r="B46" s="96"/>
      <c r="C46" s="96"/>
      <c r="D46" s="97"/>
      <c r="E46" s="97"/>
    </row>
    <row r="47" spans="1:5" x14ac:dyDescent="0.2">
      <c r="A47" s="5" t="str">
        <f t="shared" si="0"/>
        <v/>
      </c>
      <c r="B47" s="96"/>
      <c r="C47" s="96"/>
      <c r="D47" s="97"/>
      <c r="E47" s="97"/>
    </row>
    <row r="48" spans="1:5" x14ac:dyDescent="0.2">
      <c r="A48" s="5" t="str">
        <f t="shared" si="0"/>
        <v/>
      </c>
      <c r="B48" s="96"/>
      <c r="C48" s="96"/>
      <c r="D48" s="97"/>
      <c r="E48" s="97"/>
    </row>
    <row r="49" spans="1:5" x14ac:dyDescent="0.2">
      <c r="A49" s="5" t="str">
        <f t="shared" si="0"/>
        <v/>
      </c>
      <c r="B49" s="96"/>
      <c r="C49" s="96"/>
      <c r="D49" s="97"/>
      <c r="E49" s="97"/>
    </row>
    <row r="50" spans="1:5" x14ac:dyDescent="0.2">
      <c r="A50" s="5" t="str">
        <f t="shared" si="0"/>
        <v/>
      </c>
      <c r="B50" s="96"/>
      <c r="C50" s="96"/>
      <c r="D50" s="97"/>
      <c r="E50" s="97"/>
    </row>
    <row r="51" spans="1:5" x14ac:dyDescent="0.2">
      <c r="A51" s="5" t="str">
        <f t="shared" si="0"/>
        <v/>
      </c>
      <c r="B51" s="96"/>
      <c r="C51" s="96"/>
      <c r="D51" s="97"/>
      <c r="E51" s="97"/>
    </row>
    <row r="52" spans="1:5" x14ac:dyDescent="0.2">
      <c r="A52" s="5" t="str">
        <f t="shared" si="0"/>
        <v/>
      </c>
      <c r="B52" s="96"/>
      <c r="C52" s="96"/>
      <c r="D52" s="97"/>
      <c r="E52" s="97"/>
    </row>
    <row r="53" spans="1:5" x14ac:dyDescent="0.2">
      <c r="A53" s="5" t="str">
        <f t="shared" si="0"/>
        <v/>
      </c>
      <c r="B53" s="96"/>
      <c r="C53" s="96"/>
      <c r="D53" s="97"/>
      <c r="E53" s="97"/>
    </row>
    <row r="54" spans="1:5" x14ac:dyDescent="0.2">
      <c r="A54" s="5" t="str">
        <f t="shared" si="0"/>
        <v/>
      </c>
      <c r="B54" s="96"/>
      <c r="C54" s="96"/>
      <c r="D54" s="97"/>
      <c r="E54" s="97"/>
    </row>
    <row r="55" spans="1:5" x14ac:dyDescent="0.2">
      <c r="A55" s="5" t="str">
        <f t="shared" si="0"/>
        <v/>
      </c>
      <c r="B55" s="96"/>
      <c r="C55" s="96"/>
      <c r="D55" s="97"/>
      <c r="E55" s="97"/>
    </row>
    <row r="56" spans="1:5" x14ac:dyDescent="0.2">
      <c r="A56" s="5" t="str">
        <f t="shared" si="0"/>
        <v/>
      </c>
      <c r="B56" s="96"/>
      <c r="C56" s="96"/>
      <c r="D56" s="97"/>
      <c r="E56" s="97"/>
    </row>
    <row r="57" spans="1:5" x14ac:dyDescent="0.2">
      <c r="A57" s="5" t="str">
        <f t="shared" si="0"/>
        <v/>
      </c>
      <c r="B57" s="96"/>
      <c r="C57" s="96"/>
      <c r="D57" s="97"/>
      <c r="E57" s="97"/>
    </row>
    <row r="58" spans="1:5" x14ac:dyDescent="0.2">
      <c r="A58" s="5" t="str">
        <f t="shared" si="0"/>
        <v/>
      </c>
      <c r="B58" s="96"/>
      <c r="C58" s="96"/>
      <c r="D58" s="97"/>
      <c r="E58" s="97"/>
    </row>
    <row r="59" spans="1:5" x14ac:dyDescent="0.2">
      <c r="A59" s="5" t="str">
        <f t="shared" si="0"/>
        <v/>
      </c>
      <c r="B59" s="96"/>
      <c r="C59" s="96"/>
      <c r="D59" s="97"/>
      <c r="E59" s="97"/>
    </row>
    <row r="60" spans="1:5" x14ac:dyDescent="0.2">
      <c r="A60" s="5" t="str">
        <f t="shared" si="0"/>
        <v/>
      </c>
      <c r="B60" s="96"/>
      <c r="C60" s="96"/>
      <c r="D60" s="97"/>
      <c r="E60" s="97"/>
    </row>
    <row r="61" spans="1:5" x14ac:dyDescent="0.2">
      <c r="A61" s="5" t="str">
        <f t="shared" si="0"/>
        <v/>
      </c>
      <c r="B61" s="96"/>
      <c r="C61" s="96"/>
      <c r="D61" s="97"/>
      <c r="E61" s="97"/>
    </row>
    <row r="62" spans="1:5" x14ac:dyDescent="0.2">
      <c r="A62" s="5" t="str">
        <f t="shared" si="0"/>
        <v/>
      </c>
      <c r="B62" s="96"/>
      <c r="C62" s="96"/>
      <c r="D62" s="97"/>
      <c r="E62" s="97"/>
    </row>
    <row r="63" spans="1:5" x14ac:dyDescent="0.2">
      <c r="A63" s="5" t="str">
        <f t="shared" si="0"/>
        <v/>
      </c>
      <c r="B63" s="96"/>
      <c r="C63" s="96"/>
      <c r="D63" s="97"/>
      <c r="E63" s="97"/>
    </row>
    <row r="64" spans="1:5" x14ac:dyDescent="0.2">
      <c r="A64" s="5" t="str">
        <f t="shared" si="0"/>
        <v/>
      </c>
      <c r="B64" s="96"/>
      <c r="C64" s="96"/>
      <c r="D64" s="97"/>
      <c r="E64" s="97"/>
    </row>
    <row r="65" spans="1:5" x14ac:dyDescent="0.2">
      <c r="A65" s="5" t="str">
        <f t="shared" si="0"/>
        <v/>
      </c>
      <c r="B65" s="96"/>
      <c r="C65" s="96"/>
      <c r="D65" s="97"/>
      <c r="E65" s="97"/>
    </row>
    <row r="66" spans="1:5" x14ac:dyDescent="0.2">
      <c r="A66" s="5" t="str">
        <f t="shared" si="0"/>
        <v/>
      </c>
      <c r="B66" s="96"/>
      <c r="C66" s="96"/>
      <c r="D66" s="97"/>
      <c r="E66" s="97"/>
    </row>
    <row r="67" spans="1:5" x14ac:dyDescent="0.2">
      <c r="A67" s="5" t="str">
        <f t="shared" si="0"/>
        <v/>
      </c>
      <c r="B67" s="96"/>
      <c r="C67" s="96"/>
      <c r="D67" s="97"/>
      <c r="E67" s="97"/>
    </row>
    <row r="68" spans="1:5" x14ac:dyDescent="0.2">
      <c r="A68" s="5" t="str">
        <f t="shared" si="0"/>
        <v/>
      </c>
      <c r="B68" s="96"/>
      <c r="C68" s="96"/>
      <c r="D68" s="97"/>
      <c r="E68" s="97"/>
    </row>
    <row r="69" spans="1:5" x14ac:dyDescent="0.2">
      <c r="A69" s="5" t="str">
        <f t="shared" si="0"/>
        <v/>
      </c>
      <c r="B69" s="96"/>
      <c r="C69" s="96"/>
      <c r="D69" s="97"/>
      <c r="E69" s="97"/>
    </row>
    <row r="70" spans="1:5" x14ac:dyDescent="0.2">
      <c r="A70" s="5" t="str">
        <f t="shared" si="0"/>
        <v/>
      </c>
      <c r="B70" s="96"/>
      <c r="C70" s="96"/>
      <c r="D70" s="97"/>
      <c r="E70" s="97"/>
    </row>
    <row r="71" spans="1:5" x14ac:dyDescent="0.2">
      <c r="A71" s="5" t="str">
        <f t="shared" si="0"/>
        <v/>
      </c>
      <c r="B71" s="96"/>
      <c r="C71" s="96"/>
      <c r="D71" s="97"/>
      <c r="E71" s="97"/>
    </row>
    <row r="72" spans="1:5" x14ac:dyDescent="0.2">
      <c r="A72" s="5" t="str">
        <f t="shared" ref="A72:A135" si="1">IF(B72&lt;&gt;"",IF(AND(LEN(B72)&gt;=$H$5,LEN(B72)&lt;=$H$6),TEXT(MID(B72,$J$5,$H$4),$I$4),""),"")</f>
        <v/>
      </c>
      <c r="B72" s="96"/>
      <c r="C72" s="96"/>
      <c r="D72" s="97"/>
      <c r="E72" s="97"/>
    </row>
    <row r="73" spans="1:5" x14ac:dyDescent="0.2">
      <c r="A73" s="5" t="str">
        <f t="shared" si="1"/>
        <v/>
      </c>
      <c r="B73" s="96"/>
      <c r="C73" s="96"/>
      <c r="D73" s="97"/>
      <c r="E73" s="97"/>
    </row>
    <row r="74" spans="1:5" x14ac:dyDescent="0.2">
      <c r="A74" s="5" t="str">
        <f t="shared" si="1"/>
        <v/>
      </c>
      <c r="B74" s="96"/>
      <c r="C74" s="96"/>
      <c r="D74" s="97"/>
      <c r="E74" s="97"/>
    </row>
    <row r="75" spans="1:5" x14ac:dyDescent="0.2">
      <c r="A75" s="5" t="str">
        <f t="shared" si="1"/>
        <v/>
      </c>
      <c r="B75" s="96"/>
      <c r="C75" s="96"/>
      <c r="D75" s="97"/>
      <c r="E75" s="97"/>
    </row>
    <row r="76" spans="1:5" x14ac:dyDescent="0.2">
      <c r="A76" s="5" t="str">
        <f t="shared" si="1"/>
        <v/>
      </c>
      <c r="B76" s="96"/>
      <c r="C76" s="96"/>
      <c r="D76" s="97"/>
      <c r="E76" s="97"/>
    </row>
    <row r="77" spans="1:5" x14ac:dyDescent="0.2">
      <c r="A77" s="5" t="str">
        <f t="shared" si="1"/>
        <v/>
      </c>
      <c r="B77" s="96"/>
      <c r="C77" s="96"/>
      <c r="D77" s="97"/>
      <c r="E77" s="97"/>
    </row>
    <row r="78" spans="1:5" x14ac:dyDescent="0.2">
      <c r="A78" s="5" t="str">
        <f t="shared" si="1"/>
        <v/>
      </c>
      <c r="B78" s="96"/>
      <c r="C78" s="96"/>
      <c r="D78" s="97"/>
      <c r="E78" s="97"/>
    </row>
    <row r="79" spans="1:5" x14ac:dyDescent="0.2">
      <c r="A79" s="5" t="str">
        <f t="shared" si="1"/>
        <v/>
      </c>
      <c r="B79" s="96"/>
      <c r="C79" s="96"/>
      <c r="D79" s="97"/>
      <c r="E79" s="97"/>
    </row>
    <row r="80" spans="1:5" x14ac:dyDescent="0.2">
      <c r="A80" s="5" t="str">
        <f t="shared" si="1"/>
        <v/>
      </c>
      <c r="B80" s="96"/>
      <c r="C80" s="96"/>
      <c r="D80" s="97"/>
      <c r="E80" s="97"/>
    </row>
    <row r="81" spans="1:5" x14ac:dyDescent="0.2">
      <c r="A81" s="5" t="str">
        <f t="shared" si="1"/>
        <v/>
      </c>
      <c r="B81" s="96"/>
      <c r="C81" s="96"/>
      <c r="D81" s="97"/>
      <c r="E81" s="97"/>
    </row>
    <row r="82" spans="1:5" x14ac:dyDescent="0.2">
      <c r="A82" s="5" t="str">
        <f t="shared" si="1"/>
        <v/>
      </c>
      <c r="B82" s="96"/>
      <c r="C82" s="96"/>
      <c r="D82" s="97"/>
      <c r="E82" s="97"/>
    </row>
    <row r="83" spans="1:5" x14ac:dyDescent="0.2">
      <c r="A83" s="5" t="str">
        <f t="shared" si="1"/>
        <v/>
      </c>
      <c r="B83" s="96"/>
      <c r="C83" s="96"/>
      <c r="D83" s="97"/>
      <c r="E83" s="97"/>
    </row>
    <row r="84" spans="1:5" x14ac:dyDescent="0.2">
      <c r="A84" s="5" t="str">
        <f t="shared" si="1"/>
        <v/>
      </c>
      <c r="B84" s="96"/>
      <c r="C84" s="96"/>
      <c r="D84" s="97"/>
      <c r="E84" s="97"/>
    </row>
    <row r="85" spans="1:5" x14ac:dyDescent="0.2">
      <c r="A85" s="5" t="str">
        <f t="shared" si="1"/>
        <v/>
      </c>
      <c r="B85" s="96"/>
      <c r="C85" s="96"/>
      <c r="D85" s="97"/>
      <c r="E85" s="97"/>
    </row>
    <row r="86" spans="1:5" x14ac:dyDescent="0.2">
      <c r="A86" s="5" t="str">
        <f t="shared" si="1"/>
        <v/>
      </c>
      <c r="B86" s="96"/>
      <c r="C86" s="96"/>
      <c r="D86" s="97"/>
      <c r="E86" s="97"/>
    </row>
    <row r="87" spans="1:5" x14ac:dyDescent="0.2">
      <c r="A87" s="5" t="str">
        <f t="shared" si="1"/>
        <v/>
      </c>
      <c r="B87" s="96"/>
      <c r="C87" s="96"/>
      <c r="D87" s="97"/>
      <c r="E87" s="97"/>
    </row>
    <row r="88" spans="1:5" x14ac:dyDescent="0.2">
      <c r="A88" s="5" t="str">
        <f t="shared" si="1"/>
        <v/>
      </c>
      <c r="B88" s="96"/>
      <c r="C88" s="96"/>
      <c r="D88" s="97"/>
      <c r="E88" s="97"/>
    </row>
    <row r="89" spans="1:5" x14ac:dyDescent="0.2">
      <c r="A89" s="5" t="str">
        <f t="shared" si="1"/>
        <v/>
      </c>
      <c r="B89" s="96"/>
      <c r="C89" s="96"/>
      <c r="D89" s="97"/>
      <c r="E89" s="97"/>
    </row>
    <row r="90" spans="1:5" x14ac:dyDescent="0.2">
      <c r="A90" s="5" t="str">
        <f t="shared" si="1"/>
        <v/>
      </c>
      <c r="B90" s="96"/>
      <c r="C90" s="96"/>
      <c r="D90" s="97"/>
      <c r="E90" s="97"/>
    </row>
    <row r="91" spans="1:5" x14ac:dyDescent="0.2">
      <c r="A91" s="5" t="str">
        <f t="shared" si="1"/>
        <v/>
      </c>
      <c r="B91" s="96"/>
      <c r="C91" s="96"/>
      <c r="D91" s="97"/>
      <c r="E91" s="97"/>
    </row>
    <row r="92" spans="1:5" x14ac:dyDescent="0.2">
      <c r="A92" s="5" t="str">
        <f t="shared" si="1"/>
        <v/>
      </c>
      <c r="B92" s="96"/>
      <c r="C92" s="96"/>
      <c r="D92" s="97"/>
      <c r="E92" s="97"/>
    </row>
    <row r="93" spans="1:5" x14ac:dyDescent="0.2">
      <c r="A93" s="5" t="str">
        <f t="shared" si="1"/>
        <v/>
      </c>
      <c r="B93" s="96"/>
      <c r="C93" s="96"/>
      <c r="D93" s="97"/>
      <c r="E93" s="97"/>
    </row>
    <row r="94" spans="1:5" x14ac:dyDescent="0.2">
      <c r="A94" s="5" t="str">
        <f t="shared" si="1"/>
        <v/>
      </c>
      <c r="B94" s="96"/>
      <c r="C94" s="96"/>
      <c r="D94" s="97"/>
      <c r="E94" s="97"/>
    </row>
    <row r="95" spans="1:5" x14ac:dyDescent="0.2">
      <c r="A95" s="5" t="str">
        <f t="shared" si="1"/>
        <v/>
      </c>
      <c r="B95" s="96"/>
      <c r="C95" s="96"/>
      <c r="D95" s="97"/>
      <c r="E95" s="97"/>
    </row>
    <row r="96" spans="1:5" x14ac:dyDescent="0.2">
      <c r="A96" s="5" t="str">
        <f t="shared" si="1"/>
        <v/>
      </c>
      <c r="B96" s="96"/>
      <c r="C96" s="96"/>
      <c r="D96" s="97"/>
      <c r="E96" s="97"/>
    </row>
    <row r="97" spans="1:5" x14ac:dyDescent="0.2">
      <c r="A97" s="5" t="str">
        <f t="shared" si="1"/>
        <v/>
      </c>
      <c r="B97" s="96"/>
      <c r="C97" s="96"/>
      <c r="D97" s="97"/>
      <c r="E97" s="97"/>
    </row>
    <row r="98" spans="1:5" x14ac:dyDescent="0.2">
      <c r="A98" s="5" t="str">
        <f t="shared" si="1"/>
        <v/>
      </c>
      <c r="B98" s="96"/>
      <c r="C98" s="96"/>
      <c r="D98" s="97"/>
      <c r="E98" s="97"/>
    </row>
    <row r="99" spans="1:5" x14ac:dyDescent="0.2">
      <c r="A99" s="5" t="str">
        <f t="shared" si="1"/>
        <v/>
      </c>
      <c r="B99" s="96"/>
      <c r="C99" s="96"/>
      <c r="D99" s="97"/>
      <c r="E99" s="97"/>
    </row>
    <row r="100" spans="1:5" x14ac:dyDescent="0.2">
      <c r="A100" s="5" t="str">
        <f t="shared" si="1"/>
        <v/>
      </c>
      <c r="B100" s="96"/>
      <c r="C100" s="96"/>
      <c r="D100" s="97"/>
      <c r="E100" s="97"/>
    </row>
    <row r="101" spans="1:5" x14ac:dyDescent="0.2">
      <c r="A101" s="5" t="str">
        <f t="shared" si="1"/>
        <v/>
      </c>
      <c r="B101" s="96"/>
      <c r="C101" s="96"/>
      <c r="D101" s="97"/>
      <c r="E101" s="97"/>
    </row>
    <row r="102" spans="1:5" x14ac:dyDescent="0.2">
      <c r="A102" s="5" t="str">
        <f t="shared" si="1"/>
        <v/>
      </c>
      <c r="B102" s="96"/>
      <c r="C102" s="96"/>
      <c r="D102" s="97"/>
      <c r="E102" s="97"/>
    </row>
    <row r="103" spans="1:5" x14ac:dyDescent="0.2">
      <c r="A103" s="5" t="str">
        <f t="shared" si="1"/>
        <v/>
      </c>
      <c r="B103" s="96"/>
      <c r="C103" s="96"/>
      <c r="D103" s="97"/>
      <c r="E103" s="97"/>
    </row>
    <row r="104" spans="1:5" x14ac:dyDescent="0.2">
      <c r="A104" s="5" t="str">
        <f t="shared" si="1"/>
        <v/>
      </c>
      <c r="B104" s="96"/>
      <c r="C104" s="96"/>
      <c r="D104" s="97"/>
      <c r="E104" s="97"/>
    </row>
    <row r="105" spans="1:5" x14ac:dyDescent="0.2">
      <c r="A105" s="5" t="str">
        <f t="shared" si="1"/>
        <v/>
      </c>
      <c r="B105" s="96"/>
      <c r="C105" s="96"/>
      <c r="D105" s="97"/>
      <c r="E105" s="97"/>
    </row>
    <row r="106" spans="1:5" x14ac:dyDescent="0.2">
      <c r="A106" s="5" t="str">
        <f t="shared" si="1"/>
        <v/>
      </c>
      <c r="B106" s="96"/>
      <c r="C106" s="96"/>
      <c r="D106" s="97"/>
      <c r="E106" s="97"/>
    </row>
    <row r="107" spans="1:5" x14ac:dyDescent="0.2">
      <c r="A107" s="5" t="str">
        <f t="shared" si="1"/>
        <v/>
      </c>
      <c r="B107" s="96"/>
      <c r="C107" s="96"/>
      <c r="D107" s="97"/>
      <c r="E107" s="97"/>
    </row>
    <row r="108" spans="1:5" x14ac:dyDescent="0.2">
      <c r="A108" s="5" t="str">
        <f t="shared" si="1"/>
        <v/>
      </c>
      <c r="B108" s="96"/>
      <c r="C108" s="96"/>
      <c r="D108" s="97"/>
      <c r="E108" s="97"/>
    </row>
    <row r="109" spans="1:5" x14ac:dyDescent="0.2">
      <c r="A109" s="5" t="str">
        <f t="shared" si="1"/>
        <v/>
      </c>
      <c r="B109" s="96"/>
      <c r="C109" s="96"/>
      <c r="D109" s="97"/>
      <c r="E109" s="97"/>
    </row>
    <row r="110" spans="1:5" x14ac:dyDescent="0.2">
      <c r="A110" s="5" t="str">
        <f t="shared" si="1"/>
        <v/>
      </c>
      <c r="B110" s="96"/>
      <c r="C110" s="96"/>
      <c r="D110" s="97"/>
      <c r="E110" s="97"/>
    </row>
    <row r="111" spans="1:5" x14ac:dyDescent="0.2">
      <c r="A111" s="5" t="str">
        <f t="shared" si="1"/>
        <v/>
      </c>
      <c r="B111" s="96"/>
      <c r="C111" s="96"/>
      <c r="D111" s="97"/>
      <c r="E111" s="97"/>
    </row>
    <row r="112" spans="1:5" x14ac:dyDescent="0.2">
      <c r="A112" s="5" t="str">
        <f t="shared" si="1"/>
        <v/>
      </c>
      <c r="B112" s="96"/>
      <c r="C112" s="96"/>
      <c r="D112" s="97"/>
      <c r="E112" s="97"/>
    </row>
    <row r="113" spans="1:5" x14ac:dyDescent="0.2">
      <c r="A113" s="5" t="str">
        <f t="shared" si="1"/>
        <v/>
      </c>
      <c r="B113" s="96"/>
      <c r="C113" s="96"/>
      <c r="D113" s="97"/>
      <c r="E113" s="97"/>
    </row>
    <row r="114" spans="1:5" x14ac:dyDescent="0.2">
      <c r="A114" s="5" t="str">
        <f t="shared" si="1"/>
        <v/>
      </c>
      <c r="B114" s="96"/>
      <c r="C114" s="96"/>
      <c r="D114" s="97"/>
      <c r="E114" s="97"/>
    </row>
    <row r="115" spans="1:5" x14ac:dyDescent="0.2">
      <c r="A115" s="5" t="str">
        <f t="shared" si="1"/>
        <v/>
      </c>
      <c r="B115" s="96"/>
      <c r="C115" s="96"/>
      <c r="D115" s="97"/>
      <c r="E115" s="97"/>
    </row>
    <row r="116" spans="1:5" x14ac:dyDescent="0.2">
      <c r="A116" s="5" t="str">
        <f t="shared" si="1"/>
        <v/>
      </c>
      <c r="B116" s="96"/>
      <c r="C116" s="96"/>
      <c r="D116" s="97"/>
      <c r="E116" s="97"/>
    </row>
    <row r="117" spans="1:5" x14ac:dyDescent="0.2">
      <c r="A117" s="5" t="str">
        <f t="shared" si="1"/>
        <v/>
      </c>
      <c r="B117" s="96"/>
      <c r="C117" s="96"/>
      <c r="D117" s="97"/>
      <c r="E117" s="97"/>
    </row>
    <row r="118" spans="1:5" x14ac:dyDescent="0.2">
      <c r="A118" s="5" t="str">
        <f t="shared" si="1"/>
        <v/>
      </c>
      <c r="B118" s="96"/>
      <c r="C118" s="96"/>
      <c r="D118" s="97"/>
      <c r="E118" s="97"/>
    </row>
    <row r="119" spans="1:5" x14ac:dyDescent="0.2">
      <c r="A119" s="5" t="str">
        <f t="shared" si="1"/>
        <v/>
      </c>
      <c r="B119" s="96"/>
      <c r="C119" s="96"/>
      <c r="D119" s="97"/>
      <c r="E119" s="97"/>
    </row>
    <row r="120" spans="1:5" x14ac:dyDescent="0.2">
      <c r="A120" s="5" t="str">
        <f t="shared" si="1"/>
        <v/>
      </c>
      <c r="B120" s="96"/>
      <c r="C120" s="96"/>
      <c r="D120" s="97"/>
      <c r="E120" s="97"/>
    </row>
    <row r="121" spans="1:5" x14ac:dyDescent="0.2">
      <c r="A121" s="5" t="str">
        <f t="shared" si="1"/>
        <v/>
      </c>
      <c r="B121" s="96"/>
      <c r="C121" s="96"/>
      <c r="D121" s="97"/>
      <c r="E121" s="97"/>
    </row>
    <row r="122" spans="1:5" x14ac:dyDescent="0.2">
      <c r="A122" s="5" t="str">
        <f t="shared" si="1"/>
        <v/>
      </c>
      <c r="B122" s="96"/>
      <c r="C122" s="96"/>
      <c r="D122" s="97"/>
      <c r="E122" s="97"/>
    </row>
    <row r="123" spans="1:5" x14ac:dyDescent="0.2">
      <c r="A123" s="5" t="str">
        <f t="shared" si="1"/>
        <v/>
      </c>
      <c r="B123" s="96"/>
      <c r="C123" s="96"/>
      <c r="D123" s="97"/>
      <c r="E123" s="97"/>
    </row>
    <row r="124" spans="1:5" x14ac:dyDescent="0.2">
      <c r="A124" s="5" t="str">
        <f t="shared" si="1"/>
        <v/>
      </c>
      <c r="B124" s="96"/>
      <c r="C124" s="96"/>
      <c r="D124" s="97"/>
      <c r="E124" s="97"/>
    </row>
    <row r="125" spans="1:5" x14ac:dyDescent="0.2">
      <c r="A125" s="5" t="str">
        <f t="shared" si="1"/>
        <v/>
      </c>
      <c r="B125" s="96"/>
      <c r="C125" s="96"/>
      <c r="D125" s="97"/>
      <c r="E125" s="97"/>
    </row>
    <row r="126" spans="1:5" x14ac:dyDescent="0.2">
      <c r="A126" s="5" t="str">
        <f t="shared" si="1"/>
        <v/>
      </c>
      <c r="B126" s="96"/>
      <c r="C126" s="96"/>
      <c r="D126" s="97"/>
      <c r="E126" s="97"/>
    </row>
    <row r="127" spans="1:5" x14ac:dyDescent="0.2">
      <c r="A127" s="5" t="str">
        <f t="shared" si="1"/>
        <v/>
      </c>
      <c r="B127" s="96"/>
      <c r="C127" s="96"/>
      <c r="D127" s="97"/>
      <c r="E127" s="97"/>
    </row>
    <row r="128" spans="1:5" x14ac:dyDescent="0.2">
      <c r="A128" s="5" t="str">
        <f t="shared" si="1"/>
        <v/>
      </c>
      <c r="B128" s="96"/>
      <c r="C128" s="96"/>
      <c r="D128" s="97"/>
      <c r="E128" s="97"/>
    </row>
    <row r="129" spans="1:5" x14ac:dyDescent="0.2">
      <c r="A129" s="5" t="str">
        <f t="shared" si="1"/>
        <v/>
      </c>
      <c r="B129" s="96"/>
      <c r="C129" s="96"/>
      <c r="D129" s="97"/>
      <c r="E129" s="97"/>
    </row>
    <row r="130" spans="1:5" x14ac:dyDescent="0.2">
      <c r="A130" s="5" t="str">
        <f t="shared" si="1"/>
        <v/>
      </c>
      <c r="B130" s="96"/>
      <c r="C130" s="96"/>
      <c r="D130" s="97"/>
      <c r="E130" s="97"/>
    </row>
    <row r="131" spans="1:5" x14ac:dyDescent="0.2">
      <c r="A131" s="5" t="str">
        <f t="shared" si="1"/>
        <v/>
      </c>
      <c r="B131" s="96"/>
      <c r="C131" s="96"/>
      <c r="D131" s="97"/>
      <c r="E131" s="97"/>
    </row>
    <row r="132" spans="1:5" x14ac:dyDescent="0.2">
      <c r="A132" s="5" t="str">
        <f t="shared" si="1"/>
        <v/>
      </c>
      <c r="B132" s="96"/>
      <c r="C132" s="96"/>
      <c r="D132" s="97"/>
      <c r="E132" s="97"/>
    </row>
    <row r="133" spans="1:5" x14ac:dyDescent="0.2">
      <c r="A133" s="5" t="str">
        <f t="shared" si="1"/>
        <v/>
      </c>
      <c r="B133" s="96"/>
      <c r="C133" s="96"/>
      <c r="D133" s="97"/>
      <c r="E133" s="97"/>
    </row>
    <row r="134" spans="1:5" x14ac:dyDescent="0.2">
      <c r="A134" s="5" t="str">
        <f t="shared" si="1"/>
        <v/>
      </c>
      <c r="B134" s="96"/>
      <c r="C134" s="96"/>
      <c r="D134" s="97"/>
      <c r="E134" s="97"/>
    </row>
    <row r="135" spans="1:5" x14ac:dyDescent="0.2">
      <c r="A135" s="5" t="str">
        <f t="shared" si="1"/>
        <v/>
      </c>
      <c r="B135" s="96"/>
      <c r="C135" s="96"/>
      <c r="D135" s="97"/>
      <c r="E135" s="97"/>
    </row>
    <row r="136" spans="1:5" x14ac:dyDescent="0.2">
      <c r="A136" s="5" t="str">
        <f t="shared" ref="A136:A199" si="2">IF(B136&lt;&gt;"",IF(AND(LEN(B136)&gt;=$H$5,LEN(B136)&lt;=$H$6),TEXT(MID(B136,$J$5,$H$4),$I$4),""),"")</f>
        <v/>
      </c>
      <c r="B136" s="96"/>
      <c r="C136" s="96"/>
      <c r="D136" s="97"/>
      <c r="E136" s="97"/>
    </row>
    <row r="137" spans="1:5" x14ac:dyDescent="0.2">
      <c r="A137" s="5" t="str">
        <f t="shared" si="2"/>
        <v/>
      </c>
      <c r="B137" s="96"/>
      <c r="C137" s="96"/>
      <c r="D137" s="97"/>
      <c r="E137" s="97"/>
    </row>
    <row r="138" spans="1:5" x14ac:dyDescent="0.2">
      <c r="A138" s="5" t="str">
        <f t="shared" si="2"/>
        <v/>
      </c>
      <c r="B138" s="96"/>
      <c r="C138" s="96"/>
      <c r="D138" s="97"/>
      <c r="E138" s="97"/>
    </row>
    <row r="139" spans="1:5" x14ac:dyDescent="0.2">
      <c r="A139" s="5" t="str">
        <f t="shared" si="2"/>
        <v/>
      </c>
      <c r="B139" s="96"/>
      <c r="C139" s="96"/>
      <c r="D139" s="97"/>
      <c r="E139" s="97"/>
    </row>
    <row r="140" spans="1:5" x14ac:dyDescent="0.2">
      <c r="A140" s="5" t="str">
        <f t="shared" si="2"/>
        <v/>
      </c>
      <c r="B140" s="96"/>
      <c r="C140" s="96"/>
      <c r="D140" s="97"/>
      <c r="E140" s="97"/>
    </row>
    <row r="141" spans="1:5" x14ac:dyDescent="0.2">
      <c r="A141" s="5" t="str">
        <f t="shared" si="2"/>
        <v/>
      </c>
      <c r="B141" s="96"/>
      <c r="C141" s="96"/>
      <c r="D141" s="97"/>
      <c r="E141" s="97"/>
    </row>
    <row r="142" spans="1:5" x14ac:dyDescent="0.2">
      <c r="A142" s="5" t="str">
        <f t="shared" si="2"/>
        <v/>
      </c>
      <c r="B142" s="96"/>
      <c r="C142" s="96"/>
      <c r="D142" s="97"/>
      <c r="E142" s="97"/>
    </row>
    <row r="143" spans="1:5" x14ac:dyDescent="0.2">
      <c r="A143" s="5" t="str">
        <f t="shared" si="2"/>
        <v/>
      </c>
      <c r="B143" s="96"/>
      <c r="C143" s="96"/>
      <c r="D143" s="97"/>
      <c r="E143" s="97"/>
    </row>
    <row r="144" spans="1:5" x14ac:dyDescent="0.2">
      <c r="A144" s="5" t="str">
        <f t="shared" si="2"/>
        <v/>
      </c>
      <c r="B144" s="96"/>
      <c r="C144" s="96"/>
      <c r="D144" s="97"/>
      <c r="E144" s="97"/>
    </row>
    <row r="145" spans="1:5" x14ac:dyDescent="0.2">
      <c r="A145" s="5" t="str">
        <f t="shared" si="2"/>
        <v/>
      </c>
      <c r="B145" s="96"/>
      <c r="C145" s="96"/>
      <c r="D145" s="97"/>
      <c r="E145" s="97"/>
    </row>
    <row r="146" spans="1:5" x14ac:dyDescent="0.2">
      <c r="A146" s="5" t="str">
        <f t="shared" si="2"/>
        <v/>
      </c>
      <c r="B146" s="96"/>
      <c r="C146" s="96"/>
      <c r="D146" s="97"/>
      <c r="E146" s="97"/>
    </row>
    <row r="147" spans="1:5" x14ac:dyDescent="0.2">
      <c r="A147" s="5" t="str">
        <f t="shared" si="2"/>
        <v/>
      </c>
      <c r="B147" s="96"/>
      <c r="C147" s="96"/>
      <c r="D147" s="97"/>
      <c r="E147" s="97"/>
    </row>
    <row r="148" spans="1:5" x14ac:dyDescent="0.2">
      <c r="A148" s="5" t="str">
        <f t="shared" si="2"/>
        <v/>
      </c>
      <c r="B148" s="96"/>
      <c r="C148" s="96"/>
      <c r="D148" s="97"/>
      <c r="E148" s="97"/>
    </row>
    <row r="149" spans="1:5" x14ac:dyDescent="0.2">
      <c r="A149" s="5" t="str">
        <f t="shared" si="2"/>
        <v/>
      </c>
      <c r="B149" s="96"/>
      <c r="C149" s="96"/>
      <c r="D149" s="97"/>
      <c r="E149" s="97"/>
    </row>
    <row r="150" spans="1:5" x14ac:dyDescent="0.2">
      <c r="A150" s="5" t="str">
        <f t="shared" si="2"/>
        <v/>
      </c>
      <c r="B150" s="96"/>
      <c r="C150" s="96"/>
      <c r="D150" s="97"/>
      <c r="E150" s="97"/>
    </row>
    <row r="151" spans="1:5" x14ac:dyDescent="0.2">
      <c r="A151" s="5" t="str">
        <f t="shared" si="2"/>
        <v/>
      </c>
      <c r="B151" s="96"/>
      <c r="C151" s="96"/>
      <c r="D151" s="97"/>
      <c r="E151" s="97"/>
    </row>
    <row r="152" spans="1:5" x14ac:dyDescent="0.2">
      <c r="A152" s="5" t="str">
        <f t="shared" si="2"/>
        <v/>
      </c>
      <c r="B152" s="96"/>
      <c r="C152" s="96"/>
      <c r="D152" s="97"/>
      <c r="E152" s="97"/>
    </row>
    <row r="153" spans="1:5" x14ac:dyDescent="0.2">
      <c r="A153" s="5" t="str">
        <f t="shared" si="2"/>
        <v/>
      </c>
      <c r="B153" s="96"/>
      <c r="C153" s="96"/>
      <c r="D153" s="97"/>
      <c r="E153" s="97"/>
    </row>
    <row r="154" spans="1:5" x14ac:dyDescent="0.2">
      <c r="A154" s="5" t="str">
        <f t="shared" si="2"/>
        <v/>
      </c>
      <c r="B154" s="96"/>
      <c r="C154" s="96"/>
      <c r="D154" s="97"/>
      <c r="E154" s="97"/>
    </row>
    <row r="155" spans="1:5" x14ac:dyDescent="0.2">
      <c r="A155" s="5" t="str">
        <f t="shared" si="2"/>
        <v/>
      </c>
      <c r="B155" s="96"/>
      <c r="C155" s="96"/>
      <c r="D155" s="97"/>
      <c r="E155" s="97"/>
    </row>
    <row r="156" spans="1:5" x14ac:dyDescent="0.2">
      <c r="A156" s="5" t="str">
        <f t="shared" si="2"/>
        <v/>
      </c>
      <c r="B156" s="96"/>
      <c r="C156" s="96"/>
      <c r="D156" s="97"/>
      <c r="E156" s="97"/>
    </row>
    <row r="157" spans="1:5" x14ac:dyDescent="0.2">
      <c r="A157" s="5" t="str">
        <f t="shared" si="2"/>
        <v/>
      </c>
      <c r="B157" s="96"/>
      <c r="C157" s="96"/>
      <c r="D157" s="97"/>
      <c r="E157" s="97"/>
    </row>
    <row r="158" spans="1:5" x14ac:dyDescent="0.2">
      <c r="A158" s="5" t="str">
        <f t="shared" si="2"/>
        <v/>
      </c>
      <c r="B158" s="96"/>
      <c r="C158" s="96"/>
      <c r="D158" s="97"/>
      <c r="E158" s="97"/>
    </row>
    <row r="159" spans="1:5" x14ac:dyDescent="0.2">
      <c r="A159" s="5" t="str">
        <f t="shared" si="2"/>
        <v/>
      </c>
      <c r="B159" s="96"/>
      <c r="C159" s="96"/>
      <c r="D159" s="97"/>
      <c r="E159" s="97"/>
    </row>
    <row r="160" spans="1:5" x14ac:dyDescent="0.2">
      <c r="A160" s="5" t="str">
        <f t="shared" si="2"/>
        <v/>
      </c>
      <c r="B160" s="96"/>
      <c r="C160" s="96"/>
      <c r="D160" s="97"/>
      <c r="E160" s="97"/>
    </row>
    <row r="161" spans="1:5" x14ac:dyDescent="0.2">
      <c r="A161" s="5" t="str">
        <f t="shared" si="2"/>
        <v/>
      </c>
      <c r="B161" s="96"/>
      <c r="C161" s="96"/>
      <c r="D161" s="97"/>
      <c r="E161" s="97"/>
    </row>
    <row r="162" spans="1:5" x14ac:dyDescent="0.2">
      <c r="A162" s="5" t="str">
        <f t="shared" si="2"/>
        <v/>
      </c>
      <c r="B162" s="96"/>
      <c r="C162" s="96"/>
      <c r="D162" s="97"/>
      <c r="E162" s="97"/>
    </row>
    <row r="163" spans="1:5" x14ac:dyDescent="0.2">
      <c r="A163" s="5" t="str">
        <f t="shared" si="2"/>
        <v/>
      </c>
      <c r="B163" s="96"/>
      <c r="C163" s="96"/>
      <c r="D163" s="97"/>
      <c r="E163" s="97"/>
    </row>
    <row r="164" spans="1:5" x14ac:dyDescent="0.2">
      <c r="A164" s="5" t="str">
        <f t="shared" si="2"/>
        <v/>
      </c>
      <c r="B164" s="96"/>
      <c r="C164" s="96"/>
      <c r="D164" s="97"/>
      <c r="E164" s="97"/>
    </row>
    <row r="165" spans="1:5" x14ac:dyDescent="0.2">
      <c r="A165" s="5" t="str">
        <f t="shared" si="2"/>
        <v/>
      </c>
      <c r="B165" s="96"/>
      <c r="C165" s="96"/>
      <c r="D165" s="97"/>
      <c r="E165" s="97"/>
    </row>
    <row r="166" spans="1:5" x14ac:dyDescent="0.2">
      <c r="A166" s="5" t="str">
        <f t="shared" si="2"/>
        <v/>
      </c>
      <c r="B166" s="96"/>
      <c r="C166" s="96"/>
      <c r="D166" s="97"/>
      <c r="E166" s="97"/>
    </row>
    <row r="167" spans="1:5" x14ac:dyDescent="0.2">
      <c r="A167" s="5" t="str">
        <f t="shared" si="2"/>
        <v/>
      </c>
      <c r="B167" s="96"/>
      <c r="C167" s="96"/>
      <c r="D167" s="97"/>
      <c r="E167" s="97"/>
    </row>
    <row r="168" spans="1:5" x14ac:dyDescent="0.2">
      <c r="A168" s="5" t="str">
        <f t="shared" si="2"/>
        <v/>
      </c>
      <c r="B168" s="96"/>
      <c r="C168" s="96"/>
      <c r="D168" s="97"/>
      <c r="E168" s="97"/>
    </row>
    <row r="169" spans="1:5" x14ac:dyDescent="0.2">
      <c r="A169" s="5" t="str">
        <f t="shared" si="2"/>
        <v/>
      </c>
      <c r="B169" s="96"/>
      <c r="C169" s="96"/>
      <c r="D169" s="97"/>
      <c r="E169" s="97"/>
    </row>
    <row r="170" spans="1:5" x14ac:dyDescent="0.2">
      <c r="A170" s="5" t="str">
        <f t="shared" si="2"/>
        <v/>
      </c>
      <c r="B170" s="96"/>
      <c r="C170" s="96"/>
      <c r="D170" s="97"/>
      <c r="E170" s="97"/>
    </row>
    <row r="171" spans="1:5" x14ac:dyDescent="0.2">
      <c r="A171" s="5" t="str">
        <f t="shared" si="2"/>
        <v/>
      </c>
      <c r="B171" s="96"/>
      <c r="C171" s="96"/>
      <c r="D171" s="97"/>
      <c r="E171" s="97"/>
    </row>
    <row r="172" spans="1:5" x14ac:dyDescent="0.2">
      <c r="A172" s="5" t="str">
        <f t="shared" si="2"/>
        <v/>
      </c>
      <c r="B172" s="96"/>
      <c r="C172" s="96"/>
      <c r="D172" s="97"/>
      <c r="E172" s="97"/>
    </row>
    <row r="173" spans="1:5" x14ac:dyDescent="0.2">
      <c r="A173" s="5" t="str">
        <f t="shared" si="2"/>
        <v/>
      </c>
      <c r="B173" s="96"/>
      <c r="C173" s="96"/>
      <c r="D173" s="97"/>
      <c r="E173" s="97"/>
    </row>
    <row r="174" spans="1:5" x14ac:dyDescent="0.2">
      <c r="A174" s="5" t="str">
        <f t="shared" si="2"/>
        <v/>
      </c>
      <c r="B174" s="96"/>
      <c r="C174" s="96"/>
      <c r="D174" s="97"/>
      <c r="E174" s="97"/>
    </row>
    <row r="175" spans="1:5" x14ac:dyDescent="0.2">
      <c r="A175" s="5" t="str">
        <f t="shared" si="2"/>
        <v/>
      </c>
      <c r="B175" s="96"/>
      <c r="C175" s="96"/>
      <c r="D175" s="97"/>
      <c r="E175" s="97"/>
    </row>
    <row r="176" spans="1:5" x14ac:dyDescent="0.2">
      <c r="A176" s="5" t="str">
        <f t="shared" si="2"/>
        <v/>
      </c>
      <c r="B176" s="96"/>
      <c r="C176" s="96"/>
      <c r="D176" s="97"/>
      <c r="E176" s="97"/>
    </row>
    <row r="177" spans="1:5" x14ac:dyDescent="0.2">
      <c r="A177" s="5" t="str">
        <f t="shared" si="2"/>
        <v/>
      </c>
      <c r="B177" s="96"/>
      <c r="C177" s="96"/>
      <c r="D177" s="97"/>
      <c r="E177" s="97"/>
    </row>
    <row r="178" spans="1:5" x14ac:dyDescent="0.2">
      <c r="A178" s="5" t="str">
        <f t="shared" si="2"/>
        <v/>
      </c>
      <c r="B178" s="96"/>
      <c r="C178" s="96"/>
      <c r="D178" s="97"/>
      <c r="E178" s="97"/>
    </row>
    <row r="179" spans="1:5" x14ac:dyDescent="0.2">
      <c r="A179" s="5" t="str">
        <f t="shared" si="2"/>
        <v/>
      </c>
      <c r="B179" s="96"/>
      <c r="C179" s="96"/>
      <c r="D179" s="97"/>
      <c r="E179" s="97"/>
    </row>
    <row r="180" spans="1:5" x14ac:dyDescent="0.2">
      <c r="A180" s="5" t="str">
        <f t="shared" si="2"/>
        <v/>
      </c>
      <c r="B180" s="96"/>
      <c r="C180" s="96"/>
      <c r="D180" s="97"/>
      <c r="E180" s="97"/>
    </row>
    <row r="181" spans="1:5" x14ac:dyDescent="0.2">
      <c r="A181" s="5" t="str">
        <f t="shared" si="2"/>
        <v/>
      </c>
      <c r="B181" s="96"/>
      <c r="C181" s="96"/>
      <c r="D181" s="97"/>
      <c r="E181" s="97"/>
    </row>
    <row r="182" spans="1:5" x14ac:dyDescent="0.2">
      <c r="A182" s="5" t="str">
        <f t="shared" si="2"/>
        <v/>
      </c>
      <c r="B182" s="96"/>
      <c r="C182" s="96"/>
      <c r="D182" s="97"/>
      <c r="E182" s="97"/>
    </row>
    <row r="183" spans="1:5" x14ac:dyDescent="0.2">
      <c r="A183" s="5" t="str">
        <f t="shared" si="2"/>
        <v/>
      </c>
      <c r="B183" s="96"/>
      <c r="C183" s="96"/>
      <c r="D183" s="97"/>
      <c r="E183" s="97"/>
    </row>
    <row r="184" spans="1:5" x14ac:dyDescent="0.2">
      <c r="A184" s="5" t="str">
        <f t="shared" si="2"/>
        <v/>
      </c>
      <c r="B184" s="96"/>
      <c r="C184" s="96"/>
      <c r="D184" s="97"/>
      <c r="E184" s="97"/>
    </row>
    <row r="185" spans="1:5" x14ac:dyDescent="0.2">
      <c r="A185" s="5" t="str">
        <f t="shared" si="2"/>
        <v/>
      </c>
      <c r="B185" s="96"/>
      <c r="C185" s="96"/>
      <c r="D185" s="97"/>
      <c r="E185" s="97"/>
    </row>
    <row r="186" spans="1:5" x14ac:dyDescent="0.2">
      <c r="A186" s="5" t="str">
        <f t="shared" si="2"/>
        <v/>
      </c>
      <c r="B186" s="96"/>
      <c r="C186" s="96"/>
      <c r="D186" s="97"/>
      <c r="E186" s="97"/>
    </row>
    <row r="187" spans="1:5" x14ac:dyDescent="0.2">
      <c r="A187" s="5" t="str">
        <f t="shared" si="2"/>
        <v/>
      </c>
      <c r="B187" s="96"/>
      <c r="C187" s="96"/>
      <c r="D187" s="97"/>
      <c r="E187" s="97"/>
    </row>
    <row r="188" spans="1:5" x14ac:dyDescent="0.2">
      <c r="A188" s="5" t="str">
        <f t="shared" si="2"/>
        <v/>
      </c>
      <c r="B188" s="96"/>
      <c r="C188" s="96"/>
      <c r="D188" s="97"/>
      <c r="E188" s="97"/>
    </row>
    <row r="189" spans="1:5" x14ac:dyDescent="0.2">
      <c r="A189" s="5" t="str">
        <f t="shared" si="2"/>
        <v/>
      </c>
      <c r="B189" s="96"/>
      <c r="C189" s="96"/>
      <c r="D189" s="97"/>
      <c r="E189" s="97"/>
    </row>
    <row r="190" spans="1:5" x14ac:dyDescent="0.2">
      <c r="A190" s="5" t="str">
        <f t="shared" si="2"/>
        <v/>
      </c>
      <c r="B190" s="96"/>
      <c r="C190" s="96"/>
      <c r="D190" s="97"/>
      <c r="E190" s="97"/>
    </row>
    <row r="191" spans="1:5" x14ac:dyDescent="0.2">
      <c r="A191" s="5" t="str">
        <f t="shared" si="2"/>
        <v/>
      </c>
      <c r="B191" s="96"/>
      <c r="C191" s="96"/>
      <c r="D191" s="97"/>
      <c r="E191" s="97"/>
    </row>
    <row r="192" spans="1:5" x14ac:dyDescent="0.2">
      <c r="A192" s="5" t="str">
        <f t="shared" si="2"/>
        <v/>
      </c>
      <c r="B192" s="96"/>
      <c r="C192" s="96"/>
      <c r="D192" s="97"/>
      <c r="E192" s="97"/>
    </row>
    <row r="193" spans="1:5" x14ac:dyDescent="0.2">
      <c r="A193" s="5" t="str">
        <f t="shared" si="2"/>
        <v/>
      </c>
      <c r="B193" s="96"/>
      <c r="C193" s="96"/>
      <c r="D193" s="97"/>
      <c r="E193" s="97"/>
    </row>
    <row r="194" spans="1:5" x14ac:dyDescent="0.2">
      <c r="A194" s="5" t="str">
        <f t="shared" si="2"/>
        <v/>
      </c>
      <c r="B194" s="96"/>
      <c r="C194" s="96"/>
      <c r="D194" s="97"/>
      <c r="E194" s="97"/>
    </row>
    <row r="195" spans="1:5" x14ac:dyDescent="0.2">
      <c r="A195" s="5" t="str">
        <f t="shared" si="2"/>
        <v/>
      </c>
      <c r="B195" s="96"/>
      <c r="C195" s="96"/>
      <c r="D195" s="97"/>
      <c r="E195" s="97"/>
    </row>
    <row r="196" spans="1:5" x14ac:dyDescent="0.2">
      <c r="A196" s="5" t="str">
        <f t="shared" si="2"/>
        <v/>
      </c>
      <c r="B196" s="96"/>
      <c r="C196" s="96"/>
      <c r="D196" s="97"/>
      <c r="E196" s="97"/>
    </row>
    <row r="197" spans="1:5" x14ac:dyDescent="0.2">
      <c r="A197" s="5" t="str">
        <f t="shared" si="2"/>
        <v/>
      </c>
      <c r="B197" s="96"/>
      <c r="C197" s="96"/>
      <c r="D197" s="97"/>
      <c r="E197" s="97"/>
    </row>
    <row r="198" spans="1:5" x14ac:dyDescent="0.2">
      <c r="A198" s="5" t="str">
        <f t="shared" si="2"/>
        <v/>
      </c>
      <c r="B198" s="96"/>
      <c r="C198" s="96"/>
      <c r="D198" s="97"/>
      <c r="E198" s="97"/>
    </row>
    <row r="199" spans="1:5" x14ac:dyDescent="0.2">
      <c r="A199" s="5" t="str">
        <f t="shared" si="2"/>
        <v/>
      </c>
      <c r="B199" s="96"/>
      <c r="C199" s="96"/>
      <c r="D199" s="97"/>
      <c r="E199" s="97"/>
    </row>
    <row r="200" spans="1:5" x14ac:dyDescent="0.2">
      <c r="A200" s="5" t="str">
        <f t="shared" ref="A200:A263" si="3">IF(B200&lt;&gt;"",IF(AND(LEN(B200)&gt;=$H$5,LEN(B200)&lt;=$H$6),TEXT(MID(B200,$J$5,$H$4),$I$4),""),"")</f>
        <v/>
      </c>
      <c r="B200" s="96"/>
      <c r="C200" s="96"/>
      <c r="D200" s="97"/>
      <c r="E200" s="97"/>
    </row>
    <row r="201" spans="1:5" x14ac:dyDescent="0.2">
      <c r="A201" s="5" t="str">
        <f t="shared" si="3"/>
        <v/>
      </c>
      <c r="B201" s="96"/>
      <c r="C201" s="96"/>
      <c r="D201" s="97"/>
      <c r="E201" s="97"/>
    </row>
    <row r="202" spans="1:5" x14ac:dyDescent="0.2">
      <c r="A202" s="5" t="str">
        <f t="shared" si="3"/>
        <v/>
      </c>
      <c r="B202" s="96"/>
      <c r="C202" s="96"/>
      <c r="D202" s="97"/>
      <c r="E202" s="97"/>
    </row>
    <row r="203" spans="1:5" x14ac:dyDescent="0.2">
      <c r="A203" s="5" t="str">
        <f t="shared" si="3"/>
        <v/>
      </c>
      <c r="B203" s="96"/>
      <c r="C203" s="96"/>
      <c r="D203" s="97"/>
      <c r="E203" s="97"/>
    </row>
    <row r="204" spans="1:5" x14ac:dyDescent="0.2">
      <c r="A204" s="5" t="str">
        <f t="shared" si="3"/>
        <v/>
      </c>
      <c r="B204" s="96"/>
      <c r="C204" s="96"/>
      <c r="D204" s="97"/>
      <c r="E204" s="97"/>
    </row>
    <row r="205" spans="1:5" x14ac:dyDescent="0.2">
      <c r="A205" s="5" t="str">
        <f t="shared" si="3"/>
        <v/>
      </c>
      <c r="B205" s="96"/>
      <c r="C205" s="96"/>
      <c r="D205" s="97"/>
      <c r="E205" s="97"/>
    </row>
    <row r="206" spans="1:5" x14ac:dyDescent="0.2">
      <c r="A206" s="5" t="str">
        <f t="shared" si="3"/>
        <v/>
      </c>
      <c r="B206" s="96"/>
      <c r="C206" s="96"/>
      <c r="D206" s="97"/>
      <c r="E206" s="97"/>
    </row>
    <row r="207" spans="1:5" x14ac:dyDescent="0.2">
      <c r="A207" s="5" t="str">
        <f t="shared" si="3"/>
        <v/>
      </c>
      <c r="B207" s="96"/>
      <c r="C207" s="96"/>
      <c r="D207" s="97"/>
      <c r="E207" s="97"/>
    </row>
    <row r="208" spans="1:5" x14ac:dyDescent="0.2">
      <c r="A208" s="5" t="str">
        <f t="shared" si="3"/>
        <v/>
      </c>
      <c r="B208" s="96"/>
      <c r="C208" s="96"/>
      <c r="D208" s="97"/>
      <c r="E208" s="97"/>
    </row>
    <row r="209" spans="1:5" x14ac:dyDescent="0.2">
      <c r="A209" s="5" t="str">
        <f t="shared" si="3"/>
        <v/>
      </c>
      <c r="B209" s="96"/>
      <c r="C209" s="96"/>
      <c r="D209" s="97"/>
      <c r="E209" s="97"/>
    </row>
    <row r="210" spans="1:5" x14ac:dyDescent="0.2">
      <c r="A210" s="5" t="str">
        <f t="shared" si="3"/>
        <v/>
      </c>
      <c r="B210" s="96"/>
      <c r="C210" s="96"/>
      <c r="D210" s="97"/>
      <c r="E210" s="97"/>
    </row>
    <row r="211" spans="1:5" x14ac:dyDescent="0.2">
      <c r="A211" s="5" t="str">
        <f t="shared" si="3"/>
        <v/>
      </c>
      <c r="B211" s="96"/>
      <c r="C211" s="96"/>
      <c r="D211" s="97"/>
      <c r="E211" s="97"/>
    </row>
    <row r="212" spans="1:5" x14ac:dyDescent="0.2">
      <c r="A212" s="5" t="str">
        <f t="shared" si="3"/>
        <v/>
      </c>
      <c r="B212" s="96"/>
      <c r="C212" s="96"/>
      <c r="D212" s="97"/>
      <c r="E212" s="97"/>
    </row>
    <row r="213" spans="1:5" x14ac:dyDescent="0.2">
      <c r="A213" s="5" t="str">
        <f t="shared" si="3"/>
        <v/>
      </c>
      <c r="B213" s="96"/>
      <c r="C213" s="96"/>
      <c r="D213" s="97"/>
      <c r="E213" s="97"/>
    </row>
    <row r="214" spans="1:5" x14ac:dyDescent="0.2">
      <c r="A214" s="5" t="str">
        <f t="shared" si="3"/>
        <v/>
      </c>
      <c r="B214" s="96"/>
      <c r="C214" s="96"/>
      <c r="D214" s="97"/>
      <c r="E214" s="97"/>
    </row>
    <row r="215" spans="1:5" x14ac:dyDescent="0.2">
      <c r="A215" s="5" t="str">
        <f t="shared" si="3"/>
        <v/>
      </c>
      <c r="B215" s="96"/>
      <c r="C215" s="96"/>
      <c r="D215" s="97"/>
      <c r="E215" s="97"/>
    </row>
    <row r="216" spans="1:5" x14ac:dyDescent="0.2">
      <c r="A216" s="5" t="str">
        <f t="shared" si="3"/>
        <v/>
      </c>
      <c r="B216" s="96"/>
      <c r="C216" s="96"/>
      <c r="D216" s="97"/>
      <c r="E216" s="97"/>
    </row>
    <row r="217" spans="1:5" x14ac:dyDescent="0.2">
      <c r="A217" s="5" t="str">
        <f t="shared" si="3"/>
        <v/>
      </c>
      <c r="B217" s="96"/>
      <c r="C217" s="96"/>
      <c r="D217" s="97"/>
      <c r="E217" s="97"/>
    </row>
    <row r="218" spans="1:5" x14ac:dyDescent="0.2">
      <c r="A218" s="5" t="str">
        <f t="shared" si="3"/>
        <v/>
      </c>
      <c r="B218" s="96"/>
      <c r="C218" s="96"/>
      <c r="D218" s="97"/>
      <c r="E218" s="97"/>
    </row>
    <row r="219" spans="1:5" x14ac:dyDescent="0.2">
      <c r="A219" s="5" t="str">
        <f t="shared" si="3"/>
        <v/>
      </c>
      <c r="B219" s="96"/>
      <c r="C219" s="96"/>
      <c r="D219" s="97"/>
      <c r="E219" s="97"/>
    </row>
    <row r="220" spans="1:5" x14ac:dyDescent="0.2">
      <c r="A220" s="5" t="str">
        <f t="shared" si="3"/>
        <v/>
      </c>
      <c r="B220" s="96"/>
      <c r="C220" s="96"/>
      <c r="D220" s="97"/>
      <c r="E220" s="97"/>
    </row>
    <row r="221" spans="1:5" x14ac:dyDescent="0.2">
      <c r="A221" s="5" t="str">
        <f t="shared" si="3"/>
        <v/>
      </c>
      <c r="B221" s="96"/>
      <c r="C221" s="96"/>
      <c r="D221" s="97"/>
      <c r="E221" s="97"/>
    </row>
    <row r="222" spans="1:5" x14ac:dyDescent="0.2">
      <c r="A222" s="5" t="str">
        <f t="shared" si="3"/>
        <v/>
      </c>
      <c r="B222" s="96"/>
      <c r="C222" s="96"/>
      <c r="D222" s="97"/>
      <c r="E222" s="97"/>
    </row>
    <row r="223" spans="1:5" x14ac:dyDescent="0.2">
      <c r="A223" s="5" t="str">
        <f t="shared" si="3"/>
        <v/>
      </c>
      <c r="B223" s="96"/>
      <c r="C223" s="96"/>
      <c r="D223" s="97"/>
      <c r="E223" s="97"/>
    </row>
    <row r="224" spans="1:5" x14ac:dyDescent="0.2">
      <c r="A224" s="5" t="str">
        <f t="shared" si="3"/>
        <v/>
      </c>
      <c r="B224" s="96"/>
      <c r="C224" s="96"/>
      <c r="D224" s="97"/>
      <c r="E224" s="97"/>
    </row>
    <row r="225" spans="1:5" x14ac:dyDescent="0.2">
      <c r="A225" s="5" t="str">
        <f t="shared" si="3"/>
        <v/>
      </c>
      <c r="B225" s="96"/>
      <c r="C225" s="96"/>
      <c r="D225" s="97"/>
      <c r="E225" s="97"/>
    </row>
    <row r="226" spans="1:5" x14ac:dyDescent="0.2">
      <c r="A226" s="5" t="str">
        <f t="shared" si="3"/>
        <v/>
      </c>
      <c r="B226" s="96"/>
      <c r="C226" s="96"/>
      <c r="D226" s="97"/>
      <c r="E226" s="97"/>
    </row>
    <row r="227" spans="1:5" x14ac:dyDescent="0.2">
      <c r="A227" s="5" t="str">
        <f t="shared" si="3"/>
        <v/>
      </c>
      <c r="B227" s="96"/>
      <c r="C227" s="96"/>
      <c r="D227" s="97"/>
      <c r="E227" s="97"/>
    </row>
    <row r="228" spans="1:5" x14ac:dyDescent="0.2">
      <c r="A228" s="5" t="str">
        <f t="shared" si="3"/>
        <v/>
      </c>
      <c r="B228" s="96"/>
      <c r="C228" s="96"/>
      <c r="D228" s="97"/>
      <c r="E228" s="97"/>
    </row>
    <row r="229" spans="1:5" x14ac:dyDescent="0.2">
      <c r="A229" s="5" t="str">
        <f t="shared" si="3"/>
        <v/>
      </c>
      <c r="B229" s="96"/>
      <c r="C229" s="96"/>
      <c r="D229" s="97"/>
      <c r="E229" s="97"/>
    </row>
    <row r="230" spans="1:5" x14ac:dyDescent="0.2">
      <c r="A230" s="5" t="str">
        <f t="shared" si="3"/>
        <v/>
      </c>
      <c r="B230" s="96"/>
      <c r="C230" s="96"/>
      <c r="D230" s="97"/>
      <c r="E230" s="97"/>
    </row>
    <row r="231" spans="1:5" x14ac:dyDescent="0.2">
      <c r="A231" s="5" t="str">
        <f t="shared" si="3"/>
        <v/>
      </c>
      <c r="B231" s="96"/>
      <c r="C231" s="96"/>
      <c r="D231" s="97"/>
      <c r="E231" s="97"/>
    </row>
    <row r="232" spans="1:5" x14ac:dyDescent="0.2">
      <c r="A232" s="5" t="str">
        <f t="shared" si="3"/>
        <v/>
      </c>
      <c r="B232" s="96"/>
      <c r="C232" s="96"/>
      <c r="D232" s="97"/>
      <c r="E232" s="97"/>
    </row>
    <row r="233" spans="1:5" x14ac:dyDescent="0.2">
      <c r="A233" s="5" t="str">
        <f t="shared" si="3"/>
        <v/>
      </c>
      <c r="B233" s="96"/>
      <c r="C233" s="96"/>
      <c r="D233" s="97"/>
      <c r="E233" s="97"/>
    </row>
    <row r="234" spans="1:5" x14ac:dyDescent="0.2">
      <c r="A234" s="5" t="str">
        <f t="shared" si="3"/>
        <v/>
      </c>
      <c r="B234" s="96"/>
      <c r="C234" s="96"/>
      <c r="D234" s="97"/>
      <c r="E234" s="97"/>
    </row>
    <row r="235" spans="1:5" x14ac:dyDescent="0.2">
      <c r="A235" s="5" t="str">
        <f t="shared" si="3"/>
        <v/>
      </c>
      <c r="B235" s="96"/>
      <c r="C235" s="96"/>
      <c r="D235" s="97"/>
      <c r="E235" s="97"/>
    </row>
    <row r="236" spans="1:5" x14ac:dyDescent="0.2">
      <c r="A236" s="5" t="str">
        <f t="shared" si="3"/>
        <v/>
      </c>
      <c r="B236" s="96"/>
      <c r="C236" s="96"/>
      <c r="D236" s="97"/>
      <c r="E236" s="97"/>
    </row>
    <row r="237" spans="1:5" x14ac:dyDescent="0.2">
      <c r="A237" s="5" t="str">
        <f t="shared" si="3"/>
        <v/>
      </c>
      <c r="B237" s="96"/>
      <c r="C237" s="96"/>
      <c r="D237" s="97"/>
      <c r="E237" s="97"/>
    </row>
    <row r="238" spans="1:5" x14ac:dyDescent="0.2">
      <c r="A238" s="5" t="str">
        <f t="shared" si="3"/>
        <v/>
      </c>
      <c r="B238" s="96"/>
      <c r="C238" s="96"/>
      <c r="D238" s="97"/>
      <c r="E238" s="97"/>
    </row>
    <row r="239" spans="1:5" x14ac:dyDescent="0.2">
      <c r="A239" s="5" t="str">
        <f t="shared" si="3"/>
        <v/>
      </c>
      <c r="B239" s="96"/>
      <c r="C239" s="96"/>
      <c r="D239" s="97"/>
      <c r="E239" s="97"/>
    </row>
    <row r="240" spans="1:5" x14ac:dyDescent="0.2">
      <c r="A240" s="5" t="str">
        <f t="shared" si="3"/>
        <v/>
      </c>
      <c r="B240" s="96"/>
      <c r="C240" s="96"/>
      <c r="D240" s="97"/>
      <c r="E240" s="97"/>
    </row>
    <row r="241" spans="1:5" x14ac:dyDescent="0.2">
      <c r="A241" s="5" t="str">
        <f t="shared" si="3"/>
        <v/>
      </c>
      <c r="B241" s="96"/>
      <c r="C241" s="96"/>
      <c r="D241" s="97"/>
      <c r="E241" s="97"/>
    </row>
    <row r="242" spans="1:5" x14ac:dyDescent="0.2">
      <c r="A242" s="5" t="str">
        <f t="shared" si="3"/>
        <v/>
      </c>
      <c r="B242" s="96"/>
      <c r="C242" s="96"/>
      <c r="D242" s="97"/>
      <c r="E242" s="97"/>
    </row>
    <row r="243" spans="1:5" x14ac:dyDescent="0.2">
      <c r="A243" s="5" t="str">
        <f t="shared" si="3"/>
        <v/>
      </c>
      <c r="B243" s="96"/>
      <c r="C243" s="96"/>
      <c r="D243" s="97"/>
      <c r="E243" s="97"/>
    </row>
    <row r="244" spans="1:5" x14ac:dyDescent="0.2">
      <c r="A244" s="5" t="str">
        <f t="shared" si="3"/>
        <v/>
      </c>
      <c r="B244" s="96"/>
      <c r="C244" s="96"/>
      <c r="D244" s="97"/>
      <c r="E244" s="97"/>
    </row>
    <row r="245" spans="1:5" x14ac:dyDescent="0.2">
      <c r="A245" s="5" t="str">
        <f t="shared" si="3"/>
        <v/>
      </c>
      <c r="B245" s="96"/>
      <c r="C245" s="96"/>
      <c r="D245" s="97"/>
      <c r="E245" s="97"/>
    </row>
    <row r="246" spans="1:5" x14ac:dyDescent="0.2">
      <c r="A246" s="5" t="str">
        <f t="shared" si="3"/>
        <v/>
      </c>
      <c r="B246" s="96"/>
      <c r="C246" s="96"/>
      <c r="D246" s="97"/>
      <c r="E246" s="97"/>
    </row>
    <row r="247" spans="1:5" x14ac:dyDescent="0.2">
      <c r="A247" s="5" t="str">
        <f t="shared" si="3"/>
        <v/>
      </c>
      <c r="B247" s="96"/>
      <c r="C247" s="96"/>
      <c r="D247" s="97"/>
      <c r="E247" s="97"/>
    </row>
    <row r="248" spans="1:5" x14ac:dyDescent="0.2">
      <c r="A248" s="5" t="str">
        <f t="shared" si="3"/>
        <v/>
      </c>
      <c r="B248" s="96"/>
      <c r="C248" s="96"/>
      <c r="D248" s="97"/>
      <c r="E248" s="97"/>
    </row>
    <row r="249" spans="1:5" x14ac:dyDescent="0.2">
      <c r="A249" s="5" t="str">
        <f t="shared" si="3"/>
        <v/>
      </c>
      <c r="B249" s="96"/>
      <c r="C249" s="96"/>
      <c r="D249" s="97"/>
      <c r="E249" s="97"/>
    </row>
    <row r="250" spans="1:5" x14ac:dyDescent="0.2">
      <c r="A250" s="5" t="str">
        <f t="shared" si="3"/>
        <v/>
      </c>
      <c r="B250" s="96"/>
      <c r="C250" s="96"/>
      <c r="D250" s="97"/>
      <c r="E250" s="97"/>
    </row>
    <row r="251" spans="1:5" x14ac:dyDescent="0.2">
      <c r="A251" s="5" t="str">
        <f t="shared" si="3"/>
        <v/>
      </c>
      <c r="B251" s="96"/>
      <c r="C251" s="96"/>
      <c r="D251" s="97"/>
      <c r="E251" s="97"/>
    </row>
    <row r="252" spans="1:5" x14ac:dyDescent="0.2">
      <c r="A252" s="5" t="str">
        <f t="shared" si="3"/>
        <v/>
      </c>
      <c r="B252" s="96"/>
      <c r="C252" s="96"/>
      <c r="D252" s="97"/>
      <c r="E252" s="97"/>
    </row>
    <row r="253" spans="1:5" x14ac:dyDescent="0.2">
      <c r="A253" s="5" t="str">
        <f t="shared" si="3"/>
        <v/>
      </c>
      <c r="B253" s="96"/>
      <c r="C253" s="96"/>
      <c r="D253" s="97"/>
      <c r="E253" s="97"/>
    </row>
    <row r="254" spans="1:5" x14ac:dyDescent="0.2">
      <c r="A254" s="5" t="str">
        <f t="shared" si="3"/>
        <v/>
      </c>
      <c r="B254" s="96"/>
      <c r="C254" s="96"/>
      <c r="D254" s="97"/>
      <c r="E254" s="97"/>
    </row>
    <row r="255" spans="1:5" x14ac:dyDescent="0.2">
      <c r="A255" s="5" t="str">
        <f t="shared" si="3"/>
        <v/>
      </c>
      <c r="B255" s="96"/>
      <c r="C255" s="96"/>
      <c r="D255" s="97"/>
      <c r="E255" s="97"/>
    </row>
    <row r="256" spans="1:5" x14ac:dyDescent="0.2">
      <c r="A256" s="5" t="str">
        <f t="shared" si="3"/>
        <v/>
      </c>
      <c r="B256" s="96"/>
      <c r="C256" s="96"/>
      <c r="D256" s="97"/>
      <c r="E256" s="97"/>
    </row>
    <row r="257" spans="1:5" x14ac:dyDescent="0.2">
      <c r="A257" s="5" t="str">
        <f t="shared" si="3"/>
        <v/>
      </c>
      <c r="B257" s="96"/>
      <c r="C257" s="96"/>
      <c r="D257" s="97"/>
      <c r="E257" s="97"/>
    </row>
    <row r="258" spans="1:5" x14ac:dyDescent="0.2">
      <c r="A258" s="5" t="str">
        <f t="shared" si="3"/>
        <v/>
      </c>
      <c r="B258" s="96"/>
      <c r="C258" s="96"/>
      <c r="D258" s="97"/>
      <c r="E258" s="97"/>
    </row>
    <row r="259" spans="1:5" x14ac:dyDescent="0.2">
      <c r="A259" s="5" t="str">
        <f t="shared" si="3"/>
        <v/>
      </c>
      <c r="B259" s="96"/>
      <c r="C259" s="96"/>
      <c r="D259" s="97"/>
      <c r="E259" s="97"/>
    </row>
    <row r="260" spans="1:5" x14ac:dyDescent="0.2">
      <c r="A260" s="5" t="str">
        <f t="shared" si="3"/>
        <v/>
      </c>
      <c r="B260" s="96"/>
      <c r="C260" s="96"/>
      <c r="D260" s="97"/>
      <c r="E260" s="97"/>
    </row>
    <row r="261" spans="1:5" x14ac:dyDescent="0.2">
      <c r="A261" s="5" t="str">
        <f t="shared" si="3"/>
        <v/>
      </c>
      <c r="B261" s="96"/>
      <c r="C261" s="96"/>
      <c r="D261" s="97"/>
      <c r="E261" s="97"/>
    </row>
    <row r="262" spans="1:5" x14ac:dyDescent="0.2">
      <c r="A262" s="5" t="str">
        <f t="shared" si="3"/>
        <v/>
      </c>
      <c r="B262" s="96"/>
      <c r="C262" s="96"/>
      <c r="D262" s="97"/>
      <c r="E262" s="97"/>
    </row>
    <row r="263" spans="1:5" x14ac:dyDescent="0.2">
      <c r="A263" s="5" t="str">
        <f t="shared" si="3"/>
        <v/>
      </c>
      <c r="B263" s="96"/>
      <c r="C263" s="96"/>
      <c r="D263" s="97"/>
      <c r="E263" s="97"/>
    </row>
    <row r="264" spans="1:5" x14ac:dyDescent="0.2">
      <c r="A264" s="5" t="str">
        <f t="shared" ref="A264:A327" si="4">IF(B264&lt;&gt;"",IF(AND(LEN(B264)&gt;=$H$5,LEN(B264)&lt;=$H$6),TEXT(MID(B264,$J$5,$H$4),$I$4),""),"")</f>
        <v/>
      </c>
      <c r="B264" s="96"/>
      <c r="C264" s="96"/>
      <c r="D264" s="97"/>
      <c r="E264" s="97"/>
    </row>
    <row r="265" spans="1:5" x14ac:dyDescent="0.2">
      <c r="A265" s="5" t="str">
        <f t="shared" si="4"/>
        <v/>
      </c>
      <c r="B265" s="96"/>
      <c r="C265" s="96"/>
      <c r="D265" s="97"/>
      <c r="E265" s="97"/>
    </row>
    <row r="266" spans="1:5" x14ac:dyDescent="0.2">
      <c r="A266" s="5" t="str">
        <f t="shared" si="4"/>
        <v/>
      </c>
      <c r="B266" s="96"/>
      <c r="C266" s="96"/>
      <c r="D266" s="97"/>
      <c r="E266" s="97"/>
    </row>
    <row r="267" spans="1:5" x14ac:dyDescent="0.2">
      <c r="A267" s="5" t="str">
        <f t="shared" si="4"/>
        <v/>
      </c>
      <c r="B267" s="96"/>
      <c r="C267" s="96"/>
      <c r="D267" s="97"/>
      <c r="E267" s="97"/>
    </row>
    <row r="268" spans="1:5" x14ac:dyDescent="0.2">
      <c r="A268" s="5" t="str">
        <f t="shared" si="4"/>
        <v/>
      </c>
      <c r="B268" s="96"/>
      <c r="C268" s="96"/>
      <c r="D268" s="97"/>
      <c r="E268" s="97"/>
    </row>
    <row r="269" spans="1:5" x14ac:dyDescent="0.2">
      <c r="A269" s="5" t="str">
        <f t="shared" si="4"/>
        <v/>
      </c>
      <c r="B269" s="96"/>
      <c r="C269" s="96"/>
      <c r="D269" s="97"/>
      <c r="E269" s="97"/>
    </row>
    <row r="270" spans="1:5" x14ac:dyDescent="0.2">
      <c r="A270" s="5" t="str">
        <f t="shared" si="4"/>
        <v/>
      </c>
      <c r="B270" s="96"/>
      <c r="C270" s="96"/>
      <c r="D270" s="97"/>
      <c r="E270" s="97"/>
    </row>
    <row r="271" spans="1:5" x14ac:dyDescent="0.2">
      <c r="A271" s="5" t="str">
        <f t="shared" si="4"/>
        <v/>
      </c>
      <c r="B271" s="96"/>
      <c r="C271" s="96"/>
      <c r="D271" s="97"/>
      <c r="E271" s="97"/>
    </row>
    <row r="272" spans="1:5" x14ac:dyDescent="0.2">
      <c r="A272" s="5" t="str">
        <f t="shared" si="4"/>
        <v/>
      </c>
      <c r="B272" s="96"/>
      <c r="C272" s="96"/>
      <c r="D272" s="97"/>
      <c r="E272" s="97"/>
    </row>
    <row r="273" spans="1:5" x14ac:dyDescent="0.2">
      <c r="A273" s="5" t="str">
        <f t="shared" si="4"/>
        <v/>
      </c>
      <c r="B273" s="96"/>
      <c r="C273" s="96"/>
      <c r="D273" s="97"/>
      <c r="E273" s="97"/>
    </row>
    <row r="274" spans="1:5" x14ac:dyDescent="0.2">
      <c r="A274" s="5" t="str">
        <f t="shared" si="4"/>
        <v/>
      </c>
      <c r="B274" s="96"/>
      <c r="C274" s="96"/>
      <c r="D274" s="97"/>
      <c r="E274" s="97"/>
    </row>
    <row r="275" spans="1:5" x14ac:dyDescent="0.2">
      <c r="A275" s="5" t="str">
        <f t="shared" si="4"/>
        <v/>
      </c>
      <c r="B275" s="96"/>
      <c r="C275" s="96"/>
      <c r="D275" s="97"/>
      <c r="E275" s="97"/>
    </row>
    <row r="276" spans="1:5" x14ac:dyDescent="0.2">
      <c r="A276" s="5" t="str">
        <f t="shared" si="4"/>
        <v/>
      </c>
      <c r="B276" s="96"/>
      <c r="C276" s="96"/>
      <c r="D276" s="97"/>
      <c r="E276" s="97"/>
    </row>
    <row r="277" spans="1:5" x14ac:dyDescent="0.2">
      <c r="A277" s="5" t="str">
        <f t="shared" si="4"/>
        <v/>
      </c>
      <c r="B277" s="96"/>
      <c r="C277" s="96"/>
      <c r="D277" s="97"/>
      <c r="E277" s="97"/>
    </row>
    <row r="278" spans="1:5" x14ac:dyDescent="0.2">
      <c r="A278" s="5" t="str">
        <f t="shared" si="4"/>
        <v/>
      </c>
      <c r="B278" s="96"/>
      <c r="C278" s="96"/>
      <c r="D278" s="97"/>
      <c r="E278" s="97"/>
    </row>
    <row r="279" spans="1:5" x14ac:dyDescent="0.2">
      <c r="A279" s="5" t="str">
        <f t="shared" si="4"/>
        <v/>
      </c>
      <c r="B279" s="96"/>
      <c r="C279" s="96"/>
      <c r="D279" s="97"/>
      <c r="E279" s="97"/>
    </row>
    <row r="280" spans="1:5" x14ac:dyDescent="0.2">
      <c r="A280" s="5" t="str">
        <f t="shared" si="4"/>
        <v/>
      </c>
      <c r="B280" s="96"/>
      <c r="C280" s="96"/>
      <c r="D280" s="97"/>
      <c r="E280" s="97"/>
    </row>
    <row r="281" spans="1:5" x14ac:dyDescent="0.2">
      <c r="A281" s="5" t="str">
        <f t="shared" si="4"/>
        <v/>
      </c>
      <c r="B281" s="96"/>
      <c r="C281" s="96"/>
      <c r="D281" s="97"/>
      <c r="E281" s="97"/>
    </row>
    <row r="282" spans="1:5" x14ac:dyDescent="0.2">
      <c r="A282" s="5" t="str">
        <f t="shared" si="4"/>
        <v/>
      </c>
      <c r="B282" s="96"/>
      <c r="C282" s="96"/>
      <c r="D282" s="97"/>
      <c r="E282" s="97"/>
    </row>
    <row r="283" spans="1:5" x14ac:dyDescent="0.2">
      <c r="A283" s="5" t="str">
        <f t="shared" si="4"/>
        <v/>
      </c>
      <c r="B283" s="96"/>
      <c r="C283" s="96"/>
      <c r="D283" s="97"/>
      <c r="E283" s="97"/>
    </row>
    <row r="284" spans="1:5" x14ac:dyDescent="0.2">
      <c r="A284" s="5" t="str">
        <f t="shared" si="4"/>
        <v/>
      </c>
      <c r="B284" s="96"/>
      <c r="C284" s="96"/>
      <c r="D284" s="97"/>
      <c r="E284" s="97"/>
    </row>
    <row r="285" spans="1:5" x14ac:dyDescent="0.2">
      <c r="A285" s="5" t="str">
        <f t="shared" si="4"/>
        <v/>
      </c>
      <c r="B285" s="96"/>
      <c r="C285" s="96"/>
      <c r="D285" s="97"/>
      <c r="E285" s="97"/>
    </row>
    <row r="286" spans="1:5" x14ac:dyDescent="0.2">
      <c r="A286" s="5" t="str">
        <f t="shared" si="4"/>
        <v/>
      </c>
      <c r="B286" s="96"/>
      <c r="C286" s="96"/>
      <c r="D286" s="97"/>
      <c r="E286" s="97"/>
    </row>
    <row r="287" spans="1:5" x14ac:dyDescent="0.2">
      <c r="A287" s="5" t="str">
        <f t="shared" si="4"/>
        <v/>
      </c>
      <c r="B287" s="96"/>
      <c r="C287" s="96"/>
      <c r="D287" s="97"/>
      <c r="E287" s="97"/>
    </row>
    <row r="288" spans="1:5" x14ac:dyDescent="0.2">
      <c r="A288" s="5" t="str">
        <f t="shared" si="4"/>
        <v/>
      </c>
      <c r="B288" s="96"/>
      <c r="C288" s="96"/>
      <c r="D288" s="97"/>
      <c r="E288" s="97"/>
    </row>
    <row r="289" spans="1:5" x14ac:dyDescent="0.2">
      <c r="A289" s="5" t="str">
        <f t="shared" si="4"/>
        <v/>
      </c>
      <c r="B289" s="96"/>
      <c r="C289" s="96"/>
      <c r="D289" s="97"/>
      <c r="E289" s="97"/>
    </row>
    <row r="290" spans="1:5" x14ac:dyDescent="0.2">
      <c r="A290" s="5" t="str">
        <f t="shared" si="4"/>
        <v/>
      </c>
      <c r="B290" s="96"/>
      <c r="C290" s="96"/>
      <c r="D290" s="97"/>
      <c r="E290" s="97"/>
    </row>
    <row r="291" spans="1:5" x14ac:dyDescent="0.2">
      <c r="A291" s="5" t="str">
        <f t="shared" si="4"/>
        <v/>
      </c>
      <c r="B291" s="96"/>
      <c r="C291" s="96"/>
      <c r="D291" s="97"/>
      <c r="E291" s="97"/>
    </row>
    <row r="292" spans="1:5" x14ac:dyDescent="0.2">
      <c r="A292" s="5" t="str">
        <f t="shared" si="4"/>
        <v/>
      </c>
      <c r="B292" s="96"/>
      <c r="C292" s="96"/>
      <c r="D292" s="97"/>
      <c r="E292" s="97"/>
    </row>
    <row r="293" spans="1:5" x14ac:dyDescent="0.2">
      <c r="A293" s="5" t="str">
        <f t="shared" si="4"/>
        <v/>
      </c>
      <c r="B293" s="96"/>
      <c r="C293" s="96"/>
      <c r="D293" s="97"/>
      <c r="E293" s="97"/>
    </row>
    <row r="294" spans="1:5" x14ac:dyDescent="0.2">
      <c r="A294" s="5" t="str">
        <f t="shared" si="4"/>
        <v/>
      </c>
      <c r="B294" s="96"/>
      <c r="C294" s="96"/>
      <c r="D294" s="97"/>
      <c r="E294" s="97"/>
    </row>
    <row r="295" spans="1:5" x14ac:dyDescent="0.2">
      <c r="A295" s="5" t="str">
        <f t="shared" si="4"/>
        <v/>
      </c>
      <c r="B295" s="96"/>
      <c r="C295" s="96"/>
      <c r="D295" s="97"/>
      <c r="E295" s="97"/>
    </row>
    <row r="296" spans="1:5" x14ac:dyDescent="0.2">
      <c r="A296" s="5" t="str">
        <f t="shared" si="4"/>
        <v/>
      </c>
      <c r="B296" s="96"/>
      <c r="C296" s="96"/>
      <c r="D296" s="97"/>
      <c r="E296" s="97"/>
    </row>
    <row r="297" spans="1:5" x14ac:dyDescent="0.2">
      <c r="A297" s="5" t="str">
        <f t="shared" si="4"/>
        <v/>
      </c>
      <c r="B297" s="96"/>
      <c r="C297" s="96"/>
      <c r="D297" s="97"/>
      <c r="E297" s="97"/>
    </row>
    <row r="298" spans="1:5" x14ac:dyDescent="0.2">
      <c r="A298" s="5" t="str">
        <f t="shared" si="4"/>
        <v/>
      </c>
      <c r="B298" s="96"/>
      <c r="C298" s="96"/>
      <c r="D298" s="97"/>
      <c r="E298" s="97"/>
    </row>
    <row r="299" spans="1:5" x14ac:dyDescent="0.2">
      <c r="A299" s="5" t="str">
        <f t="shared" si="4"/>
        <v/>
      </c>
      <c r="B299" s="96"/>
      <c r="C299" s="96"/>
      <c r="D299" s="97"/>
      <c r="E299" s="97"/>
    </row>
    <row r="300" spans="1:5" x14ac:dyDescent="0.2">
      <c r="A300" s="5" t="str">
        <f t="shared" si="4"/>
        <v/>
      </c>
      <c r="B300" s="96"/>
      <c r="C300" s="96"/>
      <c r="D300" s="97"/>
      <c r="E300" s="97"/>
    </row>
    <row r="301" spans="1:5" x14ac:dyDescent="0.2">
      <c r="A301" s="5" t="str">
        <f t="shared" si="4"/>
        <v/>
      </c>
      <c r="B301" s="96"/>
      <c r="C301" s="96"/>
      <c r="D301" s="97"/>
      <c r="E301" s="97"/>
    </row>
    <row r="302" spans="1:5" x14ac:dyDescent="0.2">
      <c r="A302" s="5" t="str">
        <f t="shared" si="4"/>
        <v/>
      </c>
      <c r="B302" s="96"/>
      <c r="C302" s="96"/>
      <c r="D302" s="97"/>
      <c r="E302" s="97"/>
    </row>
    <row r="303" spans="1:5" x14ac:dyDescent="0.2">
      <c r="A303" s="5" t="str">
        <f t="shared" si="4"/>
        <v/>
      </c>
      <c r="B303" s="96"/>
      <c r="C303" s="96"/>
      <c r="D303" s="97"/>
      <c r="E303" s="97"/>
    </row>
    <row r="304" spans="1:5" x14ac:dyDescent="0.2">
      <c r="A304" s="5" t="str">
        <f t="shared" si="4"/>
        <v/>
      </c>
      <c r="B304" s="96"/>
      <c r="C304" s="96"/>
      <c r="D304" s="97"/>
      <c r="E304" s="97"/>
    </row>
    <row r="305" spans="1:5" x14ac:dyDescent="0.2">
      <c r="A305" s="5" t="str">
        <f t="shared" si="4"/>
        <v/>
      </c>
      <c r="B305" s="96"/>
      <c r="C305" s="96"/>
      <c r="D305" s="97"/>
      <c r="E305" s="97"/>
    </row>
    <row r="306" spans="1:5" x14ac:dyDescent="0.2">
      <c r="A306" s="5" t="str">
        <f t="shared" si="4"/>
        <v/>
      </c>
      <c r="B306" s="96"/>
      <c r="C306" s="96"/>
      <c r="D306" s="97"/>
      <c r="E306" s="97"/>
    </row>
    <row r="307" spans="1:5" x14ac:dyDescent="0.2">
      <c r="A307" s="5" t="str">
        <f t="shared" si="4"/>
        <v/>
      </c>
      <c r="B307" s="96"/>
      <c r="C307" s="96"/>
      <c r="D307" s="97"/>
      <c r="E307" s="97"/>
    </row>
    <row r="308" spans="1:5" x14ac:dyDescent="0.2">
      <c r="A308" s="5" t="str">
        <f t="shared" si="4"/>
        <v/>
      </c>
      <c r="B308" s="96"/>
      <c r="C308" s="96"/>
      <c r="D308" s="97"/>
      <c r="E308" s="97"/>
    </row>
    <row r="309" spans="1:5" x14ac:dyDescent="0.2">
      <c r="A309" s="5" t="str">
        <f t="shared" si="4"/>
        <v/>
      </c>
      <c r="B309" s="96"/>
      <c r="C309" s="96"/>
      <c r="D309" s="97"/>
      <c r="E309" s="97"/>
    </row>
    <row r="310" spans="1:5" x14ac:dyDescent="0.2">
      <c r="A310" s="5" t="str">
        <f t="shared" si="4"/>
        <v/>
      </c>
      <c r="B310" s="96"/>
      <c r="C310" s="96"/>
      <c r="D310" s="97"/>
      <c r="E310" s="97"/>
    </row>
    <row r="311" spans="1:5" x14ac:dyDescent="0.2">
      <c r="A311" s="5" t="str">
        <f t="shared" si="4"/>
        <v/>
      </c>
      <c r="B311" s="96"/>
      <c r="C311" s="96"/>
      <c r="D311" s="97"/>
      <c r="E311" s="97"/>
    </row>
    <row r="312" spans="1:5" x14ac:dyDescent="0.2">
      <c r="A312" s="5" t="str">
        <f t="shared" si="4"/>
        <v/>
      </c>
      <c r="B312" s="96"/>
      <c r="C312" s="96"/>
      <c r="D312" s="97"/>
      <c r="E312" s="97"/>
    </row>
    <row r="313" spans="1:5" x14ac:dyDescent="0.2">
      <c r="A313" s="5" t="str">
        <f t="shared" si="4"/>
        <v/>
      </c>
      <c r="B313" s="96"/>
      <c r="C313" s="96"/>
      <c r="D313" s="97"/>
      <c r="E313" s="97"/>
    </row>
    <row r="314" spans="1:5" x14ac:dyDescent="0.2">
      <c r="A314" s="5" t="str">
        <f t="shared" si="4"/>
        <v/>
      </c>
      <c r="B314" s="96"/>
      <c r="C314" s="96"/>
      <c r="D314" s="97"/>
      <c r="E314" s="97"/>
    </row>
    <row r="315" spans="1:5" x14ac:dyDescent="0.2">
      <c r="A315" s="5" t="str">
        <f t="shared" si="4"/>
        <v/>
      </c>
      <c r="B315" s="96"/>
      <c r="C315" s="96"/>
      <c r="D315" s="97"/>
      <c r="E315" s="97"/>
    </row>
    <row r="316" spans="1:5" x14ac:dyDescent="0.2">
      <c r="A316" s="5" t="str">
        <f t="shared" si="4"/>
        <v/>
      </c>
      <c r="B316" s="96"/>
      <c r="C316" s="96"/>
      <c r="D316" s="97"/>
      <c r="E316" s="97"/>
    </row>
    <row r="317" spans="1:5" x14ac:dyDescent="0.2">
      <c r="A317" s="5" t="str">
        <f t="shared" si="4"/>
        <v/>
      </c>
      <c r="B317" s="96"/>
      <c r="C317" s="96"/>
      <c r="D317" s="97"/>
      <c r="E317" s="97"/>
    </row>
    <row r="318" spans="1:5" x14ac:dyDescent="0.2">
      <c r="A318" s="5" t="str">
        <f t="shared" si="4"/>
        <v/>
      </c>
      <c r="B318" s="96"/>
      <c r="C318" s="96"/>
      <c r="D318" s="97"/>
      <c r="E318" s="97"/>
    </row>
    <row r="319" spans="1:5" x14ac:dyDescent="0.2">
      <c r="A319" s="5" t="str">
        <f t="shared" si="4"/>
        <v/>
      </c>
      <c r="B319" s="96"/>
      <c r="C319" s="96"/>
      <c r="D319" s="97"/>
      <c r="E319" s="97"/>
    </row>
    <row r="320" spans="1:5" x14ac:dyDescent="0.2">
      <c r="A320" s="5" t="str">
        <f t="shared" si="4"/>
        <v/>
      </c>
      <c r="B320" s="96"/>
      <c r="C320" s="96"/>
      <c r="D320" s="97"/>
      <c r="E320" s="97"/>
    </row>
    <row r="321" spans="1:5" x14ac:dyDescent="0.2">
      <c r="A321" s="5" t="str">
        <f t="shared" si="4"/>
        <v/>
      </c>
      <c r="B321" s="96"/>
      <c r="C321" s="96"/>
      <c r="D321" s="97"/>
      <c r="E321" s="97"/>
    </row>
    <row r="322" spans="1:5" x14ac:dyDescent="0.2">
      <c r="A322" s="5" t="str">
        <f t="shared" si="4"/>
        <v/>
      </c>
      <c r="B322" s="96"/>
      <c r="C322" s="96"/>
      <c r="D322" s="97"/>
      <c r="E322" s="97"/>
    </row>
    <row r="323" spans="1:5" x14ac:dyDescent="0.2">
      <c r="A323" s="5" t="str">
        <f t="shared" si="4"/>
        <v/>
      </c>
      <c r="B323" s="96"/>
      <c r="C323" s="96"/>
      <c r="D323" s="97"/>
      <c r="E323" s="97"/>
    </row>
    <row r="324" spans="1:5" x14ac:dyDescent="0.2">
      <c r="A324" s="5" t="str">
        <f t="shared" si="4"/>
        <v/>
      </c>
      <c r="B324" s="96"/>
      <c r="C324" s="96"/>
      <c r="D324" s="97"/>
      <c r="E324" s="97"/>
    </row>
    <row r="325" spans="1:5" x14ac:dyDescent="0.2">
      <c r="A325" s="5" t="str">
        <f t="shared" si="4"/>
        <v/>
      </c>
      <c r="B325" s="96"/>
      <c r="C325" s="96"/>
      <c r="D325" s="97"/>
      <c r="E325" s="97"/>
    </row>
    <row r="326" spans="1:5" x14ac:dyDescent="0.2">
      <c r="A326" s="5" t="str">
        <f t="shared" si="4"/>
        <v/>
      </c>
      <c r="B326" s="96"/>
      <c r="C326" s="96"/>
      <c r="D326" s="97"/>
      <c r="E326" s="97"/>
    </row>
    <row r="327" spans="1:5" x14ac:dyDescent="0.2">
      <c r="A327" s="5" t="str">
        <f t="shared" si="4"/>
        <v/>
      </c>
      <c r="B327" s="96"/>
      <c r="C327" s="96"/>
      <c r="D327" s="97"/>
      <c r="E327" s="97"/>
    </row>
    <row r="328" spans="1:5" x14ac:dyDescent="0.2">
      <c r="A328" s="5" t="str">
        <f t="shared" ref="A328:A391" si="5">IF(B328&lt;&gt;"",IF(AND(LEN(B328)&gt;=$H$5,LEN(B328)&lt;=$H$6),TEXT(MID(B328,$J$5,$H$4),$I$4),""),"")</f>
        <v/>
      </c>
      <c r="B328" s="96"/>
      <c r="C328" s="96"/>
      <c r="D328" s="97"/>
      <c r="E328" s="97"/>
    </row>
    <row r="329" spans="1:5" x14ac:dyDescent="0.2">
      <c r="A329" s="5" t="str">
        <f t="shared" si="5"/>
        <v/>
      </c>
      <c r="B329" s="96"/>
      <c r="C329" s="96"/>
      <c r="D329" s="97"/>
      <c r="E329" s="97"/>
    </row>
    <row r="330" spans="1:5" x14ac:dyDescent="0.2">
      <c r="A330" s="5" t="str">
        <f t="shared" si="5"/>
        <v/>
      </c>
      <c r="B330" s="96"/>
      <c r="C330" s="96"/>
      <c r="D330" s="97"/>
      <c r="E330" s="97"/>
    </row>
    <row r="331" spans="1:5" x14ac:dyDescent="0.2">
      <c r="A331" s="5" t="str">
        <f t="shared" si="5"/>
        <v/>
      </c>
      <c r="B331" s="96"/>
      <c r="C331" s="96"/>
      <c r="D331" s="97"/>
      <c r="E331" s="97"/>
    </row>
    <row r="332" spans="1:5" x14ac:dyDescent="0.2">
      <c r="A332" s="5" t="str">
        <f t="shared" si="5"/>
        <v/>
      </c>
      <c r="B332" s="96"/>
      <c r="C332" s="96"/>
      <c r="D332" s="97"/>
      <c r="E332" s="97"/>
    </row>
    <row r="333" spans="1:5" x14ac:dyDescent="0.2">
      <c r="A333" s="5" t="str">
        <f t="shared" si="5"/>
        <v/>
      </c>
      <c r="B333" s="96"/>
      <c r="C333" s="96"/>
      <c r="D333" s="97"/>
      <c r="E333" s="97"/>
    </row>
    <row r="334" spans="1:5" x14ac:dyDescent="0.2">
      <c r="A334" s="5" t="str">
        <f t="shared" si="5"/>
        <v/>
      </c>
      <c r="B334" s="96"/>
      <c r="C334" s="96"/>
      <c r="D334" s="97"/>
      <c r="E334" s="97"/>
    </row>
    <row r="335" spans="1:5" x14ac:dyDescent="0.2">
      <c r="A335" s="5" t="str">
        <f t="shared" si="5"/>
        <v/>
      </c>
      <c r="B335" s="96"/>
      <c r="C335" s="96"/>
      <c r="D335" s="97"/>
      <c r="E335" s="97"/>
    </row>
    <row r="336" spans="1:5" x14ac:dyDescent="0.2">
      <c r="A336" s="5" t="str">
        <f t="shared" si="5"/>
        <v/>
      </c>
      <c r="B336" s="96"/>
      <c r="C336" s="96"/>
      <c r="D336" s="97"/>
      <c r="E336" s="97"/>
    </row>
    <row r="337" spans="1:5" x14ac:dyDescent="0.2">
      <c r="A337" s="5" t="str">
        <f t="shared" si="5"/>
        <v/>
      </c>
      <c r="B337" s="96"/>
      <c r="C337" s="96"/>
      <c r="D337" s="97"/>
      <c r="E337" s="97"/>
    </row>
    <row r="338" spans="1:5" x14ac:dyDescent="0.2">
      <c r="A338" s="5" t="str">
        <f t="shared" si="5"/>
        <v/>
      </c>
      <c r="B338" s="96"/>
      <c r="C338" s="96"/>
      <c r="D338" s="97"/>
      <c r="E338" s="97"/>
    </row>
    <row r="339" spans="1:5" x14ac:dyDescent="0.2">
      <c r="A339" s="5" t="str">
        <f t="shared" si="5"/>
        <v/>
      </c>
      <c r="B339" s="96"/>
      <c r="C339" s="96"/>
      <c r="D339" s="97"/>
      <c r="E339" s="97"/>
    </row>
    <row r="340" spans="1:5" x14ac:dyDescent="0.2">
      <c r="A340" s="5" t="str">
        <f t="shared" si="5"/>
        <v/>
      </c>
      <c r="B340" s="96"/>
      <c r="C340" s="96"/>
      <c r="D340" s="97"/>
      <c r="E340" s="97"/>
    </row>
    <row r="341" spans="1:5" x14ac:dyDescent="0.2">
      <c r="A341" s="5" t="str">
        <f t="shared" si="5"/>
        <v/>
      </c>
      <c r="B341" s="96"/>
      <c r="C341" s="96"/>
      <c r="D341" s="97"/>
      <c r="E341" s="97"/>
    </row>
    <row r="342" spans="1:5" x14ac:dyDescent="0.2">
      <c r="A342" s="5" t="str">
        <f t="shared" si="5"/>
        <v/>
      </c>
      <c r="B342" s="96"/>
      <c r="C342" s="96"/>
      <c r="D342" s="97"/>
      <c r="E342" s="97"/>
    </row>
    <row r="343" spans="1:5" x14ac:dyDescent="0.2">
      <c r="A343" s="5" t="str">
        <f t="shared" si="5"/>
        <v/>
      </c>
      <c r="B343" s="96"/>
      <c r="C343" s="96"/>
      <c r="D343" s="97"/>
      <c r="E343" s="97"/>
    </row>
    <row r="344" spans="1:5" x14ac:dyDescent="0.2">
      <c r="A344" s="5" t="str">
        <f t="shared" si="5"/>
        <v/>
      </c>
      <c r="B344" s="96"/>
      <c r="C344" s="96"/>
      <c r="D344" s="97"/>
      <c r="E344" s="97"/>
    </row>
    <row r="345" spans="1:5" x14ac:dyDescent="0.2">
      <c r="A345" s="5" t="str">
        <f t="shared" si="5"/>
        <v/>
      </c>
      <c r="B345" s="96"/>
      <c r="C345" s="96"/>
      <c r="D345" s="97"/>
      <c r="E345" s="97"/>
    </row>
    <row r="346" spans="1:5" x14ac:dyDescent="0.2">
      <c r="A346" s="5" t="str">
        <f t="shared" si="5"/>
        <v/>
      </c>
      <c r="B346" s="96"/>
      <c r="C346" s="96"/>
      <c r="D346" s="97"/>
      <c r="E346" s="97"/>
    </row>
    <row r="347" spans="1:5" x14ac:dyDescent="0.2">
      <c r="A347" s="5" t="str">
        <f t="shared" si="5"/>
        <v/>
      </c>
      <c r="B347" s="96"/>
      <c r="C347" s="96"/>
      <c r="D347" s="97"/>
      <c r="E347" s="97"/>
    </row>
    <row r="348" spans="1:5" x14ac:dyDescent="0.2">
      <c r="A348" s="5" t="str">
        <f t="shared" si="5"/>
        <v/>
      </c>
      <c r="B348" s="96"/>
      <c r="C348" s="96"/>
      <c r="D348" s="97"/>
      <c r="E348" s="97"/>
    </row>
    <row r="349" spans="1:5" x14ac:dyDescent="0.2">
      <c r="A349" s="5" t="str">
        <f t="shared" si="5"/>
        <v/>
      </c>
      <c r="B349" s="96"/>
      <c r="C349" s="96"/>
      <c r="D349" s="97"/>
      <c r="E349" s="97"/>
    </row>
    <row r="350" spans="1:5" x14ac:dyDescent="0.2">
      <c r="A350" s="5" t="str">
        <f t="shared" si="5"/>
        <v/>
      </c>
      <c r="B350" s="96"/>
      <c r="C350" s="96"/>
      <c r="D350" s="97"/>
      <c r="E350" s="97"/>
    </row>
    <row r="351" spans="1:5" x14ac:dyDescent="0.2">
      <c r="A351" s="5" t="str">
        <f t="shared" si="5"/>
        <v/>
      </c>
      <c r="B351" s="96"/>
      <c r="C351" s="96"/>
      <c r="D351" s="97"/>
      <c r="E351" s="97"/>
    </row>
    <row r="352" spans="1:5" x14ac:dyDescent="0.2">
      <c r="A352" s="5" t="str">
        <f t="shared" si="5"/>
        <v/>
      </c>
      <c r="B352" s="96"/>
      <c r="C352" s="96"/>
      <c r="D352" s="97"/>
      <c r="E352" s="97"/>
    </row>
    <row r="353" spans="1:5" x14ac:dyDescent="0.2">
      <c r="A353" s="5" t="str">
        <f t="shared" si="5"/>
        <v/>
      </c>
      <c r="B353" s="96"/>
      <c r="C353" s="96"/>
      <c r="D353" s="97"/>
      <c r="E353" s="97"/>
    </row>
    <row r="354" spans="1:5" x14ac:dyDescent="0.2">
      <c r="A354" s="5" t="str">
        <f t="shared" si="5"/>
        <v/>
      </c>
      <c r="B354" s="96"/>
      <c r="C354" s="96"/>
      <c r="D354" s="97"/>
      <c r="E354" s="97"/>
    </row>
    <row r="355" spans="1:5" x14ac:dyDescent="0.2">
      <c r="A355" s="5" t="str">
        <f t="shared" si="5"/>
        <v/>
      </c>
      <c r="B355" s="96"/>
      <c r="C355" s="96"/>
      <c r="D355" s="97"/>
      <c r="E355" s="97"/>
    </row>
    <row r="356" spans="1:5" x14ac:dyDescent="0.2">
      <c r="A356" s="5" t="str">
        <f t="shared" si="5"/>
        <v/>
      </c>
      <c r="B356" s="96"/>
      <c r="C356" s="96"/>
      <c r="D356" s="97"/>
      <c r="E356" s="97"/>
    </row>
    <row r="357" spans="1:5" x14ac:dyDescent="0.2">
      <c r="A357" s="5" t="str">
        <f t="shared" si="5"/>
        <v/>
      </c>
      <c r="B357" s="96"/>
      <c r="C357" s="96"/>
      <c r="D357" s="97"/>
      <c r="E357" s="97"/>
    </row>
    <row r="358" spans="1:5" x14ac:dyDescent="0.2">
      <c r="A358" s="5" t="str">
        <f t="shared" si="5"/>
        <v/>
      </c>
      <c r="B358" s="96"/>
      <c r="C358" s="96"/>
      <c r="D358" s="97"/>
      <c r="E358" s="97"/>
    </row>
    <row r="359" spans="1:5" x14ac:dyDescent="0.2">
      <c r="A359" s="5" t="str">
        <f t="shared" si="5"/>
        <v/>
      </c>
      <c r="B359" s="96"/>
      <c r="C359" s="96"/>
      <c r="D359" s="97"/>
      <c r="E359" s="97"/>
    </row>
    <row r="360" spans="1:5" x14ac:dyDescent="0.2">
      <c r="A360" s="5" t="str">
        <f t="shared" si="5"/>
        <v/>
      </c>
      <c r="B360" s="96"/>
      <c r="C360" s="96"/>
      <c r="D360" s="97"/>
      <c r="E360" s="97"/>
    </row>
    <row r="361" spans="1:5" x14ac:dyDescent="0.2">
      <c r="A361" s="5" t="str">
        <f t="shared" si="5"/>
        <v/>
      </c>
      <c r="B361" s="96"/>
      <c r="C361" s="96"/>
      <c r="D361" s="97"/>
      <c r="E361" s="97"/>
    </row>
    <row r="362" spans="1:5" x14ac:dyDescent="0.2">
      <c r="A362" s="5" t="str">
        <f t="shared" si="5"/>
        <v/>
      </c>
      <c r="B362" s="96"/>
      <c r="C362" s="96"/>
      <c r="D362" s="97"/>
      <c r="E362" s="97"/>
    </row>
    <row r="363" spans="1:5" x14ac:dyDescent="0.2">
      <c r="A363" s="5" t="str">
        <f t="shared" si="5"/>
        <v/>
      </c>
      <c r="B363" s="96"/>
      <c r="C363" s="96"/>
      <c r="D363" s="97"/>
      <c r="E363" s="97"/>
    </row>
    <row r="364" spans="1:5" x14ac:dyDescent="0.2">
      <c r="A364" s="5" t="str">
        <f t="shared" si="5"/>
        <v/>
      </c>
      <c r="B364" s="96"/>
      <c r="C364" s="96"/>
      <c r="D364" s="97"/>
      <c r="E364" s="97"/>
    </row>
    <row r="365" spans="1:5" x14ac:dyDescent="0.2">
      <c r="A365" s="5" t="str">
        <f t="shared" si="5"/>
        <v/>
      </c>
      <c r="B365" s="96"/>
      <c r="C365" s="96"/>
      <c r="D365" s="97"/>
      <c r="E365" s="97"/>
    </row>
    <row r="366" spans="1:5" x14ac:dyDescent="0.2">
      <c r="A366" s="5" t="str">
        <f t="shared" si="5"/>
        <v/>
      </c>
      <c r="B366" s="96"/>
      <c r="C366" s="96"/>
      <c r="D366" s="97"/>
      <c r="E366" s="97"/>
    </row>
    <row r="367" spans="1:5" x14ac:dyDescent="0.2">
      <c r="A367" s="5" t="str">
        <f t="shared" si="5"/>
        <v/>
      </c>
      <c r="B367" s="96"/>
      <c r="C367" s="96"/>
      <c r="D367" s="97"/>
      <c r="E367" s="97"/>
    </row>
    <row r="368" spans="1:5" x14ac:dyDescent="0.2">
      <c r="A368" s="5" t="str">
        <f t="shared" si="5"/>
        <v/>
      </c>
      <c r="B368" s="96"/>
      <c r="C368" s="96"/>
      <c r="D368" s="97"/>
      <c r="E368" s="97"/>
    </row>
    <row r="369" spans="1:5" x14ac:dyDescent="0.2">
      <c r="A369" s="5" t="str">
        <f t="shared" si="5"/>
        <v/>
      </c>
      <c r="B369" s="96"/>
      <c r="C369" s="96"/>
      <c r="D369" s="97"/>
      <c r="E369" s="97"/>
    </row>
    <row r="370" spans="1:5" x14ac:dyDescent="0.2">
      <c r="A370" s="5" t="str">
        <f t="shared" si="5"/>
        <v/>
      </c>
      <c r="B370" s="96"/>
      <c r="C370" s="96"/>
      <c r="D370" s="97"/>
      <c r="E370" s="97"/>
    </row>
    <row r="371" spans="1:5" x14ac:dyDescent="0.2">
      <c r="A371" s="5" t="str">
        <f t="shared" si="5"/>
        <v/>
      </c>
      <c r="B371" s="96"/>
      <c r="C371" s="96"/>
      <c r="D371" s="97"/>
      <c r="E371" s="97"/>
    </row>
    <row r="372" spans="1:5" x14ac:dyDescent="0.2">
      <c r="A372" s="5" t="str">
        <f t="shared" si="5"/>
        <v/>
      </c>
      <c r="B372" s="96"/>
      <c r="C372" s="96"/>
      <c r="D372" s="97"/>
      <c r="E372" s="97"/>
    </row>
    <row r="373" spans="1:5" x14ac:dyDescent="0.2">
      <c r="A373" s="5" t="str">
        <f t="shared" si="5"/>
        <v/>
      </c>
      <c r="B373" s="96"/>
      <c r="C373" s="96"/>
      <c r="D373" s="97"/>
      <c r="E373" s="97"/>
    </row>
    <row r="374" spans="1:5" x14ac:dyDescent="0.2">
      <c r="A374" s="5" t="str">
        <f t="shared" si="5"/>
        <v/>
      </c>
      <c r="B374" s="96"/>
      <c r="C374" s="96"/>
      <c r="D374" s="97"/>
      <c r="E374" s="97"/>
    </row>
    <row r="375" spans="1:5" x14ac:dyDescent="0.2">
      <c r="A375" s="5" t="str">
        <f t="shared" si="5"/>
        <v/>
      </c>
      <c r="B375" s="96"/>
      <c r="C375" s="96"/>
      <c r="D375" s="97"/>
      <c r="E375" s="97"/>
    </row>
    <row r="376" spans="1:5" x14ac:dyDescent="0.2">
      <c r="A376" s="5" t="str">
        <f t="shared" si="5"/>
        <v/>
      </c>
      <c r="B376" s="96"/>
      <c r="C376" s="96"/>
      <c r="D376" s="97"/>
      <c r="E376" s="97"/>
    </row>
    <row r="377" spans="1:5" x14ac:dyDescent="0.2">
      <c r="A377" s="5" t="str">
        <f t="shared" si="5"/>
        <v/>
      </c>
      <c r="B377" s="96"/>
      <c r="C377" s="96"/>
      <c r="D377" s="97"/>
      <c r="E377" s="97"/>
    </row>
    <row r="378" spans="1:5" x14ac:dyDescent="0.2">
      <c r="A378" s="5" t="str">
        <f t="shared" si="5"/>
        <v/>
      </c>
      <c r="B378" s="96"/>
      <c r="C378" s="96"/>
      <c r="D378" s="97"/>
      <c r="E378" s="97"/>
    </row>
    <row r="379" spans="1:5" x14ac:dyDescent="0.2">
      <c r="A379" s="5" t="str">
        <f t="shared" si="5"/>
        <v/>
      </c>
      <c r="B379" s="96"/>
      <c r="C379" s="96"/>
      <c r="D379" s="97"/>
      <c r="E379" s="97"/>
    </row>
    <row r="380" spans="1:5" x14ac:dyDescent="0.2">
      <c r="A380" s="5" t="str">
        <f t="shared" si="5"/>
        <v/>
      </c>
      <c r="B380" s="96"/>
      <c r="C380" s="96"/>
      <c r="D380" s="97"/>
      <c r="E380" s="97"/>
    </row>
    <row r="381" spans="1:5" x14ac:dyDescent="0.2">
      <c r="A381" s="5" t="str">
        <f t="shared" si="5"/>
        <v/>
      </c>
      <c r="B381" s="96"/>
      <c r="C381" s="96"/>
      <c r="D381" s="97"/>
      <c r="E381" s="97"/>
    </row>
    <row r="382" spans="1:5" x14ac:dyDescent="0.2">
      <c r="A382" s="5" t="str">
        <f t="shared" si="5"/>
        <v/>
      </c>
      <c r="B382" s="96"/>
      <c r="C382" s="96"/>
      <c r="D382" s="97"/>
      <c r="E382" s="97"/>
    </row>
    <row r="383" spans="1:5" x14ac:dyDescent="0.2">
      <c r="A383" s="5" t="str">
        <f t="shared" si="5"/>
        <v/>
      </c>
      <c r="B383" s="96"/>
      <c r="C383" s="96"/>
      <c r="D383" s="97"/>
      <c r="E383" s="97"/>
    </row>
    <row r="384" spans="1:5" x14ac:dyDescent="0.2">
      <c r="A384" s="5" t="str">
        <f t="shared" si="5"/>
        <v/>
      </c>
      <c r="B384" s="96"/>
      <c r="C384" s="96"/>
      <c r="D384" s="97"/>
      <c r="E384" s="97"/>
    </row>
    <row r="385" spans="1:5" x14ac:dyDescent="0.2">
      <c r="A385" s="5" t="str">
        <f t="shared" si="5"/>
        <v/>
      </c>
      <c r="B385" s="96"/>
      <c r="C385" s="96"/>
      <c r="D385" s="97"/>
      <c r="E385" s="97"/>
    </row>
    <row r="386" spans="1:5" x14ac:dyDescent="0.2">
      <c r="A386" s="5" t="str">
        <f t="shared" si="5"/>
        <v/>
      </c>
      <c r="B386" s="96"/>
      <c r="C386" s="96"/>
      <c r="D386" s="97"/>
      <c r="E386" s="97"/>
    </row>
    <row r="387" spans="1:5" x14ac:dyDescent="0.2">
      <c r="A387" s="5" t="str">
        <f t="shared" si="5"/>
        <v/>
      </c>
      <c r="B387" s="96"/>
      <c r="C387" s="96"/>
      <c r="D387" s="97"/>
      <c r="E387" s="97"/>
    </row>
    <row r="388" spans="1:5" x14ac:dyDescent="0.2">
      <c r="A388" s="5" t="str">
        <f t="shared" si="5"/>
        <v/>
      </c>
      <c r="B388" s="96"/>
      <c r="C388" s="96"/>
      <c r="D388" s="97"/>
      <c r="E388" s="97"/>
    </row>
    <row r="389" spans="1:5" x14ac:dyDescent="0.2">
      <c r="A389" s="5" t="str">
        <f t="shared" si="5"/>
        <v/>
      </c>
      <c r="B389" s="96"/>
      <c r="C389" s="96"/>
      <c r="D389" s="97"/>
      <c r="E389" s="97"/>
    </row>
    <row r="390" spans="1:5" x14ac:dyDescent="0.2">
      <c r="A390" s="5" t="str">
        <f t="shared" si="5"/>
        <v/>
      </c>
      <c r="B390" s="96"/>
      <c r="C390" s="96"/>
      <c r="D390" s="97"/>
      <c r="E390" s="97"/>
    </row>
    <row r="391" spans="1:5" x14ac:dyDescent="0.2">
      <c r="A391" s="5" t="str">
        <f t="shared" si="5"/>
        <v/>
      </c>
      <c r="B391" s="96"/>
      <c r="C391" s="96"/>
      <c r="D391" s="97"/>
      <c r="E391" s="97"/>
    </row>
    <row r="392" spans="1:5" x14ac:dyDescent="0.2">
      <c r="A392" s="5" t="str">
        <f t="shared" ref="A392:A455" si="6">IF(B392&lt;&gt;"",IF(AND(LEN(B392)&gt;=$H$5,LEN(B392)&lt;=$H$6),TEXT(MID(B392,$J$5,$H$4),$I$4),""),"")</f>
        <v/>
      </c>
      <c r="B392" s="96"/>
      <c r="C392" s="96"/>
      <c r="D392" s="97"/>
      <c r="E392" s="97"/>
    </row>
    <row r="393" spans="1:5" x14ac:dyDescent="0.2">
      <c r="A393" s="5" t="str">
        <f t="shared" si="6"/>
        <v/>
      </c>
      <c r="B393" s="96"/>
      <c r="C393" s="96"/>
      <c r="D393" s="97"/>
      <c r="E393" s="97"/>
    </row>
    <row r="394" spans="1:5" x14ac:dyDescent="0.2">
      <c r="A394" s="5" t="str">
        <f t="shared" si="6"/>
        <v/>
      </c>
      <c r="B394" s="96"/>
      <c r="C394" s="96"/>
      <c r="D394" s="97"/>
      <c r="E394" s="97"/>
    </row>
    <row r="395" spans="1:5" x14ac:dyDescent="0.2">
      <c r="A395" s="5" t="str">
        <f t="shared" si="6"/>
        <v/>
      </c>
      <c r="B395" s="96"/>
      <c r="C395" s="96"/>
      <c r="D395" s="97"/>
      <c r="E395" s="97"/>
    </row>
    <row r="396" spans="1:5" x14ac:dyDescent="0.2">
      <c r="A396" s="5" t="str">
        <f t="shared" si="6"/>
        <v/>
      </c>
      <c r="B396" s="96"/>
      <c r="C396" s="96"/>
      <c r="D396" s="97"/>
      <c r="E396" s="97"/>
    </row>
    <row r="397" spans="1:5" x14ac:dyDescent="0.2">
      <c r="A397" s="5" t="str">
        <f t="shared" si="6"/>
        <v/>
      </c>
      <c r="B397" s="96"/>
      <c r="C397" s="96"/>
      <c r="D397" s="97"/>
      <c r="E397" s="97"/>
    </row>
    <row r="398" spans="1:5" x14ac:dyDescent="0.2">
      <c r="A398" s="5" t="str">
        <f t="shared" si="6"/>
        <v/>
      </c>
      <c r="B398" s="96"/>
      <c r="C398" s="96"/>
      <c r="D398" s="97"/>
      <c r="E398" s="97"/>
    </row>
    <row r="399" spans="1:5" x14ac:dyDescent="0.2">
      <c r="A399" s="5" t="str">
        <f t="shared" si="6"/>
        <v/>
      </c>
      <c r="B399" s="96"/>
      <c r="C399" s="96"/>
      <c r="D399" s="97"/>
      <c r="E399" s="97"/>
    </row>
    <row r="400" spans="1:5" x14ac:dyDescent="0.2">
      <c r="A400" s="5" t="str">
        <f t="shared" si="6"/>
        <v/>
      </c>
      <c r="B400" s="96"/>
      <c r="C400" s="96"/>
      <c r="D400" s="97"/>
      <c r="E400" s="97"/>
    </row>
    <row r="401" spans="1:5" x14ac:dyDescent="0.2">
      <c r="A401" s="5" t="str">
        <f t="shared" si="6"/>
        <v/>
      </c>
      <c r="B401" s="96"/>
      <c r="C401" s="96"/>
      <c r="D401" s="97"/>
      <c r="E401" s="97"/>
    </row>
    <row r="402" spans="1:5" x14ac:dyDescent="0.2">
      <c r="A402" s="5" t="str">
        <f t="shared" si="6"/>
        <v/>
      </c>
      <c r="B402" s="96"/>
      <c r="C402" s="96"/>
      <c r="D402" s="97"/>
      <c r="E402" s="97"/>
    </row>
    <row r="403" spans="1:5" x14ac:dyDescent="0.2">
      <c r="A403" s="5" t="str">
        <f t="shared" si="6"/>
        <v/>
      </c>
      <c r="B403" s="96"/>
      <c r="C403" s="96"/>
      <c r="D403" s="97"/>
      <c r="E403" s="97"/>
    </row>
    <row r="404" spans="1:5" x14ac:dyDescent="0.2">
      <c r="A404" s="5" t="str">
        <f t="shared" si="6"/>
        <v/>
      </c>
      <c r="B404" s="96"/>
      <c r="C404" s="96"/>
      <c r="D404" s="97"/>
      <c r="E404" s="97"/>
    </row>
    <row r="405" spans="1:5" x14ac:dyDescent="0.2">
      <c r="A405" s="5" t="str">
        <f t="shared" si="6"/>
        <v/>
      </c>
      <c r="B405" s="96"/>
      <c r="C405" s="96"/>
      <c r="D405" s="97"/>
      <c r="E405" s="97"/>
    </row>
    <row r="406" spans="1:5" x14ac:dyDescent="0.2">
      <c r="A406" s="5" t="str">
        <f t="shared" si="6"/>
        <v/>
      </c>
      <c r="B406" s="96"/>
      <c r="C406" s="96"/>
      <c r="D406" s="97"/>
      <c r="E406" s="97"/>
    </row>
    <row r="407" spans="1:5" x14ac:dyDescent="0.2">
      <c r="A407" s="5" t="str">
        <f t="shared" si="6"/>
        <v/>
      </c>
      <c r="B407" s="96"/>
      <c r="C407" s="96"/>
      <c r="D407" s="97"/>
      <c r="E407" s="97"/>
    </row>
    <row r="408" spans="1:5" x14ac:dyDescent="0.2">
      <c r="A408" s="5" t="str">
        <f t="shared" si="6"/>
        <v/>
      </c>
      <c r="B408" s="96"/>
      <c r="C408" s="96"/>
      <c r="D408" s="97"/>
      <c r="E408" s="97"/>
    </row>
    <row r="409" spans="1:5" x14ac:dyDescent="0.2">
      <c r="A409" s="5" t="str">
        <f t="shared" si="6"/>
        <v/>
      </c>
      <c r="B409" s="96"/>
      <c r="C409" s="96"/>
      <c r="D409" s="97"/>
      <c r="E409" s="97"/>
    </row>
    <row r="410" spans="1:5" x14ac:dyDescent="0.2">
      <c r="A410" s="5" t="str">
        <f t="shared" si="6"/>
        <v/>
      </c>
      <c r="B410" s="96"/>
      <c r="C410" s="96"/>
      <c r="D410" s="97"/>
      <c r="E410" s="97"/>
    </row>
    <row r="411" spans="1:5" x14ac:dyDescent="0.2">
      <c r="A411" s="5" t="str">
        <f t="shared" si="6"/>
        <v/>
      </c>
      <c r="B411" s="96"/>
      <c r="C411" s="96"/>
      <c r="D411" s="97"/>
      <c r="E411" s="97"/>
    </row>
    <row r="412" spans="1:5" x14ac:dyDescent="0.2">
      <c r="A412" s="5" t="str">
        <f t="shared" si="6"/>
        <v/>
      </c>
      <c r="B412" s="96"/>
      <c r="C412" s="96"/>
      <c r="D412" s="97"/>
      <c r="E412" s="97"/>
    </row>
    <row r="413" spans="1:5" x14ac:dyDescent="0.2">
      <c r="A413" s="5" t="str">
        <f t="shared" si="6"/>
        <v/>
      </c>
      <c r="B413" s="96"/>
      <c r="C413" s="96"/>
      <c r="D413" s="97"/>
      <c r="E413" s="97"/>
    </row>
    <row r="414" spans="1:5" x14ac:dyDescent="0.2">
      <c r="A414" s="5" t="str">
        <f t="shared" si="6"/>
        <v/>
      </c>
      <c r="B414" s="96"/>
      <c r="C414" s="96"/>
      <c r="D414" s="97"/>
      <c r="E414" s="97"/>
    </row>
    <row r="415" spans="1:5" x14ac:dyDescent="0.2">
      <c r="A415" s="5" t="str">
        <f t="shared" si="6"/>
        <v/>
      </c>
      <c r="B415" s="96"/>
      <c r="C415" s="96"/>
      <c r="D415" s="97"/>
      <c r="E415" s="97"/>
    </row>
    <row r="416" spans="1:5" x14ac:dyDescent="0.2">
      <c r="A416" s="5" t="str">
        <f t="shared" si="6"/>
        <v/>
      </c>
      <c r="B416" s="96"/>
      <c r="C416" s="96"/>
      <c r="D416" s="97"/>
      <c r="E416" s="97"/>
    </row>
    <row r="417" spans="1:5" x14ac:dyDescent="0.2">
      <c r="A417" s="5" t="str">
        <f t="shared" si="6"/>
        <v/>
      </c>
      <c r="B417" s="96"/>
      <c r="C417" s="96"/>
      <c r="D417" s="97"/>
      <c r="E417" s="97"/>
    </row>
    <row r="418" spans="1:5" x14ac:dyDescent="0.2">
      <c r="A418" s="5" t="str">
        <f t="shared" si="6"/>
        <v/>
      </c>
      <c r="B418" s="96"/>
      <c r="C418" s="96"/>
      <c r="D418" s="97"/>
      <c r="E418" s="97"/>
    </row>
    <row r="419" spans="1:5" x14ac:dyDescent="0.2">
      <c r="A419" s="5" t="str">
        <f t="shared" si="6"/>
        <v/>
      </c>
      <c r="B419" s="96"/>
      <c r="C419" s="96"/>
      <c r="D419" s="97"/>
      <c r="E419" s="97"/>
    </row>
    <row r="420" spans="1:5" x14ac:dyDescent="0.2">
      <c r="A420" s="5" t="str">
        <f t="shared" si="6"/>
        <v/>
      </c>
      <c r="B420" s="96"/>
      <c r="C420" s="96"/>
      <c r="D420" s="97"/>
      <c r="E420" s="97"/>
    </row>
    <row r="421" spans="1:5" x14ac:dyDescent="0.2">
      <c r="A421" s="5" t="str">
        <f t="shared" si="6"/>
        <v/>
      </c>
      <c r="B421" s="96"/>
      <c r="C421" s="96"/>
      <c r="D421" s="97"/>
      <c r="E421" s="97"/>
    </row>
    <row r="422" spans="1:5" x14ac:dyDescent="0.2">
      <c r="A422" s="5" t="str">
        <f t="shared" si="6"/>
        <v/>
      </c>
      <c r="B422" s="96"/>
      <c r="C422" s="96"/>
      <c r="D422" s="97"/>
      <c r="E422" s="97"/>
    </row>
    <row r="423" spans="1:5" x14ac:dyDescent="0.2">
      <c r="A423" s="5" t="str">
        <f t="shared" si="6"/>
        <v/>
      </c>
      <c r="B423" s="96"/>
      <c r="C423" s="96"/>
      <c r="D423" s="97"/>
      <c r="E423" s="97"/>
    </row>
    <row r="424" spans="1:5" x14ac:dyDescent="0.2">
      <c r="A424" s="5" t="str">
        <f t="shared" si="6"/>
        <v/>
      </c>
      <c r="B424" s="96"/>
      <c r="C424" s="96"/>
      <c r="D424" s="97"/>
      <c r="E424" s="97"/>
    </row>
    <row r="425" spans="1:5" x14ac:dyDescent="0.2">
      <c r="A425" s="5" t="str">
        <f t="shared" si="6"/>
        <v/>
      </c>
      <c r="B425" s="96"/>
      <c r="C425" s="96"/>
      <c r="D425" s="97"/>
      <c r="E425" s="97"/>
    </row>
    <row r="426" spans="1:5" x14ac:dyDescent="0.2">
      <c r="A426" s="5" t="str">
        <f t="shared" si="6"/>
        <v/>
      </c>
      <c r="B426" s="96"/>
      <c r="C426" s="96"/>
      <c r="D426" s="97"/>
      <c r="E426" s="97"/>
    </row>
    <row r="427" spans="1:5" x14ac:dyDescent="0.2">
      <c r="A427" s="5" t="str">
        <f t="shared" si="6"/>
        <v/>
      </c>
      <c r="B427" s="96"/>
      <c r="C427" s="96"/>
      <c r="D427" s="97"/>
      <c r="E427" s="97"/>
    </row>
    <row r="428" spans="1:5" x14ac:dyDescent="0.2">
      <c r="A428" s="5" t="str">
        <f t="shared" si="6"/>
        <v/>
      </c>
      <c r="B428" s="96"/>
      <c r="C428" s="96"/>
      <c r="D428" s="97"/>
      <c r="E428" s="97"/>
    </row>
    <row r="429" spans="1:5" x14ac:dyDescent="0.2">
      <c r="A429" s="5" t="str">
        <f t="shared" si="6"/>
        <v/>
      </c>
      <c r="B429" s="96"/>
      <c r="C429" s="96"/>
      <c r="D429" s="97"/>
      <c r="E429" s="97"/>
    </row>
    <row r="430" spans="1:5" x14ac:dyDescent="0.2">
      <c r="A430" s="5" t="str">
        <f t="shared" si="6"/>
        <v/>
      </c>
      <c r="B430" s="96"/>
      <c r="C430" s="96"/>
      <c r="D430" s="97"/>
      <c r="E430" s="97"/>
    </row>
    <row r="431" spans="1:5" x14ac:dyDescent="0.2">
      <c r="A431" s="5" t="str">
        <f t="shared" si="6"/>
        <v/>
      </c>
      <c r="B431" s="96"/>
      <c r="C431" s="96"/>
      <c r="D431" s="97"/>
      <c r="E431" s="97"/>
    </row>
    <row r="432" spans="1:5" x14ac:dyDescent="0.2">
      <c r="A432" s="5" t="str">
        <f t="shared" si="6"/>
        <v/>
      </c>
      <c r="B432" s="96"/>
      <c r="C432" s="96"/>
      <c r="D432" s="97"/>
      <c r="E432" s="97"/>
    </row>
    <row r="433" spans="1:5" x14ac:dyDescent="0.2">
      <c r="A433" s="5" t="str">
        <f t="shared" si="6"/>
        <v/>
      </c>
      <c r="B433" s="96"/>
      <c r="C433" s="96"/>
      <c r="D433" s="97"/>
      <c r="E433" s="97"/>
    </row>
    <row r="434" spans="1:5" x14ac:dyDescent="0.2">
      <c r="A434" s="5" t="str">
        <f t="shared" si="6"/>
        <v/>
      </c>
      <c r="B434" s="96"/>
      <c r="C434" s="96"/>
      <c r="D434" s="97"/>
      <c r="E434" s="97"/>
    </row>
    <row r="435" spans="1:5" x14ac:dyDescent="0.2">
      <c r="A435" s="5" t="str">
        <f t="shared" si="6"/>
        <v/>
      </c>
      <c r="B435" s="96"/>
      <c r="C435" s="96"/>
      <c r="D435" s="97"/>
      <c r="E435" s="97"/>
    </row>
    <row r="436" spans="1:5" x14ac:dyDescent="0.2">
      <c r="A436" s="5" t="str">
        <f t="shared" si="6"/>
        <v/>
      </c>
      <c r="B436" s="96"/>
      <c r="C436" s="96"/>
      <c r="D436" s="97"/>
      <c r="E436" s="97"/>
    </row>
    <row r="437" spans="1:5" x14ac:dyDescent="0.2">
      <c r="A437" s="5" t="str">
        <f t="shared" si="6"/>
        <v/>
      </c>
      <c r="B437" s="96"/>
      <c r="C437" s="96"/>
      <c r="D437" s="97"/>
      <c r="E437" s="97"/>
    </row>
    <row r="438" spans="1:5" x14ac:dyDescent="0.2">
      <c r="A438" s="5" t="str">
        <f t="shared" si="6"/>
        <v/>
      </c>
      <c r="B438" s="96"/>
      <c r="C438" s="96"/>
      <c r="D438" s="97"/>
      <c r="E438" s="97"/>
    </row>
    <row r="439" spans="1:5" x14ac:dyDescent="0.2">
      <c r="A439" s="5" t="str">
        <f t="shared" si="6"/>
        <v/>
      </c>
      <c r="B439" s="96"/>
      <c r="C439" s="96"/>
      <c r="D439" s="97"/>
      <c r="E439" s="97"/>
    </row>
    <row r="440" spans="1:5" x14ac:dyDescent="0.2">
      <c r="A440" s="5" t="str">
        <f t="shared" si="6"/>
        <v/>
      </c>
      <c r="B440" s="96"/>
      <c r="C440" s="96"/>
      <c r="D440" s="97"/>
      <c r="E440" s="97"/>
    </row>
    <row r="441" spans="1:5" x14ac:dyDescent="0.2">
      <c r="A441" s="5" t="str">
        <f t="shared" si="6"/>
        <v/>
      </c>
      <c r="B441" s="96"/>
      <c r="C441" s="96"/>
      <c r="D441" s="97"/>
      <c r="E441" s="97"/>
    </row>
    <row r="442" spans="1:5" x14ac:dyDescent="0.2">
      <c r="A442" s="5" t="str">
        <f t="shared" si="6"/>
        <v/>
      </c>
      <c r="B442" s="96"/>
      <c r="C442" s="96"/>
      <c r="D442" s="97"/>
      <c r="E442" s="97"/>
    </row>
    <row r="443" spans="1:5" x14ac:dyDescent="0.2">
      <c r="A443" s="5" t="str">
        <f t="shared" si="6"/>
        <v/>
      </c>
      <c r="B443" s="96"/>
      <c r="C443" s="96"/>
      <c r="D443" s="97"/>
      <c r="E443" s="97"/>
    </row>
    <row r="444" spans="1:5" x14ac:dyDescent="0.2">
      <c r="A444" s="5" t="str">
        <f t="shared" si="6"/>
        <v/>
      </c>
      <c r="B444" s="96"/>
      <c r="C444" s="96"/>
      <c r="D444" s="97"/>
      <c r="E444" s="97"/>
    </row>
    <row r="445" spans="1:5" x14ac:dyDescent="0.2">
      <c r="A445" s="5" t="str">
        <f t="shared" si="6"/>
        <v/>
      </c>
      <c r="B445" s="96"/>
      <c r="C445" s="96"/>
      <c r="D445" s="97"/>
      <c r="E445" s="97"/>
    </row>
    <row r="446" spans="1:5" x14ac:dyDescent="0.2">
      <c r="A446" s="5" t="str">
        <f t="shared" si="6"/>
        <v/>
      </c>
      <c r="B446" s="96"/>
      <c r="C446" s="96"/>
      <c r="D446" s="97"/>
      <c r="E446" s="97"/>
    </row>
    <row r="447" spans="1:5" x14ac:dyDescent="0.2">
      <c r="A447" s="5" t="str">
        <f t="shared" si="6"/>
        <v/>
      </c>
      <c r="B447" s="96"/>
      <c r="C447" s="96"/>
      <c r="D447" s="97"/>
      <c r="E447" s="97"/>
    </row>
    <row r="448" spans="1:5" x14ac:dyDescent="0.2">
      <c r="A448" s="5" t="str">
        <f t="shared" si="6"/>
        <v/>
      </c>
      <c r="B448" s="96"/>
      <c r="C448" s="96"/>
      <c r="D448" s="97"/>
      <c r="E448" s="97"/>
    </row>
    <row r="449" spans="1:5" x14ac:dyDescent="0.2">
      <c r="A449" s="5" t="str">
        <f t="shared" si="6"/>
        <v/>
      </c>
      <c r="B449" s="96"/>
      <c r="C449" s="96"/>
      <c r="D449" s="97"/>
      <c r="E449" s="97"/>
    </row>
    <row r="450" spans="1:5" x14ac:dyDescent="0.2">
      <c r="A450" s="5" t="str">
        <f t="shared" si="6"/>
        <v/>
      </c>
      <c r="B450" s="96"/>
      <c r="C450" s="96"/>
      <c r="D450" s="97"/>
      <c r="E450" s="97"/>
    </row>
    <row r="451" spans="1:5" x14ac:dyDescent="0.2">
      <c r="A451" s="5" t="str">
        <f t="shared" si="6"/>
        <v/>
      </c>
      <c r="B451" s="96"/>
      <c r="C451" s="96"/>
      <c r="D451" s="97"/>
      <c r="E451" s="97"/>
    </row>
    <row r="452" spans="1:5" x14ac:dyDescent="0.2">
      <c r="A452" s="5" t="str">
        <f t="shared" si="6"/>
        <v/>
      </c>
      <c r="B452" s="96"/>
      <c r="C452" s="96"/>
      <c r="D452" s="97"/>
      <c r="E452" s="97"/>
    </row>
    <row r="453" spans="1:5" x14ac:dyDescent="0.2">
      <c r="A453" s="5" t="str">
        <f t="shared" si="6"/>
        <v/>
      </c>
      <c r="B453" s="96"/>
      <c r="C453" s="96"/>
      <c r="D453" s="97"/>
      <c r="E453" s="97"/>
    </row>
    <row r="454" spans="1:5" x14ac:dyDescent="0.2">
      <c r="A454" s="5" t="str">
        <f t="shared" si="6"/>
        <v/>
      </c>
      <c r="B454" s="96"/>
      <c r="C454" s="96"/>
      <c r="D454" s="97"/>
      <c r="E454" s="97"/>
    </row>
    <row r="455" spans="1:5" x14ac:dyDescent="0.2">
      <c r="A455" s="5" t="str">
        <f t="shared" si="6"/>
        <v/>
      </c>
      <c r="B455" s="96"/>
      <c r="C455" s="96"/>
      <c r="D455" s="97"/>
      <c r="E455" s="97"/>
    </row>
    <row r="456" spans="1:5" x14ac:dyDescent="0.2">
      <c r="A456" s="5" t="str">
        <f t="shared" ref="A456:A519" si="7">IF(B456&lt;&gt;"",IF(AND(LEN(B456)&gt;=$H$5,LEN(B456)&lt;=$H$6),TEXT(MID(B456,$J$5,$H$4),$I$4),""),"")</f>
        <v/>
      </c>
      <c r="B456" s="96"/>
      <c r="C456" s="96"/>
      <c r="D456" s="97"/>
      <c r="E456" s="97"/>
    </row>
    <row r="457" spans="1:5" x14ac:dyDescent="0.2">
      <c r="A457" s="5" t="str">
        <f t="shared" si="7"/>
        <v/>
      </c>
      <c r="B457" s="96"/>
      <c r="C457" s="96"/>
      <c r="D457" s="97"/>
      <c r="E457" s="97"/>
    </row>
    <row r="458" spans="1:5" x14ac:dyDescent="0.2">
      <c r="A458" s="5" t="str">
        <f t="shared" si="7"/>
        <v/>
      </c>
      <c r="B458" s="96"/>
      <c r="C458" s="96"/>
      <c r="D458" s="97"/>
      <c r="E458" s="97"/>
    </row>
    <row r="459" spans="1:5" x14ac:dyDescent="0.2">
      <c r="A459" s="5" t="str">
        <f t="shared" si="7"/>
        <v/>
      </c>
      <c r="B459" s="96"/>
      <c r="C459" s="96"/>
      <c r="D459" s="97"/>
      <c r="E459" s="97"/>
    </row>
    <row r="460" spans="1:5" x14ac:dyDescent="0.2">
      <c r="A460" s="5" t="str">
        <f t="shared" si="7"/>
        <v/>
      </c>
      <c r="B460" s="96"/>
      <c r="C460" s="96"/>
      <c r="D460" s="97"/>
      <c r="E460" s="97"/>
    </row>
    <row r="461" spans="1:5" x14ac:dyDescent="0.2">
      <c r="A461" s="5" t="str">
        <f t="shared" si="7"/>
        <v/>
      </c>
      <c r="B461" s="96"/>
      <c r="C461" s="96"/>
      <c r="D461" s="97"/>
      <c r="E461" s="97"/>
    </row>
    <row r="462" spans="1:5" x14ac:dyDescent="0.2">
      <c r="A462" s="5" t="str">
        <f t="shared" si="7"/>
        <v/>
      </c>
      <c r="B462" s="96"/>
      <c r="C462" s="96"/>
      <c r="D462" s="97"/>
      <c r="E462" s="97"/>
    </row>
    <row r="463" spans="1:5" x14ac:dyDescent="0.2">
      <c r="A463" s="5" t="str">
        <f t="shared" si="7"/>
        <v/>
      </c>
      <c r="B463" s="96"/>
      <c r="C463" s="96"/>
      <c r="D463" s="97"/>
      <c r="E463" s="97"/>
    </row>
    <row r="464" spans="1:5" x14ac:dyDescent="0.2">
      <c r="A464" s="5" t="str">
        <f t="shared" si="7"/>
        <v/>
      </c>
      <c r="B464" s="96"/>
      <c r="C464" s="96"/>
      <c r="D464" s="97"/>
      <c r="E464" s="97"/>
    </row>
    <row r="465" spans="1:5" x14ac:dyDescent="0.2">
      <c r="A465" s="5" t="str">
        <f t="shared" si="7"/>
        <v/>
      </c>
      <c r="B465" s="96"/>
      <c r="C465" s="96"/>
      <c r="D465" s="97"/>
      <c r="E465" s="97"/>
    </row>
    <row r="466" spans="1:5" x14ac:dyDescent="0.2">
      <c r="A466" s="5" t="str">
        <f t="shared" si="7"/>
        <v/>
      </c>
      <c r="B466" s="96"/>
      <c r="C466" s="96"/>
      <c r="D466" s="97"/>
      <c r="E466" s="97"/>
    </row>
    <row r="467" spans="1:5" x14ac:dyDescent="0.2">
      <c r="A467" s="5" t="str">
        <f t="shared" si="7"/>
        <v/>
      </c>
      <c r="B467" s="96"/>
      <c r="C467" s="96"/>
      <c r="D467" s="97"/>
      <c r="E467" s="97"/>
    </row>
    <row r="468" spans="1:5" x14ac:dyDescent="0.2">
      <c r="A468" s="5" t="str">
        <f t="shared" si="7"/>
        <v/>
      </c>
      <c r="B468" s="96"/>
      <c r="C468" s="96"/>
      <c r="D468" s="97"/>
      <c r="E468" s="97"/>
    </row>
    <row r="469" spans="1:5" x14ac:dyDescent="0.2">
      <c r="A469" s="5" t="str">
        <f t="shared" si="7"/>
        <v/>
      </c>
      <c r="B469" s="96"/>
      <c r="C469" s="96"/>
      <c r="D469" s="97"/>
      <c r="E469" s="97"/>
    </row>
    <row r="470" spans="1:5" x14ac:dyDescent="0.2">
      <c r="A470" s="5" t="str">
        <f t="shared" si="7"/>
        <v/>
      </c>
      <c r="B470" s="96"/>
      <c r="C470" s="96"/>
      <c r="D470" s="97"/>
      <c r="E470" s="97"/>
    </row>
    <row r="471" spans="1:5" x14ac:dyDescent="0.2">
      <c r="A471" s="5" t="str">
        <f t="shared" si="7"/>
        <v/>
      </c>
      <c r="B471" s="96"/>
      <c r="C471" s="96"/>
      <c r="D471" s="97"/>
      <c r="E471" s="97"/>
    </row>
    <row r="472" spans="1:5" x14ac:dyDescent="0.2">
      <c r="A472" s="5" t="str">
        <f t="shared" si="7"/>
        <v/>
      </c>
      <c r="B472" s="96"/>
      <c r="C472" s="96"/>
      <c r="D472" s="97"/>
      <c r="E472" s="97"/>
    </row>
    <row r="473" spans="1:5" x14ac:dyDescent="0.2">
      <c r="A473" s="5" t="str">
        <f t="shared" si="7"/>
        <v/>
      </c>
      <c r="B473" s="96"/>
      <c r="C473" s="96"/>
      <c r="D473" s="97"/>
      <c r="E473" s="97"/>
    </row>
    <row r="474" spans="1:5" x14ac:dyDescent="0.2">
      <c r="A474" s="5" t="str">
        <f t="shared" si="7"/>
        <v/>
      </c>
      <c r="B474" s="96"/>
      <c r="C474" s="96"/>
      <c r="D474" s="97"/>
      <c r="E474" s="97"/>
    </row>
    <row r="475" spans="1:5" x14ac:dyDescent="0.2">
      <c r="A475" s="5" t="str">
        <f t="shared" si="7"/>
        <v/>
      </c>
      <c r="B475" s="96"/>
      <c r="C475" s="96"/>
      <c r="D475" s="97"/>
      <c r="E475" s="97"/>
    </row>
    <row r="476" spans="1:5" x14ac:dyDescent="0.2">
      <c r="A476" s="5" t="str">
        <f t="shared" si="7"/>
        <v/>
      </c>
      <c r="B476" s="96"/>
      <c r="C476" s="96"/>
      <c r="D476" s="97"/>
      <c r="E476" s="97"/>
    </row>
    <row r="477" spans="1:5" x14ac:dyDescent="0.2">
      <c r="A477" s="5" t="str">
        <f t="shared" si="7"/>
        <v/>
      </c>
      <c r="B477" s="96"/>
      <c r="C477" s="96"/>
      <c r="D477" s="97"/>
      <c r="E477" s="97"/>
    </row>
    <row r="478" spans="1:5" x14ac:dyDescent="0.2">
      <c r="A478" s="5" t="str">
        <f t="shared" si="7"/>
        <v/>
      </c>
      <c r="B478" s="96"/>
      <c r="C478" s="96"/>
      <c r="D478" s="97"/>
      <c r="E478" s="97"/>
    </row>
    <row r="479" spans="1:5" x14ac:dyDescent="0.2">
      <c r="A479" s="5" t="str">
        <f t="shared" si="7"/>
        <v/>
      </c>
      <c r="B479" s="96"/>
      <c r="C479" s="96"/>
      <c r="D479" s="97"/>
      <c r="E479" s="97"/>
    </row>
    <row r="480" spans="1:5" x14ac:dyDescent="0.2">
      <c r="A480" s="5" t="str">
        <f t="shared" si="7"/>
        <v/>
      </c>
      <c r="B480" s="96"/>
      <c r="C480" s="96"/>
      <c r="D480" s="97"/>
      <c r="E480" s="97"/>
    </row>
    <row r="481" spans="1:5" x14ac:dyDescent="0.2">
      <c r="A481" s="5" t="str">
        <f t="shared" si="7"/>
        <v/>
      </c>
      <c r="B481" s="96"/>
      <c r="C481" s="96"/>
      <c r="D481" s="97"/>
      <c r="E481" s="97"/>
    </row>
    <row r="482" spans="1:5" x14ac:dyDescent="0.2">
      <c r="A482" s="5" t="str">
        <f t="shared" si="7"/>
        <v/>
      </c>
      <c r="B482" s="96"/>
      <c r="C482" s="96"/>
      <c r="D482" s="97"/>
      <c r="E482" s="97"/>
    </row>
    <row r="483" spans="1:5" x14ac:dyDescent="0.2">
      <c r="A483" s="5" t="str">
        <f t="shared" si="7"/>
        <v/>
      </c>
      <c r="B483" s="96"/>
      <c r="C483" s="96"/>
      <c r="D483" s="97"/>
      <c r="E483" s="97"/>
    </row>
    <row r="484" spans="1:5" x14ac:dyDescent="0.2">
      <c r="A484" s="5" t="str">
        <f t="shared" si="7"/>
        <v/>
      </c>
      <c r="B484" s="96"/>
      <c r="C484" s="96"/>
      <c r="D484" s="97"/>
      <c r="E484" s="97"/>
    </row>
    <row r="485" spans="1:5" x14ac:dyDescent="0.2">
      <c r="A485" s="5" t="str">
        <f t="shared" si="7"/>
        <v/>
      </c>
      <c r="B485" s="96"/>
      <c r="C485" s="96"/>
      <c r="D485" s="97"/>
      <c r="E485" s="97"/>
    </row>
    <row r="486" spans="1:5" x14ac:dyDescent="0.2">
      <c r="A486" s="5" t="str">
        <f t="shared" si="7"/>
        <v/>
      </c>
      <c r="B486" s="96"/>
      <c r="C486" s="96"/>
      <c r="D486" s="97"/>
      <c r="E486" s="97"/>
    </row>
    <row r="487" spans="1:5" x14ac:dyDescent="0.2">
      <c r="A487" s="5" t="str">
        <f t="shared" si="7"/>
        <v/>
      </c>
      <c r="B487" s="96"/>
      <c r="C487" s="96"/>
      <c r="D487" s="97"/>
      <c r="E487" s="97"/>
    </row>
    <row r="488" spans="1:5" x14ac:dyDescent="0.2">
      <c r="A488" s="5" t="str">
        <f t="shared" si="7"/>
        <v/>
      </c>
      <c r="B488" s="96"/>
      <c r="C488" s="96"/>
      <c r="D488" s="97"/>
      <c r="E488" s="97"/>
    </row>
    <row r="489" spans="1:5" x14ac:dyDescent="0.2">
      <c r="A489" s="5" t="str">
        <f t="shared" si="7"/>
        <v/>
      </c>
      <c r="B489" s="96"/>
      <c r="C489" s="96"/>
      <c r="D489" s="97"/>
      <c r="E489" s="97"/>
    </row>
    <row r="490" spans="1:5" x14ac:dyDescent="0.2">
      <c r="A490" s="5" t="str">
        <f t="shared" si="7"/>
        <v/>
      </c>
      <c r="B490" s="96"/>
      <c r="C490" s="96"/>
      <c r="D490" s="97"/>
      <c r="E490" s="97"/>
    </row>
    <row r="491" spans="1:5" x14ac:dyDescent="0.2">
      <c r="A491" s="5" t="str">
        <f t="shared" si="7"/>
        <v/>
      </c>
      <c r="B491" s="96"/>
      <c r="C491" s="96"/>
      <c r="D491" s="97"/>
      <c r="E491" s="97"/>
    </row>
    <row r="492" spans="1:5" x14ac:dyDescent="0.2">
      <c r="A492" s="5" t="str">
        <f t="shared" si="7"/>
        <v/>
      </c>
      <c r="B492" s="96"/>
      <c r="C492" s="96"/>
      <c r="D492" s="97"/>
      <c r="E492" s="97"/>
    </row>
    <row r="493" spans="1:5" x14ac:dyDescent="0.2">
      <c r="A493" s="5" t="str">
        <f t="shared" si="7"/>
        <v/>
      </c>
      <c r="B493" s="96"/>
      <c r="C493" s="96"/>
      <c r="D493" s="97"/>
      <c r="E493" s="97"/>
    </row>
    <row r="494" spans="1:5" x14ac:dyDescent="0.2">
      <c r="A494" s="5" t="str">
        <f t="shared" si="7"/>
        <v/>
      </c>
      <c r="B494" s="96"/>
      <c r="C494" s="96"/>
      <c r="D494" s="97"/>
      <c r="E494" s="97"/>
    </row>
    <row r="495" spans="1:5" x14ac:dyDescent="0.2">
      <c r="A495" s="5" t="str">
        <f t="shared" si="7"/>
        <v/>
      </c>
      <c r="B495" s="96"/>
      <c r="C495" s="96"/>
      <c r="D495" s="97"/>
      <c r="E495" s="97"/>
    </row>
    <row r="496" spans="1:5" x14ac:dyDescent="0.2">
      <c r="A496" s="5" t="str">
        <f t="shared" si="7"/>
        <v/>
      </c>
      <c r="B496" s="96"/>
      <c r="C496" s="96"/>
      <c r="D496" s="97"/>
      <c r="E496" s="97"/>
    </row>
    <row r="497" spans="1:5" x14ac:dyDescent="0.2">
      <c r="A497" s="5" t="str">
        <f t="shared" si="7"/>
        <v/>
      </c>
      <c r="B497" s="96"/>
      <c r="C497" s="96"/>
      <c r="D497" s="97"/>
      <c r="E497" s="97"/>
    </row>
    <row r="498" spans="1:5" x14ac:dyDescent="0.2">
      <c r="A498" s="5" t="str">
        <f t="shared" si="7"/>
        <v/>
      </c>
      <c r="B498" s="96"/>
      <c r="C498" s="96"/>
      <c r="D498" s="97"/>
      <c r="E498" s="97"/>
    </row>
    <row r="499" spans="1:5" x14ac:dyDescent="0.2">
      <c r="A499" s="5" t="str">
        <f t="shared" si="7"/>
        <v/>
      </c>
      <c r="B499" s="96"/>
      <c r="C499" s="96"/>
      <c r="D499" s="97"/>
      <c r="E499" s="97"/>
    </row>
    <row r="500" spans="1:5" x14ac:dyDescent="0.2">
      <c r="A500" s="5" t="str">
        <f t="shared" si="7"/>
        <v/>
      </c>
      <c r="B500" s="96"/>
      <c r="C500" s="96"/>
      <c r="D500" s="97"/>
      <c r="E500" s="97"/>
    </row>
    <row r="501" spans="1:5" x14ac:dyDescent="0.2">
      <c r="A501" s="5" t="str">
        <f t="shared" si="7"/>
        <v/>
      </c>
      <c r="B501" s="96"/>
      <c r="C501" s="96"/>
      <c r="D501" s="97"/>
      <c r="E501" s="97"/>
    </row>
    <row r="502" spans="1:5" x14ac:dyDescent="0.2">
      <c r="A502" s="5" t="str">
        <f t="shared" si="7"/>
        <v/>
      </c>
      <c r="B502" s="96"/>
      <c r="C502" s="96"/>
      <c r="D502" s="97"/>
      <c r="E502" s="97"/>
    </row>
    <row r="503" spans="1:5" x14ac:dyDescent="0.2">
      <c r="A503" s="5" t="str">
        <f t="shared" si="7"/>
        <v/>
      </c>
      <c r="B503" s="96"/>
      <c r="C503" s="96"/>
      <c r="D503" s="97"/>
      <c r="E503" s="97"/>
    </row>
    <row r="504" spans="1:5" x14ac:dyDescent="0.2">
      <c r="A504" s="5" t="str">
        <f t="shared" si="7"/>
        <v/>
      </c>
      <c r="B504" s="96"/>
      <c r="C504" s="96"/>
      <c r="D504" s="97"/>
      <c r="E504" s="97"/>
    </row>
    <row r="505" spans="1:5" x14ac:dyDescent="0.2">
      <c r="A505" s="5" t="str">
        <f t="shared" si="7"/>
        <v/>
      </c>
      <c r="B505" s="96"/>
      <c r="C505" s="96"/>
      <c r="D505" s="97"/>
      <c r="E505" s="97"/>
    </row>
    <row r="506" spans="1:5" x14ac:dyDescent="0.2">
      <c r="A506" s="5" t="str">
        <f t="shared" si="7"/>
        <v/>
      </c>
      <c r="B506" s="96"/>
      <c r="C506" s="96"/>
      <c r="D506" s="97"/>
      <c r="E506" s="97"/>
    </row>
    <row r="507" spans="1:5" x14ac:dyDescent="0.2">
      <c r="A507" s="5" t="str">
        <f t="shared" si="7"/>
        <v/>
      </c>
      <c r="B507" s="96"/>
      <c r="C507" s="96"/>
      <c r="D507" s="97"/>
      <c r="E507" s="97"/>
    </row>
    <row r="508" spans="1:5" x14ac:dyDescent="0.2">
      <c r="A508" s="5" t="str">
        <f t="shared" si="7"/>
        <v/>
      </c>
      <c r="B508" s="96"/>
      <c r="C508" s="96"/>
      <c r="D508" s="97"/>
      <c r="E508" s="97"/>
    </row>
    <row r="509" spans="1:5" x14ac:dyDescent="0.2">
      <c r="A509" s="5" t="str">
        <f t="shared" si="7"/>
        <v/>
      </c>
      <c r="B509" s="96"/>
      <c r="C509" s="96"/>
      <c r="D509" s="97"/>
      <c r="E509" s="97"/>
    </row>
    <row r="510" spans="1:5" x14ac:dyDescent="0.2">
      <c r="A510" s="5" t="str">
        <f t="shared" si="7"/>
        <v/>
      </c>
      <c r="B510" s="96"/>
      <c r="C510" s="96"/>
      <c r="D510" s="97"/>
      <c r="E510" s="97"/>
    </row>
    <row r="511" spans="1:5" x14ac:dyDescent="0.2">
      <c r="A511" s="5" t="str">
        <f t="shared" si="7"/>
        <v/>
      </c>
      <c r="B511" s="96"/>
      <c r="C511" s="96"/>
      <c r="D511" s="97"/>
      <c r="E511" s="97"/>
    </row>
    <row r="512" spans="1:5" x14ac:dyDescent="0.2">
      <c r="A512" s="5" t="str">
        <f t="shared" si="7"/>
        <v/>
      </c>
      <c r="B512" s="96"/>
      <c r="C512" s="96"/>
      <c r="D512" s="97"/>
      <c r="E512" s="97"/>
    </row>
    <row r="513" spans="1:5" x14ac:dyDescent="0.2">
      <c r="A513" s="5" t="str">
        <f t="shared" si="7"/>
        <v/>
      </c>
      <c r="B513" s="96"/>
      <c r="C513" s="96"/>
      <c r="D513" s="97"/>
      <c r="E513" s="97"/>
    </row>
    <row r="514" spans="1:5" x14ac:dyDescent="0.2">
      <c r="A514" s="5" t="str">
        <f t="shared" si="7"/>
        <v/>
      </c>
      <c r="B514" s="96"/>
      <c r="C514" s="96"/>
      <c r="D514" s="97"/>
      <c r="E514" s="97"/>
    </row>
    <row r="515" spans="1:5" x14ac:dyDescent="0.2">
      <c r="A515" s="5" t="str">
        <f t="shared" si="7"/>
        <v/>
      </c>
      <c r="B515" s="96"/>
      <c r="C515" s="96"/>
      <c r="D515" s="97"/>
      <c r="E515" s="97"/>
    </row>
    <row r="516" spans="1:5" x14ac:dyDescent="0.2">
      <c r="A516" s="5" t="str">
        <f t="shared" si="7"/>
        <v/>
      </c>
      <c r="B516" s="96"/>
      <c r="C516" s="96"/>
      <c r="D516" s="97"/>
      <c r="E516" s="97"/>
    </row>
    <row r="517" spans="1:5" x14ac:dyDescent="0.2">
      <c r="A517" s="5" t="str">
        <f t="shared" si="7"/>
        <v/>
      </c>
      <c r="B517" s="96"/>
      <c r="C517" s="96"/>
      <c r="D517" s="97"/>
      <c r="E517" s="97"/>
    </row>
    <row r="518" spans="1:5" x14ac:dyDescent="0.2">
      <c r="A518" s="5" t="str">
        <f t="shared" si="7"/>
        <v/>
      </c>
      <c r="B518" s="96"/>
      <c r="C518" s="96"/>
      <c r="D518" s="97"/>
      <c r="E518" s="97"/>
    </row>
    <row r="519" spans="1:5" x14ac:dyDescent="0.2">
      <c r="A519" s="5" t="str">
        <f t="shared" si="7"/>
        <v/>
      </c>
      <c r="B519" s="96"/>
      <c r="C519" s="96"/>
      <c r="D519" s="97"/>
      <c r="E519" s="97"/>
    </row>
    <row r="520" spans="1:5" x14ac:dyDescent="0.2">
      <c r="A520" s="5" t="str">
        <f t="shared" ref="A520:A583" si="8">IF(B520&lt;&gt;"",IF(AND(LEN(B520)&gt;=$H$5,LEN(B520)&lt;=$H$6),TEXT(MID(B520,$J$5,$H$4),$I$4),""),"")</f>
        <v/>
      </c>
      <c r="B520" s="96"/>
      <c r="C520" s="96"/>
      <c r="D520" s="97"/>
      <c r="E520" s="97"/>
    </row>
    <row r="521" spans="1:5" x14ac:dyDescent="0.2">
      <c r="A521" s="5" t="str">
        <f t="shared" si="8"/>
        <v/>
      </c>
      <c r="B521" s="96"/>
      <c r="C521" s="96"/>
      <c r="D521" s="97"/>
      <c r="E521" s="97"/>
    </row>
    <row r="522" spans="1:5" x14ac:dyDescent="0.2">
      <c r="A522" s="5" t="str">
        <f t="shared" si="8"/>
        <v/>
      </c>
      <c r="B522" s="96"/>
      <c r="C522" s="96"/>
      <c r="D522" s="97"/>
      <c r="E522" s="97"/>
    </row>
    <row r="523" spans="1:5" x14ac:dyDescent="0.2">
      <c r="A523" s="5" t="str">
        <f t="shared" si="8"/>
        <v/>
      </c>
      <c r="B523" s="96"/>
      <c r="C523" s="96"/>
      <c r="D523" s="97"/>
      <c r="E523" s="97"/>
    </row>
    <row r="524" spans="1:5" x14ac:dyDescent="0.2">
      <c r="A524" s="5" t="str">
        <f t="shared" si="8"/>
        <v/>
      </c>
      <c r="B524" s="96"/>
      <c r="C524" s="96"/>
      <c r="D524" s="97"/>
      <c r="E524" s="97"/>
    </row>
    <row r="525" spans="1:5" x14ac:dyDescent="0.2">
      <c r="A525" s="5" t="str">
        <f t="shared" si="8"/>
        <v/>
      </c>
      <c r="B525" s="96"/>
      <c r="C525" s="96"/>
      <c r="D525" s="97"/>
      <c r="E525" s="97"/>
    </row>
    <row r="526" spans="1:5" x14ac:dyDescent="0.2">
      <c r="A526" s="5" t="str">
        <f t="shared" si="8"/>
        <v/>
      </c>
      <c r="B526" s="96"/>
      <c r="C526" s="96"/>
      <c r="D526" s="97"/>
      <c r="E526" s="97"/>
    </row>
    <row r="527" spans="1:5" x14ac:dyDescent="0.2">
      <c r="A527" s="5" t="str">
        <f t="shared" si="8"/>
        <v/>
      </c>
      <c r="B527" s="96"/>
      <c r="C527" s="96"/>
      <c r="D527" s="97"/>
      <c r="E527" s="97"/>
    </row>
    <row r="528" spans="1:5" x14ac:dyDescent="0.2">
      <c r="A528" s="5" t="str">
        <f t="shared" si="8"/>
        <v/>
      </c>
      <c r="B528" s="96"/>
      <c r="C528" s="96"/>
      <c r="D528" s="97"/>
      <c r="E528" s="97"/>
    </row>
    <row r="529" spans="1:5" x14ac:dyDescent="0.2">
      <c r="A529" s="5" t="str">
        <f t="shared" si="8"/>
        <v/>
      </c>
      <c r="B529" s="96"/>
      <c r="C529" s="96"/>
      <c r="D529" s="97"/>
      <c r="E529" s="97"/>
    </row>
    <row r="530" spans="1:5" x14ac:dyDescent="0.2">
      <c r="A530" s="5" t="str">
        <f t="shared" si="8"/>
        <v/>
      </c>
      <c r="B530" s="96"/>
      <c r="C530" s="96"/>
      <c r="D530" s="97"/>
      <c r="E530" s="97"/>
    </row>
    <row r="531" spans="1:5" x14ac:dyDescent="0.2">
      <c r="A531" s="5" t="str">
        <f t="shared" si="8"/>
        <v/>
      </c>
      <c r="B531" s="96"/>
      <c r="C531" s="96"/>
      <c r="D531" s="97"/>
      <c r="E531" s="97"/>
    </row>
    <row r="532" spans="1:5" x14ac:dyDescent="0.2">
      <c r="A532" s="5" t="str">
        <f t="shared" si="8"/>
        <v/>
      </c>
      <c r="B532" s="96"/>
      <c r="C532" s="96"/>
      <c r="D532" s="97"/>
      <c r="E532" s="97"/>
    </row>
    <row r="533" spans="1:5" x14ac:dyDescent="0.2">
      <c r="A533" s="5" t="str">
        <f t="shared" si="8"/>
        <v/>
      </c>
      <c r="B533" s="96"/>
      <c r="C533" s="96"/>
      <c r="D533" s="97"/>
      <c r="E533" s="97"/>
    </row>
    <row r="534" spans="1:5" x14ac:dyDescent="0.2">
      <c r="A534" s="5" t="str">
        <f t="shared" si="8"/>
        <v/>
      </c>
      <c r="B534" s="96"/>
      <c r="C534" s="96"/>
      <c r="D534" s="97"/>
      <c r="E534" s="97"/>
    </row>
    <row r="535" spans="1:5" x14ac:dyDescent="0.2">
      <c r="A535" s="5" t="str">
        <f t="shared" si="8"/>
        <v/>
      </c>
      <c r="B535" s="96"/>
      <c r="C535" s="96"/>
      <c r="D535" s="97"/>
      <c r="E535" s="97"/>
    </row>
    <row r="536" spans="1:5" x14ac:dyDescent="0.2">
      <c r="A536" s="5" t="str">
        <f t="shared" si="8"/>
        <v/>
      </c>
      <c r="B536" s="96"/>
      <c r="C536" s="96"/>
      <c r="D536" s="97"/>
      <c r="E536" s="97"/>
    </row>
    <row r="537" spans="1:5" x14ac:dyDescent="0.2">
      <c r="A537" s="5" t="str">
        <f t="shared" si="8"/>
        <v/>
      </c>
      <c r="B537" s="96"/>
      <c r="C537" s="96"/>
      <c r="D537" s="97"/>
      <c r="E537" s="97"/>
    </row>
    <row r="538" spans="1:5" x14ac:dyDescent="0.2">
      <c r="A538" s="5" t="str">
        <f t="shared" si="8"/>
        <v/>
      </c>
      <c r="B538" s="96"/>
      <c r="C538" s="96"/>
      <c r="D538" s="97"/>
      <c r="E538" s="97"/>
    </row>
    <row r="539" spans="1:5" x14ac:dyDescent="0.2">
      <c r="A539" s="5" t="str">
        <f t="shared" si="8"/>
        <v/>
      </c>
      <c r="B539" s="96"/>
      <c r="C539" s="96"/>
      <c r="D539" s="97"/>
      <c r="E539" s="97"/>
    </row>
    <row r="540" spans="1:5" x14ac:dyDescent="0.2">
      <c r="A540" s="5" t="str">
        <f t="shared" si="8"/>
        <v/>
      </c>
      <c r="B540" s="96"/>
      <c r="C540" s="96"/>
      <c r="D540" s="97"/>
      <c r="E540" s="97"/>
    </row>
    <row r="541" spans="1:5" x14ac:dyDescent="0.2">
      <c r="A541" s="5" t="str">
        <f t="shared" si="8"/>
        <v/>
      </c>
      <c r="B541" s="96"/>
      <c r="C541" s="96"/>
      <c r="D541" s="97"/>
      <c r="E541" s="97"/>
    </row>
    <row r="542" spans="1:5" x14ac:dyDescent="0.2">
      <c r="A542" s="5" t="str">
        <f t="shared" si="8"/>
        <v/>
      </c>
      <c r="B542" s="96"/>
      <c r="C542" s="96"/>
      <c r="D542" s="97"/>
      <c r="E542" s="97"/>
    </row>
    <row r="543" spans="1:5" x14ac:dyDescent="0.2">
      <c r="A543" s="5" t="str">
        <f t="shared" si="8"/>
        <v/>
      </c>
      <c r="B543" s="96"/>
      <c r="C543" s="96"/>
      <c r="D543" s="97"/>
      <c r="E543" s="97"/>
    </row>
    <row r="544" spans="1:5" x14ac:dyDescent="0.2">
      <c r="A544" s="5" t="str">
        <f t="shared" si="8"/>
        <v/>
      </c>
      <c r="B544" s="96"/>
      <c r="C544" s="96"/>
      <c r="D544" s="97"/>
      <c r="E544" s="97"/>
    </row>
    <row r="545" spans="1:5" x14ac:dyDescent="0.2">
      <c r="A545" s="5" t="str">
        <f t="shared" si="8"/>
        <v/>
      </c>
      <c r="B545" s="96"/>
      <c r="C545" s="96"/>
      <c r="D545" s="97"/>
      <c r="E545" s="97"/>
    </row>
    <row r="546" spans="1:5" x14ac:dyDescent="0.2">
      <c r="A546" s="5" t="str">
        <f t="shared" si="8"/>
        <v/>
      </c>
      <c r="B546" s="96"/>
      <c r="C546" s="96"/>
      <c r="D546" s="97"/>
      <c r="E546" s="97"/>
    </row>
    <row r="547" spans="1:5" x14ac:dyDescent="0.2">
      <c r="A547" s="5" t="str">
        <f t="shared" si="8"/>
        <v/>
      </c>
      <c r="B547" s="96"/>
      <c r="C547" s="96"/>
      <c r="D547" s="97"/>
      <c r="E547" s="97"/>
    </row>
    <row r="548" spans="1:5" x14ac:dyDescent="0.2">
      <c r="A548" s="5" t="str">
        <f t="shared" si="8"/>
        <v/>
      </c>
      <c r="B548" s="96"/>
      <c r="C548" s="96"/>
      <c r="D548" s="97"/>
      <c r="E548" s="97"/>
    </row>
    <row r="549" spans="1:5" x14ac:dyDescent="0.2">
      <c r="A549" s="5" t="str">
        <f t="shared" si="8"/>
        <v/>
      </c>
      <c r="B549" s="96"/>
      <c r="C549" s="96"/>
      <c r="D549" s="97"/>
      <c r="E549" s="97"/>
    </row>
    <row r="550" spans="1:5" x14ac:dyDescent="0.2">
      <c r="A550" s="5" t="str">
        <f t="shared" si="8"/>
        <v/>
      </c>
      <c r="B550" s="96"/>
      <c r="C550" s="96"/>
      <c r="D550" s="97"/>
      <c r="E550" s="97"/>
    </row>
    <row r="551" spans="1:5" x14ac:dyDescent="0.2">
      <c r="A551" s="5" t="str">
        <f t="shared" si="8"/>
        <v/>
      </c>
      <c r="B551" s="96"/>
      <c r="C551" s="96"/>
      <c r="D551" s="97"/>
      <c r="E551" s="97"/>
    </row>
    <row r="552" spans="1:5" x14ac:dyDescent="0.2">
      <c r="A552" s="5" t="str">
        <f t="shared" si="8"/>
        <v/>
      </c>
      <c r="B552" s="96"/>
      <c r="C552" s="96"/>
      <c r="D552" s="97"/>
      <c r="E552" s="97"/>
    </row>
    <row r="553" spans="1:5" x14ac:dyDescent="0.2">
      <c r="A553" s="5" t="str">
        <f t="shared" si="8"/>
        <v/>
      </c>
      <c r="B553" s="96"/>
      <c r="C553" s="96"/>
      <c r="D553" s="97"/>
      <c r="E553" s="97"/>
    </row>
    <row r="554" spans="1:5" x14ac:dyDescent="0.2">
      <c r="A554" s="5" t="str">
        <f t="shared" si="8"/>
        <v/>
      </c>
      <c r="B554" s="96"/>
      <c r="C554" s="96"/>
      <c r="D554" s="97"/>
      <c r="E554" s="97"/>
    </row>
    <row r="555" spans="1:5" x14ac:dyDescent="0.2">
      <c r="A555" s="5" t="str">
        <f t="shared" si="8"/>
        <v/>
      </c>
      <c r="B555" s="96"/>
      <c r="C555" s="96"/>
      <c r="D555" s="97"/>
      <c r="E555" s="97"/>
    </row>
    <row r="556" spans="1:5" x14ac:dyDescent="0.2">
      <c r="A556" s="5" t="str">
        <f t="shared" si="8"/>
        <v/>
      </c>
      <c r="B556" s="96"/>
      <c r="C556" s="96"/>
      <c r="D556" s="97"/>
      <c r="E556" s="97"/>
    </row>
    <row r="557" spans="1:5" x14ac:dyDescent="0.2">
      <c r="A557" s="5" t="str">
        <f t="shared" si="8"/>
        <v/>
      </c>
      <c r="B557" s="96"/>
      <c r="C557" s="96"/>
      <c r="D557" s="97"/>
      <c r="E557" s="97"/>
    </row>
    <row r="558" spans="1:5" x14ac:dyDescent="0.2">
      <c r="A558" s="5" t="str">
        <f t="shared" si="8"/>
        <v/>
      </c>
      <c r="B558" s="96"/>
      <c r="C558" s="96"/>
      <c r="D558" s="97"/>
      <c r="E558" s="97"/>
    </row>
    <row r="559" spans="1:5" x14ac:dyDescent="0.2">
      <c r="A559" s="5" t="str">
        <f t="shared" si="8"/>
        <v/>
      </c>
      <c r="B559" s="96"/>
      <c r="C559" s="96"/>
      <c r="D559" s="97"/>
      <c r="E559" s="97"/>
    </row>
    <row r="560" spans="1:5" x14ac:dyDescent="0.2">
      <c r="A560" s="5" t="str">
        <f t="shared" si="8"/>
        <v/>
      </c>
      <c r="B560" s="96"/>
      <c r="C560" s="96"/>
      <c r="D560" s="97"/>
      <c r="E560" s="97"/>
    </row>
    <row r="561" spans="1:5" x14ac:dyDescent="0.2">
      <c r="A561" s="5" t="str">
        <f t="shared" si="8"/>
        <v/>
      </c>
      <c r="B561" s="96"/>
      <c r="C561" s="96"/>
      <c r="D561" s="97"/>
      <c r="E561" s="97"/>
    </row>
    <row r="562" spans="1:5" x14ac:dyDescent="0.2">
      <c r="A562" s="5" t="str">
        <f t="shared" si="8"/>
        <v/>
      </c>
      <c r="B562" s="96"/>
      <c r="C562" s="96"/>
      <c r="D562" s="97"/>
      <c r="E562" s="97"/>
    </row>
    <row r="563" spans="1:5" x14ac:dyDescent="0.2">
      <c r="A563" s="5" t="str">
        <f t="shared" si="8"/>
        <v/>
      </c>
      <c r="B563" s="96"/>
      <c r="C563" s="96"/>
      <c r="D563" s="97"/>
      <c r="E563" s="97"/>
    </row>
    <row r="564" spans="1:5" x14ac:dyDescent="0.2">
      <c r="A564" s="5" t="str">
        <f t="shared" si="8"/>
        <v/>
      </c>
      <c r="B564" s="96"/>
      <c r="C564" s="96"/>
      <c r="D564" s="97"/>
      <c r="E564" s="97"/>
    </row>
    <row r="565" spans="1:5" x14ac:dyDescent="0.2">
      <c r="A565" s="5" t="str">
        <f t="shared" si="8"/>
        <v/>
      </c>
      <c r="B565" s="96"/>
      <c r="C565" s="96"/>
      <c r="D565" s="97"/>
      <c r="E565" s="97"/>
    </row>
    <row r="566" spans="1:5" x14ac:dyDescent="0.2">
      <c r="A566" s="5" t="str">
        <f t="shared" si="8"/>
        <v/>
      </c>
      <c r="B566" s="96"/>
      <c r="C566" s="96"/>
      <c r="D566" s="97"/>
      <c r="E566" s="97"/>
    </row>
    <row r="567" spans="1:5" x14ac:dyDescent="0.2">
      <c r="A567" s="5" t="str">
        <f t="shared" si="8"/>
        <v/>
      </c>
      <c r="B567" s="96"/>
      <c r="C567" s="96"/>
      <c r="D567" s="97"/>
      <c r="E567" s="97"/>
    </row>
    <row r="568" spans="1:5" x14ac:dyDescent="0.2">
      <c r="A568" s="5" t="str">
        <f t="shared" si="8"/>
        <v/>
      </c>
      <c r="B568" s="96"/>
      <c r="C568" s="96"/>
      <c r="D568" s="97"/>
      <c r="E568" s="97"/>
    </row>
    <row r="569" spans="1:5" x14ac:dyDescent="0.2">
      <c r="A569" s="5" t="str">
        <f t="shared" si="8"/>
        <v/>
      </c>
      <c r="B569" s="96"/>
      <c r="C569" s="96"/>
      <c r="D569" s="97"/>
      <c r="E569" s="97"/>
    </row>
    <row r="570" spans="1:5" x14ac:dyDescent="0.2">
      <c r="A570" s="5" t="str">
        <f t="shared" si="8"/>
        <v/>
      </c>
      <c r="B570" s="96"/>
      <c r="C570" s="96"/>
      <c r="D570" s="97"/>
      <c r="E570" s="97"/>
    </row>
    <row r="571" spans="1:5" x14ac:dyDescent="0.2">
      <c r="A571" s="5" t="str">
        <f t="shared" si="8"/>
        <v/>
      </c>
      <c r="B571" s="96"/>
      <c r="C571" s="96"/>
      <c r="D571" s="97"/>
      <c r="E571" s="97"/>
    </row>
    <row r="572" spans="1:5" x14ac:dyDescent="0.2">
      <c r="A572" s="5" t="str">
        <f t="shared" si="8"/>
        <v/>
      </c>
      <c r="B572" s="96"/>
      <c r="C572" s="96"/>
      <c r="D572" s="97"/>
      <c r="E572" s="97"/>
    </row>
    <row r="573" spans="1:5" x14ac:dyDescent="0.2">
      <c r="A573" s="5" t="str">
        <f t="shared" si="8"/>
        <v/>
      </c>
      <c r="B573" s="96"/>
      <c r="C573" s="96"/>
      <c r="D573" s="97"/>
      <c r="E573" s="97"/>
    </row>
    <row r="574" spans="1:5" x14ac:dyDescent="0.2">
      <c r="A574" s="5" t="str">
        <f t="shared" si="8"/>
        <v/>
      </c>
      <c r="B574" s="96"/>
      <c r="C574" s="96"/>
      <c r="D574" s="97"/>
      <c r="E574" s="97"/>
    </row>
    <row r="575" spans="1:5" x14ac:dyDescent="0.2">
      <c r="A575" s="5" t="str">
        <f t="shared" si="8"/>
        <v/>
      </c>
      <c r="B575" s="96"/>
      <c r="C575" s="96"/>
      <c r="D575" s="97"/>
      <c r="E575" s="97"/>
    </row>
    <row r="576" spans="1:5" x14ac:dyDescent="0.2">
      <c r="A576" s="5" t="str">
        <f t="shared" si="8"/>
        <v/>
      </c>
      <c r="B576" s="96"/>
      <c r="C576" s="96"/>
      <c r="D576" s="97"/>
      <c r="E576" s="97"/>
    </row>
    <row r="577" spans="1:5" x14ac:dyDescent="0.2">
      <c r="A577" s="5" t="str">
        <f t="shared" si="8"/>
        <v/>
      </c>
      <c r="B577" s="96"/>
      <c r="C577" s="96"/>
      <c r="D577" s="97"/>
      <c r="E577" s="97"/>
    </row>
    <row r="578" spans="1:5" x14ac:dyDescent="0.2">
      <c r="A578" s="5" t="str">
        <f t="shared" si="8"/>
        <v/>
      </c>
      <c r="B578" s="96"/>
      <c r="C578" s="96"/>
      <c r="D578" s="97"/>
      <c r="E578" s="97"/>
    </row>
    <row r="579" spans="1:5" x14ac:dyDescent="0.2">
      <c r="A579" s="5" t="str">
        <f t="shared" si="8"/>
        <v/>
      </c>
      <c r="B579" s="96"/>
      <c r="C579" s="96"/>
      <c r="D579" s="97"/>
      <c r="E579" s="97"/>
    </row>
    <row r="580" spans="1:5" x14ac:dyDescent="0.2">
      <c r="A580" s="5" t="str">
        <f t="shared" si="8"/>
        <v/>
      </c>
      <c r="B580" s="96"/>
      <c r="C580" s="96"/>
      <c r="D580" s="97"/>
      <c r="E580" s="97"/>
    </row>
    <row r="581" spans="1:5" x14ac:dyDescent="0.2">
      <c r="A581" s="5" t="str">
        <f t="shared" si="8"/>
        <v/>
      </c>
      <c r="B581" s="96"/>
      <c r="C581" s="96"/>
      <c r="D581" s="97"/>
      <c r="E581" s="97"/>
    </row>
    <row r="582" spans="1:5" x14ac:dyDescent="0.2">
      <c r="A582" s="5" t="str">
        <f t="shared" si="8"/>
        <v/>
      </c>
      <c r="B582" s="96"/>
      <c r="C582" s="96"/>
      <c r="D582" s="97"/>
      <c r="E582" s="97"/>
    </row>
    <row r="583" spans="1:5" x14ac:dyDescent="0.2">
      <c r="A583" s="5" t="str">
        <f t="shared" si="8"/>
        <v/>
      </c>
      <c r="B583" s="96"/>
      <c r="C583" s="96"/>
      <c r="D583" s="97"/>
      <c r="E583" s="97"/>
    </row>
    <row r="584" spans="1:5" x14ac:dyDescent="0.2">
      <c r="A584" s="5" t="str">
        <f t="shared" ref="A584:A647" si="9">IF(B584&lt;&gt;"",IF(AND(LEN(B584)&gt;=$H$5,LEN(B584)&lt;=$H$6),TEXT(MID(B584,$J$5,$H$4),$I$4),""),"")</f>
        <v/>
      </c>
      <c r="B584" s="96"/>
      <c r="C584" s="96"/>
      <c r="D584" s="97"/>
      <c r="E584" s="97"/>
    </row>
    <row r="585" spans="1:5" x14ac:dyDescent="0.2">
      <c r="A585" s="5" t="str">
        <f t="shared" si="9"/>
        <v/>
      </c>
      <c r="B585" s="96"/>
      <c r="C585" s="96"/>
      <c r="D585" s="97"/>
      <c r="E585" s="97"/>
    </row>
    <row r="586" spans="1:5" x14ac:dyDescent="0.2">
      <c r="A586" s="5" t="str">
        <f t="shared" si="9"/>
        <v/>
      </c>
      <c r="B586" s="96"/>
      <c r="C586" s="96"/>
      <c r="D586" s="97"/>
      <c r="E586" s="97"/>
    </row>
    <row r="587" spans="1:5" x14ac:dyDescent="0.2">
      <c r="A587" s="5" t="str">
        <f t="shared" si="9"/>
        <v/>
      </c>
      <c r="B587" s="96"/>
      <c r="C587" s="96"/>
      <c r="D587" s="97"/>
      <c r="E587" s="97"/>
    </row>
    <row r="588" spans="1:5" x14ac:dyDescent="0.2">
      <c r="A588" s="5" t="str">
        <f t="shared" si="9"/>
        <v/>
      </c>
      <c r="B588" s="96"/>
      <c r="C588" s="96"/>
      <c r="D588" s="97"/>
      <c r="E588" s="97"/>
    </row>
    <row r="589" spans="1:5" x14ac:dyDescent="0.2">
      <c r="A589" s="5" t="str">
        <f t="shared" si="9"/>
        <v/>
      </c>
      <c r="B589" s="96"/>
      <c r="C589" s="96"/>
      <c r="D589" s="97"/>
      <c r="E589" s="97"/>
    </row>
    <row r="590" spans="1:5" x14ac:dyDescent="0.2">
      <c r="A590" s="5" t="str">
        <f t="shared" si="9"/>
        <v/>
      </c>
      <c r="B590" s="96"/>
      <c r="C590" s="96"/>
      <c r="D590" s="97"/>
      <c r="E590" s="97"/>
    </row>
    <row r="591" spans="1:5" x14ac:dyDescent="0.2">
      <c r="A591" s="5" t="str">
        <f t="shared" si="9"/>
        <v/>
      </c>
      <c r="B591" s="96"/>
      <c r="C591" s="96"/>
      <c r="D591" s="97"/>
      <c r="E591" s="97"/>
    </row>
    <row r="592" spans="1:5" x14ac:dyDescent="0.2">
      <c r="A592" s="5" t="str">
        <f t="shared" si="9"/>
        <v/>
      </c>
      <c r="B592" s="96"/>
      <c r="C592" s="96"/>
      <c r="D592" s="97"/>
      <c r="E592" s="97"/>
    </row>
    <row r="593" spans="1:5" x14ac:dyDescent="0.2">
      <c r="A593" s="5" t="str">
        <f t="shared" si="9"/>
        <v/>
      </c>
      <c r="B593" s="96"/>
      <c r="C593" s="96"/>
      <c r="D593" s="97"/>
      <c r="E593" s="97"/>
    </row>
    <row r="594" spans="1:5" x14ac:dyDescent="0.2">
      <c r="A594" s="5" t="str">
        <f t="shared" si="9"/>
        <v/>
      </c>
      <c r="B594" s="96"/>
      <c r="C594" s="96"/>
      <c r="D594" s="97"/>
      <c r="E594" s="97"/>
    </row>
    <row r="595" spans="1:5" x14ac:dyDescent="0.2">
      <c r="A595" s="5" t="str">
        <f t="shared" si="9"/>
        <v/>
      </c>
      <c r="B595" s="96"/>
      <c r="C595" s="96"/>
      <c r="D595" s="97"/>
      <c r="E595" s="97"/>
    </row>
    <row r="596" spans="1:5" x14ac:dyDescent="0.2">
      <c r="A596" s="5" t="str">
        <f t="shared" si="9"/>
        <v/>
      </c>
      <c r="B596" s="96"/>
      <c r="C596" s="96"/>
      <c r="D596" s="97"/>
      <c r="E596" s="97"/>
    </row>
    <row r="597" spans="1:5" x14ac:dyDescent="0.2">
      <c r="A597" s="5" t="str">
        <f t="shared" si="9"/>
        <v/>
      </c>
      <c r="B597" s="96"/>
      <c r="C597" s="96"/>
      <c r="D597" s="97"/>
      <c r="E597" s="97"/>
    </row>
    <row r="598" spans="1:5" x14ac:dyDescent="0.2">
      <c r="A598" s="5" t="str">
        <f t="shared" si="9"/>
        <v/>
      </c>
      <c r="B598" s="96"/>
      <c r="C598" s="96"/>
      <c r="D598" s="97"/>
      <c r="E598" s="97"/>
    </row>
    <row r="599" spans="1:5" x14ac:dyDescent="0.2">
      <c r="A599" s="5" t="str">
        <f t="shared" si="9"/>
        <v/>
      </c>
      <c r="B599" s="96"/>
      <c r="C599" s="96"/>
      <c r="D599" s="97"/>
      <c r="E599" s="97"/>
    </row>
    <row r="600" spans="1:5" x14ac:dyDescent="0.2">
      <c r="A600" s="5" t="str">
        <f t="shared" si="9"/>
        <v/>
      </c>
      <c r="B600" s="96"/>
      <c r="C600" s="96"/>
      <c r="D600" s="97"/>
      <c r="E600" s="97"/>
    </row>
    <row r="601" spans="1:5" x14ac:dyDescent="0.2">
      <c r="A601" s="5" t="str">
        <f t="shared" si="9"/>
        <v/>
      </c>
      <c r="B601" s="96"/>
      <c r="C601" s="96"/>
      <c r="D601" s="97"/>
      <c r="E601" s="97"/>
    </row>
    <row r="602" spans="1:5" x14ac:dyDescent="0.2">
      <c r="A602" s="5" t="str">
        <f t="shared" si="9"/>
        <v/>
      </c>
      <c r="B602" s="96"/>
      <c r="C602" s="96"/>
      <c r="D602" s="97"/>
      <c r="E602" s="97"/>
    </row>
    <row r="603" spans="1:5" x14ac:dyDescent="0.2">
      <c r="A603" s="5" t="str">
        <f t="shared" si="9"/>
        <v/>
      </c>
      <c r="B603" s="96"/>
      <c r="C603" s="96"/>
      <c r="D603" s="97"/>
      <c r="E603" s="97"/>
    </row>
    <row r="604" spans="1:5" x14ac:dyDescent="0.2">
      <c r="A604" s="5" t="str">
        <f t="shared" si="9"/>
        <v/>
      </c>
      <c r="B604" s="96"/>
      <c r="C604" s="96"/>
      <c r="D604" s="97"/>
      <c r="E604" s="97"/>
    </row>
    <row r="605" spans="1:5" x14ac:dyDescent="0.2">
      <c r="A605" s="5" t="str">
        <f t="shared" si="9"/>
        <v/>
      </c>
      <c r="B605" s="96"/>
      <c r="C605" s="96"/>
      <c r="D605" s="97"/>
      <c r="E605" s="97"/>
    </row>
    <row r="606" spans="1:5" x14ac:dyDescent="0.2">
      <c r="A606" s="5" t="str">
        <f t="shared" si="9"/>
        <v/>
      </c>
      <c r="B606" s="96"/>
      <c r="C606" s="96"/>
      <c r="D606" s="97"/>
      <c r="E606" s="97"/>
    </row>
    <row r="607" spans="1:5" x14ac:dyDescent="0.2">
      <c r="A607" s="5" t="str">
        <f t="shared" si="9"/>
        <v/>
      </c>
      <c r="B607" s="96"/>
      <c r="C607" s="96"/>
      <c r="D607" s="97"/>
      <c r="E607" s="97"/>
    </row>
    <row r="608" spans="1:5" x14ac:dyDescent="0.2">
      <c r="A608" s="5" t="str">
        <f t="shared" si="9"/>
        <v/>
      </c>
      <c r="B608" s="96"/>
      <c r="C608" s="96"/>
      <c r="D608" s="97"/>
      <c r="E608" s="97"/>
    </row>
    <row r="609" spans="1:5" x14ac:dyDescent="0.2">
      <c r="A609" s="5" t="str">
        <f t="shared" si="9"/>
        <v/>
      </c>
      <c r="B609" s="96"/>
      <c r="C609" s="96"/>
      <c r="D609" s="97"/>
      <c r="E609" s="97"/>
    </row>
    <row r="610" spans="1:5" x14ac:dyDescent="0.2">
      <c r="A610" s="5" t="str">
        <f t="shared" si="9"/>
        <v/>
      </c>
      <c r="B610" s="96"/>
      <c r="C610" s="96"/>
      <c r="D610" s="97"/>
      <c r="E610" s="97"/>
    </row>
    <row r="611" spans="1:5" x14ac:dyDescent="0.2">
      <c r="A611" s="5" t="str">
        <f t="shared" si="9"/>
        <v/>
      </c>
      <c r="B611" s="96"/>
      <c r="C611" s="96"/>
      <c r="D611" s="97"/>
      <c r="E611" s="97"/>
    </row>
    <row r="612" spans="1:5" x14ac:dyDescent="0.2">
      <c r="A612" s="5" t="str">
        <f t="shared" si="9"/>
        <v/>
      </c>
      <c r="B612" s="96"/>
      <c r="C612" s="96"/>
      <c r="D612" s="97"/>
      <c r="E612" s="97"/>
    </row>
    <row r="613" spans="1:5" x14ac:dyDescent="0.2">
      <c r="A613" s="5" t="str">
        <f t="shared" si="9"/>
        <v/>
      </c>
      <c r="B613" s="96"/>
      <c r="C613" s="96"/>
      <c r="D613" s="97"/>
      <c r="E613" s="97"/>
    </row>
    <row r="614" spans="1:5" x14ac:dyDescent="0.2">
      <c r="A614" s="5" t="str">
        <f t="shared" si="9"/>
        <v/>
      </c>
      <c r="B614" s="96"/>
      <c r="C614" s="96"/>
      <c r="D614" s="97"/>
      <c r="E614" s="97"/>
    </row>
    <row r="615" spans="1:5" x14ac:dyDescent="0.2">
      <c r="A615" s="5" t="str">
        <f t="shared" si="9"/>
        <v/>
      </c>
      <c r="B615" s="96"/>
      <c r="C615" s="96"/>
      <c r="D615" s="97"/>
      <c r="E615" s="97"/>
    </row>
    <row r="616" spans="1:5" x14ac:dyDescent="0.2">
      <c r="A616" s="5" t="str">
        <f t="shared" si="9"/>
        <v/>
      </c>
      <c r="B616" s="96"/>
      <c r="C616" s="96"/>
      <c r="D616" s="97"/>
      <c r="E616" s="97"/>
    </row>
    <row r="617" spans="1:5" x14ac:dyDescent="0.2">
      <c r="A617" s="5" t="str">
        <f t="shared" si="9"/>
        <v/>
      </c>
      <c r="B617" s="96"/>
      <c r="C617" s="96"/>
      <c r="D617" s="97"/>
      <c r="E617" s="97"/>
    </row>
    <row r="618" spans="1:5" x14ac:dyDescent="0.2">
      <c r="A618" s="5" t="str">
        <f t="shared" si="9"/>
        <v/>
      </c>
      <c r="B618" s="96"/>
      <c r="C618" s="96"/>
      <c r="D618" s="97"/>
      <c r="E618" s="97"/>
    </row>
    <row r="619" spans="1:5" x14ac:dyDescent="0.2">
      <c r="A619" s="5" t="str">
        <f t="shared" si="9"/>
        <v/>
      </c>
      <c r="B619" s="96"/>
      <c r="C619" s="96"/>
      <c r="D619" s="97"/>
      <c r="E619" s="97"/>
    </row>
    <row r="620" spans="1:5" x14ac:dyDescent="0.2">
      <c r="A620" s="5" t="str">
        <f t="shared" si="9"/>
        <v/>
      </c>
      <c r="B620" s="96"/>
      <c r="C620" s="96"/>
      <c r="D620" s="97"/>
      <c r="E620" s="97"/>
    </row>
    <row r="621" spans="1:5" x14ac:dyDescent="0.2">
      <c r="A621" s="5" t="str">
        <f t="shared" si="9"/>
        <v/>
      </c>
      <c r="B621" s="96"/>
      <c r="C621" s="96"/>
      <c r="D621" s="97"/>
      <c r="E621" s="97"/>
    </row>
    <row r="622" spans="1:5" x14ac:dyDescent="0.2">
      <c r="A622" s="5" t="str">
        <f t="shared" si="9"/>
        <v/>
      </c>
      <c r="B622" s="96"/>
      <c r="C622" s="96"/>
      <c r="D622" s="97"/>
      <c r="E622" s="97"/>
    </row>
    <row r="623" spans="1:5" x14ac:dyDescent="0.2">
      <c r="A623" s="5" t="str">
        <f t="shared" si="9"/>
        <v/>
      </c>
      <c r="B623" s="96"/>
      <c r="C623" s="96"/>
      <c r="D623" s="97"/>
      <c r="E623" s="97"/>
    </row>
    <row r="624" spans="1:5" x14ac:dyDescent="0.2">
      <c r="A624" s="5" t="str">
        <f t="shared" si="9"/>
        <v/>
      </c>
      <c r="B624" s="96"/>
      <c r="C624" s="96"/>
      <c r="D624" s="97"/>
      <c r="E624" s="97"/>
    </row>
    <row r="625" spans="1:5" x14ac:dyDescent="0.2">
      <c r="A625" s="5" t="str">
        <f t="shared" si="9"/>
        <v/>
      </c>
      <c r="B625" s="96"/>
      <c r="C625" s="96"/>
      <c r="D625" s="97"/>
      <c r="E625" s="97"/>
    </row>
    <row r="626" spans="1:5" x14ac:dyDescent="0.2">
      <c r="A626" s="5" t="str">
        <f t="shared" si="9"/>
        <v/>
      </c>
      <c r="B626" s="96"/>
      <c r="C626" s="96"/>
      <c r="D626" s="97"/>
      <c r="E626" s="97"/>
    </row>
    <row r="627" spans="1:5" x14ac:dyDescent="0.2">
      <c r="A627" s="5" t="str">
        <f t="shared" si="9"/>
        <v/>
      </c>
      <c r="B627" s="96"/>
      <c r="C627" s="96"/>
      <c r="D627" s="97"/>
      <c r="E627" s="97"/>
    </row>
    <row r="628" spans="1:5" x14ac:dyDescent="0.2">
      <c r="A628" s="5" t="str">
        <f t="shared" si="9"/>
        <v/>
      </c>
      <c r="B628" s="96"/>
      <c r="C628" s="96"/>
      <c r="D628" s="97"/>
      <c r="E628" s="97"/>
    </row>
    <row r="629" spans="1:5" x14ac:dyDescent="0.2">
      <c r="A629" s="5" t="str">
        <f t="shared" si="9"/>
        <v/>
      </c>
      <c r="B629" s="96"/>
      <c r="C629" s="96"/>
      <c r="D629" s="97"/>
      <c r="E629" s="97"/>
    </row>
    <row r="630" spans="1:5" x14ac:dyDescent="0.2">
      <c r="A630" s="5" t="str">
        <f t="shared" si="9"/>
        <v/>
      </c>
      <c r="B630" s="96"/>
      <c r="C630" s="96"/>
      <c r="D630" s="97"/>
      <c r="E630" s="97"/>
    </row>
    <row r="631" spans="1:5" x14ac:dyDescent="0.2">
      <c r="A631" s="5" t="str">
        <f t="shared" si="9"/>
        <v/>
      </c>
      <c r="B631" s="96"/>
      <c r="C631" s="96"/>
      <c r="D631" s="97"/>
      <c r="E631" s="97"/>
    </row>
    <row r="632" spans="1:5" x14ac:dyDescent="0.2">
      <c r="A632" s="5" t="str">
        <f t="shared" si="9"/>
        <v/>
      </c>
      <c r="B632" s="96"/>
      <c r="C632" s="96"/>
      <c r="D632" s="97"/>
      <c r="E632" s="97"/>
    </row>
    <row r="633" spans="1:5" x14ac:dyDescent="0.2">
      <c r="A633" s="5" t="str">
        <f t="shared" si="9"/>
        <v/>
      </c>
      <c r="B633" s="96"/>
      <c r="C633" s="96"/>
      <c r="D633" s="97"/>
      <c r="E633" s="97"/>
    </row>
    <row r="634" spans="1:5" x14ac:dyDescent="0.2">
      <c r="A634" s="5" t="str">
        <f t="shared" si="9"/>
        <v/>
      </c>
      <c r="B634" s="96"/>
      <c r="C634" s="96"/>
      <c r="D634" s="97"/>
      <c r="E634" s="97"/>
    </row>
    <row r="635" spans="1:5" x14ac:dyDescent="0.2">
      <c r="A635" s="5" t="str">
        <f t="shared" si="9"/>
        <v/>
      </c>
      <c r="B635" s="96"/>
      <c r="C635" s="96"/>
      <c r="D635" s="97"/>
      <c r="E635" s="97"/>
    </row>
    <row r="636" spans="1:5" x14ac:dyDescent="0.2">
      <c r="A636" s="5" t="str">
        <f t="shared" si="9"/>
        <v/>
      </c>
      <c r="B636" s="96"/>
      <c r="C636" s="96"/>
      <c r="D636" s="97"/>
      <c r="E636" s="97"/>
    </row>
    <row r="637" spans="1:5" x14ac:dyDescent="0.2">
      <c r="A637" s="5" t="str">
        <f t="shared" si="9"/>
        <v/>
      </c>
      <c r="B637" s="96"/>
      <c r="C637" s="96"/>
      <c r="D637" s="97"/>
      <c r="E637" s="97"/>
    </row>
    <row r="638" spans="1:5" x14ac:dyDescent="0.2">
      <c r="A638" s="5" t="str">
        <f t="shared" si="9"/>
        <v/>
      </c>
      <c r="B638" s="96"/>
      <c r="C638" s="96"/>
      <c r="D638" s="97"/>
      <c r="E638" s="97"/>
    </row>
    <row r="639" spans="1:5" x14ac:dyDescent="0.2">
      <c r="A639" s="5" t="str">
        <f t="shared" si="9"/>
        <v/>
      </c>
      <c r="B639" s="96"/>
      <c r="C639" s="96"/>
      <c r="D639" s="97"/>
      <c r="E639" s="97"/>
    </row>
    <row r="640" spans="1:5" x14ac:dyDescent="0.2">
      <c r="A640" s="5" t="str">
        <f t="shared" si="9"/>
        <v/>
      </c>
      <c r="B640" s="96"/>
      <c r="C640" s="96"/>
      <c r="D640" s="97"/>
      <c r="E640" s="97"/>
    </row>
    <row r="641" spans="1:5" x14ac:dyDescent="0.2">
      <c r="A641" s="5" t="str">
        <f t="shared" si="9"/>
        <v/>
      </c>
      <c r="B641" s="96"/>
      <c r="C641" s="96"/>
      <c r="D641" s="97"/>
      <c r="E641" s="97"/>
    </row>
    <row r="642" spans="1:5" x14ac:dyDescent="0.2">
      <c r="A642" s="5" t="str">
        <f t="shared" si="9"/>
        <v/>
      </c>
      <c r="B642" s="96"/>
      <c r="C642" s="96"/>
      <c r="D642" s="97"/>
      <c r="E642" s="97"/>
    </row>
    <row r="643" spans="1:5" x14ac:dyDescent="0.2">
      <c r="A643" s="5" t="str">
        <f t="shared" si="9"/>
        <v/>
      </c>
      <c r="B643" s="96"/>
      <c r="C643" s="96"/>
      <c r="D643" s="97"/>
      <c r="E643" s="97"/>
    </row>
    <row r="644" spans="1:5" x14ac:dyDescent="0.2">
      <c r="A644" s="5" t="str">
        <f t="shared" si="9"/>
        <v/>
      </c>
      <c r="B644" s="96"/>
      <c r="C644" s="96"/>
      <c r="D644" s="97"/>
      <c r="E644" s="97"/>
    </row>
    <row r="645" spans="1:5" x14ac:dyDescent="0.2">
      <c r="A645" s="5" t="str">
        <f t="shared" si="9"/>
        <v/>
      </c>
      <c r="B645" s="96"/>
      <c r="C645" s="96"/>
      <c r="D645" s="97"/>
      <c r="E645" s="97"/>
    </row>
    <row r="646" spans="1:5" x14ac:dyDescent="0.2">
      <c r="A646" s="5" t="str">
        <f t="shared" si="9"/>
        <v/>
      </c>
      <c r="B646" s="96"/>
      <c r="C646" s="96"/>
      <c r="D646" s="97"/>
      <c r="E646" s="97"/>
    </row>
    <row r="647" spans="1:5" x14ac:dyDescent="0.2">
      <c r="A647" s="5" t="str">
        <f t="shared" si="9"/>
        <v/>
      </c>
      <c r="B647" s="96"/>
      <c r="C647" s="96"/>
      <c r="D647" s="97"/>
      <c r="E647" s="97"/>
    </row>
    <row r="648" spans="1:5" x14ac:dyDescent="0.2">
      <c r="A648" s="5" t="str">
        <f t="shared" ref="A648:A711" si="10">IF(B648&lt;&gt;"",IF(AND(LEN(B648)&gt;=$H$5,LEN(B648)&lt;=$H$6),TEXT(MID(B648,$J$5,$H$4),$I$4),""),"")</f>
        <v/>
      </c>
      <c r="B648" s="96"/>
      <c r="C648" s="96"/>
      <c r="D648" s="97"/>
      <c r="E648" s="97"/>
    </row>
    <row r="649" spans="1:5" x14ac:dyDescent="0.2">
      <c r="A649" s="5" t="str">
        <f t="shared" si="10"/>
        <v/>
      </c>
      <c r="B649" s="96"/>
      <c r="C649" s="96"/>
      <c r="D649" s="97"/>
      <c r="E649" s="97"/>
    </row>
    <row r="650" spans="1:5" x14ac:dyDescent="0.2">
      <c r="A650" s="5" t="str">
        <f t="shared" si="10"/>
        <v/>
      </c>
      <c r="B650" s="96"/>
      <c r="C650" s="96"/>
      <c r="D650" s="97"/>
      <c r="E650" s="97"/>
    </row>
    <row r="651" spans="1:5" x14ac:dyDescent="0.2">
      <c r="A651" s="5" t="str">
        <f t="shared" si="10"/>
        <v/>
      </c>
      <c r="B651" s="96"/>
      <c r="C651" s="96"/>
      <c r="D651" s="97"/>
      <c r="E651" s="97"/>
    </row>
    <row r="652" spans="1:5" x14ac:dyDescent="0.2">
      <c r="A652" s="5" t="str">
        <f t="shared" si="10"/>
        <v/>
      </c>
      <c r="B652" s="96"/>
      <c r="C652" s="96"/>
      <c r="D652" s="97"/>
      <c r="E652" s="97"/>
    </row>
    <row r="653" spans="1:5" x14ac:dyDescent="0.2">
      <c r="A653" s="5" t="str">
        <f t="shared" si="10"/>
        <v/>
      </c>
      <c r="B653" s="96"/>
      <c r="C653" s="96"/>
      <c r="D653" s="97"/>
      <c r="E653" s="97"/>
    </row>
    <row r="654" spans="1:5" x14ac:dyDescent="0.2">
      <c r="A654" s="5" t="str">
        <f t="shared" si="10"/>
        <v/>
      </c>
      <c r="B654" s="96"/>
      <c r="C654" s="96"/>
      <c r="D654" s="97"/>
      <c r="E654" s="97"/>
    </row>
    <row r="655" spans="1:5" x14ac:dyDescent="0.2">
      <c r="A655" s="5" t="str">
        <f t="shared" si="10"/>
        <v/>
      </c>
      <c r="B655" s="96"/>
      <c r="C655" s="96"/>
      <c r="D655" s="97"/>
      <c r="E655" s="97"/>
    </row>
    <row r="656" spans="1:5" x14ac:dyDescent="0.2">
      <c r="A656" s="5" t="str">
        <f t="shared" si="10"/>
        <v/>
      </c>
      <c r="B656" s="96"/>
      <c r="C656" s="96"/>
      <c r="D656" s="97"/>
      <c r="E656" s="97"/>
    </row>
    <row r="657" spans="1:5" x14ac:dyDescent="0.2">
      <c r="A657" s="5" t="str">
        <f t="shared" si="10"/>
        <v/>
      </c>
      <c r="B657" s="96"/>
      <c r="C657" s="96"/>
      <c r="D657" s="97"/>
      <c r="E657" s="97"/>
    </row>
    <row r="658" spans="1:5" x14ac:dyDescent="0.2">
      <c r="A658" s="5" t="str">
        <f t="shared" si="10"/>
        <v/>
      </c>
      <c r="B658" s="96"/>
      <c r="C658" s="96"/>
      <c r="D658" s="97"/>
      <c r="E658" s="97"/>
    </row>
    <row r="659" spans="1:5" x14ac:dyDescent="0.2">
      <c r="A659" s="5" t="str">
        <f t="shared" si="10"/>
        <v/>
      </c>
      <c r="B659" s="96"/>
      <c r="C659" s="96"/>
      <c r="D659" s="97"/>
      <c r="E659" s="97"/>
    </row>
    <row r="660" spans="1:5" x14ac:dyDescent="0.2">
      <c r="A660" s="5" t="str">
        <f t="shared" si="10"/>
        <v/>
      </c>
      <c r="B660" s="96"/>
      <c r="C660" s="96"/>
      <c r="D660" s="97"/>
      <c r="E660" s="97"/>
    </row>
    <row r="661" spans="1:5" x14ac:dyDescent="0.2">
      <c r="A661" s="5" t="str">
        <f t="shared" si="10"/>
        <v/>
      </c>
      <c r="B661" s="96"/>
      <c r="C661" s="96"/>
      <c r="D661" s="97"/>
      <c r="E661" s="97"/>
    </row>
    <row r="662" spans="1:5" x14ac:dyDescent="0.2">
      <c r="A662" s="5" t="str">
        <f t="shared" si="10"/>
        <v/>
      </c>
      <c r="B662" s="96"/>
      <c r="C662" s="96"/>
      <c r="D662" s="97"/>
      <c r="E662" s="97"/>
    </row>
    <row r="663" spans="1:5" x14ac:dyDescent="0.2">
      <c r="A663" s="5" t="str">
        <f t="shared" si="10"/>
        <v/>
      </c>
      <c r="B663" s="96"/>
      <c r="C663" s="96"/>
      <c r="D663" s="97"/>
      <c r="E663" s="97"/>
    </row>
    <row r="664" spans="1:5" x14ac:dyDescent="0.2">
      <c r="A664" s="5" t="str">
        <f t="shared" si="10"/>
        <v/>
      </c>
      <c r="B664" s="96"/>
      <c r="C664" s="96"/>
      <c r="D664" s="97"/>
      <c r="E664" s="97"/>
    </row>
    <row r="665" spans="1:5" x14ac:dyDescent="0.2">
      <c r="A665" s="5" t="str">
        <f t="shared" si="10"/>
        <v/>
      </c>
      <c r="B665" s="96"/>
      <c r="C665" s="96"/>
      <c r="D665" s="97"/>
      <c r="E665" s="97"/>
    </row>
    <row r="666" spans="1:5" x14ac:dyDescent="0.2">
      <c r="A666" s="5" t="str">
        <f t="shared" si="10"/>
        <v/>
      </c>
      <c r="B666" s="96"/>
      <c r="C666" s="96"/>
      <c r="D666" s="97"/>
      <c r="E666" s="97"/>
    </row>
    <row r="667" spans="1:5" x14ac:dyDescent="0.2">
      <c r="A667" s="5" t="str">
        <f t="shared" si="10"/>
        <v/>
      </c>
      <c r="B667" s="96"/>
      <c r="C667" s="96"/>
      <c r="D667" s="97"/>
      <c r="E667" s="97"/>
    </row>
    <row r="668" spans="1:5" x14ac:dyDescent="0.2">
      <c r="A668" s="5" t="str">
        <f t="shared" si="10"/>
        <v/>
      </c>
      <c r="B668" s="96"/>
      <c r="C668" s="96"/>
      <c r="D668" s="97"/>
      <c r="E668" s="97"/>
    </row>
    <row r="669" spans="1:5" x14ac:dyDescent="0.2">
      <c r="A669" s="5" t="str">
        <f t="shared" si="10"/>
        <v/>
      </c>
      <c r="B669" s="96"/>
      <c r="C669" s="96"/>
      <c r="D669" s="97"/>
      <c r="E669" s="97"/>
    </row>
    <row r="670" spans="1:5" x14ac:dyDescent="0.2">
      <c r="A670" s="5" t="str">
        <f t="shared" si="10"/>
        <v/>
      </c>
      <c r="B670" s="96"/>
      <c r="C670" s="96"/>
      <c r="D670" s="97"/>
      <c r="E670" s="97"/>
    </row>
    <row r="671" spans="1:5" x14ac:dyDescent="0.2">
      <c r="A671" s="5" t="str">
        <f t="shared" si="10"/>
        <v/>
      </c>
      <c r="B671" s="96"/>
      <c r="C671" s="96"/>
      <c r="D671" s="97"/>
      <c r="E671" s="97"/>
    </row>
    <row r="672" spans="1:5" x14ac:dyDescent="0.2">
      <c r="A672" s="5" t="str">
        <f t="shared" si="10"/>
        <v/>
      </c>
      <c r="B672" s="96"/>
      <c r="C672" s="96"/>
      <c r="D672" s="97"/>
      <c r="E672" s="97"/>
    </row>
    <row r="673" spans="1:5" x14ac:dyDescent="0.2">
      <c r="A673" s="5" t="str">
        <f t="shared" si="10"/>
        <v/>
      </c>
      <c r="B673" s="96"/>
      <c r="C673" s="96"/>
      <c r="D673" s="97"/>
      <c r="E673" s="97"/>
    </row>
    <row r="674" spans="1:5" x14ac:dyDescent="0.2">
      <c r="A674" s="5" t="str">
        <f t="shared" si="10"/>
        <v/>
      </c>
      <c r="B674" s="96"/>
      <c r="C674" s="96"/>
      <c r="D674" s="97"/>
      <c r="E674" s="97"/>
    </row>
    <row r="675" spans="1:5" x14ac:dyDescent="0.2">
      <c r="A675" s="5" t="str">
        <f t="shared" si="10"/>
        <v/>
      </c>
      <c r="B675" s="96"/>
      <c r="C675" s="96"/>
      <c r="D675" s="97"/>
      <c r="E675" s="97"/>
    </row>
    <row r="676" spans="1:5" x14ac:dyDescent="0.2">
      <c r="A676" s="5" t="str">
        <f t="shared" si="10"/>
        <v/>
      </c>
      <c r="B676" s="96"/>
      <c r="C676" s="96"/>
      <c r="D676" s="97"/>
      <c r="E676" s="97"/>
    </row>
    <row r="677" spans="1:5" x14ac:dyDescent="0.2">
      <c r="A677" s="5" t="str">
        <f t="shared" si="10"/>
        <v/>
      </c>
      <c r="B677" s="96"/>
      <c r="C677" s="96"/>
      <c r="D677" s="97"/>
      <c r="E677" s="97"/>
    </row>
    <row r="678" spans="1:5" x14ac:dyDescent="0.2">
      <c r="A678" s="5" t="str">
        <f t="shared" si="10"/>
        <v/>
      </c>
      <c r="B678" s="96"/>
      <c r="C678" s="96"/>
      <c r="D678" s="97"/>
      <c r="E678" s="97"/>
    </row>
    <row r="679" spans="1:5" x14ac:dyDescent="0.2">
      <c r="A679" s="5" t="str">
        <f t="shared" si="10"/>
        <v/>
      </c>
      <c r="B679" s="96"/>
      <c r="C679" s="96"/>
      <c r="D679" s="97"/>
      <c r="E679" s="97"/>
    </row>
    <row r="680" spans="1:5" x14ac:dyDescent="0.2">
      <c r="A680" s="5" t="str">
        <f t="shared" si="10"/>
        <v/>
      </c>
      <c r="B680" s="96"/>
      <c r="C680" s="96"/>
      <c r="D680" s="97"/>
      <c r="E680" s="97"/>
    </row>
    <row r="681" spans="1:5" x14ac:dyDescent="0.2">
      <c r="A681" s="5" t="str">
        <f t="shared" si="10"/>
        <v/>
      </c>
      <c r="B681" s="96"/>
      <c r="C681" s="96"/>
      <c r="D681" s="97"/>
      <c r="E681" s="97"/>
    </row>
    <row r="682" spans="1:5" x14ac:dyDescent="0.2">
      <c r="A682" s="5" t="str">
        <f t="shared" si="10"/>
        <v/>
      </c>
      <c r="B682" s="96"/>
      <c r="C682" s="96"/>
      <c r="D682" s="97"/>
      <c r="E682" s="97"/>
    </row>
    <row r="683" spans="1:5" x14ac:dyDescent="0.2">
      <c r="A683" s="5" t="str">
        <f t="shared" si="10"/>
        <v/>
      </c>
      <c r="B683" s="96"/>
      <c r="C683" s="96"/>
      <c r="D683" s="97"/>
      <c r="E683" s="97"/>
    </row>
    <row r="684" spans="1:5" x14ac:dyDescent="0.2">
      <c r="A684" s="5" t="str">
        <f t="shared" si="10"/>
        <v/>
      </c>
      <c r="B684" s="96"/>
      <c r="C684" s="96"/>
      <c r="D684" s="97"/>
      <c r="E684" s="97"/>
    </row>
    <row r="685" spans="1:5" x14ac:dyDescent="0.2">
      <c r="A685" s="5" t="str">
        <f t="shared" si="10"/>
        <v/>
      </c>
      <c r="B685" s="96"/>
      <c r="C685" s="96"/>
      <c r="D685" s="97"/>
      <c r="E685" s="97"/>
    </row>
    <row r="686" spans="1:5" x14ac:dyDescent="0.2">
      <c r="A686" s="5" t="str">
        <f t="shared" si="10"/>
        <v/>
      </c>
      <c r="B686" s="96"/>
      <c r="C686" s="96"/>
      <c r="D686" s="97"/>
      <c r="E686" s="97"/>
    </row>
    <row r="687" spans="1:5" x14ac:dyDescent="0.2">
      <c r="A687" s="5" t="str">
        <f t="shared" si="10"/>
        <v/>
      </c>
      <c r="B687" s="96"/>
      <c r="C687" s="96"/>
      <c r="D687" s="97"/>
      <c r="E687" s="97"/>
    </row>
    <row r="688" spans="1:5" x14ac:dyDescent="0.2">
      <c r="A688" s="5" t="str">
        <f t="shared" si="10"/>
        <v/>
      </c>
      <c r="B688" s="96"/>
      <c r="C688" s="96"/>
      <c r="D688" s="97"/>
      <c r="E688" s="97"/>
    </row>
    <row r="689" spans="1:5" x14ac:dyDescent="0.2">
      <c r="A689" s="5" t="str">
        <f t="shared" si="10"/>
        <v/>
      </c>
      <c r="B689" s="96"/>
      <c r="C689" s="96"/>
      <c r="D689" s="97"/>
      <c r="E689" s="97"/>
    </row>
    <row r="690" spans="1:5" x14ac:dyDescent="0.2">
      <c r="A690" s="5" t="str">
        <f t="shared" si="10"/>
        <v/>
      </c>
      <c r="B690" s="96"/>
      <c r="C690" s="96"/>
      <c r="D690" s="97"/>
      <c r="E690" s="97"/>
    </row>
    <row r="691" spans="1:5" x14ac:dyDescent="0.2">
      <c r="A691" s="5" t="str">
        <f t="shared" si="10"/>
        <v/>
      </c>
      <c r="B691" s="96"/>
      <c r="C691" s="96"/>
      <c r="D691" s="97"/>
      <c r="E691" s="97"/>
    </row>
    <row r="692" spans="1:5" x14ac:dyDescent="0.2">
      <c r="A692" s="5" t="str">
        <f t="shared" si="10"/>
        <v/>
      </c>
      <c r="B692" s="96"/>
      <c r="C692" s="96"/>
      <c r="D692" s="97"/>
      <c r="E692" s="97"/>
    </row>
    <row r="693" spans="1:5" x14ac:dyDescent="0.2">
      <c r="A693" s="5" t="str">
        <f t="shared" si="10"/>
        <v/>
      </c>
      <c r="B693" s="96"/>
      <c r="C693" s="96"/>
      <c r="D693" s="97"/>
      <c r="E693" s="97"/>
    </row>
    <row r="694" spans="1:5" x14ac:dyDescent="0.2">
      <c r="A694" s="5" t="str">
        <f t="shared" si="10"/>
        <v/>
      </c>
      <c r="B694" s="96"/>
      <c r="C694" s="96"/>
      <c r="D694" s="97"/>
      <c r="E694" s="97"/>
    </row>
    <row r="695" spans="1:5" x14ac:dyDescent="0.2">
      <c r="A695" s="5" t="str">
        <f t="shared" si="10"/>
        <v/>
      </c>
      <c r="B695" s="96"/>
      <c r="C695" s="96"/>
      <c r="D695" s="97"/>
      <c r="E695" s="97"/>
    </row>
    <row r="696" spans="1:5" x14ac:dyDescent="0.2">
      <c r="A696" s="5" t="str">
        <f t="shared" si="10"/>
        <v/>
      </c>
      <c r="B696" s="96"/>
      <c r="C696" s="96"/>
      <c r="D696" s="97"/>
      <c r="E696" s="97"/>
    </row>
    <row r="697" spans="1:5" x14ac:dyDescent="0.2">
      <c r="A697" s="5" t="str">
        <f t="shared" si="10"/>
        <v/>
      </c>
      <c r="B697" s="96"/>
      <c r="C697" s="96"/>
      <c r="D697" s="97"/>
      <c r="E697" s="97"/>
    </row>
    <row r="698" spans="1:5" x14ac:dyDescent="0.2">
      <c r="A698" s="5" t="str">
        <f t="shared" si="10"/>
        <v/>
      </c>
      <c r="B698" s="96"/>
      <c r="C698" s="96"/>
      <c r="D698" s="97"/>
      <c r="E698" s="97"/>
    </row>
    <row r="699" spans="1:5" x14ac:dyDescent="0.2">
      <c r="A699" s="5" t="str">
        <f t="shared" si="10"/>
        <v/>
      </c>
      <c r="B699" s="96"/>
      <c r="C699" s="96"/>
      <c r="D699" s="97"/>
      <c r="E699" s="97"/>
    </row>
    <row r="700" spans="1:5" x14ac:dyDescent="0.2">
      <c r="A700" s="5" t="str">
        <f t="shared" si="10"/>
        <v/>
      </c>
      <c r="B700" s="96"/>
      <c r="C700" s="96"/>
      <c r="D700" s="97"/>
      <c r="E700" s="97"/>
    </row>
    <row r="701" spans="1:5" x14ac:dyDescent="0.2">
      <c r="A701" s="5" t="str">
        <f t="shared" si="10"/>
        <v/>
      </c>
      <c r="B701" s="96"/>
      <c r="C701" s="96"/>
      <c r="D701" s="97"/>
      <c r="E701" s="97"/>
    </row>
    <row r="702" spans="1:5" x14ac:dyDescent="0.2">
      <c r="A702" s="5" t="str">
        <f t="shared" si="10"/>
        <v/>
      </c>
      <c r="B702" s="96"/>
      <c r="C702" s="96"/>
      <c r="D702" s="97"/>
      <c r="E702" s="97"/>
    </row>
    <row r="703" spans="1:5" x14ac:dyDescent="0.2">
      <c r="A703" s="5" t="str">
        <f t="shared" si="10"/>
        <v/>
      </c>
      <c r="B703" s="96"/>
      <c r="C703" s="96"/>
      <c r="D703" s="97"/>
      <c r="E703" s="97"/>
    </row>
    <row r="704" spans="1:5" x14ac:dyDescent="0.2">
      <c r="A704" s="5" t="str">
        <f t="shared" si="10"/>
        <v/>
      </c>
      <c r="B704" s="96"/>
      <c r="C704" s="96"/>
      <c r="D704" s="97"/>
      <c r="E704" s="97"/>
    </row>
    <row r="705" spans="1:5" x14ac:dyDescent="0.2">
      <c r="A705" s="5" t="str">
        <f t="shared" si="10"/>
        <v/>
      </c>
      <c r="B705" s="96"/>
      <c r="C705" s="96"/>
      <c r="D705" s="97"/>
      <c r="E705" s="97"/>
    </row>
    <row r="706" spans="1:5" x14ac:dyDescent="0.2">
      <c r="A706" s="5" t="str">
        <f t="shared" si="10"/>
        <v/>
      </c>
      <c r="B706" s="96"/>
      <c r="C706" s="96"/>
      <c r="D706" s="97"/>
      <c r="E706" s="97"/>
    </row>
    <row r="707" spans="1:5" x14ac:dyDescent="0.2">
      <c r="A707" s="5" t="str">
        <f t="shared" si="10"/>
        <v/>
      </c>
      <c r="B707" s="96"/>
      <c r="C707" s="96"/>
      <c r="D707" s="97"/>
      <c r="E707" s="97"/>
    </row>
    <row r="708" spans="1:5" x14ac:dyDescent="0.2">
      <c r="A708" s="5" t="str">
        <f t="shared" si="10"/>
        <v/>
      </c>
      <c r="B708" s="96"/>
      <c r="C708" s="96"/>
      <c r="D708" s="97"/>
      <c r="E708" s="97"/>
    </row>
    <row r="709" spans="1:5" x14ac:dyDescent="0.2">
      <c r="A709" s="5" t="str">
        <f t="shared" si="10"/>
        <v/>
      </c>
      <c r="B709" s="96"/>
      <c r="C709" s="96"/>
      <c r="D709" s="97"/>
      <c r="E709" s="97"/>
    </row>
    <row r="710" spans="1:5" x14ac:dyDescent="0.2">
      <c r="A710" s="5" t="str">
        <f t="shared" si="10"/>
        <v/>
      </c>
      <c r="B710" s="96"/>
      <c r="C710" s="96"/>
      <c r="D710" s="97"/>
      <c r="E710" s="97"/>
    </row>
    <row r="711" spans="1:5" x14ac:dyDescent="0.2">
      <c r="A711" s="5" t="str">
        <f t="shared" si="10"/>
        <v/>
      </c>
      <c r="B711" s="96"/>
      <c r="C711" s="96"/>
      <c r="D711" s="97"/>
      <c r="E711" s="97"/>
    </row>
    <row r="712" spans="1:5" x14ac:dyDescent="0.2">
      <c r="A712" s="5" t="str">
        <f t="shared" ref="A712:A775" si="11">IF(B712&lt;&gt;"",IF(AND(LEN(B712)&gt;=$H$5,LEN(B712)&lt;=$H$6),TEXT(MID(B712,$J$5,$H$4),$I$4),""),"")</f>
        <v/>
      </c>
      <c r="B712" s="96"/>
      <c r="C712" s="96"/>
      <c r="D712" s="97"/>
      <c r="E712" s="97"/>
    </row>
    <row r="713" spans="1:5" x14ac:dyDescent="0.2">
      <c r="A713" s="5" t="str">
        <f t="shared" si="11"/>
        <v/>
      </c>
      <c r="B713" s="96"/>
      <c r="C713" s="96"/>
      <c r="D713" s="97"/>
      <c r="E713" s="97"/>
    </row>
    <row r="714" spans="1:5" x14ac:dyDescent="0.2">
      <c r="A714" s="5" t="str">
        <f t="shared" si="11"/>
        <v/>
      </c>
      <c r="B714" s="96"/>
      <c r="C714" s="96"/>
      <c r="D714" s="97"/>
      <c r="E714" s="97"/>
    </row>
    <row r="715" spans="1:5" x14ac:dyDescent="0.2">
      <c r="A715" s="5" t="str">
        <f t="shared" si="11"/>
        <v/>
      </c>
      <c r="B715" s="96"/>
      <c r="C715" s="96"/>
      <c r="D715" s="97"/>
      <c r="E715" s="97"/>
    </row>
    <row r="716" spans="1:5" x14ac:dyDescent="0.2">
      <c r="A716" s="5" t="str">
        <f t="shared" si="11"/>
        <v/>
      </c>
      <c r="B716" s="96"/>
      <c r="C716" s="96"/>
      <c r="D716" s="97"/>
      <c r="E716" s="97"/>
    </row>
    <row r="717" spans="1:5" x14ac:dyDescent="0.2">
      <c r="A717" s="5" t="str">
        <f t="shared" si="11"/>
        <v/>
      </c>
      <c r="B717" s="96"/>
      <c r="C717" s="96"/>
      <c r="D717" s="97"/>
      <c r="E717" s="97"/>
    </row>
    <row r="718" spans="1:5" x14ac:dyDescent="0.2">
      <c r="A718" s="5" t="str">
        <f t="shared" si="11"/>
        <v/>
      </c>
      <c r="B718" s="96"/>
      <c r="C718" s="96"/>
      <c r="D718" s="97"/>
      <c r="E718" s="97"/>
    </row>
    <row r="719" spans="1:5" x14ac:dyDescent="0.2">
      <c r="A719" s="5" t="str">
        <f t="shared" si="11"/>
        <v/>
      </c>
      <c r="B719" s="96"/>
      <c r="C719" s="96"/>
      <c r="D719" s="97"/>
      <c r="E719" s="97"/>
    </row>
    <row r="720" spans="1:5" x14ac:dyDescent="0.2">
      <c r="A720" s="5" t="str">
        <f t="shared" si="11"/>
        <v/>
      </c>
      <c r="B720" s="96"/>
      <c r="C720" s="96"/>
      <c r="D720" s="97"/>
      <c r="E720" s="97"/>
    </row>
    <row r="721" spans="1:5" x14ac:dyDescent="0.2">
      <c r="A721" s="5" t="str">
        <f t="shared" si="11"/>
        <v/>
      </c>
      <c r="B721" s="96"/>
      <c r="C721" s="96"/>
      <c r="D721" s="97"/>
      <c r="E721" s="97"/>
    </row>
    <row r="722" spans="1:5" x14ac:dyDescent="0.2">
      <c r="A722" s="5" t="str">
        <f t="shared" si="11"/>
        <v/>
      </c>
      <c r="B722" s="96"/>
      <c r="C722" s="96"/>
      <c r="D722" s="97"/>
      <c r="E722" s="97"/>
    </row>
    <row r="723" spans="1:5" x14ac:dyDescent="0.2">
      <c r="A723" s="5" t="str">
        <f t="shared" si="11"/>
        <v/>
      </c>
      <c r="B723" s="96"/>
      <c r="C723" s="96"/>
      <c r="D723" s="97"/>
      <c r="E723" s="97"/>
    </row>
    <row r="724" spans="1:5" x14ac:dyDescent="0.2">
      <c r="A724" s="5" t="str">
        <f t="shared" si="11"/>
        <v/>
      </c>
      <c r="B724" s="96"/>
      <c r="C724" s="96"/>
      <c r="D724" s="97"/>
      <c r="E724" s="97"/>
    </row>
    <row r="725" spans="1:5" x14ac:dyDescent="0.2">
      <c r="A725" s="5" t="str">
        <f t="shared" si="11"/>
        <v/>
      </c>
      <c r="B725" s="96"/>
      <c r="C725" s="96"/>
      <c r="D725" s="97"/>
      <c r="E725" s="97"/>
    </row>
    <row r="726" spans="1:5" x14ac:dyDescent="0.2">
      <c r="A726" s="5" t="str">
        <f t="shared" si="11"/>
        <v/>
      </c>
      <c r="B726" s="96"/>
      <c r="C726" s="96"/>
      <c r="D726" s="97"/>
      <c r="E726" s="97"/>
    </row>
    <row r="727" spans="1:5" x14ac:dyDescent="0.2">
      <c r="A727" s="5" t="str">
        <f t="shared" si="11"/>
        <v/>
      </c>
      <c r="B727" s="96"/>
      <c r="C727" s="96"/>
      <c r="D727" s="97"/>
      <c r="E727" s="97"/>
    </row>
    <row r="728" spans="1:5" x14ac:dyDescent="0.2">
      <c r="A728" s="5" t="str">
        <f t="shared" si="11"/>
        <v/>
      </c>
      <c r="B728" s="96"/>
      <c r="C728" s="96"/>
      <c r="D728" s="97"/>
      <c r="E728" s="97"/>
    </row>
    <row r="729" spans="1:5" x14ac:dyDescent="0.2">
      <c r="A729" s="5" t="str">
        <f t="shared" si="11"/>
        <v/>
      </c>
      <c r="B729" s="96"/>
      <c r="C729" s="96"/>
      <c r="D729" s="97"/>
      <c r="E729" s="97"/>
    </row>
    <row r="730" spans="1:5" x14ac:dyDescent="0.2">
      <c r="A730" s="5" t="str">
        <f t="shared" si="11"/>
        <v/>
      </c>
      <c r="B730" s="96"/>
      <c r="C730" s="96"/>
      <c r="D730" s="97"/>
      <c r="E730" s="97"/>
    </row>
    <row r="731" spans="1:5" x14ac:dyDescent="0.2">
      <c r="A731" s="5" t="str">
        <f t="shared" si="11"/>
        <v/>
      </c>
      <c r="B731" s="96"/>
      <c r="C731" s="96"/>
      <c r="D731" s="97"/>
      <c r="E731" s="97"/>
    </row>
    <row r="732" spans="1:5" x14ac:dyDescent="0.2">
      <c r="A732" s="5" t="str">
        <f t="shared" si="11"/>
        <v/>
      </c>
      <c r="B732" s="96"/>
      <c r="C732" s="96"/>
      <c r="D732" s="97"/>
      <c r="E732" s="97"/>
    </row>
    <row r="733" spans="1:5" x14ac:dyDescent="0.2">
      <c r="A733" s="5" t="str">
        <f t="shared" si="11"/>
        <v/>
      </c>
      <c r="B733" s="96"/>
      <c r="C733" s="96"/>
      <c r="D733" s="97"/>
      <c r="E733" s="97"/>
    </row>
    <row r="734" spans="1:5" x14ac:dyDescent="0.2">
      <c r="A734" s="5" t="str">
        <f t="shared" si="11"/>
        <v/>
      </c>
      <c r="B734" s="96"/>
      <c r="C734" s="96"/>
      <c r="D734" s="97"/>
      <c r="E734" s="97"/>
    </row>
    <row r="735" spans="1:5" x14ac:dyDescent="0.2">
      <c r="A735" s="5" t="str">
        <f t="shared" si="11"/>
        <v/>
      </c>
      <c r="B735" s="96"/>
      <c r="C735" s="96"/>
      <c r="D735" s="97"/>
      <c r="E735" s="97"/>
    </row>
    <row r="736" spans="1:5" x14ac:dyDescent="0.2">
      <c r="A736" s="5" t="str">
        <f t="shared" si="11"/>
        <v/>
      </c>
      <c r="B736" s="96"/>
      <c r="C736" s="96"/>
      <c r="D736" s="97"/>
      <c r="E736" s="97"/>
    </row>
    <row r="737" spans="1:5" x14ac:dyDescent="0.2">
      <c r="A737" s="5" t="str">
        <f t="shared" si="11"/>
        <v/>
      </c>
      <c r="B737" s="96"/>
      <c r="C737" s="96"/>
      <c r="D737" s="97"/>
      <c r="E737" s="97"/>
    </row>
    <row r="738" spans="1:5" x14ac:dyDescent="0.2">
      <c r="A738" s="5" t="str">
        <f t="shared" si="11"/>
        <v/>
      </c>
      <c r="B738" s="96"/>
      <c r="C738" s="96"/>
      <c r="D738" s="97"/>
      <c r="E738" s="97"/>
    </row>
    <row r="739" spans="1:5" x14ac:dyDescent="0.2">
      <c r="A739" s="5" t="str">
        <f t="shared" si="11"/>
        <v/>
      </c>
      <c r="B739" s="96"/>
      <c r="C739" s="96"/>
      <c r="D739" s="97"/>
      <c r="E739" s="97"/>
    </row>
    <row r="740" spans="1:5" x14ac:dyDescent="0.2">
      <c r="A740" s="5" t="str">
        <f t="shared" si="11"/>
        <v/>
      </c>
      <c r="B740" s="96"/>
      <c r="C740" s="96"/>
      <c r="D740" s="97"/>
      <c r="E740" s="97"/>
    </row>
    <row r="741" spans="1:5" x14ac:dyDescent="0.2">
      <c r="A741" s="5" t="str">
        <f t="shared" si="11"/>
        <v/>
      </c>
      <c r="B741" s="96"/>
      <c r="C741" s="96"/>
      <c r="D741" s="97"/>
      <c r="E741" s="97"/>
    </row>
    <row r="742" spans="1:5" x14ac:dyDescent="0.2">
      <c r="A742" s="5" t="str">
        <f t="shared" si="11"/>
        <v/>
      </c>
      <c r="B742" s="96"/>
      <c r="C742" s="96"/>
      <c r="D742" s="97"/>
      <c r="E742" s="97"/>
    </row>
    <row r="743" spans="1:5" x14ac:dyDescent="0.2">
      <c r="A743" s="5" t="str">
        <f t="shared" si="11"/>
        <v/>
      </c>
      <c r="B743" s="96"/>
      <c r="C743" s="96"/>
      <c r="D743" s="97"/>
      <c r="E743" s="97"/>
    </row>
    <row r="744" spans="1:5" x14ac:dyDescent="0.2">
      <c r="A744" s="5" t="str">
        <f t="shared" si="11"/>
        <v/>
      </c>
      <c r="B744" s="96"/>
      <c r="C744" s="96"/>
      <c r="D744" s="97"/>
      <c r="E744" s="97"/>
    </row>
    <row r="745" spans="1:5" x14ac:dyDescent="0.2">
      <c r="A745" s="5" t="str">
        <f t="shared" si="11"/>
        <v/>
      </c>
      <c r="B745" s="96"/>
      <c r="C745" s="96"/>
      <c r="D745" s="97"/>
      <c r="E745" s="97"/>
    </row>
    <row r="746" spans="1:5" x14ac:dyDescent="0.2">
      <c r="A746" s="5" t="str">
        <f t="shared" si="11"/>
        <v/>
      </c>
      <c r="B746" s="96"/>
      <c r="C746" s="96"/>
      <c r="D746" s="97"/>
      <c r="E746" s="97"/>
    </row>
    <row r="747" spans="1:5" x14ac:dyDescent="0.2">
      <c r="A747" s="5" t="str">
        <f t="shared" si="11"/>
        <v/>
      </c>
      <c r="B747" s="96"/>
      <c r="C747" s="96"/>
      <c r="D747" s="97"/>
      <c r="E747" s="97"/>
    </row>
    <row r="748" spans="1:5" x14ac:dyDescent="0.2">
      <c r="A748" s="5" t="str">
        <f t="shared" si="11"/>
        <v/>
      </c>
      <c r="B748" s="96"/>
      <c r="C748" s="96"/>
      <c r="D748" s="97"/>
      <c r="E748" s="97"/>
    </row>
    <row r="749" spans="1:5" x14ac:dyDescent="0.2">
      <c r="A749" s="5" t="str">
        <f t="shared" si="11"/>
        <v/>
      </c>
      <c r="B749" s="96"/>
      <c r="C749" s="96"/>
      <c r="D749" s="97"/>
      <c r="E749" s="97"/>
    </row>
    <row r="750" spans="1:5" x14ac:dyDescent="0.2">
      <c r="A750" s="5" t="str">
        <f t="shared" si="11"/>
        <v/>
      </c>
      <c r="B750" s="96"/>
      <c r="C750" s="96"/>
      <c r="D750" s="97"/>
      <c r="E750" s="97"/>
    </row>
    <row r="751" spans="1:5" x14ac:dyDescent="0.2">
      <c r="A751" s="5" t="str">
        <f t="shared" si="11"/>
        <v/>
      </c>
      <c r="B751" s="96"/>
      <c r="C751" s="96"/>
      <c r="D751" s="97"/>
      <c r="E751" s="97"/>
    </row>
    <row r="752" spans="1:5" x14ac:dyDescent="0.2">
      <c r="A752" s="5" t="str">
        <f t="shared" si="11"/>
        <v/>
      </c>
      <c r="B752" s="96"/>
      <c r="C752" s="96"/>
      <c r="D752" s="97"/>
      <c r="E752" s="97"/>
    </row>
    <row r="753" spans="1:5" x14ac:dyDescent="0.2">
      <c r="A753" s="5" t="str">
        <f t="shared" si="11"/>
        <v/>
      </c>
      <c r="B753" s="96"/>
      <c r="C753" s="96"/>
      <c r="D753" s="97"/>
      <c r="E753" s="97"/>
    </row>
    <row r="754" spans="1:5" x14ac:dyDescent="0.2">
      <c r="A754" s="5" t="str">
        <f t="shared" si="11"/>
        <v/>
      </c>
      <c r="B754" s="96"/>
      <c r="C754" s="96"/>
      <c r="D754" s="97"/>
      <c r="E754" s="97"/>
    </row>
    <row r="755" spans="1:5" x14ac:dyDescent="0.2">
      <c r="A755" s="5" t="str">
        <f t="shared" si="11"/>
        <v/>
      </c>
      <c r="B755" s="96"/>
      <c r="C755" s="96"/>
      <c r="D755" s="97"/>
      <c r="E755" s="97"/>
    </row>
    <row r="756" spans="1:5" x14ac:dyDescent="0.2">
      <c r="A756" s="5" t="str">
        <f t="shared" si="11"/>
        <v/>
      </c>
      <c r="B756" s="96"/>
      <c r="C756" s="96"/>
      <c r="D756" s="97"/>
      <c r="E756" s="97"/>
    </row>
    <row r="757" spans="1:5" x14ac:dyDescent="0.2">
      <c r="A757" s="5" t="str">
        <f t="shared" si="11"/>
        <v/>
      </c>
      <c r="B757" s="96"/>
      <c r="C757" s="96"/>
      <c r="D757" s="97"/>
      <c r="E757" s="97"/>
    </row>
    <row r="758" spans="1:5" x14ac:dyDescent="0.2">
      <c r="A758" s="5" t="str">
        <f t="shared" si="11"/>
        <v/>
      </c>
      <c r="B758" s="96"/>
      <c r="C758" s="96"/>
      <c r="D758" s="97"/>
      <c r="E758" s="97"/>
    </row>
    <row r="759" spans="1:5" x14ac:dyDescent="0.2">
      <c r="A759" s="5" t="str">
        <f t="shared" si="11"/>
        <v/>
      </c>
      <c r="B759" s="96"/>
      <c r="C759" s="96"/>
      <c r="D759" s="97"/>
      <c r="E759" s="97"/>
    </row>
    <row r="760" spans="1:5" x14ac:dyDescent="0.2">
      <c r="A760" s="5" t="str">
        <f t="shared" si="11"/>
        <v/>
      </c>
      <c r="B760" s="96"/>
      <c r="C760" s="96"/>
      <c r="D760" s="97"/>
      <c r="E760" s="97"/>
    </row>
    <row r="761" spans="1:5" x14ac:dyDescent="0.2">
      <c r="A761" s="5" t="str">
        <f t="shared" si="11"/>
        <v/>
      </c>
      <c r="B761" s="96"/>
      <c r="C761" s="96"/>
      <c r="D761" s="97"/>
      <c r="E761" s="97"/>
    </row>
    <row r="762" spans="1:5" x14ac:dyDescent="0.2">
      <c r="A762" s="5" t="str">
        <f t="shared" si="11"/>
        <v/>
      </c>
      <c r="B762" s="96"/>
      <c r="C762" s="96"/>
      <c r="D762" s="97"/>
      <c r="E762" s="97"/>
    </row>
    <row r="763" spans="1:5" x14ac:dyDescent="0.2">
      <c r="A763" s="5" t="str">
        <f t="shared" si="11"/>
        <v/>
      </c>
      <c r="B763" s="96"/>
      <c r="C763" s="96"/>
      <c r="D763" s="97"/>
      <c r="E763" s="97"/>
    </row>
    <row r="764" spans="1:5" x14ac:dyDescent="0.2">
      <c r="A764" s="5" t="str">
        <f t="shared" si="11"/>
        <v/>
      </c>
      <c r="B764" s="96"/>
      <c r="C764" s="96"/>
      <c r="D764" s="97"/>
      <c r="E764" s="97"/>
    </row>
    <row r="765" spans="1:5" x14ac:dyDescent="0.2">
      <c r="A765" s="5" t="str">
        <f t="shared" si="11"/>
        <v/>
      </c>
      <c r="B765" s="96"/>
      <c r="C765" s="96"/>
      <c r="D765" s="97"/>
      <c r="E765" s="97"/>
    </row>
    <row r="766" spans="1:5" x14ac:dyDescent="0.2">
      <c r="A766" s="5" t="str">
        <f t="shared" si="11"/>
        <v/>
      </c>
      <c r="B766" s="96"/>
      <c r="C766" s="96"/>
      <c r="D766" s="97"/>
      <c r="E766" s="97"/>
    </row>
    <row r="767" spans="1:5" x14ac:dyDescent="0.2">
      <c r="A767" s="5" t="str">
        <f t="shared" si="11"/>
        <v/>
      </c>
      <c r="B767" s="96"/>
      <c r="C767" s="96"/>
      <c r="D767" s="97"/>
      <c r="E767" s="97"/>
    </row>
    <row r="768" spans="1:5" x14ac:dyDescent="0.2">
      <c r="A768" s="5" t="str">
        <f t="shared" si="11"/>
        <v/>
      </c>
      <c r="B768" s="96"/>
      <c r="C768" s="96"/>
      <c r="D768" s="97"/>
      <c r="E768" s="97"/>
    </row>
    <row r="769" spans="1:5" x14ac:dyDescent="0.2">
      <c r="A769" s="5" t="str">
        <f t="shared" si="11"/>
        <v/>
      </c>
      <c r="B769" s="96"/>
      <c r="C769" s="96"/>
      <c r="D769" s="97"/>
      <c r="E769" s="97"/>
    </row>
    <row r="770" spans="1:5" x14ac:dyDescent="0.2">
      <c r="A770" s="5" t="str">
        <f t="shared" si="11"/>
        <v/>
      </c>
      <c r="B770" s="96"/>
      <c r="C770" s="96"/>
      <c r="D770" s="97"/>
      <c r="E770" s="97"/>
    </row>
    <row r="771" spans="1:5" x14ac:dyDescent="0.2">
      <c r="A771" s="5" t="str">
        <f t="shared" si="11"/>
        <v/>
      </c>
      <c r="B771" s="96"/>
      <c r="C771" s="96"/>
      <c r="D771" s="97"/>
      <c r="E771" s="97"/>
    </row>
    <row r="772" spans="1:5" x14ac:dyDescent="0.2">
      <c r="A772" s="5" t="str">
        <f t="shared" si="11"/>
        <v/>
      </c>
      <c r="B772" s="96"/>
      <c r="C772" s="96"/>
      <c r="D772" s="97"/>
      <c r="E772" s="97"/>
    </row>
    <row r="773" spans="1:5" x14ac:dyDescent="0.2">
      <c r="A773" s="5" t="str">
        <f t="shared" si="11"/>
        <v/>
      </c>
      <c r="B773" s="96"/>
      <c r="C773" s="96"/>
      <c r="D773" s="97"/>
      <c r="E773" s="97"/>
    </row>
    <row r="774" spans="1:5" x14ac:dyDescent="0.2">
      <c r="A774" s="5" t="str">
        <f t="shared" si="11"/>
        <v/>
      </c>
      <c r="B774" s="96"/>
      <c r="C774" s="96"/>
      <c r="D774" s="97"/>
      <c r="E774" s="97"/>
    </row>
    <row r="775" spans="1:5" x14ac:dyDescent="0.2">
      <c r="A775" s="5" t="str">
        <f t="shared" si="11"/>
        <v/>
      </c>
      <c r="B775" s="96"/>
      <c r="C775" s="96"/>
      <c r="D775" s="97"/>
      <c r="E775" s="97"/>
    </row>
    <row r="776" spans="1:5" x14ac:dyDescent="0.2">
      <c r="A776" s="5" t="str">
        <f t="shared" ref="A776:A839" si="12">IF(B776&lt;&gt;"",IF(AND(LEN(B776)&gt;=$H$5,LEN(B776)&lt;=$H$6),TEXT(MID(B776,$J$5,$H$4),$I$4),""),"")</f>
        <v/>
      </c>
      <c r="B776" s="96"/>
      <c r="C776" s="96"/>
      <c r="D776" s="97"/>
      <c r="E776" s="97"/>
    </row>
    <row r="777" spans="1:5" x14ac:dyDescent="0.2">
      <c r="A777" s="5" t="str">
        <f t="shared" si="12"/>
        <v/>
      </c>
      <c r="B777" s="96"/>
      <c r="C777" s="96"/>
      <c r="D777" s="97"/>
      <c r="E777" s="97"/>
    </row>
    <row r="778" spans="1:5" x14ac:dyDescent="0.2">
      <c r="A778" s="5" t="str">
        <f t="shared" si="12"/>
        <v/>
      </c>
      <c r="B778" s="96"/>
      <c r="C778" s="96"/>
      <c r="D778" s="97"/>
      <c r="E778" s="97"/>
    </row>
    <row r="779" spans="1:5" x14ac:dyDescent="0.2">
      <c r="A779" s="5" t="str">
        <f t="shared" si="12"/>
        <v/>
      </c>
      <c r="B779" s="96"/>
      <c r="C779" s="96"/>
      <c r="D779" s="97"/>
      <c r="E779" s="97"/>
    </row>
    <row r="780" spans="1:5" x14ac:dyDescent="0.2">
      <c r="A780" s="5" t="str">
        <f t="shared" si="12"/>
        <v/>
      </c>
      <c r="B780" s="96"/>
      <c r="C780" s="96"/>
      <c r="D780" s="97"/>
      <c r="E780" s="97"/>
    </row>
    <row r="781" spans="1:5" x14ac:dyDescent="0.2">
      <c r="A781" s="5" t="str">
        <f t="shared" si="12"/>
        <v/>
      </c>
      <c r="B781" s="96"/>
      <c r="C781" s="96"/>
      <c r="D781" s="97"/>
      <c r="E781" s="97"/>
    </row>
    <row r="782" spans="1:5" x14ac:dyDescent="0.2">
      <c r="A782" s="5" t="str">
        <f t="shared" si="12"/>
        <v/>
      </c>
      <c r="B782" s="96"/>
      <c r="C782" s="96"/>
      <c r="D782" s="97"/>
      <c r="E782" s="97"/>
    </row>
    <row r="783" spans="1:5" x14ac:dyDescent="0.2">
      <c r="A783" s="5" t="str">
        <f t="shared" si="12"/>
        <v/>
      </c>
      <c r="B783" s="96"/>
      <c r="C783" s="96"/>
      <c r="D783" s="97"/>
      <c r="E783" s="97"/>
    </row>
    <row r="784" spans="1:5" x14ac:dyDescent="0.2">
      <c r="A784" s="5" t="str">
        <f t="shared" si="12"/>
        <v/>
      </c>
      <c r="B784" s="96"/>
      <c r="C784" s="96"/>
      <c r="D784" s="97"/>
      <c r="E784" s="97"/>
    </row>
    <row r="785" spans="1:5" x14ac:dyDescent="0.2">
      <c r="A785" s="5" t="str">
        <f t="shared" si="12"/>
        <v/>
      </c>
      <c r="B785" s="96"/>
      <c r="C785" s="96"/>
      <c r="D785" s="97"/>
      <c r="E785" s="97"/>
    </row>
    <row r="786" spans="1:5" x14ac:dyDescent="0.2">
      <c r="A786" s="5" t="str">
        <f t="shared" si="12"/>
        <v/>
      </c>
      <c r="B786" s="96"/>
      <c r="C786" s="96"/>
      <c r="D786" s="97"/>
      <c r="E786" s="97"/>
    </row>
    <row r="787" spans="1:5" x14ac:dyDescent="0.2">
      <c r="A787" s="5" t="str">
        <f t="shared" si="12"/>
        <v/>
      </c>
      <c r="B787" s="96"/>
      <c r="C787" s="96"/>
      <c r="D787" s="97"/>
      <c r="E787" s="97"/>
    </row>
    <row r="788" spans="1:5" x14ac:dyDescent="0.2">
      <c r="A788" s="5" t="str">
        <f t="shared" si="12"/>
        <v/>
      </c>
      <c r="B788" s="96"/>
      <c r="C788" s="96"/>
      <c r="D788" s="97"/>
      <c r="E788" s="97"/>
    </row>
    <row r="789" spans="1:5" x14ac:dyDescent="0.2">
      <c r="A789" s="5" t="str">
        <f t="shared" si="12"/>
        <v/>
      </c>
      <c r="B789" s="96"/>
      <c r="C789" s="96"/>
      <c r="D789" s="97"/>
      <c r="E789" s="97"/>
    </row>
    <row r="790" spans="1:5" x14ac:dyDescent="0.2">
      <c r="A790" s="5" t="str">
        <f t="shared" si="12"/>
        <v/>
      </c>
      <c r="B790" s="96"/>
      <c r="C790" s="96"/>
      <c r="D790" s="97"/>
      <c r="E790" s="97"/>
    </row>
    <row r="791" spans="1:5" x14ac:dyDescent="0.2">
      <c r="A791" s="5" t="str">
        <f t="shared" si="12"/>
        <v/>
      </c>
      <c r="B791" s="96"/>
      <c r="C791" s="96"/>
      <c r="D791" s="97"/>
      <c r="E791" s="97"/>
    </row>
    <row r="792" spans="1:5" x14ac:dyDescent="0.2">
      <c r="A792" s="5" t="str">
        <f t="shared" si="12"/>
        <v/>
      </c>
      <c r="B792" s="96"/>
      <c r="C792" s="96"/>
      <c r="D792" s="97"/>
      <c r="E792" s="97"/>
    </row>
    <row r="793" spans="1:5" x14ac:dyDescent="0.2">
      <c r="A793" s="5" t="str">
        <f t="shared" si="12"/>
        <v/>
      </c>
      <c r="B793" s="96"/>
      <c r="C793" s="96"/>
      <c r="D793" s="97"/>
      <c r="E793" s="97"/>
    </row>
    <row r="794" spans="1:5" x14ac:dyDescent="0.2">
      <c r="A794" s="5" t="str">
        <f t="shared" si="12"/>
        <v/>
      </c>
      <c r="B794" s="96"/>
      <c r="C794" s="96"/>
      <c r="D794" s="97"/>
      <c r="E794" s="97"/>
    </row>
    <row r="795" spans="1:5" x14ac:dyDescent="0.2">
      <c r="A795" s="5" t="str">
        <f t="shared" si="12"/>
        <v/>
      </c>
      <c r="B795" s="96"/>
      <c r="C795" s="96"/>
      <c r="D795" s="97"/>
      <c r="E795" s="97"/>
    </row>
    <row r="796" spans="1:5" x14ac:dyDescent="0.2">
      <c r="A796" s="5" t="str">
        <f t="shared" si="12"/>
        <v/>
      </c>
      <c r="B796" s="96"/>
      <c r="C796" s="96"/>
      <c r="D796" s="97"/>
      <c r="E796" s="97"/>
    </row>
    <row r="797" spans="1:5" x14ac:dyDescent="0.2">
      <c r="A797" s="5" t="str">
        <f t="shared" si="12"/>
        <v/>
      </c>
      <c r="B797" s="96"/>
      <c r="C797" s="96"/>
      <c r="D797" s="97"/>
      <c r="E797" s="97"/>
    </row>
    <row r="798" spans="1:5" x14ac:dyDescent="0.2">
      <c r="A798" s="5" t="str">
        <f t="shared" si="12"/>
        <v/>
      </c>
      <c r="B798" s="96"/>
      <c r="C798" s="96"/>
      <c r="D798" s="97"/>
      <c r="E798" s="97"/>
    </row>
    <row r="799" spans="1:5" x14ac:dyDescent="0.2">
      <c r="A799" s="5" t="str">
        <f t="shared" si="12"/>
        <v/>
      </c>
      <c r="B799" s="96"/>
      <c r="C799" s="96"/>
      <c r="D799" s="97"/>
      <c r="E799" s="97"/>
    </row>
    <row r="800" spans="1:5" x14ac:dyDescent="0.2">
      <c r="A800" s="5" t="str">
        <f t="shared" si="12"/>
        <v/>
      </c>
      <c r="B800" s="96"/>
      <c r="C800" s="96"/>
      <c r="D800" s="97"/>
      <c r="E800" s="97"/>
    </row>
    <row r="801" spans="1:5" x14ac:dyDescent="0.2">
      <c r="A801" s="5" t="str">
        <f t="shared" si="12"/>
        <v/>
      </c>
      <c r="B801" s="96"/>
      <c r="C801" s="96"/>
      <c r="D801" s="97"/>
      <c r="E801" s="97"/>
    </row>
    <row r="802" spans="1:5" x14ac:dyDescent="0.2">
      <c r="A802" s="5" t="str">
        <f t="shared" si="12"/>
        <v/>
      </c>
      <c r="B802" s="96"/>
      <c r="C802" s="96"/>
      <c r="D802" s="97"/>
      <c r="E802" s="97"/>
    </row>
    <row r="803" spans="1:5" x14ac:dyDescent="0.2">
      <c r="A803" s="5" t="str">
        <f t="shared" si="12"/>
        <v/>
      </c>
      <c r="B803" s="96"/>
      <c r="C803" s="96"/>
      <c r="D803" s="97"/>
      <c r="E803" s="97"/>
    </row>
    <row r="804" spans="1:5" x14ac:dyDescent="0.2">
      <c r="A804" s="5" t="str">
        <f t="shared" si="12"/>
        <v/>
      </c>
      <c r="B804" s="96"/>
      <c r="C804" s="96"/>
      <c r="D804" s="97"/>
      <c r="E804" s="97"/>
    </row>
    <row r="805" spans="1:5" x14ac:dyDescent="0.2">
      <c r="A805" s="5" t="str">
        <f t="shared" si="12"/>
        <v/>
      </c>
      <c r="B805" s="96"/>
      <c r="C805" s="96"/>
      <c r="D805" s="97"/>
      <c r="E805" s="97"/>
    </row>
    <row r="806" spans="1:5" x14ac:dyDescent="0.2">
      <c r="A806" s="5" t="str">
        <f t="shared" si="12"/>
        <v/>
      </c>
      <c r="B806" s="96"/>
      <c r="C806" s="96"/>
      <c r="D806" s="97"/>
      <c r="E806" s="97"/>
    </row>
    <row r="807" spans="1:5" x14ac:dyDescent="0.2">
      <c r="A807" s="5" t="str">
        <f t="shared" si="12"/>
        <v/>
      </c>
      <c r="B807" s="96"/>
      <c r="C807" s="96"/>
      <c r="D807" s="97"/>
      <c r="E807" s="97"/>
    </row>
    <row r="808" spans="1:5" x14ac:dyDescent="0.2">
      <c r="A808" s="5" t="str">
        <f t="shared" si="12"/>
        <v/>
      </c>
      <c r="B808" s="96"/>
      <c r="C808" s="96"/>
      <c r="D808" s="97"/>
      <c r="E808" s="97"/>
    </row>
    <row r="809" spans="1:5" x14ac:dyDescent="0.2">
      <c r="A809" s="5" t="str">
        <f t="shared" si="12"/>
        <v/>
      </c>
      <c r="B809" s="96"/>
      <c r="C809" s="96"/>
      <c r="D809" s="97"/>
      <c r="E809" s="97"/>
    </row>
    <row r="810" spans="1:5" x14ac:dyDescent="0.2">
      <c r="A810" s="5" t="str">
        <f t="shared" si="12"/>
        <v/>
      </c>
      <c r="B810" s="96"/>
      <c r="C810" s="96"/>
      <c r="D810" s="97"/>
      <c r="E810" s="97"/>
    </row>
    <row r="811" spans="1:5" x14ac:dyDescent="0.2">
      <c r="A811" s="5" t="str">
        <f t="shared" si="12"/>
        <v/>
      </c>
      <c r="B811" s="96"/>
      <c r="C811" s="96"/>
      <c r="D811" s="97"/>
      <c r="E811" s="97"/>
    </row>
    <row r="812" spans="1:5" x14ac:dyDescent="0.2">
      <c r="A812" s="5" t="str">
        <f t="shared" si="12"/>
        <v/>
      </c>
      <c r="B812" s="96"/>
      <c r="C812" s="96"/>
      <c r="D812" s="97"/>
      <c r="E812" s="97"/>
    </row>
    <row r="813" spans="1:5" x14ac:dyDescent="0.2">
      <c r="A813" s="5" t="str">
        <f t="shared" si="12"/>
        <v/>
      </c>
      <c r="B813" s="96"/>
      <c r="C813" s="96"/>
      <c r="D813" s="97"/>
      <c r="E813" s="97"/>
    </row>
    <row r="814" spans="1:5" x14ac:dyDescent="0.2">
      <c r="A814" s="5" t="str">
        <f t="shared" si="12"/>
        <v/>
      </c>
      <c r="B814" s="96"/>
      <c r="C814" s="96"/>
      <c r="D814" s="97"/>
      <c r="E814" s="97"/>
    </row>
    <row r="815" spans="1:5" x14ac:dyDescent="0.2">
      <c r="A815" s="5" t="str">
        <f t="shared" si="12"/>
        <v/>
      </c>
      <c r="B815" s="96"/>
      <c r="C815" s="96"/>
      <c r="D815" s="97"/>
      <c r="E815" s="97"/>
    </row>
    <row r="816" spans="1:5" x14ac:dyDescent="0.2">
      <c r="A816" s="5" t="str">
        <f t="shared" si="12"/>
        <v/>
      </c>
      <c r="B816" s="96"/>
      <c r="C816" s="96"/>
      <c r="D816" s="97"/>
      <c r="E816" s="97"/>
    </row>
    <row r="817" spans="1:5" x14ac:dyDescent="0.2">
      <c r="A817" s="5" t="str">
        <f t="shared" si="12"/>
        <v/>
      </c>
      <c r="B817" s="96"/>
      <c r="C817" s="96"/>
      <c r="D817" s="97"/>
      <c r="E817" s="97"/>
    </row>
    <row r="818" spans="1:5" x14ac:dyDescent="0.2">
      <c r="A818" s="5" t="str">
        <f t="shared" si="12"/>
        <v/>
      </c>
      <c r="B818" s="96"/>
      <c r="C818" s="96"/>
      <c r="D818" s="97"/>
      <c r="E818" s="97"/>
    </row>
    <row r="819" spans="1:5" x14ac:dyDescent="0.2">
      <c r="A819" s="5" t="str">
        <f t="shared" si="12"/>
        <v/>
      </c>
      <c r="B819" s="96"/>
      <c r="C819" s="96"/>
      <c r="D819" s="97"/>
      <c r="E819" s="97"/>
    </row>
    <row r="820" spans="1:5" x14ac:dyDescent="0.2">
      <c r="A820" s="5" t="str">
        <f t="shared" si="12"/>
        <v/>
      </c>
      <c r="B820" s="96"/>
      <c r="C820" s="96"/>
      <c r="D820" s="97"/>
      <c r="E820" s="97"/>
    </row>
    <row r="821" spans="1:5" x14ac:dyDescent="0.2">
      <c r="A821" s="5" t="str">
        <f t="shared" si="12"/>
        <v/>
      </c>
      <c r="B821" s="96"/>
      <c r="C821" s="96"/>
      <c r="D821" s="97"/>
      <c r="E821" s="97"/>
    </row>
    <row r="822" spans="1:5" x14ac:dyDescent="0.2">
      <c r="A822" s="5" t="str">
        <f t="shared" si="12"/>
        <v/>
      </c>
      <c r="B822" s="96"/>
      <c r="C822" s="96"/>
      <c r="D822" s="97"/>
      <c r="E822" s="97"/>
    </row>
    <row r="823" spans="1:5" x14ac:dyDescent="0.2">
      <c r="A823" s="5" t="str">
        <f t="shared" si="12"/>
        <v/>
      </c>
      <c r="B823" s="96"/>
      <c r="C823" s="96"/>
      <c r="D823" s="97"/>
      <c r="E823" s="97"/>
    </row>
    <row r="824" spans="1:5" x14ac:dyDescent="0.2">
      <c r="A824" s="5" t="str">
        <f t="shared" si="12"/>
        <v/>
      </c>
      <c r="B824" s="96"/>
      <c r="C824" s="96"/>
      <c r="D824" s="97"/>
      <c r="E824" s="97"/>
    </row>
    <row r="825" spans="1:5" x14ac:dyDescent="0.2">
      <c r="A825" s="5" t="str">
        <f t="shared" si="12"/>
        <v/>
      </c>
      <c r="B825" s="96"/>
      <c r="C825" s="96"/>
      <c r="D825" s="97"/>
      <c r="E825" s="97"/>
    </row>
    <row r="826" spans="1:5" x14ac:dyDescent="0.2">
      <c r="A826" s="5" t="str">
        <f t="shared" si="12"/>
        <v/>
      </c>
      <c r="B826" s="96"/>
      <c r="C826" s="96"/>
      <c r="D826" s="97"/>
      <c r="E826" s="97"/>
    </row>
    <row r="827" spans="1:5" x14ac:dyDescent="0.2">
      <c r="A827" s="5" t="str">
        <f t="shared" si="12"/>
        <v/>
      </c>
      <c r="B827" s="96"/>
      <c r="C827" s="96"/>
      <c r="D827" s="97"/>
      <c r="E827" s="97"/>
    </row>
    <row r="828" spans="1:5" x14ac:dyDescent="0.2">
      <c r="A828" s="5" t="str">
        <f t="shared" si="12"/>
        <v/>
      </c>
      <c r="B828" s="96"/>
      <c r="C828" s="96"/>
      <c r="D828" s="97"/>
      <c r="E828" s="97"/>
    </row>
    <row r="829" spans="1:5" x14ac:dyDescent="0.2">
      <c r="A829" s="5" t="str">
        <f t="shared" si="12"/>
        <v/>
      </c>
      <c r="B829" s="96"/>
      <c r="C829" s="96"/>
      <c r="D829" s="97"/>
      <c r="E829" s="97"/>
    </row>
    <row r="830" spans="1:5" x14ac:dyDescent="0.2">
      <c r="A830" s="5" t="str">
        <f t="shared" si="12"/>
        <v/>
      </c>
      <c r="B830" s="96"/>
      <c r="C830" s="96"/>
      <c r="D830" s="97"/>
      <c r="E830" s="97"/>
    </row>
    <row r="831" spans="1:5" x14ac:dyDescent="0.2">
      <c r="A831" s="5" t="str">
        <f t="shared" si="12"/>
        <v/>
      </c>
      <c r="B831" s="96"/>
      <c r="C831" s="96"/>
      <c r="D831" s="97"/>
      <c r="E831" s="97"/>
    </row>
    <row r="832" spans="1:5" x14ac:dyDescent="0.2">
      <c r="A832" s="5" t="str">
        <f t="shared" si="12"/>
        <v/>
      </c>
      <c r="B832" s="96"/>
      <c r="C832" s="96"/>
      <c r="D832" s="97"/>
      <c r="E832" s="97"/>
    </row>
    <row r="833" spans="1:5" x14ac:dyDescent="0.2">
      <c r="A833" s="5" t="str">
        <f t="shared" si="12"/>
        <v/>
      </c>
      <c r="B833" s="96"/>
      <c r="C833" s="96"/>
      <c r="D833" s="97"/>
      <c r="E833" s="97"/>
    </row>
    <row r="834" spans="1:5" x14ac:dyDescent="0.2">
      <c r="A834" s="5" t="str">
        <f t="shared" si="12"/>
        <v/>
      </c>
      <c r="B834" s="96"/>
      <c r="C834" s="96"/>
      <c r="D834" s="97"/>
      <c r="E834" s="97"/>
    </row>
    <row r="835" spans="1:5" x14ac:dyDescent="0.2">
      <c r="A835" s="5" t="str">
        <f t="shared" si="12"/>
        <v/>
      </c>
      <c r="B835" s="96"/>
      <c r="C835" s="96"/>
      <c r="D835" s="97"/>
      <c r="E835" s="97"/>
    </row>
    <row r="836" spans="1:5" x14ac:dyDescent="0.2">
      <c r="A836" s="5" t="str">
        <f t="shared" si="12"/>
        <v/>
      </c>
      <c r="B836" s="96"/>
      <c r="C836" s="96"/>
      <c r="D836" s="97"/>
      <c r="E836" s="97"/>
    </row>
    <row r="837" spans="1:5" x14ac:dyDescent="0.2">
      <c r="A837" s="5" t="str">
        <f t="shared" si="12"/>
        <v/>
      </c>
      <c r="B837" s="96"/>
      <c r="C837" s="96"/>
      <c r="D837" s="97"/>
      <c r="E837" s="97"/>
    </row>
    <row r="838" spans="1:5" x14ac:dyDescent="0.2">
      <c r="A838" s="5" t="str">
        <f t="shared" si="12"/>
        <v/>
      </c>
      <c r="B838" s="96"/>
      <c r="C838" s="96"/>
      <c r="D838" s="97"/>
      <c r="E838" s="97"/>
    </row>
    <row r="839" spans="1:5" x14ac:dyDescent="0.2">
      <c r="A839" s="5" t="str">
        <f t="shared" si="12"/>
        <v/>
      </c>
      <c r="B839" s="96"/>
      <c r="C839" s="96"/>
      <c r="D839" s="97"/>
      <c r="E839" s="97"/>
    </row>
    <row r="840" spans="1:5" x14ac:dyDescent="0.2">
      <c r="A840" s="5" t="str">
        <f t="shared" ref="A840:A903" si="13">IF(B840&lt;&gt;"",IF(AND(LEN(B840)&gt;=$H$5,LEN(B840)&lt;=$H$6),TEXT(MID(B840,$J$5,$H$4),$I$4),""),"")</f>
        <v/>
      </c>
      <c r="B840" s="96"/>
      <c r="C840" s="96"/>
      <c r="D840" s="97"/>
      <c r="E840" s="97"/>
    </row>
    <row r="841" spans="1:5" x14ac:dyDescent="0.2">
      <c r="A841" s="5" t="str">
        <f t="shared" si="13"/>
        <v/>
      </c>
      <c r="B841" s="96"/>
      <c r="C841" s="96"/>
      <c r="D841" s="97"/>
      <c r="E841" s="97"/>
    </row>
    <row r="842" spans="1:5" x14ac:dyDescent="0.2">
      <c r="A842" s="5" t="str">
        <f t="shared" si="13"/>
        <v/>
      </c>
      <c r="B842" s="96"/>
      <c r="C842" s="96"/>
      <c r="D842" s="97"/>
      <c r="E842" s="97"/>
    </row>
    <row r="843" spans="1:5" x14ac:dyDescent="0.2">
      <c r="A843" s="5" t="str">
        <f t="shared" si="13"/>
        <v/>
      </c>
      <c r="B843" s="96"/>
      <c r="C843" s="96"/>
      <c r="D843" s="97"/>
      <c r="E843" s="97"/>
    </row>
    <row r="844" spans="1:5" x14ac:dyDescent="0.2">
      <c r="A844" s="5" t="str">
        <f t="shared" si="13"/>
        <v/>
      </c>
      <c r="B844" s="96"/>
      <c r="C844" s="96"/>
      <c r="D844" s="97"/>
      <c r="E844" s="97"/>
    </row>
    <row r="845" spans="1:5" x14ac:dyDescent="0.2">
      <c r="A845" s="5" t="str">
        <f t="shared" si="13"/>
        <v/>
      </c>
      <c r="B845" s="96"/>
      <c r="C845" s="96"/>
      <c r="D845" s="97"/>
      <c r="E845" s="97"/>
    </row>
    <row r="846" spans="1:5" x14ac:dyDescent="0.2">
      <c r="A846" s="5" t="str">
        <f t="shared" si="13"/>
        <v/>
      </c>
      <c r="B846" s="96"/>
      <c r="C846" s="96"/>
      <c r="D846" s="97"/>
      <c r="E846" s="97"/>
    </row>
    <row r="847" spans="1:5" x14ac:dyDescent="0.2">
      <c r="A847" s="5" t="str">
        <f t="shared" si="13"/>
        <v/>
      </c>
      <c r="B847" s="96"/>
      <c r="C847" s="96"/>
      <c r="D847" s="97"/>
      <c r="E847" s="97"/>
    </row>
    <row r="848" spans="1:5" x14ac:dyDescent="0.2">
      <c r="A848" s="5" t="str">
        <f t="shared" si="13"/>
        <v/>
      </c>
      <c r="B848" s="96"/>
      <c r="C848" s="96"/>
      <c r="D848" s="97"/>
      <c r="E848" s="97"/>
    </row>
    <row r="849" spans="1:5" x14ac:dyDescent="0.2">
      <c r="A849" s="5" t="str">
        <f t="shared" si="13"/>
        <v/>
      </c>
      <c r="B849" s="96"/>
      <c r="C849" s="96"/>
      <c r="D849" s="97"/>
      <c r="E849" s="97"/>
    </row>
    <row r="850" spans="1:5" x14ac:dyDescent="0.2">
      <c r="A850" s="5" t="str">
        <f t="shared" si="13"/>
        <v/>
      </c>
      <c r="B850" s="96"/>
      <c r="C850" s="96"/>
      <c r="D850" s="97"/>
      <c r="E850" s="97"/>
    </row>
    <row r="851" spans="1:5" x14ac:dyDescent="0.2">
      <c r="A851" s="5" t="str">
        <f t="shared" si="13"/>
        <v/>
      </c>
      <c r="B851" s="96"/>
      <c r="C851" s="96"/>
      <c r="D851" s="97"/>
      <c r="E851" s="97"/>
    </row>
    <row r="852" spans="1:5" x14ac:dyDescent="0.2">
      <c r="A852" s="5" t="str">
        <f t="shared" si="13"/>
        <v/>
      </c>
      <c r="B852" s="96"/>
      <c r="C852" s="96"/>
      <c r="D852" s="97"/>
      <c r="E852" s="97"/>
    </row>
    <row r="853" spans="1:5" x14ac:dyDescent="0.2">
      <c r="A853" s="5" t="str">
        <f t="shared" si="13"/>
        <v/>
      </c>
      <c r="B853" s="96"/>
      <c r="C853" s="96"/>
      <c r="D853" s="97"/>
      <c r="E853" s="97"/>
    </row>
    <row r="854" spans="1:5" x14ac:dyDescent="0.2">
      <c r="A854" s="5" t="str">
        <f t="shared" si="13"/>
        <v/>
      </c>
      <c r="B854" s="96"/>
      <c r="C854" s="96"/>
      <c r="D854" s="97"/>
      <c r="E854" s="97"/>
    </row>
    <row r="855" spans="1:5" x14ac:dyDescent="0.2">
      <c r="A855" s="5" t="str">
        <f t="shared" si="13"/>
        <v/>
      </c>
      <c r="B855" s="96"/>
      <c r="C855" s="96"/>
      <c r="D855" s="97"/>
      <c r="E855" s="97"/>
    </row>
    <row r="856" spans="1:5" x14ac:dyDescent="0.2">
      <c r="A856" s="5" t="str">
        <f t="shared" si="13"/>
        <v/>
      </c>
      <c r="B856" s="96"/>
      <c r="C856" s="96"/>
      <c r="D856" s="97"/>
      <c r="E856" s="97"/>
    </row>
    <row r="857" spans="1:5" x14ac:dyDescent="0.2">
      <c r="A857" s="5" t="str">
        <f t="shared" si="13"/>
        <v/>
      </c>
      <c r="B857" s="96"/>
      <c r="C857" s="96"/>
      <c r="D857" s="97"/>
      <c r="E857" s="97"/>
    </row>
    <row r="858" spans="1:5" x14ac:dyDescent="0.2">
      <c r="A858" s="5" t="str">
        <f t="shared" si="13"/>
        <v/>
      </c>
      <c r="B858" s="96"/>
      <c r="C858" s="96"/>
      <c r="D858" s="97"/>
      <c r="E858" s="97"/>
    </row>
    <row r="859" spans="1:5" x14ac:dyDescent="0.2">
      <c r="A859" s="5" t="str">
        <f t="shared" si="13"/>
        <v/>
      </c>
      <c r="B859" s="96"/>
      <c r="C859" s="96"/>
      <c r="D859" s="97"/>
      <c r="E859" s="97"/>
    </row>
    <row r="860" spans="1:5" x14ac:dyDescent="0.2">
      <c r="A860" s="5" t="str">
        <f t="shared" si="13"/>
        <v/>
      </c>
      <c r="B860" s="96"/>
      <c r="C860" s="96"/>
      <c r="D860" s="97"/>
      <c r="E860" s="97"/>
    </row>
    <row r="861" spans="1:5" x14ac:dyDescent="0.2">
      <c r="A861" s="5" t="str">
        <f t="shared" si="13"/>
        <v/>
      </c>
      <c r="B861" s="96"/>
      <c r="C861" s="96"/>
      <c r="D861" s="97"/>
      <c r="E861" s="97"/>
    </row>
    <row r="862" spans="1:5" x14ac:dyDescent="0.2">
      <c r="A862" s="5" t="str">
        <f t="shared" si="13"/>
        <v/>
      </c>
      <c r="B862" s="96"/>
      <c r="C862" s="96"/>
      <c r="D862" s="97"/>
      <c r="E862" s="97"/>
    </row>
    <row r="863" spans="1:5" x14ac:dyDescent="0.2">
      <c r="A863" s="5" t="str">
        <f t="shared" si="13"/>
        <v/>
      </c>
      <c r="B863" s="96"/>
      <c r="C863" s="96"/>
      <c r="D863" s="97"/>
      <c r="E863" s="97"/>
    </row>
    <row r="864" spans="1:5" x14ac:dyDescent="0.2">
      <c r="A864" s="5" t="str">
        <f t="shared" si="13"/>
        <v/>
      </c>
      <c r="B864" s="96"/>
      <c r="C864" s="96"/>
      <c r="D864" s="97"/>
      <c r="E864" s="97"/>
    </row>
    <row r="865" spans="1:5" x14ac:dyDescent="0.2">
      <c r="A865" s="5" t="str">
        <f t="shared" si="13"/>
        <v/>
      </c>
      <c r="B865" s="96"/>
      <c r="C865" s="96"/>
      <c r="D865" s="97"/>
      <c r="E865" s="97"/>
    </row>
    <row r="866" spans="1:5" x14ac:dyDescent="0.2">
      <c r="A866" s="5" t="str">
        <f t="shared" si="13"/>
        <v/>
      </c>
      <c r="B866" s="96"/>
      <c r="C866" s="96"/>
      <c r="D866" s="97"/>
      <c r="E866" s="97"/>
    </row>
    <row r="867" spans="1:5" x14ac:dyDescent="0.2">
      <c r="A867" s="5" t="str">
        <f t="shared" si="13"/>
        <v/>
      </c>
      <c r="B867" s="96"/>
      <c r="C867" s="96"/>
      <c r="D867" s="97"/>
      <c r="E867" s="97"/>
    </row>
    <row r="868" spans="1:5" x14ac:dyDescent="0.2">
      <c r="A868" s="5" t="str">
        <f t="shared" si="13"/>
        <v/>
      </c>
      <c r="B868" s="96"/>
      <c r="C868" s="96"/>
      <c r="D868" s="97"/>
      <c r="E868" s="97"/>
    </row>
    <row r="869" spans="1:5" x14ac:dyDescent="0.2">
      <c r="A869" s="5" t="str">
        <f t="shared" si="13"/>
        <v/>
      </c>
      <c r="B869" s="96"/>
      <c r="C869" s="96"/>
      <c r="D869" s="97"/>
      <c r="E869" s="97"/>
    </row>
    <row r="870" spans="1:5" x14ac:dyDescent="0.2">
      <c r="A870" s="5" t="str">
        <f t="shared" si="13"/>
        <v/>
      </c>
      <c r="B870" s="96"/>
      <c r="C870" s="96"/>
      <c r="D870" s="97"/>
      <c r="E870" s="97"/>
    </row>
    <row r="871" spans="1:5" x14ac:dyDescent="0.2">
      <c r="A871" s="5" t="str">
        <f t="shared" si="13"/>
        <v/>
      </c>
      <c r="B871" s="96"/>
      <c r="C871" s="96"/>
      <c r="D871" s="97"/>
      <c r="E871" s="97"/>
    </row>
    <row r="872" spans="1:5" x14ac:dyDescent="0.2">
      <c r="A872" s="5" t="str">
        <f t="shared" si="13"/>
        <v/>
      </c>
      <c r="B872" s="96"/>
      <c r="C872" s="96"/>
      <c r="D872" s="97"/>
      <c r="E872" s="97"/>
    </row>
    <row r="873" spans="1:5" x14ac:dyDescent="0.2">
      <c r="A873" s="5" t="str">
        <f t="shared" si="13"/>
        <v/>
      </c>
      <c r="B873" s="96"/>
      <c r="C873" s="96"/>
      <c r="D873" s="97"/>
      <c r="E873" s="97"/>
    </row>
    <row r="874" spans="1:5" x14ac:dyDescent="0.2">
      <c r="A874" s="5" t="str">
        <f t="shared" si="13"/>
        <v/>
      </c>
      <c r="B874" s="96"/>
      <c r="C874" s="96"/>
      <c r="D874" s="97"/>
      <c r="E874" s="97"/>
    </row>
    <row r="875" spans="1:5" x14ac:dyDescent="0.2">
      <c r="A875" s="5" t="str">
        <f t="shared" si="13"/>
        <v/>
      </c>
      <c r="B875" s="96"/>
      <c r="C875" s="96"/>
      <c r="D875" s="97"/>
      <c r="E875" s="97"/>
    </row>
    <row r="876" spans="1:5" x14ac:dyDescent="0.2">
      <c r="A876" s="5" t="str">
        <f t="shared" si="13"/>
        <v/>
      </c>
      <c r="B876" s="96"/>
      <c r="C876" s="96"/>
      <c r="D876" s="97"/>
      <c r="E876" s="97"/>
    </row>
    <row r="877" spans="1:5" x14ac:dyDescent="0.2">
      <c r="A877" s="5" t="str">
        <f t="shared" si="13"/>
        <v/>
      </c>
      <c r="B877" s="96"/>
      <c r="C877" s="96"/>
      <c r="D877" s="97"/>
      <c r="E877" s="97"/>
    </row>
    <row r="878" spans="1:5" x14ac:dyDescent="0.2">
      <c r="A878" s="5" t="str">
        <f t="shared" si="13"/>
        <v/>
      </c>
      <c r="B878" s="96"/>
      <c r="C878" s="96"/>
      <c r="D878" s="97"/>
      <c r="E878" s="97"/>
    </row>
    <row r="879" spans="1:5" x14ac:dyDescent="0.2">
      <c r="A879" s="5" t="str">
        <f t="shared" si="13"/>
        <v/>
      </c>
      <c r="B879" s="96"/>
      <c r="C879" s="96"/>
      <c r="D879" s="97"/>
      <c r="E879" s="97"/>
    </row>
    <row r="880" spans="1:5" x14ac:dyDescent="0.2">
      <c r="A880" s="5" t="str">
        <f t="shared" si="13"/>
        <v/>
      </c>
      <c r="B880" s="96"/>
      <c r="C880" s="96"/>
      <c r="D880" s="97"/>
      <c r="E880" s="97"/>
    </row>
    <row r="881" spans="1:5" x14ac:dyDescent="0.2">
      <c r="A881" s="5" t="str">
        <f t="shared" si="13"/>
        <v/>
      </c>
      <c r="B881" s="96"/>
      <c r="C881" s="96"/>
      <c r="D881" s="97"/>
      <c r="E881" s="97"/>
    </row>
    <row r="882" spans="1:5" x14ac:dyDescent="0.2">
      <c r="A882" s="5" t="str">
        <f t="shared" si="13"/>
        <v/>
      </c>
      <c r="B882" s="96"/>
      <c r="C882" s="96"/>
      <c r="D882" s="97"/>
      <c r="E882" s="97"/>
    </row>
    <row r="883" spans="1:5" x14ac:dyDescent="0.2">
      <c r="A883" s="5" t="str">
        <f t="shared" si="13"/>
        <v/>
      </c>
      <c r="B883" s="96"/>
      <c r="C883" s="96"/>
      <c r="D883" s="97"/>
      <c r="E883" s="97"/>
    </row>
    <row r="884" spans="1:5" x14ac:dyDescent="0.2">
      <c r="A884" s="5" t="str">
        <f t="shared" si="13"/>
        <v/>
      </c>
      <c r="B884" s="96"/>
      <c r="C884" s="96"/>
      <c r="D884" s="97"/>
      <c r="E884" s="97"/>
    </row>
    <row r="885" spans="1:5" x14ac:dyDescent="0.2">
      <c r="A885" s="5" t="str">
        <f t="shared" si="13"/>
        <v/>
      </c>
      <c r="B885" s="96"/>
      <c r="C885" s="96"/>
      <c r="D885" s="97"/>
      <c r="E885" s="97"/>
    </row>
    <row r="886" spans="1:5" x14ac:dyDescent="0.2">
      <c r="A886" s="5" t="str">
        <f t="shared" si="13"/>
        <v/>
      </c>
      <c r="B886" s="96"/>
      <c r="C886" s="96"/>
      <c r="D886" s="97"/>
      <c r="E886" s="97"/>
    </row>
    <row r="887" spans="1:5" x14ac:dyDescent="0.2">
      <c r="A887" s="5" t="str">
        <f t="shared" si="13"/>
        <v/>
      </c>
      <c r="B887" s="96"/>
      <c r="C887" s="96"/>
      <c r="D887" s="97"/>
      <c r="E887" s="97"/>
    </row>
    <row r="888" spans="1:5" x14ac:dyDescent="0.2">
      <c r="A888" s="5" t="str">
        <f t="shared" si="13"/>
        <v/>
      </c>
      <c r="B888" s="96"/>
      <c r="C888" s="96"/>
      <c r="D888" s="97"/>
      <c r="E888" s="97"/>
    </row>
    <row r="889" spans="1:5" x14ac:dyDescent="0.2">
      <c r="A889" s="5" t="str">
        <f t="shared" si="13"/>
        <v/>
      </c>
      <c r="B889" s="96"/>
      <c r="C889" s="96"/>
      <c r="D889" s="97"/>
      <c r="E889" s="97"/>
    </row>
    <row r="890" spans="1:5" x14ac:dyDescent="0.2">
      <c r="A890" s="5" t="str">
        <f t="shared" si="13"/>
        <v/>
      </c>
      <c r="B890" s="96"/>
      <c r="C890" s="96"/>
      <c r="D890" s="97"/>
      <c r="E890" s="97"/>
    </row>
    <row r="891" spans="1:5" x14ac:dyDescent="0.2">
      <c r="A891" s="5" t="str">
        <f t="shared" si="13"/>
        <v/>
      </c>
      <c r="B891" s="96"/>
      <c r="C891" s="96"/>
      <c r="D891" s="97"/>
      <c r="E891" s="97"/>
    </row>
    <row r="892" spans="1:5" x14ac:dyDescent="0.2">
      <c r="A892" s="5" t="str">
        <f t="shared" si="13"/>
        <v/>
      </c>
      <c r="B892" s="96"/>
      <c r="C892" s="96"/>
      <c r="D892" s="97"/>
      <c r="E892" s="97"/>
    </row>
    <row r="893" spans="1:5" x14ac:dyDescent="0.2">
      <c r="A893" s="5" t="str">
        <f t="shared" si="13"/>
        <v/>
      </c>
      <c r="B893" s="96"/>
      <c r="C893" s="96"/>
      <c r="D893" s="97"/>
      <c r="E893" s="97"/>
    </row>
    <row r="894" spans="1:5" x14ac:dyDescent="0.2">
      <c r="A894" s="5" t="str">
        <f t="shared" si="13"/>
        <v/>
      </c>
      <c r="B894" s="96"/>
      <c r="C894" s="96"/>
      <c r="D894" s="97"/>
      <c r="E894" s="97"/>
    </row>
    <row r="895" spans="1:5" x14ac:dyDescent="0.2">
      <c r="A895" s="5" t="str">
        <f t="shared" si="13"/>
        <v/>
      </c>
      <c r="B895" s="96"/>
      <c r="C895" s="96"/>
      <c r="D895" s="97"/>
      <c r="E895" s="97"/>
    </row>
    <row r="896" spans="1:5" x14ac:dyDescent="0.2">
      <c r="A896" s="5" t="str">
        <f t="shared" si="13"/>
        <v/>
      </c>
      <c r="B896" s="96"/>
      <c r="C896" s="96"/>
      <c r="D896" s="97"/>
      <c r="E896" s="97"/>
    </row>
    <row r="897" spans="1:5" x14ac:dyDescent="0.2">
      <c r="A897" s="5" t="str">
        <f t="shared" si="13"/>
        <v/>
      </c>
      <c r="B897" s="96"/>
      <c r="C897" s="96"/>
      <c r="D897" s="97"/>
      <c r="E897" s="97"/>
    </row>
    <row r="898" spans="1:5" x14ac:dyDescent="0.2">
      <c r="A898" s="5" t="str">
        <f t="shared" si="13"/>
        <v/>
      </c>
      <c r="B898" s="96"/>
      <c r="C898" s="96"/>
      <c r="D898" s="97"/>
      <c r="E898" s="97"/>
    </row>
    <row r="899" spans="1:5" x14ac:dyDescent="0.2">
      <c r="A899" s="5" t="str">
        <f t="shared" si="13"/>
        <v/>
      </c>
      <c r="B899" s="96"/>
      <c r="C899" s="96"/>
      <c r="D899" s="97"/>
      <c r="E899" s="97"/>
    </row>
    <row r="900" spans="1:5" x14ac:dyDescent="0.2">
      <c r="A900" s="5" t="str">
        <f t="shared" si="13"/>
        <v/>
      </c>
      <c r="B900" s="96"/>
      <c r="C900" s="96"/>
      <c r="D900" s="97"/>
      <c r="E900" s="97"/>
    </row>
    <row r="901" spans="1:5" x14ac:dyDescent="0.2">
      <c r="A901" s="5" t="str">
        <f t="shared" si="13"/>
        <v/>
      </c>
      <c r="B901" s="96"/>
      <c r="C901" s="96"/>
      <c r="D901" s="97"/>
      <c r="E901" s="97"/>
    </row>
    <row r="902" spans="1:5" x14ac:dyDescent="0.2">
      <c r="A902" s="5" t="str">
        <f t="shared" si="13"/>
        <v/>
      </c>
      <c r="B902" s="96"/>
      <c r="C902" s="96"/>
      <c r="D902" s="97"/>
      <c r="E902" s="97"/>
    </row>
    <row r="903" spans="1:5" x14ac:dyDescent="0.2">
      <c r="A903" s="5" t="str">
        <f t="shared" si="13"/>
        <v/>
      </c>
      <c r="B903" s="96"/>
      <c r="C903" s="96"/>
      <c r="D903" s="97"/>
      <c r="E903" s="97"/>
    </row>
    <row r="904" spans="1:5" x14ac:dyDescent="0.2">
      <c r="A904" s="5" t="str">
        <f t="shared" ref="A904:A967" si="14">IF(B904&lt;&gt;"",IF(AND(LEN(B904)&gt;=$H$5,LEN(B904)&lt;=$H$6),TEXT(MID(B904,$J$5,$H$4),$I$4),""),"")</f>
        <v/>
      </c>
      <c r="B904" s="96"/>
      <c r="C904" s="96"/>
      <c r="D904" s="97"/>
      <c r="E904" s="97"/>
    </row>
    <row r="905" spans="1:5" x14ac:dyDescent="0.2">
      <c r="A905" s="5" t="str">
        <f t="shared" si="14"/>
        <v/>
      </c>
      <c r="B905" s="96"/>
      <c r="C905" s="96"/>
      <c r="D905" s="97"/>
      <c r="E905" s="97"/>
    </row>
    <row r="906" spans="1:5" x14ac:dyDescent="0.2">
      <c r="A906" s="5" t="str">
        <f t="shared" si="14"/>
        <v/>
      </c>
      <c r="B906" s="96"/>
      <c r="C906" s="96"/>
      <c r="D906" s="97"/>
      <c r="E906" s="97"/>
    </row>
    <row r="907" spans="1:5" x14ac:dyDescent="0.2">
      <c r="A907" s="5" t="str">
        <f t="shared" si="14"/>
        <v/>
      </c>
      <c r="B907" s="96"/>
      <c r="C907" s="96"/>
      <c r="D907" s="97"/>
      <c r="E907" s="97"/>
    </row>
    <row r="908" spans="1:5" x14ac:dyDescent="0.2">
      <c r="A908" s="5" t="str">
        <f t="shared" si="14"/>
        <v/>
      </c>
      <c r="B908" s="96"/>
      <c r="C908" s="96"/>
      <c r="D908" s="97"/>
      <c r="E908" s="97"/>
    </row>
    <row r="909" spans="1:5" x14ac:dyDescent="0.2">
      <c r="A909" s="5" t="str">
        <f t="shared" si="14"/>
        <v/>
      </c>
      <c r="B909" s="96"/>
      <c r="C909" s="96"/>
      <c r="D909" s="97"/>
      <c r="E909" s="97"/>
    </row>
    <row r="910" spans="1:5" x14ac:dyDescent="0.2">
      <c r="A910" s="5" t="str">
        <f t="shared" si="14"/>
        <v/>
      </c>
      <c r="B910" s="96"/>
      <c r="C910" s="96"/>
      <c r="D910" s="97"/>
      <c r="E910" s="97"/>
    </row>
    <row r="911" spans="1:5" x14ac:dyDescent="0.2">
      <c r="A911" s="5" t="str">
        <f t="shared" si="14"/>
        <v/>
      </c>
      <c r="B911" s="96"/>
      <c r="C911" s="96"/>
      <c r="D911" s="97"/>
      <c r="E911" s="97"/>
    </row>
    <row r="912" spans="1:5" x14ac:dyDescent="0.2">
      <c r="A912" s="5" t="str">
        <f t="shared" si="14"/>
        <v/>
      </c>
      <c r="B912" s="96"/>
      <c r="C912" s="96"/>
      <c r="D912" s="97"/>
      <c r="E912" s="97"/>
    </row>
    <row r="913" spans="1:5" x14ac:dyDescent="0.2">
      <c r="A913" s="5" t="str">
        <f t="shared" si="14"/>
        <v/>
      </c>
      <c r="B913" s="96"/>
      <c r="C913" s="96"/>
      <c r="D913" s="97"/>
      <c r="E913" s="97"/>
    </row>
    <row r="914" spans="1:5" x14ac:dyDescent="0.2">
      <c r="A914" s="5" t="str">
        <f t="shared" si="14"/>
        <v/>
      </c>
      <c r="B914" s="96"/>
      <c r="C914" s="96"/>
      <c r="D914" s="97"/>
      <c r="E914" s="97"/>
    </row>
    <row r="915" spans="1:5" x14ac:dyDescent="0.2">
      <c r="A915" s="5" t="str">
        <f t="shared" si="14"/>
        <v/>
      </c>
      <c r="B915" s="96"/>
      <c r="C915" s="96"/>
      <c r="D915" s="97"/>
      <c r="E915" s="97"/>
    </row>
    <row r="916" spans="1:5" x14ac:dyDescent="0.2">
      <c r="A916" s="5" t="str">
        <f t="shared" si="14"/>
        <v/>
      </c>
      <c r="B916" s="96"/>
      <c r="C916" s="96"/>
      <c r="D916" s="97"/>
      <c r="E916" s="97"/>
    </row>
    <row r="917" spans="1:5" x14ac:dyDescent="0.2">
      <c r="A917" s="5" t="str">
        <f t="shared" si="14"/>
        <v/>
      </c>
      <c r="B917" s="96"/>
      <c r="C917" s="96"/>
      <c r="D917" s="97"/>
      <c r="E917" s="97"/>
    </row>
    <row r="918" spans="1:5" x14ac:dyDescent="0.2">
      <c r="A918" s="5" t="str">
        <f t="shared" si="14"/>
        <v/>
      </c>
      <c r="B918" s="96"/>
      <c r="C918" s="96"/>
      <c r="D918" s="97"/>
      <c r="E918" s="97"/>
    </row>
    <row r="919" spans="1:5" x14ac:dyDescent="0.2">
      <c r="A919" s="5" t="str">
        <f t="shared" si="14"/>
        <v/>
      </c>
      <c r="B919" s="96"/>
      <c r="C919" s="96"/>
      <c r="D919" s="97"/>
      <c r="E919" s="97"/>
    </row>
    <row r="920" spans="1:5" x14ac:dyDescent="0.2">
      <c r="A920" s="5" t="str">
        <f t="shared" si="14"/>
        <v/>
      </c>
      <c r="B920" s="96"/>
      <c r="C920" s="96"/>
      <c r="D920" s="97"/>
      <c r="E920" s="97"/>
    </row>
    <row r="921" spans="1:5" x14ac:dyDescent="0.2">
      <c r="A921" s="5" t="str">
        <f t="shared" si="14"/>
        <v/>
      </c>
      <c r="B921" s="96"/>
      <c r="C921" s="96"/>
      <c r="D921" s="97"/>
      <c r="E921" s="97"/>
    </row>
    <row r="922" spans="1:5" x14ac:dyDescent="0.2">
      <c r="A922" s="5" t="str">
        <f t="shared" si="14"/>
        <v/>
      </c>
      <c r="B922" s="96"/>
      <c r="C922" s="96"/>
      <c r="D922" s="97"/>
      <c r="E922" s="97"/>
    </row>
    <row r="923" spans="1:5" x14ac:dyDescent="0.2">
      <c r="A923" s="5" t="str">
        <f t="shared" si="14"/>
        <v/>
      </c>
      <c r="B923" s="96"/>
      <c r="C923" s="96"/>
      <c r="D923" s="97"/>
      <c r="E923" s="97"/>
    </row>
    <row r="924" spans="1:5" x14ac:dyDescent="0.2">
      <c r="A924" s="5" t="str">
        <f t="shared" si="14"/>
        <v/>
      </c>
      <c r="B924" s="96"/>
      <c r="C924" s="96"/>
      <c r="D924" s="97"/>
      <c r="E924" s="97"/>
    </row>
    <row r="925" spans="1:5" x14ac:dyDescent="0.2">
      <c r="A925" s="5" t="str">
        <f t="shared" si="14"/>
        <v/>
      </c>
      <c r="B925" s="96"/>
      <c r="C925" s="96"/>
      <c r="D925" s="97"/>
      <c r="E925" s="97"/>
    </row>
    <row r="926" spans="1:5" x14ac:dyDescent="0.2">
      <c r="A926" s="5" t="str">
        <f t="shared" si="14"/>
        <v/>
      </c>
      <c r="B926" s="96"/>
      <c r="C926" s="96"/>
      <c r="D926" s="97"/>
      <c r="E926" s="97"/>
    </row>
    <row r="927" spans="1:5" x14ac:dyDescent="0.2">
      <c r="A927" s="5" t="str">
        <f t="shared" si="14"/>
        <v/>
      </c>
      <c r="B927" s="96"/>
      <c r="C927" s="96"/>
      <c r="D927" s="97"/>
      <c r="E927" s="97"/>
    </row>
    <row r="928" spans="1:5" x14ac:dyDescent="0.2">
      <c r="A928" s="5" t="str">
        <f t="shared" si="14"/>
        <v/>
      </c>
      <c r="B928" s="96"/>
      <c r="C928" s="96"/>
      <c r="D928" s="97"/>
      <c r="E928" s="97"/>
    </row>
    <row r="929" spans="1:5" x14ac:dyDescent="0.2">
      <c r="A929" s="5" t="str">
        <f t="shared" si="14"/>
        <v/>
      </c>
      <c r="B929" s="96"/>
      <c r="C929" s="96"/>
      <c r="D929" s="97"/>
      <c r="E929" s="97"/>
    </row>
    <row r="930" spans="1:5" x14ac:dyDescent="0.2">
      <c r="A930" s="5" t="str">
        <f t="shared" si="14"/>
        <v/>
      </c>
      <c r="B930" s="96"/>
      <c r="C930" s="96"/>
      <c r="D930" s="97"/>
      <c r="E930" s="97"/>
    </row>
    <row r="931" spans="1:5" x14ac:dyDescent="0.2">
      <c r="A931" s="5" t="str">
        <f t="shared" si="14"/>
        <v/>
      </c>
      <c r="B931" s="96"/>
      <c r="C931" s="96"/>
      <c r="D931" s="97"/>
      <c r="E931" s="97"/>
    </row>
    <row r="932" spans="1:5" x14ac:dyDescent="0.2">
      <c r="A932" s="5" t="str">
        <f t="shared" si="14"/>
        <v/>
      </c>
      <c r="B932" s="96"/>
      <c r="C932" s="96"/>
      <c r="D932" s="97"/>
      <c r="E932" s="97"/>
    </row>
    <row r="933" spans="1:5" x14ac:dyDescent="0.2">
      <c r="A933" s="5" t="str">
        <f t="shared" si="14"/>
        <v/>
      </c>
      <c r="B933" s="96"/>
      <c r="C933" s="96"/>
      <c r="D933" s="97"/>
      <c r="E933" s="97"/>
    </row>
    <row r="934" spans="1:5" x14ac:dyDescent="0.2">
      <c r="A934" s="5" t="str">
        <f t="shared" si="14"/>
        <v/>
      </c>
      <c r="B934" s="96"/>
      <c r="C934" s="96"/>
      <c r="D934" s="97"/>
      <c r="E934" s="97"/>
    </row>
    <row r="935" spans="1:5" x14ac:dyDescent="0.2">
      <c r="A935" s="5" t="str">
        <f t="shared" si="14"/>
        <v/>
      </c>
      <c r="B935" s="96"/>
      <c r="C935" s="96"/>
      <c r="D935" s="97"/>
      <c r="E935" s="97"/>
    </row>
    <row r="936" spans="1:5" x14ac:dyDescent="0.2">
      <c r="A936" s="5" t="str">
        <f t="shared" si="14"/>
        <v/>
      </c>
      <c r="B936" s="96"/>
      <c r="C936" s="96"/>
      <c r="D936" s="97"/>
      <c r="E936" s="97"/>
    </row>
    <row r="937" spans="1:5" x14ac:dyDescent="0.2">
      <c r="A937" s="5" t="str">
        <f t="shared" si="14"/>
        <v/>
      </c>
      <c r="B937" s="96"/>
      <c r="C937" s="96"/>
      <c r="D937" s="97"/>
      <c r="E937" s="97"/>
    </row>
    <row r="938" spans="1:5" x14ac:dyDescent="0.2">
      <c r="A938" s="5" t="str">
        <f t="shared" si="14"/>
        <v/>
      </c>
      <c r="B938" s="96"/>
      <c r="C938" s="96"/>
      <c r="D938" s="97"/>
      <c r="E938" s="97"/>
    </row>
    <row r="939" spans="1:5" x14ac:dyDescent="0.2">
      <c r="A939" s="5" t="str">
        <f t="shared" si="14"/>
        <v/>
      </c>
      <c r="B939" s="96"/>
      <c r="C939" s="96"/>
      <c r="D939" s="97"/>
      <c r="E939" s="97"/>
    </row>
    <row r="940" spans="1:5" x14ac:dyDescent="0.2">
      <c r="A940" s="5" t="str">
        <f t="shared" si="14"/>
        <v/>
      </c>
      <c r="B940" s="96"/>
      <c r="C940" s="96"/>
      <c r="D940" s="97"/>
      <c r="E940" s="97"/>
    </row>
    <row r="941" spans="1:5" x14ac:dyDescent="0.2">
      <c r="A941" s="5" t="str">
        <f t="shared" si="14"/>
        <v/>
      </c>
      <c r="B941" s="96"/>
      <c r="C941" s="96"/>
      <c r="D941" s="97"/>
      <c r="E941" s="97"/>
    </row>
    <row r="942" spans="1:5" x14ac:dyDescent="0.2">
      <c r="A942" s="5" t="str">
        <f t="shared" si="14"/>
        <v/>
      </c>
      <c r="B942" s="96"/>
      <c r="C942" s="96"/>
      <c r="D942" s="97"/>
      <c r="E942" s="97"/>
    </row>
    <row r="943" spans="1:5" x14ac:dyDescent="0.2">
      <c r="A943" s="5" t="str">
        <f t="shared" si="14"/>
        <v/>
      </c>
      <c r="B943" s="96"/>
      <c r="C943" s="96"/>
      <c r="D943" s="97"/>
      <c r="E943" s="97"/>
    </row>
    <row r="944" spans="1:5" x14ac:dyDescent="0.2">
      <c r="A944" s="5" t="str">
        <f t="shared" si="14"/>
        <v/>
      </c>
      <c r="B944" s="96"/>
      <c r="C944" s="96"/>
      <c r="D944" s="97"/>
      <c r="E944" s="97"/>
    </row>
    <row r="945" spans="1:5" x14ac:dyDescent="0.2">
      <c r="A945" s="5" t="str">
        <f t="shared" si="14"/>
        <v/>
      </c>
      <c r="B945" s="96"/>
      <c r="C945" s="96"/>
      <c r="D945" s="97"/>
      <c r="E945" s="97"/>
    </row>
    <row r="946" spans="1:5" x14ac:dyDescent="0.2">
      <c r="A946" s="5" t="str">
        <f t="shared" si="14"/>
        <v/>
      </c>
      <c r="B946" s="96"/>
      <c r="C946" s="96"/>
      <c r="D946" s="97"/>
      <c r="E946" s="97"/>
    </row>
    <row r="947" spans="1:5" x14ac:dyDescent="0.2">
      <c r="A947" s="5" t="str">
        <f t="shared" si="14"/>
        <v/>
      </c>
      <c r="B947" s="96"/>
      <c r="C947" s="96"/>
      <c r="D947" s="97"/>
      <c r="E947" s="97"/>
    </row>
    <row r="948" spans="1:5" x14ac:dyDescent="0.2">
      <c r="A948" s="5" t="str">
        <f t="shared" si="14"/>
        <v/>
      </c>
      <c r="B948" s="96"/>
      <c r="C948" s="96"/>
      <c r="D948" s="97"/>
      <c r="E948" s="97"/>
    </row>
    <row r="949" spans="1:5" x14ac:dyDescent="0.2">
      <c r="A949" s="5" t="str">
        <f t="shared" si="14"/>
        <v/>
      </c>
      <c r="B949" s="96"/>
      <c r="C949" s="96"/>
      <c r="D949" s="97"/>
      <c r="E949" s="97"/>
    </row>
    <row r="950" spans="1:5" x14ac:dyDescent="0.2">
      <c r="A950" s="5" t="str">
        <f t="shared" si="14"/>
        <v/>
      </c>
      <c r="B950" s="96"/>
      <c r="C950" s="96"/>
      <c r="D950" s="97"/>
      <c r="E950" s="97"/>
    </row>
    <row r="951" spans="1:5" x14ac:dyDescent="0.2">
      <c r="A951" s="5" t="str">
        <f t="shared" si="14"/>
        <v/>
      </c>
      <c r="B951" s="96"/>
      <c r="C951" s="96"/>
      <c r="D951" s="97"/>
      <c r="E951" s="97"/>
    </row>
    <row r="952" spans="1:5" x14ac:dyDescent="0.2">
      <c r="A952" s="5" t="str">
        <f t="shared" si="14"/>
        <v/>
      </c>
      <c r="B952" s="96"/>
      <c r="C952" s="96"/>
      <c r="D952" s="97"/>
      <c r="E952" s="97"/>
    </row>
    <row r="953" spans="1:5" x14ac:dyDescent="0.2">
      <c r="A953" s="5" t="str">
        <f t="shared" si="14"/>
        <v/>
      </c>
      <c r="B953" s="96"/>
      <c r="C953" s="96"/>
      <c r="D953" s="97"/>
      <c r="E953" s="97"/>
    </row>
    <row r="954" spans="1:5" x14ac:dyDescent="0.2">
      <c r="A954" s="5" t="str">
        <f t="shared" si="14"/>
        <v/>
      </c>
      <c r="B954" s="96"/>
      <c r="C954" s="96"/>
      <c r="D954" s="97"/>
      <c r="E954" s="97"/>
    </row>
    <row r="955" spans="1:5" x14ac:dyDescent="0.2">
      <c r="A955" s="5" t="str">
        <f t="shared" si="14"/>
        <v/>
      </c>
      <c r="B955" s="96"/>
      <c r="C955" s="96"/>
      <c r="D955" s="97"/>
      <c r="E955" s="97"/>
    </row>
    <row r="956" spans="1:5" x14ac:dyDescent="0.2">
      <c r="A956" s="5" t="str">
        <f t="shared" si="14"/>
        <v/>
      </c>
      <c r="B956" s="96"/>
      <c r="C956" s="96"/>
      <c r="D956" s="97"/>
      <c r="E956" s="97"/>
    </row>
    <row r="957" spans="1:5" x14ac:dyDescent="0.2">
      <c r="A957" s="5" t="str">
        <f t="shared" si="14"/>
        <v/>
      </c>
      <c r="B957" s="96"/>
      <c r="C957" s="96"/>
      <c r="D957" s="97"/>
      <c r="E957" s="97"/>
    </row>
    <row r="958" spans="1:5" x14ac:dyDescent="0.2">
      <c r="A958" s="5" t="str">
        <f t="shared" si="14"/>
        <v/>
      </c>
      <c r="B958" s="96"/>
      <c r="C958" s="96"/>
      <c r="D958" s="97"/>
      <c r="E958" s="97"/>
    </row>
    <row r="959" spans="1:5" x14ac:dyDescent="0.2">
      <c r="A959" s="5" t="str">
        <f t="shared" si="14"/>
        <v/>
      </c>
      <c r="B959" s="96"/>
      <c r="C959" s="96"/>
      <c r="D959" s="97"/>
      <c r="E959" s="97"/>
    </row>
    <row r="960" spans="1:5" x14ac:dyDescent="0.2">
      <c r="A960" s="5" t="str">
        <f t="shared" si="14"/>
        <v/>
      </c>
      <c r="B960" s="96"/>
      <c r="C960" s="96"/>
      <c r="D960" s="97"/>
      <c r="E960" s="97"/>
    </row>
    <row r="961" spans="1:5" x14ac:dyDescent="0.2">
      <c r="A961" s="5" t="str">
        <f t="shared" si="14"/>
        <v/>
      </c>
      <c r="B961" s="96"/>
      <c r="C961" s="96"/>
      <c r="D961" s="97"/>
      <c r="E961" s="97"/>
    </row>
    <row r="962" spans="1:5" x14ac:dyDescent="0.2">
      <c r="A962" s="5" t="str">
        <f t="shared" si="14"/>
        <v/>
      </c>
      <c r="B962" s="96"/>
      <c r="C962" s="96"/>
      <c r="D962" s="97"/>
      <c r="E962" s="97"/>
    </row>
    <row r="963" spans="1:5" x14ac:dyDescent="0.2">
      <c r="A963" s="5" t="str">
        <f t="shared" si="14"/>
        <v/>
      </c>
      <c r="B963" s="96"/>
      <c r="C963" s="96"/>
      <c r="D963" s="97"/>
      <c r="E963" s="97"/>
    </row>
    <row r="964" spans="1:5" x14ac:dyDescent="0.2">
      <c r="A964" s="5" t="str">
        <f t="shared" si="14"/>
        <v/>
      </c>
      <c r="B964" s="96"/>
      <c r="C964" s="96"/>
      <c r="D964" s="97"/>
      <c r="E964" s="97"/>
    </row>
    <row r="965" spans="1:5" x14ac:dyDescent="0.2">
      <c r="A965" s="5" t="str">
        <f t="shared" si="14"/>
        <v/>
      </c>
      <c r="B965" s="96"/>
      <c r="C965" s="96"/>
      <c r="D965" s="97"/>
      <c r="E965" s="97"/>
    </row>
    <row r="966" spans="1:5" x14ac:dyDescent="0.2">
      <c r="A966" s="5" t="str">
        <f t="shared" si="14"/>
        <v/>
      </c>
      <c r="B966" s="96"/>
      <c r="C966" s="96"/>
      <c r="D966" s="97"/>
      <c r="E966" s="97"/>
    </row>
    <row r="967" spans="1:5" x14ac:dyDescent="0.2">
      <c r="A967" s="5" t="str">
        <f t="shared" si="14"/>
        <v/>
      </c>
      <c r="B967" s="96"/>
      <c r="C967" s="96"/>
      <c r="D967" s="97"/>
      <c r="E967" s="97"/>
    </row>
    <row r="968" spans="1:5" x14ac:dyDescent="0.2">
      <c r="A968" s="5" t="str">
        <f t="shared" ref="A968:A1031" si="15">IF(B968&lt;&gt;"",IF(AND(LEN(B968)&gt;=$H$5,LEN(B968)&lt;=$H$6),TEXT(MID(B968,$J$5,$H$4),$I$4),""),"")</f>
        <v/>
      </c>
      <c r="B968" s="96"/>
      <c r="C968" s="96"/>
      <c r="D968" s="97"/>
      <c r="E968" s="97"/>
    </row>
    <row r="969" spans="1:5" x14ac:dyDescent="0.2">
      <c r="A969" s="5" t="str">
        <f t="shared" si="15"/>
        <v/>
      </c>
      <c r="B969" s="96"/>
      <c r="C969" s="96"/>
      <c r="D969" s="97"/>
      <c r="E969" s="97"/>
    </row>
    <row r="970" spans="1:5" x14ac:dyDescent="0.2">
      <c r="A970" s="5" t="str">
        <f t="shared" si="15"/>
        <v/>
      </c>
      <c r="B970" s="96"/>
      <c r="C970" s="96"/>
      <c r="D970" s="97"/>
      <c r="E970" s="97"/>
    </row>
    <row r="971" spans="1:5" x14ac:dyDescent="0.2">
      <c r="A971" s="5" t="str">
        <f t="shared" si="15"/>
        <v/>
      </c>
      <c r="B971" s="96"/>
      <c r="C971" s="96"/>
      <c r="D971" s="97"/>
      <c r="E971" s="97"/>
    </row>
    <row r="972" spans="1:5" x14ac:dyDescent="0.2">
      <c r="A972" s="5" t="str">
        <f t="shared" si="15"/>
        <v/>
      </c>
      <c r="B972" s="96"/>
      <c r="C972" s="96"/>
      <c r="D972" s="97"/>
      <c r="E972" s="97"/>
    </row>
    <row r="973" spans="1:5" x14ac:dyDescent="0.2">
      <c r="A973" s="5" t="str">
        <f t="shared" si="15"/>
        <v/>
      </c>
      <c r="B973" s="96"/>
      <c r="C973" s="96"/>
      <c r="D973" s="97"/>
      <c r="E973" s="97"/>
    </row>
    <row r="974" spans="1:5" x14ac:dyDescent="0.2">
      <c r="A974" s="5" t="str">
        <f t="shared" si="15"/>
        <v/>
      </c>
      <c r="B974" s="96"/>
      <c r="C974" s="96"/>
      <c r="D974" s="97"/>
      <c r="E974" s="97"/>
    </row>
    <row r="975" spans="1:5" x14ac:dyDescent="0.2">
      <c r="A975" s="5" t="str">
        <f t="shared" si="15"/>
        <v/>
      </c>
      <c r="B975" s="96"/>
      <c r="C975" s="96"/>
      <c r="D975" s="97"/>
      <c r="E975" s="97"/>
    </row>
    <row r="976" spans="1:5" x14ac:dyDescent="0.2">
      <c r="A976" s="5" t="str">
        <f t="shared" si="15"/>
        <v/>
      </c>
      <c r="B976" s="96"/>
      <c r="C976" s="96"/>
      <c r="D976" s="97"/>
      <c r="E976" s="97"/>
    </row>
    <row r="977" spans="1:5" x14ac:dyDescent="0.2">
      <c r="A977" s="5" t="str">
        <f t="shared" si="15"/>
        <v/>
      </c>
      <c r="B977" s="96"/>
      <c r="C977" s="96"/>
      <c r="D977" s="97"/>
      <c r="E977" s="97"/>
    </row>
    <row r="978" spans="1:5" x14ac:dyDescent="0.2">
      <c r="A978" s="5" t="str">
        <f t="shared" si="15"/>
        <v/>
      </c>
      <c r="B978" s="96"/>
      <c r="C978" s="96"/>
      <c r="D978" s="97"/>
      <c r="E978" s="97"/>
    </row>
    <row r="979" spans="1:5" x14ac:dyDescent="0.2">
      <c r="A979" s="5" t="str">
        <f t="shared" si="15"/>
        <v/>
      </c>
      <c r="B979" s="96"/>
      <c r="C979" s="96"/>
      <c r="D979" s="97"/>
      <c r="E979" s="97"/>
    </row>
    <row r="980" spans="1:5" x14ac:dyDescent="0.2">
      <c r="A980" s="5" t="str">
        <f t="shared" si="15"/>
        <v/>
      </c>
      <c r="B980" s="96"/>
      <c r="C980" s="96"/>
      <c r="D980" s="97"/>
      <c r="E980" s="97"/>
    </row>
    <row r="981" spans="1:5" x14ac:dyDescent="0.2">
      <c r="A981" s="5" t="str">
        <f t="shared" si="15"/>
        <v/>
      </c>
      <c r="B981" s="96"/>
      <c r="C981" s="96"/>
      <c r="D981" s="97"/>
      <c r="E981" s="97"/>
    </row>
    <row r="982" spans="1:5" x14ac:dyDescent="0.2">
      <c r="A982" s="5" t="str">
        <f t="shared" si="15"/>
        <v/>
      </c>
      <c r="B982" s="96"/>
      <c r="C982" s="96"/>
      <c r="D982" s="97"/>
      <c r="E982" s="97"/>
    </row>
    <row r="983" spans="1:5" x14ac:dyDescent="0.2">
      <c r="A983" s="5" t="str">
        <f t="shared" si="15"/>
        <v/>
      </c>
      <c r="B983" s="96"/>
      <c r="C983" s="96"/>
      <c r="D983" s="97"/>
      <c r="E983" s="97"/>
    </row>
    <row r="984" spans="1:5" x14ac:dyDescent="0.2">
      <c r="A984" s="5" t="str">
        <f t="shared" si="15"/>
        <v/>
      </c>
      <c r="B984" s="96"/>
      <c r="C984" s="96"/>
      <c r="D984" s="97"/>
      <c r="E984" s="97"/>
    </row>
    <row r="985" spans="1:5" x14ac:dyDescent="0.2">
      <c r="A985" s="5" t="str">
        <f t="shared" si="15"/>
        <v/>
      </c>
      <c r="B985" s="96"/>
      <c r="C985" s="96"/>
      <c r="D985" s="97"/>
      <c r="E985" s="97"/>
    </row>
    <row r="986" spans="1:5" x14ac:dyDescent="0.2">
      <c r="A986" s="5" t="str">
        <f t="shared" si="15"/>
        <v/>
      </c>
      <c r="B986" s="96"/>
      <c r="C986" s="96"/>
      <c r="D986" s="97"/>
      <c r="E986" s="97"/>
    </row>
    <row r="987" spans="1:5" x14ac:dyDescent="0.2">
      <c r="A987" s="5" t="str">
        <f t="shared" si="15"/>
        <v/>
      </c>
      <c r="B987" s="96"/>
      <c r="C987" s="96"/>
      <c r="D987" s="97"/>
      <c r="E987" s="97"/>
    </row>
    <row r="988" spans="1:5" x14ac:dyDescent="0.2">
      <c r="A988" s="5" t="str">
        <f t="shared" si="15"/>
        <v/>
      </c>
      <c r="B988" s="96"/>
      <c r="C988" s="96"/>
      <c r="D988" s="97"/>
      <c r="E988" s="97"/>
    </row>
    <row r="989" spans="1:5" x14ac:dyDescent="0.2">
      <c r="A989" s="5" t="str">
        <f t="shared" si="15"/>
        <v/>
      </c>
      <c r="B989" s="96"/>
      <c r="C989" s="96"/>
      <c r="D989" s="97"/>
      <c r="E989" s="97"/>
    </row>
    <row r="990" spans="1:5" x14ac:dyDescent="0.2">
      <c r="A990" s="5" t="str">
        <f t="shared" si="15"/>
        <v/>
      </c>
      <c r="B990" s="96"/>
      <c r="C990" s="96"/>
      <c r="D990" s="97"/>
      <c r="E990" s="97"/>
    </row>
    <row r="991" spans="1:5" x14ac:dyDescent="0.2">
      <c r="A991" s="5" t="str">
        <f t="shared" si="15"/>
        <v/>
      </c>
      <c r="B991" s="96"/>
      <c r="C991" s="96"/>
      <c r="D991" s="97"/>
      <c r="E991" s="97"/>
    </row>
    <row r="992" spans="1:5" x14ac:dyDescent="0.2">
      <c r="A992" s="5" t="str">
        <f t="shared" si="15"/>
        <v/>
      </c>
      <c r="B992" s="96"/>
      <c r="C992" s="96"/>
      <c r="D992" s="97"/>
      <c r="E992" s="97"/>
    </row>
    <row r="993" spans="1:5" x14ac:dyDescent="0.2">
      <c r="A993" s="5" t="str">
        <f t="shared" si="15"/>
        <v/>
      </c>
      <c r="B993" s="96"/>
      <c r="C993" s="96"/>
      <c r="D993" s="97"/>
      <c r="E993" s="97"/>
    </row>
    <row r="994" spans="1:5" x14ac:dyDescent="0.2">
      <c r="A994" s="5" t="str">
        <f t="shared" si="15"/>
        <v/>
      </c>
      <c r="B994" s="96"/>
      <c r="C994" s="96"/>
      <c r="D994" s="97"/>
      <c r="E994" s="97"/>
    </row>
    <row r="995" spans="1:5" x14ac:dyDescent="0.2">
      <c r="A995" s="5" t="str">
        <f t="shared" si="15"/>
        <v/>
      </c>
      <c r="B995" s="96"/>
      <c r="C995" s="96"/>
      <c r="D995" s="97"/>
      <c r="E995" s="97"/>
    </row>
    <row r="996" spans="1:5" x14ac:dyDescent="0.2">
      <c r="A996" s="5" t="str">
        <f t="shared" si="15"/>
        <v/>
      </c>
      <c r="B996" s="96"/>
      <c r="C996" s="96"/>
      <c r="D996" s="97"/>
      <c r="E996" s="97"/>
    </row>
    <row r="997" spans="1:5" x14ac:dyDescent="0.2">
      <c r="A997" s="5" t="str">
        <f t="shared" si="15"/>
        <v/>
      </c>
      <c r="B997" s="96"/>
      <c r="C997" s="96"/>
      <c r="D997" s="97"/>
      <c r="E997" s="97"/>
    </row>
    <row r="998" spans="1:5" x14ac:dyDescent="0.2">
      <c r="A998" s="5" t="str">
        <f t="shared" si="15"/>
        <v/>
      </c>
      <c r="B998" s="96"/>
      <c r="C998" s="96"/>
      <c r="D998" s="97"/>
      <c r="E998" s="97"/>
    </row>
    <row r="999" spans="1:5" x14ac:dyDescent="0.2">
      <c r="A999" s="5" t="str">
        <f t="shared" si="15"/>
        <v/>
      </c>
      <c r="B999" s="96"/>
      <c r="C999" s="96"/>
      <c r="D999" s="97"/>
      <c r="E999" s="97"/>
    </row>
    <row r="1000" spans="1:5" x14ac:dyDescent="0.2">
      <c r="A1000" s="5" t="str">
        <f t="shared" si="15"/>
        <v/>
      </c>
      <c r="B1000" s="96"/>
      <c r="C1000" s="96"/>
      <c r="D1000" s="97"/>
      <c r="E1000" s="97"/>
    </row>
    <row r="1001" spans="1:5" x14ac:dyDescent="0.2">
      <c r="A1001" s="5" t="str">
        <f t="shared" si="15"/>
        <v/>
      </c>
      <c r="B1001" s="96"/>
      <c r="C1001" s="96"/>
      <c r="D1001" s="97"/>
      <c r="E1001" s="97"/>
    </row>
    <row r="1002" spans="1:5" x14ac:dyDescent="0.2">
      <c r="A1002" s="5" t="str">
        <f t="shared" si="15"/>
        <v/>
      </c>
      <c r="B1002" s="96"/>
      <c r="C1002" s="96"/>
      <c r="D1002" s="97"/>
      <c r="E1002" s="97"/>
    </row>
    <row r="1003" spans="1:5" x14ac:dyDescent="0.2">
      <c r="A1003" s="5" t="str">
        <f t="shared" si="15"/>
        <v/>
      </c>
      <c r="B1003" s="96"/>
      <c r="C1003" s="96"/>
      <c r="D1003" s="97"/>
      <c r="E1003" s="97"/>
    </row>
    <row r="1004" spans="1:5" x14ac:dyDescent="0.2">
      <c r="A1004" s="5" t="str">
        <f t="shared" si="15"/>
        <v/>
      </c>
      <c r="B1004" s="96"/>
      <c r="C1004" s="96"/>
      <c r="D1004" s="97"/>
      <c r="E1004" s="97"/>
    </row>
    <row r="1005" spans="1:5" x14ac:dyDescent="0.2">
      <c r="A1005" s="5" t="str">
        <f t="shared" si="15"/>
        <v/>
      </c>
      <c r="B1005" s="96"/>
      <c r="C1005" s="96"/>
      <c r="D1005" s="97"/>
      <c r="E1005" s="97"/>
    </row>
    <row r="1006" spans="1:5" x14ac:dyDescent="0.2">
      <c r="A1006" s="5" t="str">
        <f t="shared" si="15"/>
        <v/>
      </c>
      <c r="B1006" s="96"/>
      <c r="C1006" s="96"/>
      <c r="D1006" s="97"/>
      <c r="E1006" s="97"/>
    </row>
    <row r="1007" spans="1:5" x14ac:dyDescent="0.2">
      <c r="A1007" s="5" t="str">
        <f t="shared" si="15"/>
        <v/>
      </c>
      <c r="B1007" s="96"/>
      <c r="C1007" s="96"/>
      <c r="D1007" s="97"/>
      <c r="E1007" s="97"/>
    </row>
    <row r="1008" spans="1:5" x14ac:dyDescent="0.2">
      <c r="A1008" s="5" t="str">
        <f t="shared" si="15"/>
        <v/>
      </c>
      <c r="B1008" s="96"/>
      <c r="C1008" s="96"/>
      <c r="D1008" s="97"/>
      <c r="E1008" s="97"/>
    </row>
    <row r="1009" spans="1:5" x14ac:dyDescent="0.2">
      <c r="A1009" s="5" t="str">
        <f t="shared" si="15"/>
        <v/>
      </c>
      <c r="B1009" s="96"/>
      <c r="C1009" s="96"/>
      <c r="D1009" s="97"/>
      <c r="E1009" s="97"/>
    </row>
    <row r="1010" spans="1:5" x14ac:dyDescent="0.2">
      <c r="A1010" s="5" t="str">
        <f t="shared" si="15"/>
        <v/>
      </c>
      <c r="B1010" s="96"/>
      <c r="C1010" s="96"/>
      <c r="D1010" s="97"/>
      <c r="E1010" s="97"/>
    </row>
    <row r="1011" spans="1:5" x14ac:dyDescent="0.2">
      <c r="A1011" s="5" t="str">
        <f t="shared" si="15"/>
        <v/>
      </c>
      <c r="B1011" s="96"/>
      <c r="C1011" s="96"/>
      <c r="D1011" s="97"/>
      <c r="E1011" s="97"/>
    </row>
    <row r="1012" spans="1:5" x14ac:dyDescent="0.2">
      <c r="A1012" s="5" t="str">
        <f t="shared" si="15"/>
        <v/>
      </c>
      <c r="B1012" s="96"/>
      <c r="C1012" s="96"/>
      <c r="D1012" s="97"/>
      <c r="E1012" s="97"/>
    </row>
    <row r="1013" spans="1:5" x14ac:dyDescent="0.2">
      <c r="A1013" s="5" t="str">
        <f t="shared" si="15"/>
        <v/>
      </c>
      <c r="B1013" s="96"/>
      <c r="C1013" s="96"/>
      <c r="D1013" s="97"/>
      <c r="E1013" s="97"/>
    </row>
    <row r="1014" spans="1:5" x14ac:dyDescent="0.2">
      <c r="A1014" s="5" t="str">
        <f t="shared" si="15"/>
        <v/>
      </c>
      <c r="B1014" s="96"/>
      <c r="C1014" s="96"/>
      <c r="D1014" s="97"/>
      <c r="E1014" s="97"/>
    </row>
    <row r="1015" spans="1:5" x14ac:dyDescent="0.2">
      <c r="A1015" s="5" t="str">
        <f t="shared" si="15"/>
        <v/>
      </c>
      <c r="B1015" s="96"/>
      <c r="C1015" s="96"/>
      <c r="D1015" s="97"/>
      <c r="E1015" s="97"/>
    </row>
    <row r="1016" spans="1:5" x14ac:dyDescent="0.2">
      <c r="A1016" s="5" t="str">
        <f t="shared" si="15"/>
        <v/>
      </c>
      <c r="B1016" s="96"/>
      <c r="C1016" s="96"/>
      <c r="D1016" s="97"/>
      <c r="E1016" s="97"/>
    </row>
    <row r="1017" spans="1:5" x14ac:dyDescent="0.2">
      <c r="A1017" s="5" t="str">
        <f t="shared" si="15"/>
        <v/>
      </c>
      <c r="B1017" s="96"/>
      <c r="C1017" s="96"/>
      <c r="D1017" s="97"/>
      <c r="E1017" s="97"/>
    </row>
    <row r="1018" spans="1:5" x14ac:dyDescent="0.2">
      <c r="A1018" s="5" t="str">
        <f t="shared" si="15"/>
        <v/>
      </c>
      <c r="B1018" s="96"/>
      <c r="C1018" s="96"/>
      <c r="D1018" s="97"/>
      <c r="E1018" s="97"/>
    </row>
    <row r="1019" spans="1:5" x14ac:dyDescent="0.2">
      <c r="A1019" s="5" t="str">
        <f t="shared" si="15"/>
        <v/>
      </c>
      <c r="B1019" s="96"/>
      <c r="C1019" s="96"/>
      <c r="D1019" s="97"/>
      <c r="E1019" s="97"/>
    </row>
    <row r="1020" spans="1:5" x14ac:dyDescent="0.2">
      <c r="A1020" s="5" t="str">
        <f t="shared" si="15"/>
        <v/>
      </c>
      <c r="B1020" s="96"/>
      <c r="C1020" s="96"/>
      <c r="D1020" s="97"/>
      <c r="E1020" s="97"/>
    </row>
    <row r="1021" spans="1:5" x14ac:dyDescent="0.2">
      <c r="A1021" s="5" t="str">
        <f t="shared" si="15"/>
        <v/>
      </c>
      <c r="B1021" s="96"/>
      <c r="C1021" s="96"/>
      <c r="D1021" s="97"/>
      <c r="E1021" s="97"/>
    </row>
    <row r="1022" spans="1:5" x14ac:dyDescent="0.2">
      <c r="A1022" s="5" t="str">
        <f t="shared" si="15"/>
        <v/>
      </c>
      <c r="B1022" s="96"/>
      <c r="C1022" s="96"/>
      <c r="D1022" s="97"/>
      <c r="E1022" s="97"/>
    </row>
    <row r="1023" spans="1:5" x14ac:dyDescent="0.2">
      <c r="A1023" s="5" t="str">
        <f t="shared" si="15"/>
        <v/>
      </c>
      <c r="B1023" s="96"/>
      <c r="C1023" s="96"/>
      <c r="D1023" s="97"/>
      <c r="E1023" s="97"/>
    </row>
    <row r="1024" spans="1:5" x14ac:dyDescent="0.2">
      <c r="A1024" s="5" t="str">
        <f t="shared" si="15"/>
        <v/>
      </c>
      <c r="B1024" s="96"/>
      <c r="C1024" s="96"/>
      <c r="D1024" s="97"/>
      <c r="E1024" s="97"/>
    </row>
    <row r="1025" spans="1:5" x14ac:dyDescent="0.2">
      <c r="A1025" s="5" t="str">
        <f t="shared" si="15"/>
        <v/>
      </c>
      <c r="B1025" s="96"/>
      <c r="C1025" s="96"/>
      <c r="D1025" s="97"/>
      <c r="E1025" s="97"/>
    </row>
    <row r="1026" spans="1:5" x14ac:dyDescent="0.2">
      <c r="A1026" s="5" t="str">
        <f t="shared" si="15"/>
        <v/>
      </c>
      <c r="B1026" s="96"/>
      <c r="C1026" s="96"/>
      <c r="D1026" s="97"/>
      <c r="E1026" s="97"/>
    </row>
    <row r="1027" spans="1:5" x14ac:dyDescent="0.2">
      <c r="A1027" s="5" t="str">
        <f t="shared" si="15"/>
        <v/>
      </c>
      <c r="B1027" s="96"/>
      <c r="C1027" s="96"/>
      <c r="D1027" s="97"/>
      <c r="E1027" s="97"/>
    </row>
    <row r="1028" spans="1:5" x14ac:dyDescent="0.2">
      <c r="A1028" s="5" t="str">
        <f t="shared" si="15"/>
        <v/>
      </c>
      <c r="B1028" s="96"/>
      <c r="C1028" s="96"/>
      <c r="D1028" s="97"/>
      <c r="E1028" s="97"/>
    </row>
    <row r="1029" spans="1:5" x14ac:dyDescent="0.2">
      <c r="A1029" s="5" t="str">
        <f t="shared" si="15"/>
        <v/>
      </c>
      <c r="B1029" s="96"/>
      <c r="C1029" s="96"/>
      <c r="D1029" s="97"/>
      <c r="E1029" s="97"/>
    </row>
    <row r="1030" spans="1:5" x14ac:dyDescent="0.2">
      <c r="A1030" s="5" t="str">
        <f t="shared" si="15"/>
        <v/>
      </c>
      <c r="B1030" s="96"/>
      <c r="C1030" s="96"/>
      <c r="D1030" s="97"/>
      <c r="E1030" s="97"/>
    </row>
    <row r="1031" spans="1:5" x14ac:dyDescent="0.2">
      <c r="A1031" s="5" t="str">
        <f t="shared" si="15"/>
        <v/>
      </c>
      <c r="B1031" s="96"/>
      <c r="C1031" s="96"/>
      <c r="D1031" s="97"/>
      <c r="E1031" s="97"/>
    </row>
    <row r="1032" spans="1:5" x14ac:dyDescent="0.2">
      <c r="A1032" s="5" t="str">
        <f t="shared" ref="A1032:A1095" si="16">IF(B1032&lt;&gt;"",IF(AND(LEN(B1032)&gt;=$H$5,LEN(B1032)&lt;=$H$6),TEXT(MID(B1032,$J$5,$H$4),$I$4),""),"")</f>
        <v/>
      </c>
      <c r="B1032" s="96"/>
      <c r="C1032" s="96"/>
      <c r="D1032" s="97"/>
      <c r="E1032" s="97"/>
    </row>
    <row r="1033" spans="1:5" x14ac:dyDescent="0.2">
      <c r="A1033" s="5" t="str">
        <f t="shared" si="16"/>
        <v/>
      </c>
      <c r="B1033" s="96"/>
      <c r="C1033" s="96"/>
      <c r="D1033" s="97"/>
      <c r="E1033" s="97"/>
    </row>
    <row r="1034" spans="1:5" x14ac:dyDescent="0.2">
      <c r="A1034" s="5" t="str">
        <f t="shared" si="16"/>
        <v/>
      </c>
      <c r="B1034" s="96"/>
      <c r="C1034" s="96"/>
      <c r="D1034" s="97"/>
      <c r="E1034" s="97"/>
    </row>
    <row r="1035" spans="1:5" x14ac:dyDescent="0.2">
      <c r="A1035" s="5" t="str">
        <f t="shared" si="16"/>
        <v/>
      </c>
      <c r="B1035" s="96"/>
      <c r="C1035" s="96"/>
      <c r="D1035" s="97"/>
      <c r="E1035" s="97"/>
    </row>
    <row r="1036" spans="1:5" x14ac:dyDescent="0.2">
      <c r="A1036" s="5" t="str">
        <f t="shared" si="16"/>
        <v/>
      </c>
      <c r="B1036" s="96"/>
      <c r="C1036" s="96"/>
      <c r="D1036" s="97"/>
      <c r="E1036" s="97"/>
    </row>
    <row r="1037" spans="1:5" x14ac:dyDescent="0.2">
      <c r="A1037" s="5" t="str">
        <f t="shared" si="16"/>
        <v/>
      </c>
      <c r="B1037" s="96"/>
      <c r="C1037" s="96"/>
      <c r="D1037" s="97"/>
      <c r="E1037" s="97"/>
    </row>
    <row r="1038" spans="1:5" x14ac:dyDescent="0.2">
      <c r="A1038" s="5" t="str">
        <f t="shared" si="16"/>
        <v/>
      </c>
      <c r="B1038" s="96"/>
      <c r="C1038" s="96"/>
      <c r="D1038" s="97"/>
      <c r="E1038" s="97"/>
    </row>
    <row r="1039" spans="1:5" x14ac:dyDescent="0.2">
      <c r="A1039" s="5" t="str">
        <f t="shared" si="16"/>
        <v/>
      </c>
      <c r="B1039" s="96"/>
      <c r="C1039" s="96"/>
      <c r="D1039" s="97"/>
      <c r="E1039" s="97"/>
    </row>
    <row r="1040" spans="1:5" x14ac:dyDescent="0.2">
      <c r="A1040" s="5" t="str">
        <f t="shared" si="16"/>
        <v/>
      </c>
      <c r="B1040" s="96"/>
      <c r="C1040" s="96"/>
      <c r="D1040" s="97"/>
      <c r="E1040" s="97"/>
    </row>
    <row r="1041" spans="1:5" x14ac:dyDescent="0.2">
      <c r="A1041" s="5" t="str">
        <f t="shared" si="16"/>
        <v/>
      </c>
      <c r="B1041" s="96"/>
      <c r="C1041" s="96"/>
      <c r="D1041" s="97"/>
      <c r="E1041" s="97"/>
    </row>
    <row r="1042" spans="1:5" x14ac:dyDescent="0.2">
      <c r="A1042" s="5" t="str">
        <f t="shared" si="16"/>
        <v/>
      </c>
      <c r="B1042" s="96"/>
      <c r="C1042" s="96"/>
      <c r="D1042" s="97"/>
      <c r="E1042" s="97"/>
    </row>
    <row r="1043" spans="1:5" x14ac:dyDescent="0.2">
      <c r="A1043" s="5" t="str">
        <f t="shared" si="16"/>
        <v/>
      </c>
      <c r="B1043" s="96"/>
      <c r="C1043" s="96"/>
      <c r="D1043" s="97"/>
      <c r="E1043" s="97"/>
    </row>
    <row r="1044" spans="1:5" x14ac:dyDescent="0.2">
      <c r="A1044" s="5" t="str">
        <f t="shared" si="16"/>
        <v/>
      </c>
      <c r="B1044" s="96"/>
      <c r="C1044" s="96"/>
      <c r="D1044" s="97"/>
      <c r="E1044" s="97"/>
    </row>
    <row r="1045" spans="1:5" x14ac:dyDescent="0.2">
      <c r="A1045" s="5" t="str">
        <f t="shared" si="16"/>
        <v/>
      </c>
      <c r="B1045" s="96"/>
      <c r="C1045" s="96"/>
      <c r="D1045" s="97"/>
      <c r="E1045" s="97"/>
    </row>
    <row r="1046" spans="1:5" x14ac:dyDescent="0.2">
      <c r="A1046" s="5" t="str">
        <f t="shared" si="16"/>
        <v/>
      </c>
      <c r="B1046" s="96"/>
      <c r="C1046" s="96"/>
      <c r="D1046" s="97"/>
      <c r="E1046" s="97"/>
    </row>
    <row r="1047" spans="1:5" x14ac:dyDescent="0.2">
      <c r="A1047" s="5" t="str">
        <f t="shared" si="16"/>
        <v/>
      </c>
      <c r="B1047" s="96"/>
      <c r="C1047" s="96"/>
      <c r="D1047" s="97"/>
      <c r="E1047" s="97"/>
    </row>
    <row r="1048" spans="1:5" x14ac:dyDescent="0.2">
      <c r="A1048" s="5" t="str">
        <f t="shared" si="16"/>
        <v/>
      </c>
      <c r="B1048" s="96"/>
      <c r="C1048" s="96"/>
      <c r="D1048" s="97"/>
      <c r="E1048" s="97"/>
    </row>
    <row r="1049" spans="1:5" x14ac:dyDescent="0.2">
      <c r="A1049" s="5" t="str">
        <f t="shared" si="16"/>
        <v/>
      </c>
      <c r="B1049" s="96"/>
      <c r="C1049" s="96"/>
      <c r="D1049" s="97"/>
      <c r="E1049" s="97"/>
    </row>
    <row r="1050" spans="1:5" x14ac:dyDescent="0.2">
      <c r="A1050" s="5" t="str">
        <f t="shared" si="16"/>
        <v/>
      </c>
      <c r="B1050" s="96"/>
      <c r="C1050" s="96"/>
      <c r="D1050" s="97"/>
      <c r="E1050" s="97"/>
    </row>
    <row r="1051" spans="1:5" x14ac:dyDescent="0.2">
      <c r="A1051" s="5" t="str">
        <f t="shared" si="16"/>
        <v/>
      </c>
      <c r="B1051" s="96"/>
      <c r="C1051" s="96"/>
      <c r="D1051" s="97"/>
      <c r="E1051" s="97"/>
    </row>
    <row r="1052" spans="1:5" x14ac:dyDescent="0.2">
      <c r="A1052" s="5" t="str">
        <f t="shared" si="16"/>
        <v/>
      </c>
      <c r="B1052" s="96"/>
      <c r="C1052" s="96"/>
      <c r="D1052" s="97"/>
      <c r="E1052" s="97"/>
    </row>
    <row r="1053" spans="1:5" x14ac:dyDescent="0.2">
      <c r="A1053" s="5" t="str">
        <f t="shared" si="16"/>
        <v/>
      </c>
      <c r="B1053" s="96"/>
      <c r="C1053" s="96"/>
      <c r="D1053" s="97"/>
      <c r="E1053" s="97"/>
    </row>
    <row r="1054" spans="1:5" x14ac:dyDescent="0.2">
      <c r="A1054" s="5" t="str">
        <f t="shared" si="16"/>
        <v/>
      </c>
      <c r="B1054" s="96"/>
      <c r="C1054" s="96"/>
      <c r="D1054" s="97"/>
      <c r="E1054" s="97"/>
    </row>
    <row r="1055" spans="1:5" x14ac:dyDescent="0.2">
      <c r="A1055" s="5" t="str">
        <f t="shared" si="16"/>
        <v/>
      </c>
      <c r="B1055" s="96"/>
      <c r="C1055" s="96"/>
      <c r="D1055" s="97"/>
      <c r="E1055" s="97"/>
    </row>
    <row r="1056" spans="1:5" x14ac:dyDescent="0.2">
      <c r="A1056" s="5" t="str">
        <f t="shared" si="16"/>
        <v/>
      </c>
      <c r="B1056" s="96"/>
      <c r="C1056" s="96"/>
      <c r="D1056" s="97"/>
      <c r="E1056" s="97"/>
    </row>
    <row r="1057" spans="1:5" x14ac:dyDescent="0.2">
      <c r="A1057" s="5" t="str">
        <f t="shared" si="16"/>
        <v/>
      </c>
      <c r="B1057" s="96"/>
      <c r="C1057" s="96"/>
      <c r="D1057" s="97"/>
      <c r="E1057" s="97"/>
    </row>
    <row r="1058" spans="1:5" x14ac:dyDescent="0.2">
      <c r="A1058" s="5" t="str">
        <f t="shared" si="16"/>
        <v/>
      </c>
      <c r="B1058" s="96"/>
      <c r="C1058" s="96"/>
      <c r="D1058" s="97"/>
      <c r="E1058" s="97"/>
    </row>
    <row r="1059" spans="1:5" x14ac:dyDescent="0.2">
      <c r="A1059" s="5" t="str">
        <f t="shared" si="16"/>
        <v/>
      </c>
      <c r="B1059" s="96"/>
      <c r="C1059" s="96"/>
      <c r="D1059" s="97"/>
      <c r="E1059" s="97"/>
    </row>
    <row r="1060" spans="1:5" x14ac:dyDescent="0.2">
      <c r="A1060" s="5" t="str">
        <f t="shared" si="16"/>
        <v/>
      </c>
      <c r="B1060" s="96"/>
      <c r="C1060" s="96"/>
      <c r="D1060" s="97"/>
      <c r="E1060" s="97"/>
    </row>
    <row r="1061" spans="1:5" x14ac:dyDescent="0.2">
      <c r="A1061" s="5" t="str">
        <f t="shared" si="16"/>
        <v/>
      </c>
      <c r="B1061" s="96"/>
      <c r="C1061" s="96"/>
      <c r="D1061" s="97"/>
      <c r="E1061" s="97"/>
    </row>
    <row r="1062" spans="1:5" x14ac:dyDescent="0.2">
      <c r="A1062" s="5" t="str">
        <f t="shared" si="16"/>
        <v/>
      </c>
      <c r="B1062" s="96"/>
      <c r="C1062" s="96"/>
      <c r="D1062" s="97"/>
      <c r="E1062" s="97"/>
    </row>
    <row r="1063" spans="1:5" x14ac:dyDescent="0.2">
      <c r="A1063" s="5" t="str">
        <f t="shared" si="16"/>
        <v/>
      </c>
      <c r="B1063" s="96"/>
      <c r="C1063" s="96"/>
      <c r="D1063" s="97"/>
      <c r="E1063" s="97"/>
    </row>
    <row r="1064" spans="1:5" x14ac:dyDescent="0.2">
      <c r="A1064" s="5" t="str">
        <f t="shared" si="16"/>
        <v/>
      </c>
      <c r="B1064" s="96"/>
      <c r="C1064" s="96"/>
      <c r="D1064" s="97"/>
      <c r="E1064" s="97"/>
    </row>
    <row r="1065" spans="1:5" x14ac:dyDescent="0.2">
      <c r="A1065" s="5" t="str">
        <f t="shared" si="16"/>
        <v/>
      </c>
      <c r="B1065" s="96"/>
      <c r="C1065" s="96"/>
      <c r="D1065" s="97"/>
      <c r="E1065" s="97"/>
    </row>
    <row r="1066" spans="1:5" x14ac:dyDescent="0.2">
      <c r="A1066" s="5" t="str">
        <f t="shared" si="16"/>
        <v/>
      </c>
      <c r="B1066" s="96"/>
      <c r="C1066" s="96"/>
      <c r="D1066" s="97"/>
      <c r="E1066" s="97"/>
    </row>
    <row r="1067" spans="1:5" x14ac:dyDescent="0.2">
      <c r="A1067" s="5" t="str">
        <f t="shared" si="16"/>
        <v/>
      </c>
      <c r="B1067" s="96"/>
      <c r="C1067" s="96"/>
      <c r="D1067" s="97"/>
      <c r="E1067" s="97"/>
    </row>
    <row r="1068" spans="1:5" x14ac:dyDescent="0.2">
      <c r="A1068" s="5" t="str">
        <f t="shared" si="16"/>
        <v/>
      </c>
      <c r="B1068" s="96"/>
      <c r="C1068" s="96"/>
      <c r="D1068" s="97"/>
      <c r="E1068" s="97"/>
    </row>
    <row r="1069" spans="1:5" x14ac:dyDescent="0.2">
      <c r="A1069" s="5" t="str">
        <f t="shared" si="16"/>
        <v/>
      </c>
      <c r="B1069" s="96"/>
      <c r="C1069" s="96"/>
      <c r="D1069" s="97"/>
      <c r="E1069" s="97"/>
    </row>
    <row r="1070" spans="1:5" x14ac:dyDescent="0.2">
      <c r="A1070" s="5" t="str">
        <f t="shared" si="16"/>
        <v/>
      </c>
      <c r="B1070" s="96"/>
      <c r="C1070" s="96"/>
      <c r="D1070" s="97"/>
      <c r="E1070" s="97"/>
    </row>
    <row r="1071" spans="1:5" x14ac:dyDescent="0.2">
      <c r="A1071" s="5" t="str">
        <f t="shared" si="16"/>
        <v/>
      </c>
      <c r="B1071" s="96"/>
      <c r="C1071" s="96"/>
      <c r="D1071" s="97"/>
      <c r="E1071" s="97"/>
    </row>
    <row r="1072" spans="1:5" x14ac:dyDescent="0.2">
      <c r="A1072" s="5" t="str">
        <f t="shared" si="16"/>
        <v/>
      </c>
      <c r="B1072" s="96"/>
      <c r="C1072" s="96"/>
      <c r="D1072" s="97"/>
      <c r="E1072" s="97"/>
    </row>
    <row r="1073" spans="1:5" x14ac:dyDescent="0.2">
      <c r="A1073" s="5" t="str">
        <f t="shared" si="16"/>
        <v/>
      </c>
      <c r="B1073" s="96"/>
      <c r="C1073" s="96"/>
      <c r="D1073" s="97"/>
      <c r="E1073" s="97"/>
    </row>
    <row r="1074" spans="1:5" x14ac:dyDescent="0.2">
      <c r="A1074" s="5" t="str">
        <f t="shared" si="16"/>
        <v/>
      </c>
      <c r="B1074" s="96"/>
      <c r="C1074" s="96"/>
      <c r="D1074" s="97"/>
      <c r="E1074" s="97"/>
    </row>
    <row r="1075" spans="1:5" x14ac:dyDescent="0.2">
      <c r="A1075" s="5" t="str">
        <f t="shared" si="16"/>
        <v/>
      </c>
      <c r="B1075" s="96"/>
      <c r="C1075" s="96"/>
      <c r="D1075" s="97"/>
      <c r="E1075" s="97"/>
    </row>
    <row r="1076" spans="1:5" x14ac:dyDescent="0.2">
      <c r="A1076" s="5" t="str">
        <f t="shared" si="16"/>
        <v/>
      </c>
      <c r="B1076" s="96"/>
      <c r="C1076" s="96"/>
      <c r="D1076" s="97"/>
      <c r="E1076" s="97"/>
    </row>
    <row r="1077" spans="1:5" x14ac:dyDescent="0.2">
      <c r="A1077" s="5" t="str">
        <f t="shared" si="16"/>
        <v/>
      </c>
      <c r="B1077" s="96"/>
      <c r="C1077" s="96"/>
      <c r="D1077" s="97"/>
      <c r="E1077" s="97"/>
    </row>
    <row r="1078" spans="1:5" x14ac:dyDescent="0.2">
      <c r="A1078" s="5" t="str">
        <f t="shared" si="16"/>
        <v/>
      </c>
      <c r="B1078" s="96"/>
      <c r="C1078" s="96"/>
      <c r="D1078" s="97"/>
      <c r="E1078" s="97"/>
    </row>
    <row r="1079" spans="1:5" x14ac:dyDescent="0.2">
      <c r="A1079" s="5" t="str">
        <f t="shared" si="16"/>
        <v/>
      </c>
      <c r="B1079" s="96"/>
      <c r="C1079" s="96"/>
      <c r="D1079" s="97"/>
      <c r="E1079" s="97"/>
    </row>
    <row r="1080" spans="1:5" x14ac:dyDescent="0.2">
      <c r="A1080" s="5" t="str">
        <f t="shared" si="16"/>
        <v/>
      </c>
      <c r="B1080" s="96"/>
      <c r="C1080" s="96"/>
      <c r="D1080" s="97"/>
      <c r="E1080" s="97"/>
    </row>
    <row r="1081" spans="1:5" x14ac:dyDescent="0.2">
      <c r="A1081" s="5" t="str">
        <f t="shared" si="16"/>
        <v/>
      </c>
      <c r="B1081" s="96"/>
      <c r="C1081" s="96"/>
      <c r="D1081" s="97"/>
      <c r="E1081" s="97"/>
    </row>
    <row r="1082" spans="1:5" x14ac:dyDescent="0.2">
      <c r="A1082" s="5" t="str">
        <f t="shared" si="16"/>
        <v/>
      </c>
      <c r="B1082" s="96"/>
      <c r="C1082" s="96"/>
      <c r="D1082" s="97"/>
      <c r="E1082" s="97"/>
    </row>
    <row r="1083" spans="1:5" x14ac:dyDescent="0.2">
      <c r="A1083" s="5" t="str">
        <f t="shared" si="16"/>
        <v/>
      </c>
      <c r="B1083" s="96"/>
      <c r="C1083" s="96"/>
      <c r="D1083" s="97"/>
      <c r="E1083" s="97"/>
    </row>
    <row r="1084" spans="1:5" x14ac:dyDescent="0.2">
      <c r="A1084" s="5" t="str">
        <f t="shared" si="16"/>
        <v/>
      </c>
      <c r="B1084" s="96"/>
      <c r="C1084" s="96"/>
      <c r="D1084" s="97"/>
      <c r="E1084" s="97"/>
    </row>
    <row r="1085" spans="1:5" x14ac:dyDescent="0.2">
      <c r="A1085" s="5" t="str">
        <f t="shared" si="16"/>
        <v/>
      </c>
      <c r="B1085" s="96"/>
      <c r="C1085" s="96"/>
      <c r="D1085" s="97"/>
      <c r="E1085" s="97"/>
    </row>
    <row r="1086" spans="1:5" x14ac:dyDescent="0.2">
      <c r="A1086" s="5" t="str">
        <f t="shared" si="16"/>
        <v/>
      </c>
      <c r="B1086" s="96"/>
      <c r="C1086" s="96"/>
      <c r="D1086" s="97"/>
      <c r="E1086" s="97"/>
    </row>
    <row r="1087" spans="1:5" x14ac:dyDescent="0.2">
      <c r="A1087" s="5" t="str">
        <f t="shared" si="16"/>
        <v/>
      </c>
      <c r="B1087" s="96"/>
      <c r="C1087" s="96"/>
      <c r="D1087" s="97"/>
      <c r="E1087" s="97"/>
    </row>
    <row r="1088" spans="1:5" x14ac:dyDescent="0.2">
      <c r="A1088" s="5" t="str">
        <f t="shared" si="16"/>
        <v/>
      </c>
      <c r="B1088" s="96"/>
      <c r="C1088" s="96"/>
      <c r="D1088" s="97"/>
      <c r="E1088" s="97"/>
    </row>
    <row r="1089" spans="1:5" x14ac:dyDescent="0.2">
      <c r="A1089" s="5" t="str">
        <f t="shared" si="16"/>
        <v/>
      </c>
      <c r="B1089" s="96"/>
      <c r="C1089" s="96"/>
      <c r="D1089" s="97"/>
      <c r="E1089" s="97"/>
    </row>
    <row r="1090" spans="1:5" x14ac:dyDescent="0.2">
      <c r="A1090" s="5" t="str">
        <f t="shared" si="16"/>
        <v/>
      </c>
      <c r="B1090" s="96"/>
      <c r="C1090" s="96"/>
      <c r="D1090" s="97"/>
      <c r="E1090" s="97"/>
    </row>
    <row r="1091" spans="1:5" x14ac:dyDescent="0.2">
      <c r="A1091" s="5" t="str">
        <f t="shared" si="16"/>
        <v/>
      </c>
      <c r="B1091" s="96"/>
      <c r="C1091" s="96"/>
      <c r="D1091" s="97"/>
      <c r="E1091" s="97"/>
    </row>
    <row r="1092" spans="1:5" x14ac:dyDescent="0.2">
      <c r="A1092" s="5" t="str">
        <f t="shared" si="16"/>
        <v/>
      </c>
      <c r="B1092" s="96"/>
      <c r="C1092" s="96"/>
      <c r="D1092" s="97"/>
      <c r="E1092" s="97"/>
    </row>
    <row r="1093" spans="1:5" x14ac:dyDescent="0.2">
      <c r="A1093" s="5" t="str">
        <f t="shared" si="16"/>
        <v/>
      </c>
      <c r="B1093" s="96"/>
      <c r="C1093" s="96"/>
      <c r="D1093" s="97"/>
      <c r="E1093" s="97"/>
    </row>
    <row r="1094" spans="1:5" x14ac:dyDescent="0.2">
      <c r="A1094" s="5" t="str">
        <f t="shared" si="16"/>
        <v/>
      </c>
      <c r="B1094" s="96"/>
      <c r="C1094" s="96"/>
      <c r="D1094" s="97"/>
      <c r="E1094" s="97"/>
    </row>
    <row r="1095" spans="1:5" x14ac:dyDescent="0.2">
      <c r="A1095" s="5" t="str">
        <f t="shared" si="16"/>
        <v/>
      </c>
      <c r="B1095" s="96"/>
      <c r="C1095" s="96"/>
      <c r="D1095" s="97"/>
      <c r="E1095" s="97"/>
    </row>
    <row r="1096" spans="1:5" x14ac:dyDescent="0.2">
      <c r="A1096" s="5" t="str">
        <f t="shared" ref="A1096:A1159" si="17">IF(B1096&lt;&gt;"",IF(AND(LEN(B1096)&gt;=$H$5,LEN(B1096)&lt;=$H$6),TEXT(MID(B1096,$J$5,$H$4),$I$4),""),"")</f>
        <v/>
      </c>
      <c r="B1096" s="96"/>
      <c r="C1096" s="96"/>
      <c r="D1096" s="97"/>
      <c r="E1096" s="97"/>
    </row>
    <row r="1097" spans="1:5" x14ac:dyDescent="0.2">
      <c r="A1097" s="5" t="str">
        <f t="shared" si="17"/>
        <v/>
      </c>
      <c r="B1097" s="96"/>
      <c r="C1097" s="96"/>
      <c r="D1097" s="97"/>
      <c r="E1097" s="97"/>
    </row>
    <row r="1098" spans="1:5" x14ac:dyDescent="0.2">
      <c r="A1098" s="5" t="str">
        <f t="shared" si="17"/>
        <v/>
      </c>
      <c r="B1098" s="96"/>
      <c r="C1098" s="96"/>
      <c r="D1098" s="97"/>
      <c r="E1098" s="97"/>
    </row>
    <row r="1099" spans="1:5" x14ac:dyDescent="0.2">
      <c r="A1099" s="5" t="str">
        <f t="shared" si="17"/>
        <v/>
      </c>
      <c r="B1099" s="96"/>
      <c r="C1099" s="96"/>
      <c r="D1099" s="97"/>
      <c r="E1099" s="97"/>
    </row>
    <row r="1100" spans="1:5" x14ac:dyDescent="0.2">
      <c r="A1100" s="5" t="str">
        <f t="shared" si="17"/>
        <v/>
      </c>
      <c r="B1100" s="96"/>
      <c r="C1100" s="96"/>
      <c r="D1100" s="97"/>
      <c r="E1100" s="97"/>
    </row>
    <row r="1101" spans="1:5" x14ac:dyDescent="0.2">
      <c r="A1101" s="5" t="str">
        <f t="shared" si="17"/>
        <v/>
      </c>
      <c r="B1101" s="96"/>
      <c r="C1101" s="96"/>
      <c r="D1101" s="97"/>
      <c r="E1101" s="97"/>
    </row>
    <row r="1102" spans="1:5" x14ac:dyDescent="0.2">
      <c r="A1102" s="5" t="str">
        <f t="shared" si="17"/>
        <v/>
      </c>
      <c r="B1102" s="96"/>
      <c r="C1102" s="96"/>
      <c r="D1102" s="97"/>
      <c r="E1102" s="97"/>
    </row>
    <row r="1103" spans="1:5" x14ac:dyDescent="0.2">
      <c r="A1103" s="5" t="str">
        <f t="shared" si="17"/>
        <v/>
      </c>
      <c r="B1103" s="96"/>
      <c r="C1103" s="96"/>
      <c r="D1103" s="97"/>
      <c r="E1103" s="97"/>
    </row>
    <row r="1104" spans="1:5" x14ac:dyDescent="0.2">
      <c r="A1104" s="5" t="str">
        <f t="shared" si="17"/>
        <v/>
      </c>
      <c r="B1104" s="96"/>
      <c r="C1104" s="96"/>
      <c r="D1104" s="97"/>
      <c r="E1104" s="97"/>
    </row>
    <row r="1105" spans="1:5" x14ac:dyDescent="0.2">
      <c r="A1105" s="5" t="str">
        <f t="shared" si="17"/>
        <v/>
      </c>
      <c r="B1105" s="96"/>
      <c r="C1105" s="96"/>
      <c r="D1105" s="97"/>
      <c r="E1105" s="97"/>
    </row>
    <row r="1106" spans="1:5" x14ac:dyDescent="0.2">
      <c r="A1106" s="5" t="str">
        <f t="shared" si="17"/>
        <v/>
      </c>
      <c r="B1106" s="96"/>
      <c r="C1106" s="96"/>
      <c r="D1106" s="97"/>
      <c r="E1106" s="97"/>
    </row>
    <row r="1107" spans="1:5" x14ac:dyDescent="0.2">
      <c r="A1107" s="5" t="str">
        <f t="shared" si="17"/>
        <v/>
      </c>
      <c r="B1107" s="96"/>
      <c r="C1107" s="96"/>
      <c r="D1107" s="97"/>
      <c r="E1107" s="97"/>
    </row>
    <row r="1108" spans="1:5" x14ac:dyDescent="0.2">
      <c r="A1108" s="5" t="str">
        <f t="shared" si="17"/>
        <v/>
      </c>
      <c r="B1108" s="96"/>
      <c r="C1108" s="96"/>
      <c r="D1108" s="97"/>
      <c r="E1108" s="97"/>
    </row>
    <row r="1109" spans="1:5" x14ac:dyDescent="0.2">
      <c r="A1109" s="5" t="str">
        <f t="shared" si="17"/>
        <v/>
      </c>
      <c r="B1109" s="96"/>
      <c r="C1109" s="96"/>
      <c r="D1109" s="97"/>
      <c r="E1109" s="97"/>
    </row>
    <row r="1110" spans="1:5" x14ac:dyDescent="0.2">
      <c r="A1110" s="5" t="str">
        <f t="shared" si="17"/>
        <v/>
      </c>
      <c r="B1110" s="96"/>
      <c r="C1110" s="96"/>
      <c r="D1110" s="97"/>
      <c r="E1110" s="97"/>
    </row>
    <row r="1111" spans="1:5" x14ac:dyDescent="0.2">
      <c r="A1111" s="5" t="str">
        <f t="shared" si="17"/>
        <v/>
      </c>
      <c r="B1111" s="96"/>
      <c r="C1111" s="96"/>
      <c r="D1111" s="97"/>
      <c r="E1111" s="97"/>
    </row>
    <row r="1112" spans="1:5" x14ac:dyDescent="0.2">
      <c r="A1112" s="5" t="str">
        <f t="shared" si="17"/>
        <v/>
      </c>
      <c r="B1112" s="96"/>
      <c r="C1112" s="96"/>
      <c r="D1112" s="97"/>
      <c r="E1112" s="97"/>
    </row>
    <row r="1113" spans="1:5" x14ac:dyDescent="0.2">
      <c r="A1113" s="5" t="str">
        <f t="shared" si="17"/>
        <v/>
      </c>
      <c r="B1113" s="96"/>
      <c r="C1113" s="96"/>
      <c r="D1113" s="97"/>
      <c r="E1113" s="97"/>
    </row>
    <row r="1114" spans="1:5" x14ac:dyDescent="0.2">
      <c r="A1114" s="5" t="str">
        <f t="shared" si="17"/>
        <v/>
      </c>
      <c r="B1114" s="96"/>
      <c r="C1114" s="96"/>
      <c r="D1114" s="97"/>
      <c r="E1114" s="97"/>
    </row>
    <row r="1115" spans="1:5" x14ac:dyDescent="0.2">
      <c r="A1115" s="5" t="str">
        <f t="shared" si="17"/>
        <v/>
      </c>
      <c r="B1115" s="96"/>
      <c r="C1115" s="96"/>
      <c r="D1115" s="97"/>
      <c r="E1115" s="97"/>
    </row>
    <row r="1116" spans="1:5" x14ac:dyDescent="0.2">
      <c r="A1116" s="5" t="str">
        <f t="shared" si="17"/>
        <v/>
      </c>
      <c r="B1116" s="96"/>
      <c r="C1116" s="96"/>
      <c r="D1116" s="97"/>
      <c r="E1116" s="97"/>
    </row>
    <row r="1117" spans="1:5" x14ac:dyDescent="0.2">
      <c r="A1117" s="5" t="str">
        <f t="shared" si="17"/>
        <v/>
      </c>
      <c r="B1117" s="96"/>
      <c r="C1117" s="96"/>
      <c r="D1117" s="97"/>
      <c r="E1117" s="97"/>
    </row>
    <row r="1118" spans="1:5" x14ac:dyDescent="0.2">
      <c r="A1118" s="5" t="str">
        <f t="shared" si="17"/>
        <v/>
      </c>
      <c r="B1118" s="96"/>
      <c r="C1118" s="96"/>
      <c r="D1118" s="97"/>
      <c r="E1118" s="97"/>
    </row>
    <row r="1119" spans="1:5" x14ac:dyDescent="0.2">
      <c r="A1119" s="5" t="str">
        <f t="shared" si="17"/>
        <v/>
      </c>
      <c r="B1119" s="96"/>
      <c r="C1119" s="96"/>
      <c r="D1119" s="97"/>
      <c r="E1119" s="97"/>
    </row>
    <row r="1120" spans="1:5" x14ac:dyDescent="0.2">
      <c r="A1120" s="5" t="str">
        <f t="shared" si="17"/>
        <v/>
      </c>
      <c r="B1120" s="96"/>
      <c r="C1120" s="96"/>
      <c r="D1120" s="97"/>
      <c r="E1120" s="97"/>
    </row>
    <row r="1121" spans="1:5" x14ac:dyDescent="0.2">
      <c r="A1121" s="5" t="str">
        <f t="shared" si="17"/>
        <v/>
      </c>
      <c r="B1121" s="96"/>
      <c r="C1121" s="96"/>
      <c r="D1121" s="97"/>
      <c r="E1121" s="97"/>
    </row>
    <row r="1122" spans="1:5" x14ac:dyDescent="0.2">
      <c r="A1122" s="5" t="str">
        <f t="shared" si="17"/>
        <v/>
      </c>
      <c r="B1122" s="96"/>
      <c r="C1122" s="96"/>
      <c r="D1122" s="97"/>
      <c r="E1122" s="97"/>
    </row>
    <row r="1123" spans="1:5" x14ac:dyDescent="0.2">
      <c r="A1123" s="5" t="str">
        <f t="shared" si="17"/>
        <v/>
      </c>
      <c r="B1123" s="96"/>
      <c r="C1123" s="96"/>
      <c r="D1123" s="97"/>
      <c r="E1123" s="97"/>
    </row>
    <row r="1124" spans="1:5" x14ac:dyDescent="0.2">
      <c r="A1124" s="5" t="str">
        <f t="shared" si="17"/>
        <v/>
      </c>
      <c r="B1124" s="96"/>
      <c r="C1124" s="96"/>
      <c r="D1124" s="97"/>
      <c r="E1124" s="97"/>
    </row>
    <row r="1125" spans="1:5" x14ac:dyDescent="0.2">
      <c r="A1125" s="5" t="str">
        <f t="shared" si="17"/>
        <v/>
      </c>
      <c r="B1125" s="96"/>
      <c r="C1125" s="96"/>
      <c r="D1125" s="97"/>
      <c r="E1125" s="97"/>
    </row>
    <row r="1126" spans="1:5" x14ac:dyDescent="0.2">
      <c r="A1126" s="5" t="str">
        <f t="shared" si="17"/>
        <v/>
      </c>
      <c r="B1126" s="96"/>
      <c r="C1126" s="96"/>
      <c r="D1126" s="97"/>
      <c r="E1126" s="97"/>
    </row>
    <row r="1127" spans="1:5" x14ac:dyDescent="0.2">
      <c r="A1127" s="5" t="str">
        <f t="shared" si="17"/>
        <v/>
      </c>
      <c r="B1127" s="96"/>
      <c r="C1127" s="96"/>
      <c r="D1127" s="97"/>
      <c r="E1127" s="97"/>
    </row>
    <row r="1128" spans="1:5" x14ac:dyDescent="0.2">
      <c r="A1128" s="5" t="str">
        <f t="shared" si="17"/>
        <v/>
      </c>
      <c r="B1128" s="96"/>
      <c r="C1128" s="96"/>
      <c r="D1128" s="97"/>
      <c r="E1128" s="97"/>
    </row>
    <row r="1129" spans="1:5" x14ac:dyDescent="0.2">
      <c r="A1129" s="5" t="str">
        <f t="shared" si="17"/>
        <v/>
      </c>
      <c r="B1129" s="96"/>
      <c r="C1129" s="96"/>
      <c r="D1129" s="97"/>
      <c r="E1129" s="97"/>
    </row>
    <row r="1130" spans="1:5" x14ac:dyDescent="0.2">
      <c r="A1130" s="5" t="str">
        <f t="shared" si="17"/>
        <v/>
      </c>
      <c r="B1130" s="96"/>
      <c r="C1130" s="96"/>
      <c r="D1130" s="97"/>
      <c r="E1130" s="97"/>
    </row>
    <row r="1131" spans="1:5" x14ac:dyDescent="0.2">
      <c r="A1131" s="5" t="str">
        <f t="shared" si="17"/>
        <v/>
      </c>
      <c r="B1131" s="96"/>
      <c r="C1131" s="96"/>
      <c r="D1131" s="97"/>
      <c r="E1131" s="97"/>
    </row>
    <row r="1132" spans="1:5" x14ac:dyDescent="0.2">
      <c r="A1132" s="5" t="str">
        <f t="shared" si="17"/>
        <v/>
      </c>
      <c r="B1132" s="96"/>
      <c r="C1132" s="96"/>
      <c r="D1132" s="97"/>
      <c r="E1132" s="97"/>
    </row>
    <row r="1133" spans="1:5" x14ac:dyDescent="0.2">
      <c r="A1133" s="5" t="str">
        <f t="shared" si="17"/>
        <v/>
      </c>
      <c r="B1133" s="96"/>
      <c r="C1133" s="96"/>
      <c r="D1133" s="97"/>
      <c r="E1133" s="97"/>
    </row>
    <row r="1134" spans="1:5" x14ac:dyDescent="0.2">
      <c r="A1134" s="5" t="str">
        <f t="shared" si="17"/>
        <v/>
      </c>
      <c r="B1134" s="96"/>
      <c r="C1134" s="96"/>
      <c r="D1134" s="97"/>
      <c r="E1134" s="97"/>
    </row>
    <row r="1135" spans="1:5" x14ac:dyDescent="0.2">
      <c r="A1135" s="5" t="str">
        <f t="shared" si="17"/>
        <v/>
      </c>
      <c r="B1135" s="96"/>
      <c r="C1135" s="96"/>
      <c r="D1135" s="97"/>
      <c r="E1135" s="97"/>
    </row>
    <row r="1136" spans="1:5" x14ac:dyDescent="0.2">
      <c r="A1136" s="5" t="str">
        <f t="shared" si="17"/>
        <v/>
      </c>
      <c r="B1136" s="96"/>
      <c r="C1136" s="96"/>
      <c r="D1136" s="97"/>
      <c r="E1136" s="97"/>
    </row>
    <row r="1137" spans="1:5" x14ac:dyDescent="0.2">
      <c r="A1137" s="5" t="str">
        <f t="shared" si="17"/>
        <v/>
      </c>
      <c r="B1137" s="96"/>
      <c r="C1137" s="96"/>
      <c r="D1137" s="97"/>
      <c r="E1137" s="97"/>
    </row>
    <row r="1138" spans="1:5" x14ac:dyDescent="0.2">
      <c r="A1138" s="5" t="str">
        <f t="shared" si="17"/>
        <v/>
      </c>
      <c r="B1138" s="96"/>
      <c r="C1138" s="96"/>
      <c r="D1138" s="97"/>
      <c r="E1138" s="97"/>
    </row>
    <row r="1139" spans="1:5" x14ac:dyDescent="0.2">
      <c r="A1139" s="5" t="str">
        <f t="shared" si="17"/>
        <v/>
      </c>
      <c r="B1139" s="96"/>
      <c r="C1139" s="96"/>
      <c r="D1139" s="97"/>
      <c r="E1139" s="97"/>
    </row>
    <row r="1140" spans="1:5" x14ac:dyDescent="0.2">
      <c r="A1140" s="5" t="str">
        <f t="shared" si="17"/>
        <v/>
      </c>
      <c r="B1140" s="96"/>
      <c r="C1140" s="96"/>
      <c r="D1140" s="97"/>
      <c r="E1140" s="97"/>
    </row>
    <row r="1141" spans="1:5" x14ac:dyDescent="0.2">
      <c r="A1141" s="5" t="str">
        <f t="shared" si="17"/>
        <v/>
      </c>
      <c r="B1141" s="96"/>
      <c r="C1141" s="96"/>
      <c r="D1141" s="97"/>
      <c r="E1141" s="97"/>
    </row>
    <row r="1142" spans="1:5" x14ac:dyDescent="0.2">
      <c r="A1142" s="5" t="str">
        <f t="shared" si="17"/>
        <v/>
      </c>
      <c r="B1142" s="96"/>
      <c r="C1142" s="96"/>
      <c r="D1142" s="97"/>
      <c r="E1142" s="97"/>
    </row>
    <row r="1143" spans="1:5" x14ac:dyDescent="0.2">
      <c r="A1143" s="5" t="str">
        <f t="shared" si="17"/>
        <v/>
      </c>
      <c r="B1143" s="96"/>
      <c r="C1143" s="96"/>
      <c r="D1143" s="97"/>
      <c r="E1143" s="97"/>
    </row>
    <row r="1144" spans="1:5" x14ac:dyDescent="0.2">
      <c r="A1144" s="5" t="str">
        <f t="shared" si="17"/>
        <v/>
      </c>
      <c r="B1144" s="96"/>
      <c r="C1144" s="96"/>
      <c r="D1144" s="97"/>
      <c r="E1144" s="97"/>
    </row>
    <row r="1145" spans="1:5" x14ac:dyDescent="0.2">
      <c r="A1145" s="5" t="str">
        <f t="shared" si="17"/>
        <v/>
      </c>
      <c r="B1145" s="96"/>
      <c r="C1145" s="96"/>
      <c r="D1145" s="97"/>
      <c r="E1145" s="97"/>
    </row>
    <row r="1146" spans="1:5" x14ac:dyDescent="0.2">
      <c r="A1146" s="5" t="str">
        <f t="shared" si="17"/>
        <v/>
      </c>
      <c r="B1146" s="96"/>
      <c r="C1146" s="96"/>
      <c r="D1146" s="97"/>
      <c r="E1146" s="97"/>
    </row>
    <row r="1147" spans="1:5" x14ac:dyDescent="0.2">
      <c r="A1147" s="5" t="str">
        <f t="shared" si="17"/>
        <v/>
      </c>
      <c r="B1147" s="96"/>
      <c r="C1147" s="96"/>
      <c r="D1147" s="97"/>
      <c r="E1147" s="97"/>
    </row>
    <row r="1148" spans="1:5" x14ac:dyDescent="0.2">
      <c r="A1148" s="5" t="str">
        <f t="shared" si="17"/>
        <v/>
      </c>
      <c r="B1148" s="96"/>
      <c r="C1148" s="96"/>
      <c r="D1148" s="97"/>
      <c r="E1148" s="97"/>
    </row>
    <row r="1149" spans="1:5" x14ac:dyDescent="0.2">
      <c r="A1149" s="5" t="str">
        <f t="shared" si="17"/>
        <v/>
      </c>
      <c r="B1149" s="96"/>
      <c r="C1149" s="96"/>
      <c r="D1149" s="97"/>
      <c r="E1149" s="97"/>
    </row>
    <row r="1150" spans="1:5" x14ac:dyDescent="0.2">
      <c r="A1150" s="5" t="str">
        <f t="shared" si="17"/>
        <v/>
      </c>
      <c r="B1150" s="96"/>
      <c r="C1150" s="96"/>
      <c r="D1150" s="97"/>
      <c r="E1150" s="97"/>
    </row>
    <row r="1151" spans="1:5" x14ac:dyDescent="0.2">
      <c r="A1151" s="5" t="str">
        <f t="shared" si="17"/>
        <v/>
      </c>
      <c r="B1151" s="96"/>
      <c r="C1151" s="96"/>
      <c r="D1151" s="97"/>
      <c r="E1151" s="97"/>
    </row>
    <row r="1152" spans="1:5" x14ac:dyDescent="0.2">
      <c r="A1152" s="5" t="str">
        <f t="shared" si="17"/>
        <v/>
      </c>
      <c r="B1152" s="96"/>
      <c r="C1152" s="96"/>
      <c r="D1152" s="97"/>
      <c r="E1152" s="97"/>
    </row>
    <row r="1153" spans="1:5" x14ac:dyDescent="0.2">
      <c r="A1153" s="5" t="str">
        <f t="shared" si="17"/>
        <v/>
      </c>
      <c r="B1153" s="96"/>
      <c r="C1153" s="96"/>
      <c r="D1153" s="97"/>
      <c r="E1153" s="97"/>
    </row>
    <row r="1154" spans="1:5" x14ac:dyDescent="0.2">
      <c r="A1154" s="5" t="str">
        <f t="shared" si="17"/>
        <v/>
      </c>
      <c r="B1154" s="96"/>
      <c r="C1154" s="96"/>
      <c r="D1154" s="97"/>
      <c r="E1154" s="97"/>
    </row>
    <row r="1155" spans="1:5" x14ac:dyDescent="0.2">
      <c r="A1155" s="5" t="str">
        <f t="shared" si="17"/>
        <v/>
      </c>
      <c r="B1155" s="96"/>
      <c r="C1155" s="96"/>
      <c r="D1155" s="97"/>
      <c r="E1155" s="97"/>
    </row>
    <row r="1156" spans="1:5" x14ac:dyDescent="0.2">
      <c r="A1156" s="5" t="str">
        <f t="shared" si="17"/>
        <v/>
      </c>
      <c r="B1156" s="96"/>
      <c r="C1156" s="96"/>
      <c r="D1156" s="97"/>
      <c r="E1156" s="97"/>
    </row>
    <row r="1157" spans="1:5" x14ac:dyDescent="0.2">
      <c r="A1157" s="5" t="str">
        <f t="shared" si="17"/>
        <v/>
      </c>
      <c r="B1157" s="96"/>
      <c r="C1157" s="96"/>
      <c r="D1157" s="97"/>
      <c r="E1157" s="97"/>
    </row>
    <row r="1158" spans="1:5" x14ac:dyDescent="0.2">
      <c r="A1158" s="5" t="str">
        <f t="shared" si="17"/>
        <v/>
      </c>
      <c r="B1158" s="96"/>
      <c r="C1158" s="96"/>
      <c r="D1158" s="97"/>
      <c r="E1158" s="97"/>
    </row>
    <row r="1159" spans="1:5" x14ac:dyDescent="0.2">
      <c r="A1159" s="5" t="str">
        <f t="shared" si="17"/>
        <v/>
      </c>
      <c r="B1159" s="96"/>
      <c r="C1159" s="96"/>
      <c r="D1159" s="97"/>
      <c r="E1159" s="97"/>
    </row>
    <row r="1160" spans="1:5" x14ac:dyDescent="0.2">
      <c r="A1160" s="5" t="str">
        <f t="shared" ref="A1160:A1223" si="18">IF(B1160&lt;&gt;"",IF(AND(LEN(B1160)&gt;=$H$5,LEN(B1160)&lt;=$H$6),TEXT(MID(B1160,$J$5,$H$4),$I$4),""),"")</f>
        <v/>
      </c>
      <c r="B1160" s="96"/>
      <c r="C1160" s="96"/>
      <c r="D1160" s="97"/>
      <c r="E1160" s="97"/>
    </row>
    <row r="1161" spans="1:5" x14ac:dyDescent="0.2">
      <c r="A1161" s="5" t="str">
        <f t="shared" si="18"/>
        <v/>
      </c>
      <c r="B1161" s="96"/>
      <c r="C1161" s="96"/>
      <c r="D1161" s="97"/>
      <c r="E1161" s="97"/>
    </row>
    <row r="1162" spans="1:5" x14ac:dyDescent="0.2">
      <c r="A1162" s="5" t="str">
        <f t="shared" si="18"/>
        <v/>
      </c>
      <c r="B1162" s="96"/>
      <c r="C1162" s="96"/>
      <c r="D1162" s="97"/>
      <c r="E1162" s="97"/>
    </row>
    <row r="1163" spans="1:5" x14ac:dyDescent="0.2">
      <c r="A1163" s="5" t="str">
        <f t="shared" si="18"/>
        <v/>
      </c>
      <c r="B1163" s="96"/>
      <c r="C1163" s="96"/>
      <c r="D1163" s="97"/>
      <c r="E1163" s="97"/>
    </row>
    <row r="1164" spans="1:5" x14ac:dyDescent="0.2">
      <c r="A1164" s="5" t="str">
        <f t="shared" si="18"/>
        <v/>
      </c>
      <c r="B1164" s="96"/>
      <c r="C1164" s="96"/>
      <c r="D1164" s="97"/>
      <c r="E1164" s="97"/>
    </row>
    <row r="1165" spans="1:5" x14ac:dyDescent="0.2">
      <c r="A1165" s="5" t="str">
        <f t="shared" si="18"/>
        <v/>
      </c>
      <c r="B1165" s="96"/>
      <c r="C1165" s="96"/>
      <c r="D1165" s="97"/>
      <c r="E1165" s="97"/>
    </row>
    <row r="1166" spans="1:5" x14ac:dyDescent="0.2">
      <c r="A1166" s="5" t="str">
        <f t="shared" si="18"/>
        <v/>
      </c>
      <c r="B1166" s="96"/>
      <c r="C1166" s="96"/>
      <c r="D1166" s="97"/>
      <c r="E1166" s="97"/>
    </row>
    <row r="1167" spans="1:5" x14ac:dyDescent="0.2">
      <c r="A1167" s="5" t="str">
        <f t="shared" si="18"/>
        <v/>
      </c>
      <c r="B1167" s="96"/>
      <c r="C1167" s="96"/>
      <c r="D1167" s="97"/>
      <c r="E1167" s="97"/>
    </row>
    <row r="1168" spans="1:5" x14ac:dyDescent="0.2">
      <c r="A1168" s="5" t="str">
        <f t="shared" si="18"/>
        <v/>
      </c>
      <c r="B1168" s="96"/>
      <c r="C1168" s="96"/>
      <c r="D1168" s="97"/>
      <c r="E1168" s="97"/>
    </row>
    <row r="1169" spans="1:5" x14ac:dyDescent="0.2">
      <c r="A1169" s="5" t="str">
        <f t="shared" si="18"/>
        <v/>
      </c>
      <c r="B1169" s="96"/>
      <c r="C1169" s="96"/>
      <c r="D1169" s="97"/>
      <c r="E1169" s="97"/>
    </row>
    <row r="1170" spans="1:5" x14ac:dyDescent="0.2">
      <c r="A1170" s="5" t="str">
        <f t="shared" si="18"/>
        <v/>
      </c>
      <c r="B1170" s="96"/>
      <c r="C1170" s="96"/>
      <c r="D1170" s="97"/>
      <c r="E1170" s="97"/>
    </row>
    <row r="1171" spans="1:5" x14ac:dyDescent="0.2">
      <c r="A1171" s="5" t="str">
        <f t="shared" si="18"/>
        <v/>
      </c>
      <c r="B1171" s="96"/>
      <c r="C1171" s="96"/>
      <c r="D1171" s="97"/>
      <c r="E1171" s="97"/>
    </row>
    <row r="1172" spans="1:5" x14ac:dyDescent="0.2">
      <c r="A1172" s="5" t="str">
        <f t="shared" si="18"/>
        <v/>
      </c>
      <c r="B1172" s="96"/>
      <c r="C1172" s="96"/>
      <c r="D1172" s="97"/>
      <c r="E1172" s="97"/>
    </row>
    <row r="1173" spans="1:5" x14ac:dyDescent="0.2">
      <c r="A1173" s="5" t="str">
        <f t="shared" si="18"/>
        <v/>
      </c>
      <c r="B1173" s="96"/>
      <c r="C1173" s="96"/>
      <c r="D1173" s="97"/>
      <c r="E1173" s="97"/>
    </row>
    <row r="1174" spans="1:5" x14ac:dyDescent="0.2">
      <c r="A1174" s="5" t="str">
        <f t="shared" si="18"/>
        <v/>
      </c>
      <c r="B1174" s="96"/>
      <c r="C1174" s="96"/>
      <c r="D1174" s="97"/>
      <c r="E1174" s="97"/>
    </row>
    <row r="1175" spans="1:5" x14ac:dyDescent="0.2">
      <c r="A1175" s="5" t="str">
        <f t="shared" si="18"/>
        <v/>
      </c>
      <c r="B1175" s="96"/>
      <c r="C1175" s="96"/>
      <c r="D1175" s="97"/>
      <c r="E1175" s="97"/>
    </row>
    <row r="1176" spans="1:5" x14ac:dyDescent="0.2">
      <c r="A1176" s="5" t="str">
        <f t="shared" si="18"/>
        <v/>
      </c>
      <c r="B1176" s="96"/>
      <c r="C1176" s="96"/>
      <c r="D1176" s="97"/>
      <c r="E1176" s="97"/>
    </row>
    <row r="1177" spans="1:5" x14ac:dyDescent="0.2">
      <c r="A1177" s="5" t="str">
        <f t="shared" si="18"/>
        <v/>
      </c>
      <c r="B1177" s="96"/>
      <c r="C1177" s="96"/>
      <c r="D1177" s="97"/>
      <c r="E1177" s="97"/>
    </row>
    <row r="1178" spans="1:5" x14ac:dyDescent="0.2">
      <c r="A1178" s="5" t="str">
        <f t="shared" si="18"/>
        <v/>
      </c>
      <c r="B1178" s="96"/>
      <c r="C1178" s="96"/>
      <c r="D1178" s="97"/>
      <c r="E1178" s="97"/>
    </row>
    <row r="1179" spans="1:5" x14ac:dyDescent="0.2">
      <c r="A1179" s="5" t="str">
        <f t="shared" si="18"/>
        <v/>
      </c>
      <c r="B1179" s="96"/>
      <c r="C1179" s="96"/>
      <c r="D1179" s="97"/>
      <c r="E1179" s="97"/>
    </row>
    <row r="1180" spans="1:5" x14ac:dyDescent="0.2">
      <c r="A1180" s="5" t="str">
        <f t="shared" si="18"/>
        <v/>
      </c>
      <c r="B1180" s="96"/>
      <c r="C1180" s="96"/>
      <c r="D1180" s="97"/>
      <c r="E1180" s="97"/>
    </row>
    <row r="1181" spans="1:5" x14ac:dyDescent="0.2">
      <c r="A1181" s="5" t="str">
        <f t="shared" si="18"/>
        <v/>
      </c>
      <c r="B1181" s="96"/>
      <c r="C1181" s="96"/>
      <c r="D1181" s="97"/>
      <c r="E1181" s="97"/>
    </row>
    <row r="1182" spans="1:5" x14ac:dyDescent="0.2">
      <c r="A1182" s="5" t="str">
        <f t="shared" si="18"/>
        <v/>
      </c>
      <c r="B1182" s="96"/>
      <c r="C1182" s="96"/>
      <c r="D1182" s="97"/>
      <c r="E1182" s="97"/>
    </row>
    <row r="1183" spans="1:5" x14ac:dyDescent="0.2">
      <c r="A1183" s="5" t="str">
        <f t="shared" si="18"/>
        <v/>
      </c>
      <c r="B1183" s="96"/>
      <c r="C1183" s="96"/>
      <c r="D1183" s="97"/>
      <c r="E1183" s="97"/>
    </row>
    <row r="1184" spans="1:5" x14ac:dyDescent="0.2">
      <c r="A1184" s="5" t="str">
        <f t="shared" si="18"/>
        <v/>
      </c>
      <c r="B1184" s="96"/>
      <c r="C1184" s="96"/>
      <c r="D1184" s="97"/>
      <c r="E1184" s="97"/>
    </row>
    <row r="1185" spans="1:5" x14ac:dyDescent="0.2">
      <c r="A1185" s="5" t="str">
        <f t="shared" si="18"/>
        <v/>
      </c>
      <c r="B1185" s="96"/>
      <c r="C1185" s="96"/>
      <c r="D1185" s="97"/>
      <c r="E1185" s="97"/>
    </row>
    <row r="1186" spans="1:5" x14ac:dyDescent="0.2">
      <c r="A1186" s="5" t="str">
        <f t="shared" si="18"/>
        <v/>
      </c>
      <c r="B1186" s="96"/>
      <c r="C1186" s="96"/>
      <c r="D1186" s="97"/>
      <c r="E1186" s="97"/>
    </row>
    <row r="1187" spans="1:5" x14ac:dyDescent="0.2">
      <c r="A1187" s="5" t="str">
        <f t="shared" si="18"/>
        <v/>
      </c>
      <c r="B1187" s="96"/>
      <c r="C1187" s="96"/>
      <c r="D1187" s="97"/>
      <c r="E1187" s="97"/>
    </row>
    <row r="1188" spans="1:5" x14ac:dyDescent="0.2">
      <c r="A1188" s="5" t="str">
        <f t="shared" si="18"/>
        <v/>
      </c>
      <c r="B1188" s="96"/>
      <c r="C1188" s="96"/>
      <c r="D1188" s="97"/>
      <c r="E1188" s="97"/>
    </row>
    <row r="1189" spans="1:5" x14ac:dyDescent="0.2">
      <c r="A1189" s="5" t="str">
        <f t="shared" si="18"/>
        <v/>
      </c>
      <c r="B1189" s="96"/>
      <c r="C1189" s="96"/>
      <c r="D1189" s="97"/>
      <c r="E1189" s="97"/>
    </row>
    <row r="1190" spans="1:5" x14ac:dyDescent="0.2">
      <c r="A1190" s="5" t="str">
        <f t="shared" si="18"/>
        <v/>
      </c>
      <c r="B1190" s="96"/>
      <c r="C1190" s="96"/>
      <c r="D1190" s="97"/>
      <c r="E1190" s="97"/>
    </row>
    <row r="1191" spans="1:5" x14ac:dyDescent="0.2">
      <c r="A1191" s="5" t="str">
        <f t="shared" si="18"/>
        <v/>
      </c>
      <c r="B1191" s="96"/>
      <c r="C1191" s="96"/>
      <c r="D1191" s="97"/>
      <c r="E1191" s="97"/>
    </row>
    <row r="1192" spans="1:5" x14ac:dyDescent="0.2">
      <c r="A1192" s="5" t="str">
        <f t="shared" si="18"/>
        <v/>
      </c>
      <c r="B1192" s="96"/>
      <c r="C1192" s="96"/>
      <c r="D1192" s="97"/>
      <c r="E1192" s="97"/>
    </row>
    <row r="1193" spans="1:5" x14ac:dyDescent="0.2">
      <c r="A1193" s="5" t="str">
        <f t="shared" si="18"/>
        <v/>
      </c>
      <c r="B1193" s="96"/>
      <c r="C1193" s="96"/>
      <c r="D1193" s="97"/>
      <c r="E1193" s="97"/>
    </row>
    <row r="1194" spans="1:5" x14ac:dyDescent="0.2">
      <c r="A1194" s="5" t="str">
        <f t="shared" si="18"/>
        <v/>
      </c>
      <c r="B1194" s="96"/>
      <c r="C1194" s="96"/>
      <c r="D1194" s="97"/>
      <c r="E1194" s="97"/>
    </row>
    <row r="1195" spans="1:5" x14ac:dyDescent="0.2">
      <c r="A1195" s="5" t="str">
        <f t="shared" si="18"/>
        <v/>
      </c>
      <c r="B1195" s="96"/>
      <c r="C1195" s="96"/>
      <c r="D1195" s="97"/>
      <c r="E1195" s="97"/>
    </row>
    <row r="1196" spans="1:5" x14ac:dyDescent="0.2">
      <c r="A1196" s="5" t="str">
        <f t="shared" si="18"/>
        <v/>
      </c>
      <c r="B1196" s="96"/>
      <c r="C1196" s="96"/>
      <c r="D1196" s="97"/>
      <c r="E1196" s="97"/>
    </row>
    <row r="1197" spans="1:5" x14ac:dyDescent="0.2">
      <c r="A1197" s="5" t="str">
        <f t="shared" si="18"/>
        <v/>
      </c>
      <c r="B1197" s="96"/>
      <c r="C1197" s="96"/>
      <c r="D1197" s="97"/>
      <c r="E1197" s="97"/>
    </row>
    <row r="1198" spans="1:5" x14ac:dyDescent="0.2">
      <c r="A1198" s="5" t="str">
        <f t="shared" si="18"/>
        <v/>
      </c>
      <c r="B1198" s="96"/>
      <c r="C1198" s="96"/>
      <c r="D1198" s="97"/>
      <c r="E1198" s="97"/>
    </row>
    <row r="1199" spans="1:5" x14ac:dyDescent="0.2">
      <c r="A1199" s="5" t="str">
        <f t="shared" si="18"/>
        <v/>
      </c>
      <c r="B1199" s="96"/>
      <c r="C1199" s="96"/>
      <c r="D1199" s="97"/>
      <c r="E1199" s="97"/>
    </row>
    <row r="1200" spans="1:5" x14ac:dyDescent="0.2">
      <c r="A1200" s="5" t="str">
        <f t="shared" si="18"/>
        <v/>
      </c>
      <c r="B1200" s="96"/>
      <c r="C1200" s="96"/>
      <c r="D1200" s="97"/>
      <c r="E1200" s="97"/>
    </row>
    <row r="1201" spans="1:5" x14ac:dyDescent="0.2">
      <c r="A1201" s="5" t="str">
        <f t="shared" si="18"/>
        <v/>
      </c>
      <c r="B1201" s="96"/>
      <c r="C1201" s="96"/>
      <c r="D1201" s="97"/>
      <c r="E1201" s="97"/>
    </row>
    <row r="1202" spans="1:5" x14ac:dyDescent="0.2">
      <c r="A1202" s="5" t="str">
        <f t="shared" si="18"/>
        <v/>
      </c>
      <c r="B1202" s="96"/>
      <c r="C1202" s="96"/>
      <c r="D1202" s="97"/>
      <c r="E1202" s="97"/>
    </row>
    <row r="1203" spans="1:5" x14ac:dyDescent="0.2">
      <c r="A1203" s="5" t="str">
        <f t="shared" si="18"/>
        <v/>
      </c>
      <c r="B1203" s="96"/>
      <c r="C1203" s="96"/>
      <c r="D1203" s="97"/>
      <c r="E1203" s="97"/>
    </row>
    <row r="1204" spans="1:5" x14ac:dyDescent="0.2">
      <c r="A1204" s="5" t="str">
        <f t="shared" si="18"/>
        <v/>
      </c>
      <c r="B1204" s="96"/>
      <c r="C1204" s="96"/>
      <c r="D1204" s="97"/>
      <c r="E1204" s="97"/>
    </row>
    <row r="1205" spans="1:5" x14ac:dyDescent="0.2">
      <c r="A1205" s="5" t="str">
        <f t="shared" si="18"/>
        <v/>
      </c>
      <c r="B1205" s="96"/>
      <c r="C1205" s="96"/>
      <c r="D1205" s="97"/>
      <c r="E1205" s="97"/>
    </row>
    <row r="1206" spans="1:5" x14ac:dyDescent="0.2">
      <c r="A1206" s="5" t="str">
        <f t="shared" si="18"/>
        <v/>
      </c>
      <c r="B1206" s="96"/>
      <c r="C1206" s="96"/>
      <c r="D1206" s="97"/>
      <c r="E1206" s="97"/>
    </row>
    <row r="1207" spans="1:5" x14ac:dyDescent="0.2">
      <c r="A1207" s="5" t="str">
        <f t="shared" si="18"/>
        <v/>
      </c>
      <c r="B1207" s="96"/>
      <c r="C1207" s="96"/>
      <c r="D1207" s="97"/>
      <c r="E1207" s="97"/>
    </row>
    <row r="1208" spans="1:5" x14ac:dyDescent="0.2">
      <c r="A1208" s="5" t="str">
        <f t="shared" si="18"/>
        <v/>
      </c>
      <c r="B1208" s="96"/>
      <c r="C1208" s="96"/>
      <c r="D1208" s="97"/>
      <c r="E1208" s="97"/>
    </row>
    <row r="1209" spans="1:5" x14ac:dyDescent="0.2">
      <c r="A1209" s="5" t="str">
        <f t="shared" si="18"/>
        <v/>
      </c>
      <c r="B1209" s="96"/>
      <c r="C1209" s="96"/>
      <c r="D1209" s="97"/>
      <c r="E1209" s="97"/>
    </row>
    <row r="1210" spans="1:5" x14ac:dyDescent="0.2">
      <c r="A1210" s="5" t="str">
        <f t="shared" si="18"/>
        <v/>
      </c>
      <c r="B1210" s="96"/>
      <c r="C1210" s="96"/>
      <c r="D1210" s="97"/>
      <c r="E1210" s="97"/>
    </row>
    <row r="1211" spans="1:5" x14ac:dyDescent="0.2">
      <c r="A1211" s="5" t="str">
        <f t="shared" si="18"/>
        <v/>
      </c>
      <c r="B1211" s="96"/>
      <c r="C1211" s="96"/>
      <c r="D1211" s="97"/>
      <c r="E1211" s="97"/>
    </row>
    <row r="1212" spans="1:5" x14ac:dyDescent="0.2">
      <c r="A1212" s="5" t="str">
        <f t="shared" si="18"/>
        <v/>
      </c>
      <c r="B1212" s="96"/>
      <c r="C1212" s="96"/>
      <c r="D1212" s="97"/>
      <c r="E1212" s="97"/>
    </row>
    <row r="1213" spans="1:5" x14ac:dyDescent="0.2">
      <c r="A1213" s="5" t="str">
        <f t="shared" si="18"/>
        <v/>
      </c>
      <c r="B1213" s="96"/>
      <c r="C1213" s="96"/>
      <c r="D1213" s="97"/>
      <c r="E1213" s="97"/>
    </row>
    <row r="1214" spans="1:5" x14ac:dyDescent="0.2">
      <c r="A1214" s="5" t="str">
        <f t="shared" si="18"/>
        <v/>
      </c>
      <c r="B1214" s="96"/>
      <c r="C1214" s="96"/>
      <c r="D1214" s="97"/>
      <c r="E1214" s="97"/>
    </row>
    <row r="1215" spans="1:5" x14ac:dyDescent="0.2">
      <c r="A1215" s="5" t="str">
        <f t="shared" si="18"/>
        <v/>
      </c>
      <c r="B1215" s="96"/>
      <c r="C1215" s="96"/>
      <c r="D1215" s="97"/>
      <c r="E1215" s="97"/>
    </row>
    <row r="1216" spans="1:5" x14ac:dyDescent="0.2">
      <c r="A1216" s="5" t="str">
        <f t="shared" si="18"/>
        <v/>
      </c>
      <c r="B1216" s="96"/>
      <c r="C1216" s="96"/>
      <c r="D1216" s="97"/>
      <c r="E1216" s="97"/>
    </row>
    <row r="1217" spans="1:5" x14ac:dyDescent="0.2">
      <c r="A1217" s="5" t="str">
        <f t="shared" si="18"/>
        <v/>
      </c>
      <c r="B1217" s="96"/>
      <c r="C1217" s="96"/>
      <c r="D1217" s="97"/>
      <c r="E1217" s="97"/>
    </row>
    <row r="1218" spans="1:5" x14ac:dyDescent="0.2">
      <c r="A1218" s="5" t="str">
        <f t="shared" si="18"/>
        <v/>
      </c>
      <c r="B1218" s="96"/>
      <c r="C1218" s="96"/>
      <c r="D1218" s="97"/>
      <c r="E1218" s="97"/>
    </row>
    <row r="1219" spans="1:5" x14ac:dyDescent="0.2">
      <c r="A1219" s="5" t="str">
        <f t="shared" si="18"/>
        <v/>
      </c>
      <c r="B1219" s="96"/>
      <c r="C1219" s="96"/>
      <c r="D1219" s="97"/>
      <c r="E1219" s="97"/>
    </row>
    <row r="1220" spans="1:5" x14ac:dyDescent="0.2">
      <c r="A1220" s="5" t="str">
        <f t="shared" si="18"/>
        <v/>
      </c>
      <c r="B1220" s="96"/>
      <c r="C1220" s="96"/>
      <c r="D1220" s="97"/>
      <c r="E1220" s="97"/>
    </row>
    <row r="1221" spans="1:5" x14ac:dyDescent="0.2">
      <c r="A1221" s="5" t="str">
        <f t="shared" si="18"/>
        <v/>
      </c>
      <c r="B1221" s="96"/>
      <c r="C1221" s="96"/>
      <c r="D1221" s="97"/>
      <c r="E1221" s="97"/>
    </row>
    <row r="1222" spans="1:5" x14ac:dyDescent="0.2">
      <c r="A1222" s="5" t="str">
        <f t="shared" si="18"/>
        <v/>
      </c>
      <c r="B1222" s="96"/>
      <c r="C1222" s="96"/>
      <c r="D1222" s="97"/>
      <c r="E1222" s="97"/>
    </row>
    <row r="1223" spans="1:5" x14ac:dyDescent="0.2">
      <c r="A1223" s="5" t="str">
        <f t="shared" si="18"/>
        <v/>
      </c>
      <c r="B1223" s="96"/>
      <c r="C1223" s="96"/>
      <c r="D1223" s="97"/>
      <c r="E1223" s="97"/>
    </row>
    <row r="1224" spans="1:5" x14ac:dyDescent="0.2">
      <c r="A1224" s="5" t="str">
        <f t="shared" ref="A1224:A1287" si="19">IF(B1224&lt;&gt;"",IF(AND(LEN(B1224)&gt;=$H$5,LEN(B1224)&lt;=$H$6),TEXT(MID(B1224,$J$5,$H$4),$I$4),""),"")</f>
        <v/>
      </c>
      <c r="B1224" s="96"/>
      <c r="C1224" s="96"/>
      <c r="D1224" s="97"/>
      <c r="E1224" s="97"/>
    </row>
    <row r="1225" spans="1:5" x14ac:dyDescent="0.2">
      <c r="A1225" s="5" t="str">
        <f t="shared" si="19"/>
        <v/>
      </c>
      <c r="B1225" s="96"/>
      <c r="C1225" s="96"/>
      <c r="D1225" s="97"/>
      <c r="E1225" s="97"/>
    </row>
    <row r="1226" spans="1:5" x14ac:dyDescent="0.2">
      <c r="A1226" s="5" t="str">
        <f t="shared" si="19"/>
        <v/>
      </c>
      <c r="B1226" s="96"/>
      <c r="C1226" s="96"/>
      <c r="D1226" s="97"/>
      <c r="E1226" s="97"/>
    </row>
    <row r="1227" spans="1:5" x14ac:dyDescent="0.2">
      <c r="A1227" s="5" t="str">
        <f t="shared" si="19"/>
        <v/>
      </c>
      <c r="B1227" s="96"/>
      <c r="C1227" s="96"/>
      <c r="D1227" s="97"/>
      <c r="E1227" s="97"/>
    </row>
    <row r="1228" spans="1:5" x14ac:dyDescent="0.2">
      <c r="A1228" s="5" t="str">
        <f t="shared" si="19"/>
        <v/>
      </c>
      <c r="B1228" s="96"/>
      <c r="C1228" s="96"/>
      <c r="D1228" s="97"/>
      <c r="E1228" s="97"/>
    </row>
    <row r="1229" spans="1:5" x14ac:dyDescent="0.2">
      <c r="A1229" s="5" t="str">
        <f t="shared" si="19"/>
        <v/>
      </c>
      <c r="B1229" s="96"/>
      <c r="C1229" s="96"/>
      <c r="D1229" s="97"/>
      <c r="E1229" s="97"/>
    </row>
    <row r="1230" spans="1:5" x14ac:dyDescent="0.2">
      <c r="A1230" s="5" t="str">
        <f t="shared" si="19"/>
        <v/>
      </c>
      <c r="B1230" s="96"/>
      <c r="C1230" s="96"/>
      <c r="D1230" s="97"/>
      <c r="E1230" s="97"/>
    </row>
    <row r="1231" spans="1:5" x14ac:dyDescent="0.2">
      <c r="A1231" s="5" t="str">
        <f t="shared" si="19"/>
        <v/>
      </c>
      <c r="B1231" s="96"/>
      <c r="C1231" s="96"/>
      <c r="D1231" s="97"/>
      <c r="E1231" s="97"/>
    </row>
    <row r="1232" spans="1:5" x14ac:dyDescent="0.2">
      <c r="A1232" s="5" t="str">
        <f t="shared" si="19"/>
        <v/>
      </c>
      <c r="B1232" s="96"/>
      <c r="C1232" s="96"/>
      <c r="D1232" s="97"/>
      <c r="E1232" s="97"/>
    </row>
    <row r="1233" spans="1:5" x14ac:dyDescent="0.2">
      <c r="A1233" s="5" t="str">
        <f t="shared" si="19"/>
        <v/>
      </c>
      <c r="B1233" s="96"/>
      <c r="C1233" s="96"/>
      <c r="D1233" s="97"/>
      <c r="E1233" s="97"/>
    </row>
    <row r="1234" spans="1:5" x14ac:dyDescent="0.2">
      <c r="A1234" s="5" t="str">
        <f t="shared" si="19"/>
        <v/>
      </c>
      <c r="B1234" s="96"/>
      <c r="C1234" s="96"/>
      <c r="D1234" s="97"/>
      <c r="E1234" s="97"/>
    </row>
    <row r="1235" spans="1:5" x14ac:dyDescent="0.2">
      <c r="A1235" s="5" t="str">
        <f t="shared" si="19"/>
        <v/>
      </c>
      <c r="B1235" s="96"/>
      <c r="C1235" s="96"/>
      <c r="D1235" s="97"/>
      <c r="E1235" s="97"/>
    </row>
    <row r="1236" spans="1:5" x14ac:dyDescent="0.2">
      <c r="A1236" s="5" t="str">
        <f t="shared" si="19"/>
        <v/>
      </c>
      <c r="B1236" s="96"/>
      <c r="C1236" s="96"/>
      <c r="D1236" s="97"/>
      <c r="E1236" s="97"/>
    </row>
    <row r="1237" spans="1:5" x14ac:dyDescent="0.2">
      <c r="A1237" s="5" t="str">
        <f t="shared" si="19"/>
        <v/>
      </c>
      <c r="B1237" s="96"/>
      <c r="C1237" s="96"/>
      <c r="D1237" s="97"/>
      <c r="E1237" s="97"/>
    </row>
    <row r="1238" spans="1:5" x14ac:dyDescent="0.2">
      <c r="A1238" s="5" t="str">
        <f t="shared" si="19"/>
        <v/>
      </c>
      <c r="B1238" s="96"/>
      <c r="C1238" s="96"/>
      <c r="D1238" s="97"/>
      <c r="E1238" s="97"/>
    </row>
    <row r="1239" spans="1:5" x14ac:dyDescent="0.2">
      <c r="A1239" s="5" t="str">
        <f t="shared" si="19"/>
        <v/>
      </c>
      <c r="B1239" s="96"/>
      <c r="C1239" s="96"/>
      <c r="D1239" s="97"/>
      <c r="E1239" s="97"/>
    </row>
    <row r="1240" spans="1:5" x14ac:dyDescent="0.2">
      <c r="A1240" s="5" t="str">
        <f t="shared" si="19"/>
        <v/>
      </c>
      <c r="B1240" s="96"/>
      <c r="C1240" s="96"/>
      <c r="D1240" s="97"/>
      <c r="E1240" s="97"/>
    </row>
    <row r="1241" spans="1:5" x14ac:dyDescent="0.2">
      <c r="A1241" s="5" t="str">
        <f t="shared" si="19"/>
        <v/>
      </c>
      <c r="B1241" s="96"/>
      <c r="C1241" s="96"/>
      <c r="D1241" s="97"/>
      <c r="E1241" s="97"/>
    </row>
    <row r="1242" spans="1:5" x14ac:dyDescent="0.2">
      <c r="A1242" s="5" t="str">
        <f t="shared" si="19"/>
        <v/>
      </c>
      <c r="B1242" s="96"/>
      <c r="C1242" s="96"/>
      <c r="D1242" s="97"/>
      <c r="E1242" s="97"/>
    </row>
    <row r="1243" spans="1:5" x14ac:dyDescent="0.2">
      <c r="A1243" s="5" t="str">
        <f t="shared" si="19"/>
        <v/>
      </c>
      <c r="B1243" s="96"/>
      <c r="C1243" s="96"/>
      <c r="D1243" s="97"/>
      <c r="E1243" s="97"/>
    </row>
    <row r="1244" spans="1:5" x14ac:dyDescent="0.2">
      <c r="A1244" s="5" t="str">
        <f t="shared" si="19"/>
        <v/>
      </c>
      <c r="B1244" s="96"/>
      <c r="C1244" s="96"/>
      <c r="D1244" s="97"/>
      <c r="E1244" s="97"/>
    </row>
    <row r="1245" spans="1:5" x14ac:dyDescent="0.2">
      <c r="A1245" s="5" t="str">
        <f t="shared" si="19"/>
        <v/>
      </c>
      <c r="B1245" s="96"/>
      <c r="C1245" s="96"/>
      <c r="D1245" s="97"/>
      <c r="E1245" s="97"/>
    </row>
    <row r="1246" spans="1:5" x14ac:dyDescent="0.2">
      <c r="A1246" s="5" t="str">
        <f t="shared" si="19"/>
        <v/>
      </c>
      <c r="B1246" s="96"/>
      <c r="C1246" s="96"/>
      <c r="D1246" s="97"/>
      <c r="E1246" s="97"/>
    </row>
    <row r="1247" spans="1:5" x14ac:dyDescent="0.2">
      <c r="A1247" s="5" t="str">
        <f t="shared" si="19"/>
        <v/>
      </c>
      <c r="B1247" s="96"/>
      <c r="C1247" s="96"/>
      <c r="D1247" s="97"/>
      <c r="E1247" s="97"/>
    </row>
    <row r="1248" spans="1:5" x14ac:dyDescent="0.2">
      <c r="A1248" s="5" t="str">
        <f t="shared" si="19"/>
        <v/>
      </c>
      <c r="B1248" s="96"/>
      <c r="C1248" s="96"/>
      <c r="D1248" s="97"/>
      <c r="E1248" s="97"/>
    </row>
    <row r="1249" spans="1:5" x14ac:dyDescent="0.2">
      <c r="A1249" s="5" t="str">
        <f t="shared" si="19"/>
        <v/>
      </c>
      <c r="B1249" s="96"/>
      <c r="C1249" s="96"/>
      <c r="D1249" s="97"/>
      <c r="E1249" s="97"/>
    </row>
    <row r="1250" spans="1:5" x14ac:dyDescent="0.2">
      <c r="A1250" s="5" t="str">
        <f t="shared" si="19"/>
        <v/>
      </c>
      <c r="B1250" s="96"/>
      <c r="C1250" s="96"/>
      <c r="D1250" s="97"/>
      <c r="E1250" s="97"/>
    </row>
    <row r="1251" spans="1:5" x14ac:dyDescent="0.2">
      <c r="A1251" s="5" t="str">
        <f t="shared" si="19"/>
        <v/>
      </c>
      <c r="B1251" s="96"/>
      <c r="C1251" s="96"/>
      <c r="D1251" s="97"/>
      <c r="E1251" s="97"/>
    </row>
    <row r="1252" spans="1:5" x14ac:dyDescent="0.2">
      <c r="A1252" s="5" t="str">
        <f t="shared" si="19"/>
        <v/>
      </c>
      <c r="B1252" s="96"/>
      <c r="C1252" s="96"/>
      <c r="D1252" s="97"/>
      <c r="E1252" s="97"/>
    </row>
    <row r="1253" spans="1:5" x14ac:dyDescent="0.2">
      <c r="A1253" s="5" t="str">
        <f t="shared" si="19"/>
        <v/>
      </c>
      <c r="B1253" s="96"/>
      <c r="C1253" s="96"/>
      <c r="D1253" s="97"/>
      <c r="E1253" s="97"/>
    </row>
    <row r="1254" spans="1:5" x14ac:dyDescent="0.2">
      <c r="A1254" s="5" t="str">
        <f t="shared" si="19"/>
        <v/>
      </c>
      <c r="B1254" s="96"/>
      <c r="C1254" s="96"/>
      <c r="D1254" s="97"/>
      <c r="E1254" s="97"/>
    </row>
    <row r="1255" spans="1:5" x14ac:dyDescent="0.2">
      <c r="A1255" s="5" t="str">
        <f t="shared" si="19"/>
        <v/>
      </c>
      <c r="B1255" s="96"/>
      <c r="C1255" s="96"/>
      <c r="D1255" s="97"/>
      <c r="E1255" s="97"/>
    </row>
    <row r="1256" spans="1:5" x14ac:dyDescent="0.2">
      <c r="A1256" s="5" t="str">
        <f t="shared" si="19"/>
        <v/>
      </c>
      <c r="B1256" s="96"/>
      <c r="C1256" s="96"/>
      <c r="D1256" s="97"/>
      <c r="E1256" s="97"/>
    </row>
    <row r="1257" spans="1:5" x14ac:dyDescent="0.2">
      <c r="A1257" s="5" t="str">
        <f t="shared" si="19"/>
        <v/>
      </c>
      <c r="B1257" s="96"/>
      <c r="C1257" s="96"/>
      <c r="D1257" s="97"/>
      <c r="E1257" s="97"/>
    </row>
    <row r="1258" spans="1:5" x14ac:dyDescent="0.2">
      <c r="A1258" s="5" t="str">
        <f t="shared" si="19"/>
        <v/>
      </c>
      <c r="B1258" s="96"/>
      <c r="C1258" s="96"/>
      <c r="D1258" s="97"/>
      <c r="E1258" s="97"/>
    </row>
    <row r="1259" spans="1:5" x14ac:dyDescent="0.2">
      <c r="A1259" s="5" t="str">
        <f t="shared" si="19"/>
        <v/>
      </c>
      <c r="B1259" s="96"/>
      <c r="C1259" s="96"/>
      <c r="D1259" s="97"/>
      <c r="E1259" s="97"/>
    </row>
    <row r="1260" spans="1:5" x14ac:dyDescent="0.2">
      <c r="A1260" s="5" t="str">
        <f t="shared" si="19"/>
        <v/>
      </c>
      <c r="B1260" s="96"/>
      <c r="C1260" s="96"/>
      <c r="D1260" s="97"/>
      <c r="E1260" s="97"/>
    </row>
    <row r="1261" spans="1:5" x14ac:dyDescent="0.2">
      <c r="A1261" s="5" t="str">
        <f t="shared" si="19"/>
        <v/>
      </c>
      <c r="B1261" s="96"/>
      <c r="C1261" s="96"/>
      <c r="D1261" s="97"/>
      <c r="E1261" s="97"/>
    </row>
    <row r="1262" spans="1:5" x14ac:dyDescent="0.2">
      <c r="A1262" s="5" t="str">
        <f t="shared" si="19"/>
        <v/>
      </c>
      <c r="B1262" s="96"/>
      <c r="C1262" s="96"/>
      <c r="D1262" s="97"/>
      <c r="E1262" s="97"/>
    </row>
    <row r="1263" spans="1:5" x14ac:dyDescent="0.2">
      <c r="A1263" s="5" t="str">
        <f t="shared" si="19"/>
        <v/>
      </c>
      <c r="B1263" s="96"/>
      <c r="C1263" s="96"/>
      <c r="D1263" s="97"/>
      <c r="E1263" s="97"/>
    </row>
    <row r="1264" spans="1:5" x14ac:dyDescent="0.2">
      <c r="A1264" s="5" t="str">
        <f t="shared" si="19"/>
        <v/>
      </c>
      <c r="B1264" s="96"/>
      <c r="C1264" s="96"/>
      <c r="D1264" s="97"/>
      <c r="E1264" s="97"/>
    </row>
    <row r="1265" spans="1:5" x14ac:dyDescent="0.2">
      <c r="A1265" s="5" t="str">
        <f t="shared" si="19"/>
        <v/>
      </c>
      <c r="B1265" s="96"/>
      <c r="C1265" s="96"/>
      <c r="D1265" s="97"/>
      <c r="E1265" s="97"/>
    </row>
    <row r="1266" spans="1:5" x14ac:dyDescent="0.2">
      <c r="A1266" s="5" t="str">
        <f t="shared" si="19"/>
        <v/>
      </c>
      <c r="B1266" s="96"/>
      <c r="C1266" s="96"/>
      <c r="D1266" s="97"/>
      <c r="E1266" s="97"/>
    </row>
    <row r="1267" spans="1:5" x14ac:dyDescent="0.2">
      <c r="A1267" s="5" t="str">
        <f t="shared" si="19"/>
        <v/>
      </c>
      <c r="B1267" s="96"/>
      <c r="C1267" s="96"/>
      <c r="D1267" s="97"/>
      <c r="E1267" s="97"/>
    </row>
    <row r="1268" spans="1:5" x14ac:dyDescent="0.2">
      <c r="A1268" s="5" t="str">
        <f t="shared" si="19"/>
        <v/>
      </c>
      <c r="B1268" s="96"/>
      <c r="C1268" s="96"/>
      <c r="D1268" s="97"/>
      <c r="E1268" s="97"/>
    </row>
    <row r="1269" spans="1:5" x14ac:dyDescent="0.2">
      <c r="A1269" s="5" t="str">
        <f t="shared" si="19"/>
        <v/>
      </c>
      <c r="B1269" s="96"/>
      <c r="C1269" s="96"/>
      <c r="D1269" s="97"/>
      <c r="E1269" s="97"/>
    </row>
    <row r="1270" spans="1:5" x14ac:dyDescent="0.2">
      <c r="A1270" s="5" t="str">
        <f t="shared" si="19"/>
        <v/>
      </c>
      <c r="B1270" s="96"/>
      <c r="C1270" s="96"/>
      <c r="D1270" s="97"/>
      <c r="E1270" s="97"/>
    </row>
    <row r="1271" spans="1:5" x14ac:dyDescent="0.2">
      <c r="A1271" s="5" t="str">
        <f t="shared" si="19"/>
        <v/>
      </c>
      <c r="B1271" s="96"/>
      <c r="C1271" s="96"/>
      <c r="D1271" s="97"/>
      <c r="E1271" s="97"/>
    </row>
    <row r="1272" spans="1:5" x14ac:dyDescent="0.2">
      <c r="A1272" s="5" t="str">
        <f t="shared" si="19"/>
        <v/>
      </c>
      <c r="B1272" s="96"/>
      <c r="C1272" s="96"/>
      <c r="D1272" s="97"/>
      <c r="E1272" s="97"/>
    </row>
    <row r="1273" spans="1:5" x14ac:dyDescent="0.2">
      <c r="A1273" s="5" t="str">
        <f t="shared" si="19"/>
        <v/>
      </c>
      <c r="B1273" s="96"/>
      <c r="C1273" s="96"/>
      <c r="D1273" s="97"/>
      <c r="E1273" s="97"/>
    </row>
    <row r="1274" spans="1:5" x14ac:dyDescent="0.2">
      <c r="A1274" s="5" t="str">
        <f t="shared" si="19"/>
        <v/>
      </c>
      <c r="B1274" s="96"/>
      <c r="C1274" s="96"/>
      <c r="D1274" s="97"/>
      <c r="E1274" s="97"/>
    </row>
    <row r="1275" spans="1:5" x14ac:dyDescent="0.2">
      <c r="A1275" s="5" t="str">
        <f t="shared" si="19"/>
        <v/>
      </c>
      <c r="B1275" s="96"/>
      <c r="C1275" s="96"/>
      <c r="D1275" s="97"/>
      <c r="E1275" s="97"/>
    </row>
    <row r="1276" spans="1:5" x14ac:dyDescent="0.2">
      <c r="A1276" s="5" t="str">
        <f t="shared" si="19"/>
        <v/>
      </c>
      <c r="B1276" s="96"/>
      <c r="C1276" s="96"/>
      <c r="D1276" s="97"/>
      <c r="E1276" s="97"/>
    </row>
    <row r="1277" spans="1:5" x14ac:dyDescent="0.2">
      <c r="A1277" s="5" t="str">
        <f t="shared" si="19"/>
        <v/>
      </c>
      <c r="B1277" s="96"/>
      <c r="C1277" s="96"/>
      <c r="D1277" s="97"/>
      <c r="E1277" s="97"/>
    </row>
    <row r="1278" spans="1:5" x14ac:dyDescent="0.2">
      <c r="A1278" s="5" t="str">
        <f t="shared" si="19"/>
        <v/>
      </c>
      <c r="B1278" s="96"/>
      <c r="C1278" s="96"/>
      <c r="D1278" s="97"/>
      <c r="E1278" s="97"/>
    </row>
    <row r="1279" spans="1:5" x14ac:dyDescent="0.2">
      <c r="A1279" s="5" t="str">
        <f t="shared" si="19"/>
        <v/>
      </c>
      <c r="B1279" s="96"/>
      <c r="C1279" s="96"/>
      <c r="D1279" s="97"/>
      <c r="E1279" s="97"/>
    </row>
    <row r="1280" spans="1:5" x14ac:dyDescent="0.2">
      <c r="A1280" s="5" t="str">
        <f t="shared" si="19"/>
        <v/>
      </c>
      <c r="B1280" s="96"/>
      <c r="C1280" s="96"/>
      <c r="D1280" s="97"/>
      <c r="E1280" s="97"/>
    </row>
    <row r="1281" spans="1:5" x14ac:dyDescent="0.2">
      <c r="A1281" s="5" t="str">
        <f t="shared" si="19"/>
        <v/>
      </c>
      <c r="B1281" s="96"/>
      <c r="C1281" s="96"/>
      <c r="D1281" s="97"/>
      <c r="E1281" s="97"/>
    </row>
    <row r="1282" spans="1:5" x14ac:dyDescent="0.2">
      <c r="A1282" s="5" t="str">
        <f t="shared" si="19"/>
        <v/>
      </c>
      <c r="B1282" s="96"/>
      <c r="C1282" s="96"/>
      <c r="D1282" s="97"/>
      <c r="E1282" s="97"/>
    </row>
    <row r="1283" spans="1:5" x14ac:dyDescent="0.2">
      <c r="A1283" s="5" t="str">
        <f t="shared" si="19"/>
        <v/>
      </c>
      <c r="B1283" s="96"/>
      <c r="C1283" s="96"/>
      <c r="D1283" s="97"/>
      <c r="E1283" s="97"/>
    </row>
    <row r="1284" spans="1:5" x14ac:dyDescent="0.2">
      <c r="A1284" s="5" t="str">
        <f t="shared" si="19"/>
        <v/>
      </c>
      <c r="B1284" s="96"/>
      <c r="C1284" s="96"/>
      <c r="D1284" s="97"/>
      <c r="E1284" s="97"/>
    </row>
    <row r="1285" spans="1:5" x14ac:dyDescent="0.2">
      <c r="A1285" s="5" t="str">
        <f t="shared" si="19"/>
        <v/>
      </c>
      <c r="B1285" s="96"/>
      <c r="C1285" s="96"/>
      <c r="D1285" s="97"/>
      <c r="E1285" s="97"/>
    </row>
    <row r="1286" spans="1:5" x14ac:dyDescent="0.2">
      <c r="A1286" s="5" t="str">
        <f t="shared" si="19"/>
        <v/>
      </c>
      <c r="B1286" s="96"/>
      <c r="C1286" s="96"/>
      <c r="D1286" s="97"/>
      <c r="E1286" s="97"/>
    </row>
    <row r="1287" spans="1:5" x14ac:dyDescent="0.2">
      <c r="A1287" s="5" t="str">
        <f t="shared" si="19"/>
        <v/>
      </c>
      <c r="B1287" s="96"/>
      <c r="C1287" s="96"/>
      <c r="D1287" s="97"/>
      <c r="E1287" s="97"/>
    </row>
    <row r="1288" spans="1:5" x14ac:dyDescent="0.2">
      <c r="A1288" s="5" t="str">
        <f t="shared" ref="A1288:A1351" si="20">IF(B1288&lt;&gt;"",IF(AND(LEN(B1288)&gt;=$H$5,LEN(B1288)&lt;=$H$6),TEXT(MID(B1288,$J$5,$H$4),$I$4),""),"")</f>
        <v/>
      </c>
      <c r="B1288" s="96"/>
      <c r="C1288" s="96"/>
      <c r="D1288" s="97"/>
      <c r="E1288" s="97"/>
    </row>
    <row r="1289" spans="1:5" x14ac:dyDescent="0.2">
      <c r="A1289" s="5" t="str">
        <f t="shared" si="20"/>
        <v/>
      </c>
      <c r="B1289" s="96"/>
      <c r="C1289" s="96"/>
      <c r="D1289" s="97"/>
      <c r="E1289" s="97"/>
    </row>
    <row r="1290" spans="1:5" x14ac:dyDescent="0.2">
      <c r="A1290" s="5" t="str">
        <f t="shared" si="20"/>
        <v/>
      </c>
      <c r="B1290" s="96"/>
      <c r="C1290" s="96"/>
      <c r="D1290" s="97"/>
      <c r="E1290" s="97"/>
    </row>
    <row r="1291" spans="1:5" x14ac:dyDescent="0.2">
      <c r="A1291" s="5" t="str">
        <f t="shared" si="20"/>
        <v/>
      </c>
      <c r="B1291" s="96"/>
      <c r="C1291" s="96"/>
      <c r="D1291" s="97"/>
      <c r="E1291" s="97"/>
    </row>
    <row r="1292" spans="1:5" x14ac:dyDescent="0.2">
      <c r="A1292" s="5" t="str">
        <f t="shared" si="20"/>
        <v/>
      </c>
      <c r="B1292" s="96"/>
      <c r="C1292" s="96"/>
      <c r="D1292" s="97"/>
      <c r="E1292" s="97"/>
    </row>
    <row r="1293" spans="1:5" x14ac:dyDescent="0.2">
      <c r="A1293" s="5" t="str">
        <f t="shared" si="20"/>
        <v/>
      </c>
      <c r="B1293" s="96"/>
      <c r="C1293" s="96"/>
      <c r="D1293" s="97"/>
      <c r="E1293" s="97"/>
    </row>
    <row r="1294" spans="1:5" x14ac:dyDescent="0.2">
      <c r="A1294" s="5" t="str">
        <f t="shared" si="20"/>
        <v/>
      </c>
      <c r="B1294" s="96"/>
      <c r="C1294" s="96"/>
      <c r="D1294" s="97"/>
      <c r="E1294" s="97"/>
    </row>
    <row r="1295" spans="1:5" x14ac:dyDescent="0.2">
      <c r="A1295" s="5" t="str">
        <f t="shared" si="20"/>
        <v/>
      </c>
      <c r="B1295" s="96"/>
      <c r="C1295" s="96"/>
      <c r="D1295" s="97"/>
      <c r="E1295" s="97"/>
    </row>
    <row r="1296" spans="1:5" x14ac:dyDescent="0.2">
      <c r="A1296" s="5" t="str">
        <f t="shared" si="20"/>
        <v/>
      </c>
      <c r="B1296" s="96"/>
      <c r="C1296" s="96"/>
      <c r="D1296" s="97"/>
      <c r="E1296" s="97"/>
    </row>
    <row r="1297" spans="1:5" x14ac:dyDescent="0.2">
      <c r="A1297" s="5" t="str">
        <f t="shared" si="20"/>
        <v/>
      </c>
      <c r="B1297" s="96"/>
      <c r="C1297" s="96"/>
      <c r="D1297" s="97"/>
      <c r="E1297" s="97"/>
    </row>
    <row r="1298" spans="1:5" x14ac:dyDescent="0.2">
      <c r="A1298" s="5" t="str">
        <f t="shared" si="20"/>
        <v/>
      </c>
      <c r="B1298" s="96"/>
      <c r="C1298" s="96"/>
      <c r="D1298" s="97"/>
      <c r="E1298" s="97"/>
    </row>
    <row r="1299" spans="1:5" x14ac:dyDescent="0.2">
      <c r="A1299" s="5" t="str">
        <f t="shared" si="20"/>
        <v/>
      </c>
      <c r="B1299" s="96"/>
      <c r="C1299" s="96"/>
      <c r="D1299" s="97"/>
      <c r="E1299" s="97"/>
    </row>
    <row r="1300" spans="1:5" x14ac:dyDescent="0.2">
      <c r="A1300" s="5" t="str">
        <f t="shared" si="20"/>
        <v/>
      </c>
      <c r="B1300" s="96"/>
      <c r="C1300" s="96"/>
      <c r="D1300" s="97"/>
      <c r="E1300" s="97"/>
    </row>
    <row r="1301" spans="1:5" x14ac:dyDescent="0.2">
      <c r="A1301" s="5" t="str">
        <f t="shared" si="20"/>
        <v/>
      </c>
      <c r="B1301" s="96"/>
      <c r="C1301" s="96"/>
      <c r="D1301" s="97"/>
      <c r="E1301" s="97"/>
    </row>
    <row r="1302" spans="1:5" x14ac:dyDescent="0.2">
      <c r="A1302" s="5" t="str">
        <f t="shared" si="20"/>
        <v/>
      </c>
      <c r="B1302" s="96"/>
      <c r="C1302" s="96"/>
      <c r="D1302" s="97"/>
      <c r="E1302" s="97"/>
    </row>
    <row r="1303" spans="1:5" x14ac:dyDescent="0.2">
      <c r="A1303" s="5" t="str">
        <f t="shared" si="20"/>
        <v/>
      </c>
      <c r="B1303" s="96"/>
      <c r="C1303" s="96"/>
      <c r="D1303" s="97"/>
      <c r="E1303" s="97"/>
    </row>
    <row r="1304" spans="1:5" x14ac:dyDescent="0.2">
      <c r="A1304" s="5" t="str">
        <f t="shared" si="20"/>
        <v/>
      </c>
      <c r="B1304" s="96"/>
      <c r="C1304" s="96"/>
      <c r="D1304" s="97"/>
      <c r="E1304" s="97"/>
    </row>
    <row r="1305" spans="1:5" x14ac:dyDescent="0.2">
      <c r="A1305" s="5" t="str">
        <f t="shared" si="20"/>
        <v/>
      </c>
      <c r="B1305" s="96"/>
      <c r="C1305" s="96"/>
      <c r="D1305" s="97"/>
      <c r="E1305" s="97"/>
    </row>
    <row r="1306" spans="1:5" x14ac:dyDescent="0.2">
      <c r="A1306" s="5" t="str">
        <f t="shared" si="20"/>
        <v/>
      </c>
      <c r="B1306" s="96"/>
      <c r="C1306" s="96"/>
      <c r="D1306" s="97"/>
      <c r="E1306" s="97"/>
    </row>
    <row r="1307" spans="1:5" x14ac:dyDescent="0.2">
      <c r="A1307" s="5" t="str">
        <f t="shared" si="20"/>
        <v/>
      </c>
      <c r="B1307" s="96"/>
      <c r="C1307" s="96"/>
      <c r="D1307" s="97"/>
      <c r="E1307" s="97"/>
    </row>
    <row r="1308" spans="1:5" x14ac:dyDescent="0.2">
      <c r="A1308" s="5" t="str">
        <f t="shared" si="20"/>
        <v/>
      </c>
      <c r="B1308" s="96"/>
      <c r="C1308" s="96"/>
      <c r="D1308" s="97"/>
      <c r="E1308" s="97"/>
    </row>
    <row r="1309" spans="1:5" x14ac:dyDescent="0.2">
      <c r="A1309" s="5" t="str">
        <f t="shared" si="20"/>
        <v/>
      </c>
      <c r="B1309" s="96"/>
      <c r="C1309" s="96"/>
      <c r="D1309" s="97"/>
      <c r="E1309" s="97"/>
    </row>
    <row r="1310" spans="1:5" x14ac:dyDescent="0.2">
      <c r="A1310" s="5" t="str">
        <f t="shared" si="20"/>
        <v/>
      </c>
      <c r="B1310" s="96"/>
      <c r="C1310" s="96"/>
      <c r="D1310" s="97"/>
      <c r="E1310" s="97"/>
    </row>
    <row r="1311" spans="1:5" x14ac:dyDescent="0.2">
      <c r="A1311" s="5" t="str">
        <f t="shared" si="20"/>
        <v/>
      </c>
      <c r="B1311" s="96"/>
      <c r="C1311" s="96"/>
      <c r="D1311" s="97"/>
      <c r="E1311" s="97"/>
    </row>
    <row r="1312" spans="1:5" x14ac:dyDescent="0.2">
      <c r="A1312" s="5" t="str">
        <f t="shared" si="20"/>
        <v/>
      </c>
      <c r="B1312" s="96"/>
      <c r="C1312" s="96"/>
      <c r="D1312" s="97"/>
      <c r="E1312" s="97"/>
    </row>
    <row r="1313" spans="1:5" x14ac:dyDescent="0.2">
      <c r="A1313" s="5" t="str">
        <f t="shared" si="20"/>
        <v/>
      </c>
      <c r="B1313" s="96"/>
      <c r="C1313" s="96"/>
      <c r="D1313" s="97"/>
      <c r="E1313" s="97"/>
    </row>
    <row r="1314" spans="1:5" x14ac:dyDescent="0.2">
      <c r="A1314" s="5" t="str">
        <f t="shared" si="20"/>
        <v/>
      </c>
      <c r="B1314" s="96"/>
      <c r="C1314" s="96"/>
      <c r="D1314" s="97"/>
      <c r="E1314" s="97"/>
    </row>
    <row r="1315" spans="1:5" x14ac:dyDescent="0.2">
      <c r="A1315" s="5" t="str">
        <f t="shared" si="20"/>
        <v/>
      </c>
      <c r="B1315" s="96"/>
      <c r="C1315" s="96"/>
      <c r="D1315" s="97"/>
      <c r="E1315" s="97"/>
    </row>
    <row r="1316" spans="1:5" x14ac:dyDescent="0.2">
      <c r="A1316" s="5" t="str">
        <f t="shared" si="20"/>
        <v/>
      </c>
      <c r="B1316" s="96"/>
      <c r="C1316" s="96"/>
      <c r="D1316" s="97"/>
      <c r="E1316" s="97"/>
    </row>
    <row r="1317" spans="1:5" x14ac:dyDescent="0.2">
      <c r="A1317" s="5" t="str">
        <f t="shared" si="20"/>
        <v/>
      </c>
      <c r="B1317" s="96"/>
      <c r="C1317" s="96"/>
      <c r="D1317" s="97"/>
      <c r="E1317" s="97"/>
    </row>
    <row r="1318" spans="1:5" x14ac:dyDescent="0.2">
      <c r="A1318" s="5" t="str">
        <f t="shared" si="20"/>
        <v/>
      </c>
      <c r="B1318" s="96"/>
      <c r="C1318" s="96"/>
      <c r="D1318" s="97"/>
      <c r="E1318" s="97"/>
    </row>
    <row r="1319" spans="1:5" x14ac:dyDescent="0.2">
      <c r="A1319" s="5" t="str">
        <f t="shared" si="20"/>
        <v/>
      </c>
      <c r="B1319" s="96"/>
      <c r="C1319" s="96"/>
      <c r="D1319" s="97"/>
      <c r="E1319" s="97"/>
    </row>
    <row r="1320" spans="1:5" x14ac:dyDescent="0.2">
      <c r="A1320" s="5" t="str">
        <f t="shared" si="20"/>
        <v/>
      </c>
      <c r="B1320" s="96"/>
      <c r="C1320" s="96"/>
      <c r="D1320" s="97"/>
      <c r="E1320" s="97"/>
    </row>
    <row r="1321" spans="1:5" x14ac:dyDescent="0.2">
      <c r="A1321" s="5" t="str">
        <f t="shared" si="20"/>
        <v/>
      </c>
      <c r="B1321" s="96"/>
      <c r="C1321" s="96"/>
      <c r="D1321" s="97"/>
      <c r="E1321" s="97"/>
    </row>
    <row r="1322" spans="1:5" x14ac:dyDescent="0.2">
      <c r="A1322" s="5" t="str">
        <f t="shared" si="20"/>
        <v/>
      </c>
      <c r="B1322" s="96"/>
      <c r="C1322" s="96"/>
      <c r="D1322" s="97"/>
      <c r="E1322" s="97"/>
    </row>
    <row r="1323" spans="1:5" x14ac:dyDescent="0.2">
      <c r="A1323" s="5" t="str">
        <f t="shared" si="20"/>
        <v/>
      </c>
      <c r="B1323" s="96"/>
      <c r="C1323" s="96"/>
      <c r="D1323" s="97"/>
      <c r="E1323" s="97"/>
    </row>
    <row r="1324" spans="1:5" x14ac:dyDescent="0.2">
      <c r="A1324" s="5" t="str">
        <f t="shared" si="20"/>
        <v/>
      </c>
      <c r="B1324" s="96"/>
      <c r="C1324" s="96"/>
      <c r="D1324" s="97"/>
      <c r="E1324" s="97"/>
    </row>
    <row r="1325" spans="1:5" x14ac:dyDescent="0.2">
      <c r="A1325" s="5" t="str">
        <f t="shared" si="20"/>
        <v/>
      </c>
      <c r="B1325" s="96"/>
      <c r="C1325" s="96"/>
      <c r="D1325" s="97"/>
      <c r="E1325" s="97"/>
    </row>
    <row r="1326" spans="1:5" x14ac:dyDescent="0.2">
      <c r="A1326" s="5" t="str">
        <f t="shared" si="20"/>
        <v/>
      </c>
      <c r="B1326" s="96"/>
      <c r="C1326" s="96"/>
      <c r="D1326" s="97"/>
      <c r="E1326" s="97"/>
    </row>
    <row r="1327" spans="1:5" x14ac:dyDescent="0.2">
      <c r="A1327" s="5" t="str">
        <f t="shared" si="20"/>
        <v/>
      </c>
      <c r="B1327" s="96"/>
      <c r="C1327" s="96"/>
      <c r="D1327" s="97"/>
      <c r="E1327" s="97"/>
    </row>
    <row r="1328" spans="1:5" x14ac:dyDescent="0.2">
      <c r="A1328" s="5" t="str">
        <f t="shared" si="20"/>
        <v/>
      </c>
      <c r="B1328" s="96"/>
      <c r="C1328" s="96"/>
      <c r="D1328" s="97"/>
      <c r="E1328" s="97"/>
    </row>
    <row r="1329" spans="1:5" x14ac:dyDescent="0.2">
      <c r="A1329" s="5" t="str">
        <f t="shared" si="20"/>
        <v/>
      </c>
      <c r="B1329" s="96"/>
      <c r="C1329" s="96"/>
      <c r="D1329" s="97"/>
      <c r="E1329" s="97"/>
    </row>
    <row r="1330" spans="1:5" x14ac:dyDescent="0.2">
      <c r="A1330" s="5" t="str">
        <f t="shared" si="20"/>
        <v/>
      </c>
      <c r="B1330" s="96"/>
      <c r="C1330" s="96"/>
      <c r="D1330" s="97"/>
      <c r="E1330" s="97"/>
    </row>
    <row r="1331" spans="1:5" x14ac:dyDescent="0.2">
      <c r="A1331" s="5" t="str">
        <f t="shared" si="20"/>
        <v/>
      </c>
      <c r="B1331" s="96"/>
      <c r="C1331" s="96"/>
      <c r="D1331" s="97"/>
      <c r="E1331" s="97"/>
    </row>
    <row r="1332" spans="1:5" x14ac:dyDescent="0.2">
      <c r="A1332" s="5" t="str">
        <f t="shared" si="20"/>
        <v/>
      </c>
      <c r="B1332" s="96"/>
      <c r="C1332" s="96"/>
      <c r="D1332" s="97"/>
      <c r="E1332" s="97"/>
    </row>
    <row r="1333" spans="1:5" x14ac:dyDescent="0.2">
      <c r="A1333" s="5" t="str">
        <f t="shared" si="20"/>
        <v/>
      </c>
      <c r="B1333" s="96"/>
      <c r="C1333" s="96"/>
      <c r="D1333" s="97"/>
      <c r="E1333" s="97"/>
    </row>
    <row r="1334" spans="1:5" x14ac:dyDescent="0.2">
      <c r="A1334" s="5" t="str">
        <f t="shared" si="20"/>
        <v/>
      </c>
      <c r="B1334" s="96"/>
      <c r="C1334" s="96"/>
      <c r="D1334" s="97"/>
      <c r="E1334" s="97"/>
    </row>
    <row r="1335" spans="1:5" x14ac:dyDescent="0.2">
      <c r="A1335" s="5" t="str">
        <f t="shared" si="20"/>
        <v/>
      </c>
      <c r="B1335" s="96"/>
      <c r="C1335" s="96"/>
      <c r="D1335" s="97"/>
      <c r="E1335" s="97"/>
    </row>
    <row r="1336" spans="1:5" x14ac:dyDescent="0.2">
      <c r="A1336" s="5" t="str">
        <f t="shared" si="20"/>
        <v/>
      </c>
      <c r="B1336" s="96"/>
      <c r="C1336" s="96"/>
      <c r="D1336" s="97"/>
      <c r="E1336" s="97"/>
    </row>
    <row r="1337" spans="1:5" x14ac:dyDescent="0.2">
      <c r="A1337" s="5" t="str">
        <f t="shared" si="20"/>
        <v/>
      </c>
      <c r="B1337" s="96"/>
      <c r="C1337" s="96"/>
      <c r="D1337" s="97"/>
      <c r="E1337" s="97"/>
    </row>
    <row r="1338" spans="1:5" x14ac:dyDescent="0.2">
      <c r="A1338" s="5" t="str">
        <f t="shared" si="20"/>
        <v/>
      </c>
      <c r="B1338" s="96"/>
      <c r="C1338" s="96"/>
      <c r="D1338" s="97"/>
      <c r="E1338" s="97"/>
    </row>
    <row r="1339" spans="1:5" x14ac:dyDescent="0.2">
      <c r="A1339" s="5" t="str">
        <f t="shared" si="20"/>
        <v/>
      </c>
      <c r="B1339" s="96"/>
      <c r="C1339" s="96"/>
      <c r="D1339" s="97"/>
      <c r="E1339" s="97"/>
    </row>
    <row r="1340" spans="1:5" x14ac:dyDescent="0.2">
      <c r="A1340" s="5" t="str">
        <f t="shared" si="20"/>
        <v/>
      </c>
      <c r="B1340" s="96"/>
      <c r="C1340" s="96"/>
      <c r="D1340" s="97"/>
      <c r="E1340" s="97"/>
    </row>
    <row r="1341" spans="1:5" x14ac:dyDescent="0.2">
      <c r="A1341" s="5" t="str">
        <f t="shared" si="20"/>
        <v/>
      </c>
      <c r="B1341" s="96"/>
      <c r="C1341" s="96"/>
      <c r="D1341" s="97"/>
      <c r="E1341" s="97"/>
    </row>
    <row r="1342" spans="1:5" x14ac:dyDescent="0.2">
      <c r="A1342" s="5" t="str">
        <f t="shared" si="20"/>
        <v/>
      </c>
      <c r="B1342" s="96"/>
      <c r="C1342" s="96"/>
      <c r="D1342" s="97"/>
      <c r="E1342" s="97"/>
    </row>
    <row r="1343" spans="1:5" x14ac:dyDescent="0.2">
      <c r="A1343" s="5" t="str">
        <f t="shared" si="20"/>
        <v/>
      </c>
      <c r="B1343" s="96"/>
      <c r="C1343" s="96"/>
      <c r="D1343" s="97"/>
      <c r="E1343" s="97"/>
    </row>
    <row r="1344" spans="1:5" x14ac:dyDescent="0.2">
      <c r="A1344" s="5" t="str">
        <f t="shared" si="20"/>
        <v/>
      </c>
      <c r="B1344" s="96"/>
      <c r="C1344" s="96"/>
      <c r="D1344" s="97"/>
      <c r="E1344" s="97"/>
    </row>
    <row r="1345" spans="1:5" x14ac:dyDescent="0.2">
      <c r="A1345" s="5" t="str">
        <f t="shared" si="20"/>
        <v/>
      </c>
      <c r="B1345" s="96"/>
      <c r="C1345" s="96"/>
      <c r="D1345" s="97"/>
      <c r="E1345" s="97"/>
    </row>
    <row r="1346" spans="1:5" x14ac:dyDescent="0.2">
      <c r="A1346" s="5" t="str">
        <f t="shared" si="20"/>
        <v/>
      </c>
      <c r="B1346" s="96"/>
      <c r="C1346" s="96"/>
      <c r="D1346" s="97"/>
      <c r="E1346" s="97"/>
    </row>
    <row r="1347" spans="1:5" x14ac:dyDescent="0.2">
      <c r="A1347" s="5" t="str">
        <f t="shared" si="20"/>
        <v/>
      </c>
      <c r="B1347" s="96"/>
      <c r="C1347" s="96"/>
      <c r="D1347" s="97"/>
      <c r="E1347" s="97"/>
    </row>
    <row r="1348" spans="1:5" x14ac:dyDescent="0.2">
      <c r="A1348" s="5" t="str">
        <f t="shared" si="20"/>
        <v/>
      </c>
      <c r="B1348" s="96"/>
      <c r="C1348" s="96"/>
      <c r="D1348" s="97"/>
      <c r="E1348" s="97"/>
    </row>
    <row r="1349" spans="1:5" x14ac:dyDescent="0.2">
      <c r="A1349" s="5" t="str">
        <f t="shared" si="20"/>
        <v/>
      </c>
      <c r="B1349" s="96"/>
      <c r="C1349" s="96"/>
      <c r="D1349" s="97"/>
      <c r="E1349" s="97"/>
    </row>
    <row r="1350" spans="1:5" x14ac:dyDescent="0.2">
      <c r="A1350" s="5" t="str">
        <f t="shared" si="20"/>
        <v/>
      </c>
      <c r="B1350" s="96"/>
      <c r="C1350" s="96"/>
      <c r="D1350" s="97"/>
      <c r="E1350" s="97"/>
    </row>
    <row r="1351" spans="1:5" x14ac:dyDescent="0.2">
      <c r="A1351" s="5" t="str">
        <f t="shared" si="20"/>
        <v/>
      </c>
      <c r="B1351" s="96"/>
      <c r="C1351" s="96"/>
      <c r="D1351" s="97"/>
      <c r="E1351" s="97"/>
    </row>
    <row r="1352" spans="1:5" x14ac:dyDescent="0.2">
      <c r="A1352" s="5" t="str">
        <f t="shared" ref="A1352:A1415" si="21">IF(B1352&lt;&gt;"",IF(AND(LEN(B1352)&gt;=$H$5,LEN(B1352)&lt;=$H$6),TEXT(MID(B1352,$J$5,$H$4),$I$4),""),"")</f>
        <v/>
      </c>
      <c r="B1352" s="96"/>
      <c r="C1352" s="96"/>
      <c r="D1352" s="97"/>
      <c r="E1352" s="97"/>
    </row>
    <row r="1353" spans="1:5" x14ac:dyDescent="0.2">
      <c r="A1353" s="5" t="str">
        <f t="shared" si="21"/>
        <v/>
      </c>
      <c r="B1353" s="96"/>
      <c r="C1353" s="96"/>
      <c r="D1353" s="97"/>
      <c r="E1353" s="97"/>
    </row>
    <row r="1354" spans="1:5" x14ac:dyDescent="0.2">
      <c r="A1354" s="5" t="str">
        <f t="shared" si="21"/>
        <v/>
      </c>
      <c r="B1354" s="96"/>
      <c r="C1354" s="96"/>
      <c r="D1354" s="97"/>
      <c r="E1354" s="97"/>
    </row>
    <row r="1355" spans="1:5" x14ac:dyDescent="0.2">
      <c r="A1355" s="5" t="str">
        <f t="shared" si="21"/>
        <v/>
      </c>
      <c r="B1355" s="96"/>
      <c r="C1355" s="96"/>
      <c r="D1355" s="97"/>
      <c r="E1355" s="97"/>
    </row>
    <row r="1356" spans="1:5" x14ac:dyDescent="0.2">
      <c r="A1356" s="5" t="str">
        <f t="shared" si="21"/>
        <v/>
      </c>
      <c r="B1356" s="96"/>
      <c r="C1356" s="96"/>
      <c r="D1356" s="97"/>
      <c r="E1356" s="97"/>
    </row>
    <row r="1357" spans="1:5" x14ac:dyDescent="0.2">
      <c r="A1357" s="5" t="str">
        <f t="shared" si="21"/>
        <v/>
      </c>
      <c r="B1357" s="96"/>
      <c r="C1357" s="96"/>
      <c r="D1357" s="97"/>
      <c r="E1357" s="97"/>
    </row>
    <row r="1358" spans="1:5" x14ac:dyDescent="0.2">
      <c r="A1358" s="5" t="str">
        <f t="shared" si="21"/>
        <v/>
      </c>
      <c r="B1358" s="96"/>
      <c r="C1358" s="96"/>
      <c r="D1358" s="97"/>
      <c r="E1358" s="97"/>
    </row>
    <row r="1359" spans="1:5" x14ac:dyDescent="0.2">
      <c r="A1359" s="5" t="str">
        <f t="shared" si="21"/>
        <v/>
      </c>
      <c r="B1359" s="96"/>
      <c r="C1359" s="96"/>
      <c r="D1359" s="97"/>
      <c r="E1359" s="97"/>
    </row>
    <row r="1360" spans="1:5" x14ac:dyDescent="0.2">
      <c r="A1360" s="5" t="str">
        <f t="shared" si="21"/>
        <v/>
      </c>
      <c r="B1360" s="96"/>
      <c r="C1360" s="96"/>
      <c r="D1360" s="97"/>
      <c r="E1360" s="97"/>
    </row>
    <row r="1361" spans="1:5" x14ac:dyDescent="0.2">
      <c r="A1361" s="5" t="str">
        <f t="shared" si="21"/>
        <v/>
      </c>
      <c r="B1361" s="96"/>
      <c r="C1361" s="96"/>
      <c r="D1361" s="97"/>
      <c r="E1361" s="97"/>
    </row>
    <row r="1362" spans="1:5" x14ac:dyDescent="0.2">
      <c r="A1362" s="5" t="str">
        <f t="shared" si="21"/>
        <v/>
      </c>
      <c r="B1362" s="96"/>
      <c r="C1362" s="96"/>
      <c r="D1362" s="97"/>
      <c r="E1362" s="97"/>
    </row>
    <row r="1363" spans="1:5" x14ac:dyDescent="0.2">
      <c r="A1363" s="5" t="str">
        <f t="shared" si="21"/>
        <v/>
      </c>
      <c r="B1363" s="96"/>
      <c r="C1363" s="96"/>
      <c r="D1363" s="97"/>
      <c r="E1363" s="97"/>
    </row>
    <row r="1364" spans="1:5" x14ac:dyDescent="0.2">
      <c r="A1364" s="5" t="str">
        <f t="shared" si="21"/>
        <v/>
      </c>
      <c r="B1364" s="96"/>
      <c r="C1364" s="96"/>
      <c r="D1364" s="97"/>
      <c r="E1364" s="97"/>
    </row>
    <row r="1365" spans="1:5" x14ac:dyDescent="0.2">
      <c r="A1365" s="5" t="str">
        <f t="shared" si="21"/>
        <v/>
      </c>
      <c r="B1365" s="96"/>
      <c r="C1365" s="96"/>
      <c r="D1365" s="97"/>
      <c r="E1365" s="97"/>
    </row>
    <row r="1366" spans="1:5" x14ac:dyDescent="0.2">
      <c r="A1366" s="5" t="str">
        <f t="shared" si="21"/>
        <v/>
      </c>
      <c r="B1366" s="96"/>
      <c r="C1366" s="96"/>
      <c r="D1366" s="97"/>
      <c r="E1366" s="97"/>
    </row>
    <row r="1367" spans="1:5" x14ac:dyDescent="0.2">
      <c r="A1367" s="5" t="str">
        <f t="shared" si="21"/>
        <v/>
      </c>
      <c r="B1367" s="96"/>
      <c r="C1367" s="96"/>
      <c r="D1367" s="97"/>
      <c r="E1367" s="97"/>
    </row>
    <row r="1368" spans="1:5" x14ac:dyDescent="0.2">
      <c r="A1368" s="5" t="str">
        <f t="shared" si="21"/>
        <v/>
      </c>
      <c r="B1368" s="96"/>
      <c r="C1368" s="96"/>
      <c r="D1368" s="97"/>
      <c r="E1368" s="97"/>
    </row>
    <row r="1369" spans="1:5" x14ac:dyDescent="0.2">
      <c r="A1369" s="5" t="str">
        <f t="shared" si="21"/>
        <v/>
      </c>
      <c r="B1369" s="96"/>
      <c r="C1369" s="96"/>
      <c r="D1369" s="97"/>
      <c r="E1369" s="97"/>
    </row>
    <row r="1370" spans="1:5" x14ac:dyDescent="0.2">
      <c r="A1370" s="5" t="str">
        <f t="shared" si="21"/>
        <v/>
      </c>
      <c r="B1370" s="96"/>
      <c r="C1370" s="96"/>
      <c r="D1370" s="97"/>
      <c r="E1370" s="97"/>
    </row>
    <row r="1371" spans="1:5" x14ac:dyDescent="0.2">
      <c r="A1371" s="5" t="str">
        <f t="shared" si="21"/>
        <v/>
      </c>
      <c r="B1371" s="96"/>
      <c r="C1371" s="96"/>
      <c r="D1371" s="97"/>
      <c r="E1371" s="97"/>
    </row>
    <row r="1372" spans="1:5" x14ac:dyDescent="0.2">
      <c r="A1372" s="5" t="str">
        <f t="shared" si="21"/>
        <v/>
      </c>
      <c r="B1372" s="96"/>
      <c r="C1372" s="96"/>
      <c r="D1372" s="97"/>
      <c r="E1372" s="97"/>
    </row>
    <row r="1373" spans="1:5" x14ac:dyDescent="0.2">
      <c r="A1373" s="5" t="str">
        <f t="shared" si="21"/>
        <v/>
      </c>
      <c r="B1373" s="96"/>
      <c r="C1373" s="96"/>
      <c r="D1373" s="97"/>
      <c r="E1373" s="97"/>
    </row>
    <row r="1374" spans="1:5" x14ac:dyDescent="0.2">
      <c r="A1374" s="5" t="str">
        <f t="shared" si="21"/>
        <v/>
      </c>
      <c r="B1374" s="96"/>
      <c r="C1374" s="96"/>
      <c r="D1374" s="97"/>
      <c r="E1374" s="97"/>
    </row>
    <row r="1375" spans="1:5" x14ac:dyDescent="0.2">
      <c r="A1375" s="5" t="str">
        <f t="shared" si="21"/>
        <v/>
      </c>
      <c r="B1375" s="96"/>
      <c r="C1375" s="96"/>
      <c r="D1375" s="97"/>
      <c r="E1375" s="97"/>
    </row>
    <row r="1376" spans="1:5" x14ac:dyDescent="0.2">
      <c r="A1376" s="5" t="str">
        <f t="shared" si="21"/>
        <v/>
      </c>
      <c r="B1376" s="96"/>
      <c r="C1376" s="96"/>
      <c r="D1376" s="97"/>
      <c r="E1376" s="97"/>
    </row>
    <row r="1377" spans="1:5" x14ac:dyDescent="0.2">
      <c r="A1377" s="5" t="str">
        <f t="shared" si="21"/>
        <v/>
      </c>
      <c r="B1377" s="96"/>
      <c r="C1377" s="96"/>
      <c r="D1377" s="97"/>
      <c r="E1377" s="97"/>
    </row>
    <row r="1378" spans="1:5" x14ac:dyDescent="0.2">
      <c r="A1378" s="5" t="str">
        <f t="shared" si="21"/>
        <v/>
      </c>
      <c r="B1378" s="96"/>
      <c r="C1378" s="96"/>
      <c r="D1378" s="97"/>
      <c r="E1378" s="97"/>
    </row>
    <row r="1379" spans="1:5" x14ac:dyDescent="0.2">
      <c r="A1379" s="5" t="str">
        <f t="shared" si="21"/>
        <v/>
      </c>
      <c r="B1379" s="96"/>
      <c r="C1379" s="96"/>
      <c r="D1379" s="97"/>
      <c r="E1379" s="97"/>
    </row>
    <row r="1380" spans="1:5" x14ac:dyDescent="0.2">
      <c r="A1380" s="5" t="str">
        <f t="shared" si="21"/>
        <v/>
      </c>
      <c r="B1380" s="96"/>
      <c r="C1380" s="96"/>
      <c r="D1380" s="97"/>
      <c r="E1380" s="97"/>
    </row>
    <row r="1381" spans="1:5" x14ac:dyDescent="0.2">
      <c r="A1381" s="5" t="str">
        <f t="shared" si="21"/>
        <v/>
      </c>
      <c r="B1381" s="96"/>
      <c r="C1381" s="96"/>
      <c r="D1381" s="97"/>
      <c r="E1381" s="97"/>
    </row>
    <row r="1382" spans="1:5" x14ac:dyDescent="0.2">
      <c r="A1382" s="5" t="str">
        <f t="shared" si="21"/>
        <v/>
      </c>
      <c r="B1382" s="96"/>
      <c r="C1382" s="96"/>
      <c r="D1382" s="97"/>
      <c r="E1382" s="97"/>
    </row>
    <row r="1383" spans="1:5" x14ac:dyDescent="0.2">
      <c r="A1383" s="5" t="str">
        <f t="shared" si="21"/>
        <v/>
      </c>
      <c r="B1383" s="96"/>
      <c r="C1383" s="96"/>
      <c r="D1383" s="97"/>
      <c r="E1383" s="97"/>
    </row>
    <row r="1384" spans="1:5" x14ac:dyDescent="0.2">
      <c r="A1384" s="5" t="str">
        <f t="shared" si="21"/>
        <v/>
      </c>
      <c r="B1384" s="96"/>
      <c r="C1384" s="96"/>
      <c r="D1384" s="97"/>
      <c r="E1384" s="97"/>
    </row>
    <row r="1385" spans="1:5" x14ac:dyDescent="0.2">
      <c r="A1385" s="5" t="str">
        <f t="shared" si="21"/>
        <v/>
      </c>
      <c r="B1385" s="96"/>
      <c r="C1385" s="96"/>
      <c r="D1385" s="97"/>
      <c r="E1385" s="97"/>
    </row>
    <row r="1386" spans="1:5" x14ac:dyDescent="0.2">
      <c r="A1386" s="5" t="str">
        <f t="shared" si="21"/>
        <v/>
      </c>
      <c r="B1386" s="96"/>
      <c r="C1386" s="96"/>
      <c r="D1386" s="97"/>
      <c r="E1386" s="97"/>
    </row>
    <row r="1387" spans="1:5" x14ac:dyDescent="0.2">
      <c r="A1387" s="5" t="str">
        <f t="shared" si="21"/>
        <v/>
      </c>
      <c r="B1387" s="96"/>
      <c r="C1387" s="96"/>
      <c r="D1387" s="97"/>
      <c r="E1387" s="97"/>
    </row>
    <row r="1388" spans="1:5" x14ac:dyDescent="0.2">
      <c r="A1388" s="5" t="str">
        <f t="shared" si="21"/>
        <v/>
      </c>
      <c r="B1388" s="96"/>
      <c r="C1388" s="96"/>
      <c r="D1388" s="97"/>
      <c r="E1388" s="97"/>
    </row>
    <row r="1389" spans="1:5" x14ac:dyDescent="0.2">
      <c r="A1389" s="5" t="str">
        <f t="shared" si="21"/>
        <v/>
      </c>
      <c r="B1389" s="96"/>
      <c r="C1389" s="96"/>
      <c r="D1389" s="97"/>
      <c r="E1389" s="97"/>
    </row>
    <row r="1390" spans="1:5" x14ac:dyDescent="0.2">
      <c r="A1390" s="5" t="str">
        <f t="shared" si="21"/>
        <v/>
      </c>
      <c r="B1390" s="96"/>
      <c r="C1390" s="96"/>
      <c r="D1390" s="97"/>
      <c r="E1390" s="97"/>
    </row>
    <row r="1391" spans="1:5" x14ac:dyDescent="0.2">
      <c r="A1391" s="5" t="str">
        <f t="shared" si="21"/>
        <v/>
      </c>
      <c r="B1391" s="96"/>
      <c r="C1391" s="96"/>
      <c r="D1391" s="97"/>
      <c r="E1391" s="97"/>
    </row>
    <row r="1392" spans="1:5" x14ac:dyDescent="0.2">
      <c r="A1392" s="5" t="str">
        <f t="shared" si="21"/>
        <v/>
      </c>
      <c r="B1392" s="96"/>
      <c r="C1392" s="96"/>
      <c r="D1392" s="97"/>
      <c r="E1392" s="97"/>
    </row>
    <row r="1393" spans="1:5" x14ac:dyDescent="0.2">
      <c r="A1393" s="5" t="str">
        <f t="shared" si="21"/>
        <v/>
      </c>
      <c r="B1393" s="96"/>
      <c r="C1393" s="96"/>
      <c r="D1393" s="97"/>
      <c r="E1393" s="97"/>
    </row>
    <row r="1394" spans="1:5" x14ac:dyDescent="0.2">
      <c r="A1394" s="5" t="str">
        <f t="shared" si="21"/>
        <v/>
      </c>
      <c r="B1394" s="96"/>
      <c r="C1394" s="96"/>
      <c r="D1394" s="97"/>
      <c r="E1394" s="97"/>
    </row>
    <row r="1395" spans="1:5" x14ac:dyDescent="0.2">
      <c r="A1395" s="5" t="str">
        <f t="shared" si="21"/>
        <v/>
      </c>
      <c r="B1395" s="96"/>
      <c r="C1395" s="96"/>
      <c r="D1395" s="97"/>
      <c r="E1395" s="97"/>
    </row>
    <row r="1396" spans="1:5" x14ac:dyDescent="0.2">
      <c r="A1396" s="5" t="str">
        <f t="shared" si="21"/>
        <v/>
      </c>
      <c r="B1396" s="96"/>
      <c r="C1396" s="96"/>
      <c r="D1396" s="97"/>
      <c r="E1396" s="97"/>
    </row>
    <row r="1397" spans="1:5" x14ac:dyDescent="0.2">
      <c r="A1397" s="5" t="str">
        <f t="shared" si="21"/>
        <v/>
      </c>
      <c r="B1397" s="96"/>
      <c r="C1397" s="96"/>
      <c r="D1397" s="97"/>
      <c r="E1397" s="97"/>
    </row>
    <row r="1398" spans="1:5" x14ac:dyDescent="0.2">
      <c r="A1398" s="5" t="str">
        <f t="shared" si="21"/>
        <v/>
      </c>
      <c r="B1398" s="96"/>
      <c r="C1398" s="96"/>
      <c r="D1398" s="97"/>
      <c r="E1398" s="97"/>
    </row>
    <row r="1399" spans="1:5" x14ac:dyDescent="0.2">
      <c r="A1399" s="5" t="str">
        <f t="shared" si="21"/>
        <v/>
      </c>
      <c r="B1399" s="96"/>
      <c r="C1399" s="96"/>
      <c r="D1399" s="97"/>
      <c r="E1399" s="97"/>
    </row>
    <row r="1400" spans="1:5" x14ac:dyDescent="0.2">
      <c r="A1400" s="5" t="str">
        <f t="shared" si="21"/>
        <v/>
      </c>
      <c r="B1400" s="96"/>
      <c r="C1400" s="96"/>
      <c r="D1400" s="97"/>
      <c r="E1400" s="97"/>
    </row>
    <row r="1401" spans="1:5" x14ac:dyDescent="0.2">
      <c r="A1401" s="5" t="str">
        <f t="shared" si="21"/>
        <v/>
      </c>
      <c r="B1401" s="96"/>
      <c r="C1401" s="96"/>
      <c r="D1401" s="97"/>
      <c r="E1401" s="97"/>
    </row>
    <row r="1402" spans="1:5" x14ac:dyDescent="0.2">
      <c r="A1402" s="5" t="str">
        <f t="shared" si="21"/>
        <v/>
      </c>
      <c r="B1402" s="96"/>
      <c r="C1402" s="96"/>
      <c r="D1402" s="97"/>
      <c r="E1402" s="97"/>
    </row>
    <row r="1403" spans="1:5" x14ac:dyDescent="0.2">
      <c r="A1403" s="5" t="str">
        <f t="shared" si="21"/>
        <v/>
      </c>
      <c r="B1403" s="96"/>
      <c r="C1403" s="96"/>
      <c r="D1403" s="97"/>
      <c r="E1403" s="97"/>
    </row>
    <row r="1404" spans="1:5" x14ac:dyDescent="0.2">
      <c r="A1404" s="5" t="str">
        <f t="shared" si="21"/>
        <v/>
      </c>
      <c r="B1404" s="96"/>
      <c r="C1404" s="96"/>
      <c r="D1404" s="97"/>
      <c r="E1404" s="97"/>
    </row>
    <row r="1405" spans="1:5" x14ac:dyDescent="0.2">
      <c r="A1405" s="5" t="str">
        <f t="shared" si="21"/>
        <v/>
      </c>
      <c r="B1405" s="96"/>
      <c r="C1405" s="96"/>
      <c r="D1405" s="97"/>
      <c r="E1405" s="97"/>
    </row>
    <row r="1406" spans="1:5" x14ac:dyDescent="0.2">
      <c r="A1406" s="5" t="str">
        <f t="shared" si="21"/>
        <v/>
      </c>
      <c r="B1406" s="96"/>
      <c r="C1406" s="96"/>
      <c r="D1406" s="97"/>
      <c r="E1406" s="97"/>
    </row>
    <row r="1407" spans="1:5" x14ac:dyDescent="0.2">
      <c r="A1407" s="5" t="str">
        <f t="shared" si="21"/>
        <v/>
      </c>
      <c r="B1407" s="96"/>
      <c r="C1407" s="96"/>
      <c r="D1407" s="97"/>
      <c r="E1407" s="97"/>
    </row>
    <row r="1408" spans="1:5" x14ac:dyDescent="0.2">
      <c r="A1408" s="5" t="str">
        <f t="shared" si="21"/>
        <v/>
      </c>
      <c r="B1408" s="96"/>
      <c r="C1408" s="96"/>
      <c r="D1408" s="97"/>
      <c r="E1408" s="97"/>
    </row>
    <row r="1409" spans="1:5" x14ac:dyDescent="0.2">
      <c r="A1409" s="5" t="str">
        <f t="shared" si="21"/>
        <v/>
      </c>
      <c r="B1409" s="96"/>
      <c r="C1409" s="96"/>
      <c r="D1409" s="97"/>
      <c r="E1409" s="97"/>
    </row>
    <row r="1410" spans="1:5" x14ac:dyDescent="0.2">
      <c r="A1410" s="5" t="str">
        <f t="shared" si="21"/>
        <v/>
      </c>
      <c r="B1410" s="96"/>
      <c r="C1410" s="96"/>
      <c r="D1410" s="97"/>
      <c r="E1410" s="97"/>
    </row>
    <row r="1411" spans="1:5" x14ac:dyDescent="0.2">
      <c r="A1411" s="5" t="str">
        <f t="shared" si="21"/>
        <v/>
      </c>
      <c r="B1411" s="96"/>
      <c r="C1411" s="96"/>
      <c r="D1411" s="97"/>
      <c r="E1411" s="97"/>
    </row>
    <row r="1412" spans="1:5" x14ac:dyDescent="0.2">
      <c r="A1412" s="5" t="str">
        <f t="shared" si="21"/>
        <v/>
      </c>
      <c r="B1412" s="96"/>
      <c r="C1412" s="96"/>
      <c r="D1412" s="97"/>
      <c r="E1412" s="97"/>
    </row>
    <row r="1413" spans="1:5" x14ac:dyDescent="0.2">
      <c r="A1413" s="5" t="str">
        <f t="shared" si="21"/>
        <v/>
      </c>
      <c r="B1413" s="96"/>
      <c r="C1413" s="96"/>
      <c r="D1413" s="97"/>
      <c r="E1413" s="97"/>
    </row>
    <row r="1414" spans="1:5" x14ac:dyDescent="0.2">
      <c r="A1414" s="5" t="str">
        <f t="shared" si="21"/>
        <v/>
      </c>
      <c r="B1414" s="96"/>
      <c r="C1414" s="96"/>
      <c r="D1414" s="97"/>
      <c r="E1414" s="97"/>
    </row>
    <row r="1415" spans="1:5" x14ac:dyDescent="0.2">
      <c r="A1415" s="5" t="str">
        <f t="shared" si="21"/>
        <v/>
      </c>
      <c r="B1415" s="96"/>
      <c r="C1415" s="96"/>
      <c r="D1415" s="97"/>
      <c r="E1415" s="97"/>
    </row>
    <row r="1416" spans="1:5" x14ac:dyDescent="0.2">
      <c r="A1416" s="5" t="str">
        <f t="shared" ref="A1416:A1479" si="22">IF(B1416&lt;&gt;"",IF(AND(LEN(B1416)&gt;=$H$5,LEN(B1416)&lt;=$H$6),TEXT(MID(B1416,$J$5,$H$4),$I$4),""),"")</f>
        <v/>
      </c>
      <c r="B1416" s="96"/>
      <c r="C1416" s="96"/>
      <c r="D1416" s="97"/>
      <c r="E1416" s="97"/>
    </row>
    <row r="1417" spans="1:5" x14ac:dyDescent="0.2">
      <c r="A1417" s="5" t="str">
        <f t="shared" si="22"/>
        <v/>
      </c>
      <c r="B1417" s="96"/>
      <c r="C1417" s="96"/>
      <c r="D1417" s="97"/>
      <c r="E1417" s="97"/>
    </row>
    <row r="1418" spans="1:5" x14ac:dyDescent="0.2">
      <c r="A1418" s="5" t="str">
        <f t="shared" si="22"/>
        <v/>
      </c>
      <c r="B1418" s="96"/>
      <c r="C1418" s="96"/>
      <c r="D1418" s="97"/>
      <c r="E1418" s="97"/>
    </row>
    <row r="1419" spans="1:5" x14ac:dyDescent="0.2">
      <c r="A1419" s="5" t="str">
        <f t="shared" si="22"/>
        <v/>
      </c>
      <c r="B1419" s="96"/>
      <c r="C1419" s="96"/>
      <c r="D1419" s="97"/>
      <c r="E1419" s="97"/>
    </row>
    <row r="1420" spans="1:5" x14ac:dyDescent="0.2">
      <c r="A1420" s="5" t="str">
        <f t="shared" si="22"/>
        <v/>
      </c>
      <c r="B1420" s="96"/>
      <c r="C1420" s="96"/>
      <c r="D1420" s="97"/>
      <c r="E1420" s="97"/>
    </row>
    <row r="1421" spans="1:5" x14ac:dyDescent="0.2">
      <c r="A1421" s="5" t="str">
        <f t="shared" si="22"/>
        <v/>
      </c>
      <c r="B1421" s="96"/>
      <c r="C1421" s="96"/>
      <c r="D1421" s="97"/>
      <c r="E1421" s="97"/>
    </row>
    <row r="1422" spans="1:5" x14ac:dyDescent="0.2">
      <c r="A1422" s="5" t="str">
        <f t="shared" si="22"/>
        <v/>
      </c>
      <c r="B1422" s="96"/>
      <c r="C1422" s="96"/>
      <c r="D1422" s="97"/>
      <c r="E1422" s="97"/>
    </row>
    <row r="1423" spans="1:5" x14ac:dyDescent="0.2">
      <c r="A1423" s="5" t="str">
        <f t="shared" si="22"/>
        <v/>
      </c>
      <c r="B1423" s="96"/>
      <c r="C1423" s="96"/>
      <c r="D1423" s="97"/>
      <c r="E1423" s="97"/>
    </row>
    <row r="1424" spans="1:5" x14ac:dyDescent="0.2">
      <c r="A1424" s="5" t="str">
        <f t="shared" si="22"/>
        <v/>
      </c>
      <c r="B1424" s="96"/>
      <c r="C1424" s="96"/>
      <c r="D1424" s="97"/>
      <c r="E1424" s="97"/>
    </row>
    <row r="1425" spans="1:5" x14ac:dyDescent="0.2">
      <c r="A1425" s="5" t="str">
        <f t="shared" si="22"/>
        <v/>
      </c>
      <c r="B1425" s="96"/>
      <c r="C1425" s="96"/>
      <c r="D1425" s="97"/>
      <c r="E1425" s="97"/>
    </row>
    <row r="1426" spans="1:5" x14ac:dyDescent="0.2">
      <c r="A1426" s="5" t="str">
        <f t="shared" si="22"/>
        <v/>
      </c>
      <c r="B1426" s="96"/>
      <c r="C1426" s="96"/>
      <c r="D1426" s="97"/>
      <c r="E1426" s="97"/>
    </row>
    <row r="1427" spans="1:5" x14ac:dyDescent="0.2">
      <c r="A1427" s="5" t="str">
        <f t="shared" si="22"/>
        <v/>
      </c>
      <c r="B1427" s="96"/>
      <c r="C1427" s="96"/>
      <c r="D1427" s="97"/>
      <c r="E1427" s="97"/>
    </row>
    <row r="1428" spans="1:5" x14ac:dyDescent="0.2">
      <c r="A1428" s="5" t="str">
        <f t="shared" si="22"/>
        <v/>
      </c>
      <c r="B1428" s="96"/>
      <c r="C1428" s="96"/>
      <c r="D1428" s="97"/>
      <c r="E1428" s="97"/>
    </row>
    <row r="1429" spans="1:5" x14ac:dyDescent="0.2">
      <c r="A1429" s="5" t="str">
        <f t="shared" si="22"/>
        <v/>
      </c>
      <c r="B1429" s="96"/>
      <c r="C1429" s="96"/>
      <c r="D1429" s="97"/>
      <c r="E1429" s="97"/>
    </row>
    <row r="1430" spans="1:5" x14ac:dyDescent="0.2">
      <c r="A1430" s="5" t="str">
        <f t="shared" si="22"/>
        <v/>
      </c>
      <c r="B1430" s="96"/>
      <c r="C1430" s="96"/>
      <c r="D1430" s="97"/>
      <c r="E1430" s="97"/>
    </row>
    <row r="1431" spans="1:5" x14ac:dyDescent="0.2">
      <c r="A1431" s="5" t="str">
        <f t="shared" si="22"/>
        <v/>
      </c>
      <c r="B1431" s="96"/>
      <c r="C1431" s="96"/>
      <c r="D1431" s="97"/>
      <c r="E1431" s="97"/>
    </row>
    <row r="1432" spans="1:5" x14ac:dyDescent="0.2">
      <c r="A1432" s="5" t="str">
        <f t="shared" si="22"/>
        <v/>
      </c>
      <c r="B1432" s="96"/>
      <c r="C1432" s="96"/>
      <c r="D1432" s="97"/>
      <c r="E1432" s="97"/>
    </row>
    <row r="1433" spans="1:5" x14ac:dyDescent="0.2">
      <c r="A1433" s="5" t="str">
        <f t="shared" si="22"/>
        <v/>
      </c>
      <c r="B1433" s="96"/>
      <c r="C1433" s="96"/>
      <c r="D1433" s="97"/>
      <c r="E1433" s="97"/>
    </row>
    <row r="1434" spans="1:5" x14ac:dyDescent="0.2">
      <c r="A1434" s="5" t="str">
        <f t="shared" si="22"/>
        <v/>
      </c>
      <c r="B1434" s="96"/>
      <c r="C1434" s="96"/>
      <c r="D1434" s="97"/>
      <c r="E1434" s="97"/>
    </row>
    <row r="1435" spans="1:5" x14ac:dyDescent="0.2">
      <c r="A1435" s="5" t="str">
        <f t="shared" si="22"/>
        <v/>
      </c>
      <c r="B1435" s="96"/>
      <c r="C1435" s="96"/>
      <c r="D1435" s="97"/>
      <c r="E1435" s="97"/>
    </row>
    <row r="1436" spans="1:5" x14ac:dyDescent="0.2">
      <c r="A1436" s="5" t="str">
        <f t="shared" si="22"/>
        <v/>
      </c>
      <c r="B1436" s="96"/>
      <c r="C1436" s="96"/>
      <c r="D1436" s="97"/>
      <c r="E1436" s="97"/>
    </row>
    <row r="1437" spans="1:5" x14ac:dyDescent="0.2">
      <c r="A1437" s="5" t="str">
        <f t="shared" si="22"/>
        <v/>
      </c>
      <c r="B1437" s="96"/>
      <c r="C1437" s="96"/>
      <c r="D1437" s="97"/>
      <c r="E1437" s="97"/>
    </row>
    <row r="1438" spans="1:5" x14ac:dyDescent="0.2">
      <c r="A1438" s="5" t="str">
        <f t="shared" si="22"/>
        <v/>
      </c>
      <c r="B1438" s="96"/>
      <c r="C1438" s="96"/>
      <c r="D1438" s="97"/>
      <c r="E1438" s="97"/>
    </row>
    <row r="1439" spans="1:5" x14ac:dyDescent="0.2">
      <c r="A1439" s="5" t="str">
        <f t="shared" si="22"/>
        <v/>
      </c>
      <c r="B1439" s="96"/>
      <c r="C1439" s="96"/>
      <c r="D1439" s="97"/>
      <c r="E1439" s="97"/>
    </row>
    <row r="1440" spans="1:5" x14ac:dyDescent="0.2">
      <c r="A1440" s="5" t="str">
        <f t="shared" si="22"/>
        <v/>
      </c>
      <c r="B1440" s="96"/>
      <c r="C1440" s="96"/>
      <c r="D1440" s="97"/>
      <c r="E1440" s="97"/>
    </row>
    <row r="1441" spans="1:5" x14ac:dyDescent="0.2">
      <c r="A1441" s="5" t="str">
        <f t="shared" si="22"/>
        <v/>
      </c>
      <c r="B1441" s="96"/>
      <c r="C1441" s="96"/>
      <c r="D1441" s="97"/>
      <c r="E1441" s="97"/>
    </row>
    <row r="1442" spans="1:5" x14ac:dyDescent="0.2">
      <c r="A1442" s="5" t="str">
        <f t="shared" si="22"/>
        <v/>
      </c>
      <c r="B1442" s="96"/>
      <c r="C1442" s="96"/>
      <c r="D1442" s="97"/>
      <c r="E1442" s="97"/>
    </row>
    <row r="1443" spans="1:5" x14ac:dyDescent="0.2">
      <c r="A1443" s="5" t="str">
        <f t="shared" si="22"/>
        <v/>
      </c>
      <c r="B1443" s="96"/>
      <c r="C1443" s="96"/>
      <c r="D1443" s="97"/>
      <c r="E1443" s="97"/>
    </row>
    <row r="1444" spans="1:5" x14ac:dyDescent="0.2">
      <c r="A1444" s="5" t="str">
        <f t="shared" si="22"/>
        <v/>
      </c>
      <c r="B1444" s="96"/>
      <c r="C1444" s="96"/>
      <c r="D1444" s="97"/>
      <c r="E1444" s="97"/>
    </row>
    <row r="1445" spans="1:5" x14ac:dyDescent="0.2">
      <c r="A1445" s="5" t="str">
        <f t="shared" si="22"/>
        <v/>
      </c>
      <c r="B1445" s="96"/>
      <c r="C1445" s="96"/>
      <c r="D1445" s="97"/>
      <c r="E1445" s="97"/>
    </row>
    <row r="1446" spans="1:5" x14ac:dyDescent="0.2">
      <c r="A1446" s="5" t="str">
        <f t="shared" si="22"/>
        <v/>
      </c>
      <c r="B1446" s="96"/>
      <c r="C1446" s="96"/>
      <c r="D1446" s="97"/>
      <c r="E1446" s="97"/>
    </row>
    <row r="1447" spans="1:5" x14ac:dyDescent="0.2">
      <c r="A1447" s="5" t="str">
        <f t="shared" si="22"/>
        <v/>
      </c>
      <c r="B1447" s="96"/>
      <c r="C1447" s="96"/>
      <c r="D1447" s="97"/>
      <c r="E1447" s="97"/>
    </row>
    <row r="1448" spans="1:5" x14ac:dyDescent="0.2">
      <c r="A1448" s="5" t="str">
        <f t="shared" si="22"/>
        <v/>
      </c>
      <c r="B1448" s="96"/>
      <c r="C1448" s="96"/>
      <c r="D1448" s="97"/>
      <c r="E1448" s="97"/>
    </row>
    <row r="1449" spans="1:5" x14ac:dyDescent="0.2">
      <c r="A1449" s="5" t="str">
        <f t="shared" si="22"/>
        <v/>
      </c>
      <c r="B1449" s="96"/>
      <c r="C1449" s="96"/>
      <c r="D1449" s="97"/>
      <c r="E1449" s="97"/>
    </row>
    <row r="1450" spans="1:5" x14ac:dyDescent="0.2">
      <c r="A1450" s="5" t="str">
        <f t="shared" si="22"/>
        <v/>
      </c>
      <c r="B1450" s="96"/>
      <c r="C1450" s="96"/>
      <c r="D1450" s="97"/>
      <c r="E1450" s="97"/>
    </row>
    <row r="1451" spans="1:5" x14ac:dyDescent="0.2">
      <c r="A1451" s="5" t="str">
        <f t="shared" si="22"/>
        <v/>
      </c>
      <c r="B1451" s="96"/>
      <c r="C1451" s="96"/>
      <c r="D1451" s="97"/>
      <c r="E1451" s="97"/>
    </row>
    <row r="1452" spans="1:5" x14ac:dyDescent="0.2">
      <c r="A1452" s="5" t="str">
        <f t="shared" si="22"/>
        <v/>
      </c>
      <c r="B1452" s="96"/>
      <c r="C1452" s="96"/>
      <c r="D1452" s="97"/>
      <c r="E1452" s="97"/>
    </row>
    <row r="1453" spans="1:5" x14ac:dyDescent="0.2">
      <c r="A1453" s="5" t="str">
        <f t="shared" si="22"/>
        <v/>
      </c>
      <c r="B1453" s="96"/>
      <c r="C1453" s="96"/>
      <c r="D1453" s="97"/>
      <c r="E1453" s="97"/>
    </row>
    <row r="1454" spans="1:5" x14ac:dyDescent="0.2">
      <c r="A1454" s="5" t="str">
        <f t="shared" si="22"/>
        <v/>
      </c>
      <c r="B1454" s="96"/>
      <c r="C1454" s="96"/>
      <c r="D1454" s="97"/>
      <c r="E1454" s="97"/>
    </row>
    <row r="1455" spans="1:5" x14ac:dyDescent="0.2">
      <c r="A1455" s="5" t="str">
        <f t="shared" si="22"/>
        <v/>
      </c>
      <c r="B1455" s="96"/>
      <c r="C1455" s="96"/>
      <c r="D1455" s="97"/>
      <c r="E1455" s="97"/>
    </row>
    <row r="1456" spans="1:5" x14ac:dyDescent="0.2">
      <c r="A1456" s="5" t="str">
        <f t="shared" si="22"/>
        <v/>
      </c>
      <c r="B1456" s="96"/>
      <c r="C1456" s="96"/>
      <c r="D1456" s="97"/>
      <c r="E1456" s="97"/>
    </row>
    <row r="1457" spans="1:5" x14ac:dyDescent="0.2">
      <c r="A1457" s="5" t="str">
        <f t="shared" si="22"/>
        <v/>
      </c>
      <c r="B1457" s="96"/>
      <c r="C1457" s="96"/>
      <c r="D1457" s="97"/>
      <c r="E1457" s="97"/>
    </row>
    <row r="1458" spans="1:5" x14ac:dyDescent="0.2">
      <c r="A1458" s="5" t="str">
        <f t="shared" si="22"/>
        <v/>
      </c>
      <c r="B1458" s="96"/>
      <c r="C1458" s="96"/>
      <c r="D1458" s="97"/>
      <c r="E1458" s="97"/>
    </row>
    <row r="1459" spans="1:5" x14ac:dyDescent="0.2">
      <c r="A1459" s="5" t="str">
        <f t="shared" si="22"/>
        <v/>
      </c>
      <c r="B1459" s="96"/>
      <c r="C1459" s="96"/>
      <c r="D1459" s="97"/>
      <c r="E1459" s="97"/>
    </row>
    <row r="1460" spans="1:5" x14ac:dyDescent="0.2">
      <c r="A1460" s="5" t="str">
        <f t="shared" si="22"/>
        <v/>
      </c>
      <c r="B1460" s="96"/>
      <c r="C1460" s="96"/>
      <c r="D1460" s="97"/>
      <c r="E1460" s="97"/>
    </row>
    <row r="1461" spans="1:5" x14ac:dyDescent="0.2">
      <c r="A1461" s="5" t="str">
        <f t="shared" si="22"/>
        <v/>
      </c>
      <c r="B1461" s="96"/>
      <c r="C1461" s="96"/>
      <c r="D1461" s="97"/>
      <c r="E1461" s="97"/>
    </row>
    <row r="1462" spans="1:5" x14ac:dyDescent="0.2">
      <c r="A1462" s="5" t="str">
        <f t="shared" si="22"/>
        <v/>
      </c>
      <c r="B1462" s="96"/>
      <c r="C1462" s="96"/>
      <c r="D1462" s="97"/>
      <c r="E1462" s="97"/>
    </row>
    <row r="1463" spans="1:5" x14ac:dyDescent="0.2">
      <c r="A1463" s="5" t="str">
        <f t="shared" si="22"/>
        <v/>
      </c>
      <c r="B1463" s="96"/>
      <c r="C1463" s="96"/>
      <c r="D1463" s="97"/>
      <c r="E1463" s="97"/>
    </row>
    <row r="1464" spans="1:5" x14ac:dyDescent="0.2">
      <c r="A1464" s="5" t="str">
        <f t="shared" si="22"/>
        <v/>
      </c>
      <c r="B1464" s="96"/>
      <c r="C1464" s="96"/>
      <c r="D1464" s="97"/>
      <c r="E1464" s="97"/>
    </row>
    <row r="1465" spans="1:5" x14ac:dyDescent="0.2">
      <c r="A1465" s="5" t="str">
        <f t="shared" si="22"/>
        <v/>
      </c>
      <c r="B1465" s="96"/>
      <c r="C1465" s="96"/>
      <c r="D1465" s="97"/>
      <c r="E1465" s="97"/>
    </row>
    <row r="1466" spans="1:5" x14ac:dyDescent="0.2">
      <c r="A1466" s="5" t="str">
        <f t="shared" si="22"/>
        <v/>
      </c>
      <c r="B1466" s="96"/>
      <c r="C1466" s="96"/>
      <c r="D1466" s="97"/>
      <c r="E1466" s="97"/>
    </row>
    <row r="1467" spans="1:5" x14ac:dyDescent="0.2">
      <c r="A1467" s="5" t="str">
        <f t="shared" si="22"/>
        <v/>
      </c>
      <c r="B1467" s="96"/>
      <c r="C1467" s="96"/>
      <c r="D1467" s="97"/>
      <c r="E1467" s="97"/>
    </row>
    <row r="1468" spans="1:5" x14ac:dyDescent="0.2">
      <c r="A1468" s="5" t="str">
        <f t="shared" si="22"/>
        <v/>
      </c>
      <c r="B1468" s="96"/>
      <c r="C1468" s="96"/>
      <c r="D1468" s="97"/>
      <c r="E1468" s="97"/>
    </row>
    <row r="1469" spans="1:5" x14ac:dyDescent="0.2">
      <c r="A1469" s="5" t="str">
        <f t="shared" si="22"/>
        <v/>
      </c>
      <c r="B1469" s="96"/>
      <c r="C1469" s="96"/>
      <c r="D1469" s="97"/>
      <c r="E1469" s="97"/>
    </row>
    <row r="1470" spans="1:5" x14ac:dyDescent="0.2">
      <c r="A1470" s="5" t="str">
        <f t="shared" si="22"/>
        <v/>
      </c>
      <c r="B1470" s="96"/>
      <c r="C1470" s="96"/>
      <c r="D1470" s="97"/>
      <c r="E1470" s="97"/>
    </row>
    <row r="1471" spans="1:5" x14ac:dyDescent="0.2">
      <c r="A1471" s="5" t="str">
        <f t="shared" si="22"/>
        <v/>
      </c>
      <c r="B1471" s="96"/>
      <c r="C1471" s="96"/>
      <c r="D1471" s="97"/>
      <c r="E1471" s="97"/>
    </row>
    <row r="1472" spans="1:5" x14ac:dyDescent="0.2">
      <c r="A1472" s="5" t="str">
        <f t="shared" si="22"/>
        <v/>
      </c>
      <c r="B1472" s="96"/>
      <c r="C1472" s="96"/>
      <c r="D1472" s="97"/>
      <c r="E1472" s="97"/>
    </row>
    <row r="1473" spans="1:5" x14ac:dyDescent="0.2">
      <c r="A1473" s="5" t="str">
        <f t="shared" si="22"/>
        <v/>
      </c>
      <c r="B1473" s="96"/>
      <c r="C1473" s="96"/>
      <c r="D1473" s="97"/>
      <c r="E1473" s="97"/>
    </row>
    <row r="1474" spans="1:5" x14ac:dyDescent="0.2">
      <c r="A1474" s="5" t="str">
        <f t="shared" si="22"/>
        <v/>
      </c>
      <c r="B1474" s="96"/>
      <c r="C1474" s="96"/>
      <c r="D1474" s="97"/>
      <c r="E1474" s="97"/>
    </row>
    <row r="1475" spans="1:5" x14ac:dyDescent="0.2">
      <c r="A1475" s="5" t="str">
        <f t="shared" si="22"/>
        <v/>
      </c>
      <c r="B1475" s="96"/>
      <c r="C1475" s="96"/>
      <c r="D1475" s="97"/>
      <c r="E1475" s="97"/>
    </row>
    <row r="1476" spans="1:5" x14ac:dyDescent="0.2">
      <c r="A1476" s="5" t="str">
        <f t="shared" si="22"/>
        <v/>
      </c>
      <c r="B1476" s="96"/>
      <c r="C1476" s="96"/>
      <c r="D1476" s="97"/>
      <c r="E1476" s="97"/>
    </row>
    <row r="1477" spans="1:5" x14ac:dyDescent="0.2">
      <c r="A1477" s="5" t="str">
        <f t="shared" si="22"/>
        <v/>
      </c>
      <c r="B1477" s="96"/>
      <c r="C1477" s="96"/>
      <c r="D1477" s="97"/>
      <c r="E1477" s="97"/>
    </row>
    <row r="1478" spans="1:5" x14ac:dyDescent="0.2">
      <c r="A1478" s="5" t="str">
        <f t="shared" si="22"/>
        <v/>
      </c>
      <c r="B1478" s="96"/>
      <c r="C1478" s="96"/>
      <c r="D1478" s="97"/>
      <c r="E1478" s="97"/>
    </row>
    <row r="1479" spans="1:5" x14ac:dyDescent="0.2">
      <c r="A1479" s="5" t="str">
        <f t="shared" si="22"/>
        <v/>
      </c>
      <c r="B1479" s="96"/>
      <c r="C1479" s="96"/>
      <c r="D1479" s="97"/>
      <c r="E1479" s="97"/>
    </row>
    <row r="1480" spans="1:5" x14ac:dyDescent="0.2">
      <c r="A1480" s="5" t="str">
        <f t="shared" ref="A1480:A1543" si="23">IF(B1480&lt;&gt;"",IF(AND(LEN(B1480)&gt;=$H$5,LEN(B1480)&lt;=$H$6),TEXT(MID(B1480,$J$5,$H$4),$I$4),""),"")</f>
        <v/>
      </c>
      <c r="B1480" s="96"/>
      <c r="C1480" s="96"/>
      <c r="D1480" s="97"/>
      <c r="E1480" s="97"/>
    </row>
    <row r="1481" spans="1:5" x14ac:dyDescent="0.2">
      <c r="A1481" s="5" t="str">
        <f t="shared" si="23"/>
        <v/>
      </c>
      <c r="B1481" s="96"/>
      <c r="C1481" s="96"/>
      <c r="D1481" s="97"/>
      <c r="E1481" s="97"/>
    </row>
    <row r="1482" spans="1:5" x14ac:dyDescent="0.2">
      <c r="A1482" s="5" t="str">
        <f t="shared" si="23"/>
        <v/>
      </c>
      <c r="B1482" s="96"/>
      <c r="C1482" s="96"/>
      <c r="D1482" s="97"/>
      <c r="E1482" s="97"/>
    </row>
    <row r="1483" spans="1:5" x14ac:dyDescent="0.2">
      <c r="A1483" s="5" t="str">
        <f t="shared" si="23"/>
        <v/>
      </c>
      <c r="B1483" s="96"/>
      <c r="C1483" s="96"/>
      <c r="D1483" s="97"/>
      <c r="E1483" s="97"/>
    </row>
    <row r="1484" spans="1:5" x14ac:dyDescent="0.2">
      <c r="A1484" s="5" t="str">
        <f t="shared" si="23"/>
        <v/>
      </c>
      <c r="B1484" s="96"/>
      <c r="C1484" s="96"/>
      <c r="D1484" s="97"/>
      <c r="E1484" s="97"/>
    </row>
    <row r="1485" spans="1:5" x14ac:dyDescent="0.2">
      <c r="A1485" s="5" t="str">
        <f t="shared" si="23"/>
        <v/>
      </c>
      <c r="B1485" s="96"/>
      <c r="C1485" s="96"/>
      <c r="D1485" s="97"/>
      <c r="E1485" s="97"/>
    </row>
    <row r="1486" spans="1:5" x14ac:dyDescent="0.2">
      <c r="A1486" s="5" t="str">
        <f t="shared" si="23"/>
        <v/>
      </c>
      <c r="B1486" s="96"/>
      <c r="C1486" s="96"/>
      <c r="D1486" s="97"/>
      <c r="E1486" s="97"/>
    </row>
    <row r="1487" spans="1:5" x14ac:dyDescent="0.2">
      <c r="A1487" s="5" t="str">
        <f t="shared" si="23"/>
        <v/>
      </c>
      <c r="B1487" s="96"/>
      <c r="C1487" s="96"/>
      <c r="D1487" s="97"/>
      <c r="E1487" s="97"/>
    </row>
    <row r="1488" spans="1:5" x14ac:dyDescent="0.2">
      <c r="A1488" s="5" t="str">
        <f t="shared" si="23"/>
        <v/>
      </c>
      <c r="B1488" s="96"/>
      <c r="C1488" s="96"/>
      <c r="D1488" s="97"/>
      <c r="E1488" s="97"/>
    </row>
    <row r="1489" spans="1:5" x14ac:dyDescent="0.2">
      <c r="A1489" s="5" t="str">
        <f t="shared" si="23"/>
        <v/>
      </c>
      <c r="B1489" s="96"/>
      <c r="C1489" s="96"/>
      <c r="D1489" s="97"/>
      <c r="E1489" s="97"/>
    </row>
    <row r="1490" spans="1:5" x14ac:dyDescent="0.2">
      <c r="A1490" s="5" t="str">
        <f t="shared" si="23"/>
        <v/>
      </c>
      <c r="B1490" s="96"/>
      <c r="C1490" s="96"/>
      <c r="D1490" s="97"/>
      <c r="E1490" s="97"/>
    </row>
    <row r="1491" spans="1:5" x14ac:dyDescent="0.2">
      <c r="A1491" s="5" t="str">
        <f t="shared" si="23"/>
        <v/>
      </c>
      <c r="B1491" s="96"/>
      <c r="C1491" s="96"/>
      <c r="D1491" s="97"/>
      <c r="E1491" s="97"/>
    </row>
    <row r="1492" spans="1:5" x14ac:dyDescent="0.2">
      <c r="A1492" s="5" t="str">
        <f t="shared" si="23"/>
        <v/>
      </c>
      <c r="B1492" s="96"/>
      <c r="C1492" s="96"/>
      <c r="D1492" s="97"/>
      <c r="E1492" s="97"/>
    </row>
    <row r="1493" spans="1:5" x14ac:dyDescent="0.2">
      <c r="A1493" s="5" t="str">
        <f t="shared" si="23"/>
        <v/>
      </c>
      <c r="B1493" s="96"/>
      <c r="C1493" s="96"/>
      <c r="D1493" s="97"/>
      <c r="E1493" s="97"/>
    </row>
    <row r="1494" spans="1:5" x14ac:dyDescent="0.2">
      <c r="A1494" s="5" t="str">
        <f t="shared" si="23"/>
        <v/>
      </c>
      <c r="B1494" s="96"/>
      <c r="C1494" s="96"/>
      <c r="D1494" s="97"/>
      <c r="E1494" s="97"/>
    </row>
    <row r="1495" spans="1:5" x14ac:dyDescent="0.2">
      <c r="A1495" s="5" t="str">
        <f t="shared" si="23"/>
        <v/>
      </c>
      <c r="B1495" s="96"/>
      <c r="C1495" s="96"/>
      <c r="D1495" s="97"/>
      <c r="E1495" s="97"/>
    </row>
    <row r="1496" spans="1:5" x14ac:dyDescent="0.2">
      <c r="A1496" s="5" t="str">
        <f t="shared" si="23"/>
        <v/>
      </c>
      <c r="B1496" s="96"/>
      <c r="C1496" s="96"/>
      <c r="D1496" s="97"/>
      <c r="E1496" s="97"/>
    </row>
    <row r="1497" spans="1:5" x14ac:dyDescent="0.2">
      <c r="A1497" s="5" t="str">
        <f t="shared" si="23"/>
        <v/>
      </c>
      <c r="B1497" s="96"/>
      <c r="C1497" s="96"/>
      <c r="D1497" s="97"/>
      <c r="E1497" s="97"/>
    </row>
    <row r="1498" spans="1:5" x14ac:dyDescent="0.2">
      <c r="A1498" s="5" t="str">
        <f t="shared" si="23"/>
        <v/>
      </c>
      <c r="B1498" s="96"/>
      <c r="C1498" s="96"/>
      <c r="D1498" s="97"/>
      <c r="E1498" s="97"/>
    </row>
    <row r="1499" spans="1:5" x14ac:dyDescent="0.2">
      <c r="A1499" s="5" t="str">
        <f t="shared" si="23"/>
        <v/>
      </c>
      <c r="B1499" s="96"/>
      <c r="C1499" s="96"/>
      <c r="D1499" s="97"/>
      <c r="E1499" s="97"/>
    </row>
    <row r="1500" spans="1:5" x14ac:dyDescent="0.2">
      <c r="A1500" s="5" t="str">
        <f t="shared" si="23"/>
        <v/>
      </c>
      <c r="B1500" s="96"/>
      <c r="C1500" s="96"/>
      <c r="D1500" s="97"/>
      <c r="E1500" s="97"/>
    </row>
    <row r="1501" spans="1:5" x14ac:dyDescent="0.2">
      <c r="A1501" s="5" t="str">
        <f t="shared" si="23"/>
        <v/>
      </c>
      <c r="B1501" s="96"/>
      <c r="C1501" s="96"/>
      <c r="D1501" s="97"/>
      <c r="E1501" s="97"/>
    </row>
    <row r="1502" spans="1:5" x14ac:dyDescent="0.2">
      <c r="A1502" s="5" t="str">
        <f t="shared" si="23"/>
        <v/>
      </c>
      <c r="B1502" s="96"/>
      <c r="C1502" s="96"/>
      <c r="D1502" s="97"/>
      <c r="E1502" s="97"/>
    </row>
    <row r="1503" spans="1:5" x14ac:dyDescent="0.2">
      <c r="A1503" s="5" t="str">
        <f t="shared" si="23"/>
        <v/>
      </c>
      <c r="B1503" s="96"/>
      <c r="C1503" s="96"/>
      <c r="D1503" s="97"/>
      <c r="E1503" s="97"/>
    </row>
    <row r="1504" spans="1:5" x14ac:dyDescent="0.2">
      <c r="A1504" s="5" t="str">
        <f t="shared" si="23"/>
        <v/>
      </c>
      <c r="B1504" s="96"/>
      <c r="C1504" s="96"/>
      <c r="D1504" s="97"/>
      <c r="E1504" s="97"/>
    </row>
    <row r="1505" spans="1:5" x14ac:dyDescent="0.2">
      <c r="A1505" s="5" t="str">
        <f t="shared" si="23"/>
        <v/>
      </c>
      <c r="B1505" s="96"/>
      <c r="C1505" s="96"/>
      <c r="D1505" s="97"/>
      <c r="E1505" s="97"/>
    </row>
    <row r="1506" spans="1:5" x14ac:dyDescent="0.2">
      <c r="A1506" s="5" t="str">
        <f t="shared" si="23"/>
        <v/>
      </c>
      <c r="B1506" s="96"/>
      <c r="C1506" s="96"/>
      <c r="D1506" s="97"/>
      <c r="E1506" s="97"/>
    </row>
    <row r="1507" spans="1:5" x14ac:dyDescent="0.2">
      <c r="A1507" s="5" t="str">
        <f t="shared" si="23"/>
        <v/>
      </c>
      <c r="B1507" s="96"/>
      <c r="C1507" s="96"/>
      <c r="D1507" s="97"/>
      <c r="E1507" s="97"/>
    </row>
    <row r="1508" spans="1:5" x14ac:dyDescent="0.2">
      <c r="A1508" s="5" t="str">
        <f t="shared" si="23"/>
        <v/>
      </c>
      <c r="B1508" s="96"/>
      <c r="C1508" s="96"/>
      <c r="D1508" s="97"/>
      <c r="E1508" s="97"/>
    </row>
    <row r="1509" spans="1:5" x14ac:dyDescent="0.2">
      <c r="A1509" s="5" t="str">
        <f t="shared" si="23"/>
        <v/>
      </c>
      <c r="B1509" s="96"/>
      <c r="C1509" s="96"/>
      <c r="D1509" s="97"/>
      <c r="E1509" s="97"/>
    </row>
    <row r="1510" spans="1:5" x14ac:dyDescent="0.2">
      <c r="A1510" s="5" t="str">
        <f t="shared" si="23"/>
        <v/>
      </c>
      <c r="B1510" s="96"/>
      <c r="C1510" s="96"/>
      <c r="D1510" s="97"/>
      <c r="E1510" s="97"/>
    </row>
    <row r="1511" spans="1:5" x14ac:dyDescent="0.2">
      <c r="A1511" s="5" t="str">
        <f t="shared" si="23"/>
        <v/>
      </c>
      <c r="B1511" s="96"/>
      <c r="C1511" s="96"/>
      <c r="D1511" s="97"/>
      <c r="E1511" s="97"/>
    </row>
    <row r="1512" spans="1:5" x14ac:dyDescent="0.2">
      <c r="A1512" s="5" t="str">
        <f t="shared" si="23"/>
        <v/>
      </c>
      <c r="B1512" s="96"/>
      <c r="C1512" s="96"/>
      <c r="D1512" s="97"/>
      <c r="E1512" s="97"/>
    </row>
    <row r="1513" spans="1:5" x14ac:dyDescent="0.2">
      <c r="A1513" s="5" t="str">
        <f t="shared" si="23"/>
        <v/>
      </c>
      <c r="B1513" s="96"/>
      <c r="C1513" s="96"/>
      <c r="D1513" s="97"/>
      <c r="E1513" s="97"/>
    </row>
    <row r="1514" spans="1:5" x14ac:dyDescent="0.2">
      <c r="A1514" s="5" t="str">
        <f t="shared" si="23"/>
        <v/>
      </c>
      <c r="B1514" s="96"/>
      <c r="C1514" s="96"/>
      <c r="D1514" s="97"/>
      <c r="E1514" s="97"/>
    </row>
    <row r="1515" spans="1:5" x14ac:dyDescent="0.2">
      <c r="A1515" s="5" t="str">
        <f t="shared" si="23"/>
        <v/>
      </c>
      <c r="B1515" s="96"/>
      <c r="C1515" s="96"/>
      <c r="D1515" s="97"/>
      <c r="E1515" s="97"/>
    </row>
    <row r="1516" spans="1:5" x14ac:dyDescent="0.2">
      <c r="A1516" s="5" t="str">
        <f t="shared" si="23"/>
        <v/>
      </c>
      <c r="B1516" s="96"/>
      <c r="C1516" s="96"/>
      <c r="D1516" s="97"/>
      <c r="E1516" s="97"/>
    </row>
    <row r="1517" spans="1:5" x14ac:dyDescent="0.2">
      <c r="A1517" s="5" t="str">
        <f t="shared" si="23"/>
        <v/>
      </c>
      <c r="B1517" s="96"/>
      <c r="C1517" s="96"/>
      <c r="D1517" s="97"/>
      <c r="E1517" s="97"/>
    </row>
    <row r="1518" spans="1:5" x14ac:dyDescent="0.2">
      <c r="A1518" s="5" t="str">
        <f t="shared" si="23"/>
        <v/>
      </c>
      <c r="B1518" s="96"/>
      <c r="C1518" s="96"/>
      <c r="D1518" s="97"/>
      <c r="E1518" s="97"/>
    </row>
    <row r="1519" spans="1:5" x14ac:dyDescent="0.2">
      <c r="A1519" s="5" t="str">
        <f t="shared" si="23"/>
        <v/>
      </c>
      <c r="B1519" s="96"/>
      <c r="C1519" s="96"/>
      <c r="D1519" s="97"/>
      <c r="E1519" s="97"/>
    </row>
    <row r="1520" spans="1:5" x14ac:dyDescent="0.2">
      <c r="A1520" s="5" t="str">
        <f t="shared" si="23"/>
        <v/>
      </c>
      <c r="B1520" s="96"/>
      <c r="C1520" s="96"/>
      <c r="D1520" s="97"/>
      <c r="E1520" s="97"/>
    </row>
    <row r="1521" spans="1:5" x14ac:dyDescent="0.2">
      <c r="A1521" s="5" t="str">
        <f t="shared" si="23"/>
        <v/>
      </c>
      <c r="B1521" s="96"/>
      <c r="C1521" s="96"/>
      <c r="D1521" s="97"/>
      <c r="E1521" s="97"/>
    </row>
    <row r="1522" spans="1:5" x14ac:dyDescent="0.2">
      <c r="A1522" s="5" t="str">
        <f t="shared" si="23"/>
        <v/>
      </c>
      <c r="B1522" s="96"/>
      <c r="C1522" s="96"/>
      <c r="D1522" s="97"/>
      <c r="E1522" s="97"/>
    </row>
    <row r="1523" spans="1:5" x14ac:dyDescent="0.2">
      <c r="A1523" s="5" t="str">
        <f t="shared" si="23"/>
        <v/>
      </c>
      <c r="B1523" s="96"/>
      <c r="C1523" s="96"/>
      <c r="D1523" s="97"/>
      <c r="E1523" s="97"/>
    </row>
    <row r="1524" spans="1:5" x14ac:dyDescent="0.2">
      <c r="A1524" s="5" t="str">
        <f t="shared" si="23"/>
        <v/>
      </c>
      <c r="B1524" s="96"/>
      <c r="C1524" s="96"/>
      <c r="D1524" s="97"/>
      <c r="E1524" s="97"/>
    </row>
    <row r="1525" spans="1:5" x14ac:dyDescent="0.2">
      <c r="A1525" s="5" t="str">
        <f t="shared" si="23"/>
        <v/>
      </c>
      <c r="B1525" s="96"/>
      <c r="C1525" s="96"/>
      <c r="D1525" s="97"/>
      <c r="E1525" s="97"/>
    </row>
    <row r="1526" spans="1:5" x14ac:dyDescent="0.2">
      <c r="A1526" s="5" t="str">
        <f t="shared" si="23"/>
        <v/>
      </c>
      <c r="B1526" s="96"/>
      <c r="C1526" s="96"/>
      <c r="D1526" s="97"/>
      <c r="E1526" s="97"/>
    </row>
    <row r="1527" spans="1:5" x14ac:dyDescent="0.2">
      <c r="A1527" s="5" t="str">
        <f t="shared" si="23"/>
        <v/>
      </c>
      <c r="B1527" s="96"/>
      <c r="C1527" s="96"/>
      <c r="D1527" s="97"/>
      <c r="E1527" s="97"/>
    </row>
    <row r="1528" spans="1:5" x14ac:dyDescent="0.2">
      <c r="A1528" s="5" t="str">
        <f t="shared" si="23"/>
        <v/>
      </c>
      <c r="B1528" s="96"/>
      <c r="C1528" s="96"/>
      <c r="D1528" s="97"/>
      <c r="E1528" s="97"/>
    </row>
    <row r="1529" spans="1:5" x14ac:dyDescent="0.2">
      <c r="A1529" s="5" t="str">
        <f t="shared" si="23"/>
        <v/>
      </c>
      <c r="B1529" s="96"/>
      <c r="C1529" s="96"/>
      <c r="D1529" s="97"/>
      <c r="E1529" s="97"/>
    </row>
    <row r="1530" spans="1:5" x14ac:dyDescent="0.2">
      <c r="A1530" s="5" t="str">
        <f t="shared" si="23"/>
        <v/>
      </c>
      <c r="B1530" s="96"/>
      <c r="C1530" s="96"/>
      <c r="D1530" s="97"/>
      <c r="E1530" s="97"/>
    </row>
    <row r="1531" spans="1:5" x14ac:dyDescent="0.2">
      <c r="A1531" s="5" t="str">
        <f t="shared" si="23"/>
        <v/>
      </c>
      <c r="B1531" s="96"/>
      <c r="C1531" s="96"/>
      <c r="D1531" s="97"/>
      <c r="E1531" s="97"/>
    </row>
    <row r="1532" spans="1:5" x14ac:dyDescent="0.2">
      <c r="A1532" s="5" t="str">
        <f t="shared" si="23"/>
        <v/>
      </c>
      <c r="B1532" s="96"/>
      <c r="C1532" s="96"/>
      <c r="D1532" s="97"/>
      <c r="E1532" s="97"/>
    </row>
    <row r="1533" spans="1:5" x14ac:dyDescent="0.2">
      <c r="A1533" s="5" t="str">
        <f t="shared" si="23"/>
        <v/>
      </c>
      <c r="B1533" s="96"/>
      <c r="C1533" s="96"/>
      <c r="D1533" s="97"/>
      <c r="E1533" s="97"/>
    </row>
    <row r="1534" spans="1:5" x14ac:dyDescent="0.2">
      <c r="A1534" s="5" t="str">
        <f t="shared" si="23"/>
        <v/>
      </c>
      <c r="B1534" s="96"/>
      <c r="C1534" s="96"/>
      <c r="D1534" s="97"/>
      <c r="E1534" s="97"/>
    </row>
    <row r="1535" spans="1:5" x14ac:dyDescent="0.2">
      <c r="A1535" s="5" t="str">
        <f t="shared" si="23"/>
        <v/>
      </c>
      <c r="B1535" s="96"/>
      <c r="C1535" s="96"/>
      <c r="D1535" s="97"/>
      <c r="E1535" s="97"/>
    </row>
    <row r="1536" spans="1:5" x14ac:dyDescent="0.2">
      <c r="A1536" s="5" t="str">
        <f t="shared" si="23"/>
        <v/>
      </c>
      <c r="B1536" s="96"/>
      <c r="C1536" s="96"/>
      <c r="D1536" s="97"/>
      <c r="E1536" s="97"/>
    </row>
    <row r="1537" spans="1:5" x14ac:dyDescent="0.2">
      <c r="A1537" s="5" t="str">
        <f t="shared" si="23"/>
        <v/>
      </c>
      <c r="B1537" s="96"/>
      <c r="C1537" s="96"/>
      <c r="D1537" s="97"/>
      <c r="E1537" s="97"/>
    </row>
    <row r="1538" spans="1:5" x14ac:dyDescent="0.2">
      <c r="A1538" s="5" t="str">
        <f t="shared" si="23"/>
        <v/>
      </c>
      <c r="B1538" s="96"/>
      <c r="C1538" s="96"/>
      <c r="D1538" s="97"/>
      <c r="E1538" s="97"/>
    </row>
    <row r="1539" spans="1:5" x14ac:dyDescent="0.2">
      <c r="A1539" s="5" t="str">
        <f t="shared" si="23"/>
        <v/>
      </c>
      <c r="B1539" s="96"/>
      <c r="C1539" s="96"/>
      <c r="D1539" s="97"/>
      <c r="E1539" s="97"/>
    </row>
    <row r="1540" spans="1:5" x14ac:dyDescent="0.2">
      <c r="A1540" s="5" t="str">
        <f t="shared" si="23"/>
        <v/>
      </c>
      <c r="B1540" s="96"/>
      <c r="C1540" s="96"/>
      <c r="D1540" s="97"/>
      <c r="E1540" s="97"/>
    </row>
    <row r="1541" spans="1:5" x14ac:dyDescent="0.2">
      <c r="A1541" s="5" t="str">
        <f t="shared" si="23"/>
        <v/>
      </c>
      <c r="B1541" s="96"/>
      <c r="C1541" s="96"/>
      <c r="D1541" s="97"/>
      <c r="E1541" s="97"/>
    </row>
    <row r="1542" spans="1:5" x14ac:dyDescent="0.2">
      <c r="A1542" s="5" t="str">
        <f t="shared" si="23"/>
        <v/>
      </c>
      <c r="B1542" s="96"/>
      <c r="C1542" s="96"/>
      <c r="D1542" s="97"/>
      <c r="E1542" s="97"/>
    </row>
    <row r="1543" spans="1:5" x14ac:dyDescent="0.2">
      <c r="A1543" s="5" t="str">
        <f t="shared" si="23"/>
        <v/>
      </c>
      <c r="B1543" s="96"/>
      <c r="C1543" s="96"/>
      <c r="D1543" s="97"/>
      <c r="E1543" s="97"/>
    </row>
    <row r="1544" spans="1:5" x14ac:dyDescent="0.2">
      <c r="A1544" s="5" t="str">
        <f t="shared" ref="A1544:A1607" si="24">IF(B1544&lt;&gt;"",IF(AND(LEN(B1544)&gt;=$H$5,LEN(B1544)&lt;=$H$6),TEXT(MID(B1544,$J$5,$H$4),$I$4),""),"")</f>
        <v/>
      </c>
      <c r="B1544" s="96"/>
      <c r="C1544" s="96"/>
      <c r="D1544" s="97"/>
      <c r="E1544" s="97"/>
    </row>
    <row r="1545" spans="1:5" x14ac:dyDescent="0.2">
      <c r="A1545" s="5" t="str">
        <f t="shared" si="24"/>
        <v/>
      </c>
      <c r="B1545" s="96"/>
      <c r="C1545" s="96"/>
      <c r="D1545" s="97"/>
      <c r="E1545" s="97"/>
    </row>
    <row r="1546" spans="1:5" x14ac:dyDescent="0.2">
      <c r="A1546" s="5" t="str">
        <f t="shared" si="24"/>
        <v/>
      </c>
      <c r="B1546" s="96"/>
      <c r="C1546" s="96"/>
      <c r="D1546" s="97"/>
      <c r="E1546" s="97"/>
    </row>
    <row r="1547" spans="1:5" x14ac:dyDescent="0.2">
      <c r="A1547" s="5" t="str">
        <f t="shared" si="24"/>
        <v/>
      </c>
      <c r="B1547" s="96"/>
      <c r="C1547" s="96"/>
      <c r="D1547" s="97"/>
      <c r="E1547" s="97"/>
    </row>
    <row r="1548" spans="1:5" x14ac:dyDescent="0.2">
      <c r="A1548" s="5" t="str">
        <f t="shared" si="24"/>
        <v/>
      </c>
      <c r="B1548" s="96"/>
      <c r="C1548" s="96"/>
      <c r="D1548" s="97"/>
      <c r="E1548" s="97"/>
    </row>
    <row r="1549" spans="1:5" x14ac:dyDescent="0.2">
      <c r="A1549" s="5" t="str">
        <f t="shared" si="24"/>
        <v/>
      </c>
      <c r="B1549" s="96"/>
      <c r="C1549" s="96"/>
      <c r="D1549" s="97"/>
      <c r="E1549" s="97"/>
    </row>
    <row r="1550" spans="1:5" x14ac:dyDescent="0.2">
      <c r="A1550" s="5" t="str">
        <f t="shared" si="24"/>
        <v/>
      </c>
      <c r="B1550" s="96"/>
      <c r="C1550" s="96"/>
      <c r="D1550" s="97"/>
      <c r="E1550" s="97"/>
    </row>
    <row r="1551" spans="1:5" x14ac:dyDescent="0.2">
      <c r="A1551" s="5" t="str">
        <f t="shared" si="24"/>
        <v/>
      </c>
      <c r="B1551" s="96"/>
      <c r="C1551" s="96"/>
      <c r="D1551" s="97"/>
      <c r="E1551" s="97"/>
    </row>
    <row r="1552" spans="1:5" x14ac:dyDescent="0.2">
      <c r="A1552" s="5" t="str">
        <f t="shared" si="24"/>
        <v/>
      </c>
      <c r="B1552" s="96"/>
      <c r="C1552" s="96"/>
      <c r="D1552" s="97"/>
      <c r="E1552" s="97"/>
    </row>
    <row r="1553" spans="1:5" x14ac:dyDescent="0.2">
      <c r="A1553" s="5" t="str">
        <f t="shared" si="24"/>
        <v/>
      </c>
      <c r="B1553" s="96"/>
      <c r="C1553" s="96"/>
      <c r="D1553" s="97"/>
      <c r="E1553" s="97"/>
    </row>
    <row r="1554" spans="1:5" x14ac:dyDescent="0.2">
      <c r="A1554" s="5" t="str">
        <f t="shared" si="24"/>
        <v/>
      </c>
      <c r="B1554" s="96"/>
      <c r="C1554" s="96"/>
      <c r="D1554" s="97"/>
      <c r="E1554" s="97"/>
    </row>
    <row r="1555" spans="1:5" x14ac:dyDescent="0.2">
      <c r="A1555" s="5" t="str">
        <f t="shared" si="24"/>
        <v/>
      </c>
      <c r="B1555" s="96"/>
      <c r="C1555" s="96"/>
      <c r="D1555" s="97"/>
      <c r="E1555" s="97"/>
    </row>
    <row r="1556" spans="1:5" x14ac:dyDescent="0.2">
      <c r="A1556" s="5" t="str">
        <f t="shared" si="24"/>
        <v/>
      </c>
      <c r="B1556" s="96"/>
      <c r="C1556" s="96"/>
      <c r="D1556" s="97"/>
      <c r="E1556" s="97"/>
    </row>
    <row r="1557" spans="1:5" x14ac:dyDescent="0.2">
      <c r="A1557" s="5" t="str">
        <f t="shared" si="24"/>
        <v/>
      </c>
      <c r="B1557" s="96"/>
      <c r="C1557" s="96"/>
      <c r="D1557" s="97"/>
      <c r="E1557" s="97"/>
    </row>
    <row r="1558" spans="1:5" x14ac:dyDescent="0.2">
      <c r="A1558" s="5" t="str">
        <f t="shared" si="24"/>
        <v/>
      </c>
      <c r="B1558" s="96"/>
      <c r="C1558" s="96"/>
      <c r="D1558" s="97"/>
      <c r="E1558" s="97"/>
    </row>
    <row r="1559" spans="1:5" x14ac:dyDescent="0.2">
      <c r="A1559" s="5" t="str">
        <f t="shared" si="24"/>
        <v/>
      </c>
      <c r="B1559" s="96"/>
      <c r="C1559" s="96"/>
      <c r="D1559" s="97"/>
      <c r="E1559" s="97"/>
    </row>
    <row r="1560" spans="1:5" x14ac:dyDescent="0.2">
      <c r="A1560" s="5" t="str">
        <f t="shared" si="24"/>
        <v/>
      </c>
      <c r="B1560" s="96"/>
      <c r="C1560" s="96"/>
      <c r="D1560" s="97"/>
      <c r="E1560" s="97"/>
    </row>
    <row r="1561" spans="1:5" x14ac:dyDescent="0.2">
      <c r="A1561" s="5" t="str">
        <f t="shared" si="24"/>
        <v/>
      </c>
      <c r="B1561" s="96"/>
      <c r="C1561" s="96"/>
      <c r="D1561" s="97"/>
      <c r="E1561" s="97"/>
    </row>
    <row r="1562" spans="1:5" x14ac:dyDescent="0.2">
      <c r="A1562" s="5" t="str">
        <f t="shared" si="24"/>
        <v/>
      </c>
      <c r="B1562" s="96"/>
      <c r="C1562" s="96"/>
      <c r="D1562" s="97"/>
      <c r="E1562" s="97"/>
    </row>
    <row r="1563" spans="1:5" x14ac:dyDescent="0.2">
      <c r="A1563" s="5" t="str">
        <f t="shared" si="24"/>
        <v/>
      </c>
      <c r="B1563" s="96"/>
      <c r="C1563" s="96"/>
      <c r="D1563" s="97"/>
      <c r="E1563" s="97"/>
    </row>
    <row r="1564" spans="1:5" x14ac:dyDescent="0.2">
      <c r="A1564" s="5" t="str">
        <f t="shared" si="24"/>
        <v/>
      </c>
      <c r="B1564" s="96"/>
      <c r="C1564" s="96"/>
      <c r="D1564" s="97"/>
      <c r="E1564" s="97"/>
    </row>
    <row r="1565" spans="1:5" x14ac:dyDescent="0.2">
      <c r="A1565" s="5" t="str">
        <f t="shared" si="24"/>
        <v/>
      </c>
      <c r="B1565" s="96"/>
      <c r="C1565" s="96"/>
      <c r="D1565" s="97"/>
      <c r="E1565" s="97"/>
    </row>
    <row r="1566" spans="1:5" x14ac:dyDescent="0.2">
      <c r="A1566" s="5" t="str">
        <f t="shared" si="24"/>
        <v/>
      </c>
      <c r="B1566" s="96"/>
      <c r="C1566" s="96"/>
      <c r="D1566" s="97"/>
      <c r="E1566" s="97"/>
    </row>
    <row r="1567" spans="1:5" x14ac:dyDescent="0.2">
      <c r="A1567" s="5" t="str">
        <f t="shared" si="24"/>
        <v/>
      </c>
      <c r="B1567" s="96"/>
      <c r="C1567" s="96"/>
      <c r="D1567" s="97"/>
      <c r="E1567" s="97"/>
    </row>
    <row r="1568" spans="1:5" x14ac:dyDescent="0.2">
      <c r="A1568" s="5" t="str">
        <f t="shared" si="24"/>
        <v/>
      </c>
      <c r="B1568" s="96"/>
      <c r="C1568" s="96"/>
      <c r="D1568" s="97"/>
      <c r="E1568" s="97"/>
    </row>
    <row r="1569" spans="1:5" x14ac:dyDescent="0.2">
      <c r="A1569" s="5" t="str">
        <f t="shared" si="24"/>
        <v/>
      </c>
      <c r="B1569" s="96"/>
      <c r="C1569" s="96"/>
      <c r="D1569" s="97"/>
      <c r="E1569" s="97"/>
    </row>
    <row r="1570" spans="1:5" x14ac:dyDescent="0.2">
      <c r="A1570" s="5" t="str">
        <f t="shared" si="24"/>
        <v/>
      </c>
      <c r="B1570" s="96"/>
      <c r="C1570" s="96"/>
      <c r="D1570" s="97"/>
      <c r="E1570" s="97"/>
    </row>
    <row r="1571" spans="1:5" x14ac:dyDescent="0.2">
      <c r="A1571" s="5" t="str">
        <f t="shared" si="24"/>
        <v/>
      </c>
      <c r="B1571" s="96"/>
      <c r="C1571" s="96"/>
      <c r="D1571" s="97"/>
      <c r="E1571" s="97"/>
    </row>
    <row r="1572" spans="1:5" x14ac:dyDescent="0.2">
      <c r="A1572" s="5" t="str">
        <f t="shared" si="24"/>
        <v/>
      </c>
      <c r="B1572" s="96"/>
      <c r="C1572" s="96"/>
      <c r="D1572" s="97"/>
      <c r="E1572" s="97"/>
    </row>
    <row r="1573" spans="1:5" x14ac:dyDescent="0.2">
      <c r="A1573" s="5" t="str">
        <f t="shared" si="24"/>
        <v/>
      </c>
      <c r="B1573" s="96"/>
      <c r="C1573" s="96"/>
      <c r="D1573" s="97"/>
      <c r="E1573" s="97"/>
    </row>
    <row r="1574" spans="1:5" x14ac:dyDescent="0.2">
      <c r="A1574" s="5" t="str">
        <f t="shared" si="24"/>
        <v/>
      </c>
      <c r="B1574" s="96"/>
      <c r="C1574" s="96"/>
      <c r="D1574" s="97"/>
      <c r="E1574" s="97"/>
    </row>
    <row r="1575" spans="1:5" x14ac:dyDescent="0.2">
      <c r="A1575" s="5" t="str">
        <f t="shared" si="24"/>
        <v/>
      </c>
      <c r="B1575" s="96"/>
      <c r="C1575" s="96"/>
      <c r="D1575" s="97"/>
      <c r="E1575" s="97"/>
    </row>
    <row r="1576" spans="1:5" x14ac:dyDescent="0.2">
      <c r="A1576" s="5" t="str">
        <f t="shared" si="24"/>
        <v/>
      </c>
      <c r="B1576" s="96"/>
      <c r="C1576" s="96"/>
      <c r="D1576" s="97"/>
      <c r="E1576" s="97"/>
    </row>
    <row r="1577" spans="1:5" x14ac:dyDescent="0.2">
      <c r="A1577" s="5" t="str">
        <f t="shared" si="24"/>
        <v/>
      </c>
      <c r="B1577" s="96"/>
      <c r="C1577" s="96"/>
      <c r="D1577" s="97"/>
      <c r="E1577" s="97"/>
    </row>
    <row r="1578" spans="1:5" x14ac:dyDescent="0.2">
      <c r="A1578" s="5" t="str">
        <f t="shared" si="24"/>
        <v/>
      </c>
      <c r="B1578" s="96"/>
      <c r="C1578" s="96"/>
      <c r="D1578" s="97"/>
      <c r="E1578" s="97"/>
    </row>
    <row r="1579" spans="1:5" x14ac:dyDescent="0.2">
      <c r="A1579" s="5" t="str">
        <f t="shared" si="24"/>
        <v/>
      </c>
      <c r="B1579" s="96"/>
      <c r="C1579" s="96"/>
      <c r="D1579" s="97"/>
      <c r="E1579" s="97"/>
    </row>
    <row r="1580" spans="1:5" x14ac:dyDescent="0.2">
      <c r="A1580" s="5" t="str">
        <f t="shared" si="24"/>
        <v/>
      </c>
      <c r="B1580" s="96"/>
      <c r="C1580" s="96"/>
      <c r="D1580" s="97"/>
      <c r="E1580" s="97"/>
    </row>
    <row r="1581" spans="1:5" x14ac:dyDescent="0.2">
      <c r="A1581" s="5" t="str">
        <f t="shared" si="24"/>
        <v/>
      </c>
      <c r="B1581" s="96"/>
      <c r="C1581" s="96"/>
      <c r="D1581" s="97"/>
      <c r="E1581" s="97"/>
    </row>
    <row r="1582" spans="1:5" x14ac:dyDescent="0.2">
      <c r="A1582" s="5" t="str">
        <f t="shared" si="24"/>
        <v/>
      </c>
      <c r="B1582" s="96"/>
      <c r="C1582" s="96"/>
      <c r="D1582" s="97"/>
      <c r="E1582" s="97"/>
    </row>
    <row r="1583" spans="1:5" x14ac:dyDescent="0.2">
      <c r="A1583" s="5" t="str">
        <f t="shared" si="24"/>
        <v/>
      </c>
      <c r="B1583" s="96"/>
      <c r="C1583" s="96"/>
      <c r="D1583" s="97"/>
      <c r="E1583" s="97"/>
    </row>
    <row r="1584" spans="1:5" x14ac:dyDescent="0.2">
      <c r="A1584" s="5" t="str">
        <f t="shared" si="24"/>
        <v/>
      </c>
      <c r="B1584" s="96"/>
      <c r="C1584" s="96"/>
      <c r="D1584" s="97"/>
      <c r="E1584" s="97"/>
    </row>
    <row r="1585" spans="1:5" x14ac:dyDescent="0.2">
      <c r="A1585" s="5" t="str">
        <f t="shared" si="24"/>
        <v/>
      </c>
      <c r="B1585" s="96"/>
      <c r="C1585" s="96"/>
      <c r="D1585" s="97"/>
      <c r="E1585" s="97"/>
    </row>
    <row r="1586" spans="1:5" x14ac:dyDescent="0.2">
      <c r="A1586" s="5" t="str">
        <f t="shared" si="24"/>
        <v/>
      </c>
      <c r="B1586" s="96"/>
      <c r="C1586" s="96"/>
      <c r="D1586" s="97"/>
      <c r="E1586" s="97"/>
    </row>
    <row r="1587" spans="1:5" x14ac:dyDescent="0.2">
      <c r="A1587" s="5" t="str">
        <f t="shared" si="24"/>
        <v/>
      </c>
      <c r="B1587" s="96"/>
      <c r="C1587" s="96"/>
      <c r="D1587" s="97"/>
      <c r="E1587" s="97"/>
    </row>
    <row r="1588" spans="1:5" x14ac:dyDescent="0.2">
      <c r="A1588" s="5" t="str">
        <f t="shared" si="24"/>
        <v/>
      </c>
      <c r="B1588" s="96"/>
      <c r="C1588" s="96"/>
      <c r="D1588" s="97"/>
      <c r="E1588" s="97"/>
    </row>
    <row r="1589" spans="1:5" x14ac:dyDescent="0.2">
      <c r="A1589" s="5" t="str">
        <f t="shared" si="24"/>
        <v/>
      </c>
      <c r="B1589" s="96"/>
      <c r="C1589" s="96"/>
      <c r="D1589" s="97"/>
      <c r="E1589" s="97"/>
    </row>
    <row r="1590" spans="1:5" x14ac:dyDescent="0.2">
      <c r="A1590" s="5" t="str">
        <f t="shared" si="24"/>
        <v/>
      </c>
      <c r="B1590" s="96"/>
      <c r="C1590" s="96"/>
      <c r="D1590" s="97"/>
      <c r="E1590" s="97"/>
    </row>
    <row r="1591" spans="1:5" x14ac:dyDescent="0.2">
      <c r="A1591" s="5" t="str">
        <f t="shared" si="24"/>
        <v/>
      </c>
      <c r="B1591" s="96"/>
      <c r="C1591" s="96"/>
      <c r="D1591" s="97"/>
      <c r="E1591" s="97"/>
    </row>
    <row r="1592" spans="1:5" x14ac:dyDescent="0.2">
      <c r="A1592" s="5" t="str">
        <f t="shared" si="24"/>
        <v/>
      </c>
      <c r="B1592" s="96"/>
      <c r="C1592" s="96"/>
      <c r="D1592" s="97"/>
      <c r="E1592" s="97"/>
    </row>
    <row r="1593" spans="1:5" x14ac:dyDescent="0.2">
      <c r="A1593" s="5" t="str">
        <f t="shared" si="24"/>
        <v/>
      </c>
      <c r="B1593" s="96"/>
      <c r="C1593" s="96"/>
      <c r="D1593" s="97"/>
      <c r="E1593" s="97"/>
    </row>
    <row r="1594" spans="1:5" x14ac:dyDescent="0.2">
      <c r="A1594" s="5" t="str">
        <f t="shared" si="24"/>
        <v/>
      </c>
      <c r="B1594" s="96"/>
      <c r="C1594" s="96"/>
      <c r="D1594" s="97"/>
      <c r="E1594" s="97"/>
    </row>
    <row r="1595" spans="1:5" x14ac:dyDescent="0.2">
      <c r="A1595" s="5" t="str">
        <f t="shared" si="24"/>
        <v/>
      </c>
      <c r="B1595" s="96"/>
      <c r="C1595" s="96"/>
      <c r="D1595" s="97"/>
      <c r="E1595" s="97"/>
    </row>
    <row r="1596" spans="1:5" x14ac:dyDescent="0.2">
      <c r="A1596" s="5" t="str">
        <f t="shared" si="24"/>
        <v/>
      </c>
      <c r="B1596" s="96"/>
      <c r="C1596" s="96"/>
      <c r="D1596" s="97"/>
      <c r="E1596" s="97"/>
    </row>
    <row r="1597" spans="1:5" x14ac:dyDescent="0.2">
      <c r="A1597" s="5" t="str">
        <f t="shared" si="24"/>
        <v/>
      </c>
      <c r="B1597" s="96"/>
      <c r="C1597" s="96"/>
      <c r="D1597" s="97"/>
      <c r="E1597" s="97"/>
    </row>
    <row r="1598" spans="1:5" x14ac:dyDescent="0.2">
      <c r="A1598" s="5" t="str">
        <f t="shared" si="24"/>
        <v/>
      </c>
      <c r="B1598" s="96"/>
      <c r="C1598" s="96"/>
      <c r="D1598" s="97"/>
      <c r="E1598" s="97"/>
    </row>
    <row r="1599" spans="1:5" x14ac:dyDescent="0.2">
      <c r="A1599" s="5" t="str">
        <f t="shared" si="24"/>
        <v/>
      </c>
      <c r="B1599" s="96"/>
      <c r="C1599" s="96"/>
      <c r="D1599" s="97"/>
      <c r="E1599" s="97"/>
    </row>
    <row r="1600" spans="1:5" x14ac:dyDescent="0.2">
      <c r="A1600" s="5" t="str">
        <f t="shared" si="24"/>
        <v/>
      </c>
      <c r="B1600" s="96"/>
      <c r="C1600" s="96"/>
      <c r="D1600" s="97"/>
      <c r="E1600" s="97"/>
    </row>
    <row r="1601" spans="1:5" x14ac:dyDescent="0.2">
      <c r="A1601" s="5" t="str">
        <f t="shared" si="24"/>
        <v/>
      </c>
      <c r="B1601" s="96"/>
      <c r="C1601" s="96"/>
      <c r="D1601" s="97"/>
      <c r="E1601" s="97"/>
    </row>
    <row r="1602" spans="1:5" x14ac:dyDescent="0.2">
      <c r="A1602" s="5" t="str">
        <f t="shared" si="24"/>
        <v/>
      </c>
      <c r="B1602" s="96"/>
      <c r="C1602" s="96"/>
      <c r="D1602" s="97"/>
      <c r="E1602" s="97"/>
    </row>
    <row r="1603" spans="1:5" x14ac:dyDescent="0.2">
      <c r="A1603" s="5" t="str">
        <f t="shared" si="24"/>
        <v/>
      </c>
      <c r="B1603" s="96"/>
      <c r="C1603" s="96"/>
      <c r="D1603" s="97"/>
      <c r="E1603" s="97"/>
    </row>
    <row r="1604" spans="1:5" x14ac:dyDescent="0.2">
      <c r="A1604" s="5" t="str">
        <f t="shared" si="24"/>
        <v/>
      </c>
      <c r="B1604" s="96"/>
      <c r="C1604" s="96"/>
      <c r="D1604" s="97"/>
      <c r="E1604" s="97"/>
    </row>
    <row r="1605" spans="1:5" x14ac:dyDescent="0.2">
      <c r="A1605" s="5" t="str">
        <f t="shared" si="24"/>
        <v/>
      </c>
      <c r="B1605" s="96"/>
      <c r="C1605" s="96"/>
      <c r="D1605" s="97"/>
      <c r="E1605" s="97"/>
    </row>
    <row r="1606" spans="1:5" x14ac:dyDescent="0.2">
      <c r="A1606" s="5" t="str">
        <f t="shared" si="24"/>
        <v/>
      </c>
      <c r="B1606" s="96"/>
      <c r="C1606" s="96"/>
      <c r="D1606" s="97"/>
      <c r="E1606" s="97"/>
    </row>
    <row r="1607" spans="1:5" x14ac:dyDescent="0.2">
      <c r="A1607" s="5" t="str">
        <f t="shared" si="24"/>
        <v/>
      </c>
      <c r="B1607" s="96"/>
      <c r="C1607" s="96"/>
      <c r="D1607" s="97"/>
      <c r="E1607" s="97"/>
    </row>
    <row r="1608" spans="1:5" x14ac:dyDescent="0.2">
      <c r="A1608" s="5" t="str">
        <f t="shared" ref="A1608:A1671" si="25">IF(B1608&lt;&gt;"",IF(AND(LEN(B1608)&gt;=$H$5,LEN(B1608)&lt;=$H$6),TEXT(MID(B1608,$J$5,$H$4),$I$4),""),"")</f>
        <v/>
      </c>
      <c r="B1608" s="96"/>
      <c r="C1608" s="96"/>
      <c r="D1608" s="97"/>
      <c r="E1608" s="97"/>
    </row>
    <row r="1609" spans="1:5" x14ac:dyDescent="0.2">
      <c r="A1609" s="5" t="str">
        <f t="shared" si="25"/>
        <v/>
      </c>
      <c r="B1609" s="96"/>
      <c r="C1609" s="96"/>
      <c r="D1609" s="97"/>
      <c r="E1609" s="97"/>
    </row>
    <row r="1610" spans="1:5" x14ac:dyDescent="0.2">
      <c r="A1610" s="5" t="str">
        <f t="shared" si="25"/>
        <v/>
      </c>
      <c r="B1610" s="96"/>
      <c r="C1610" s="96"/>
      <c r="D1610" s="97"/>
      <c r="E1610" s="97"/>
    </row>
    <row r="1611" spans="1:5" x14ac:dyDescent="0.2">
      <c r="A1611" s="5" t="str">
        <f t="shared" si="25"/>
        <v/>
      </c>
      <c r="B1611" s="96"/>
      <c r="C1611" s="96"/>
      <c r="D1611" s="97"/>
      <c r="E1611" s="97"/>
    </row>
    <row r="1612" spans="1:5" x14ac:dyDescent="0.2">
      <c r="A1612" s="5" t="str">
        <f t="shared" si="25"/>
        <v/>
      </c>
      <c r="B1612" s="96"/>
      <c r="C1612" s="96"/>
      <c r="D1612" s="97"/>
      <c r="E1612" s="97"/>
    </row>
    <row r="1613" spans="1:5" x14ac:dyDescent="0.2">
      <c r="A1613" s="5" t="str">
        <f t="shared" si="25"/>
        <v/>
      </c>
      <c r="B1613" s="96"/>
      <c r="C1613" s="96"/>
      <c r="D1613" s="97"/>
      <c r="E1613" s="97"/>
    </row>
    <row r="1614" spans="1:5" x14ac:dyDescent="0.2">
      <c r="A1614" s="5" t="str">
        <f t="shared" si="25"/>
        <v/>
      </c>
      <c r="B1614" s="96"/>
      <c r="C1614" s="96"/>
      <c r="D1614" s="97"/>
      <c r="E1614" s="97"/>
    </row>
    <row r="1615" spans="1:5" x14ac:dyDescent="0.2">
      <c r="A1615" s="5" t="str">
        <f t="shared" si="25"/>
        <v/>
      </c>
      <c r="B1615" s="96"/>
      <c r="C1615" s="96"/>
      <c r="D1615" s="97"/>
      <c r="E1615" s="97"/>
    </row>
    <row r="1616" spans="1:5" x14ac:dyDescent="0.2">
      <c r="A1616" s="5" t="str">
        <f t="shared" si="25"/>
        <v/>
      </c>
      <c r="B1616" s="96"/>
      <c r="C1616" s="96"/>
      <c r="D1616" s="97"/>
      <c r="E1616" s="97"/>
    </row>
    <row r="1617" spans="1:5" x14ac:dyDescent="0.2">
      <c r="A1617" s="5" t="str">
        <f t="shared" si="25"/>
        <v/>
      </c>
      <c r="B1617" s="96"/>
      <c r="C1617" s="96"/>
      <c r="D1617" s="97"/>
      <c r="E1617" s="97"/>
    </row>
    <row r="1618" spans="1:5" x14ac:dyDescent="0.2">
      <c r="A1618" s="5" t="str">
        <f t="shared" si="25"/>
        <v/>
      </c>
      <c r="B1618" s="96"/>
      <c r="C1618" s="96"/>
      <c r="D1618" s="97"/>
      <c r="E1618" s="97"/>
    </row>
    <row r="1619" spans="1:5" x14ac:dyDescent="0.2">
      <c r="A1619" s="5" t="str">
        <f t="shared" si="25"/>
        <v/>
      </c>
      <c r="B1619" s="96"/>
      <c r="C1619" s="96"/>
      <c r="D1619" s="97"/>
      <c r="E1619" s="97"/>
    </row>
    <row r="1620" spans="1:5" x14ac:dyDescent="0.2">
      <c r="A1620" s="5" t="str">
        <f t="shared" si="25"/>
        <v/>
      </c>
      <c r="B1620" s="96"/>
      <c r="C1620" s="96"/>
      <c r="D1620" s="97"/>
      <c r="E1620" s="97"/>
    </row>
    <row r="1621" spans="1:5" x14ac:dyDescent="0.2">
      <c r="A1621" s="5" t="str">
        <f t="shared" si="25"/>
        <v/>
      </c>
      <c r="B1621" s="96"/>
      <c r="C1621" s="96"/>
      <c r="D1621" s="97"/>
      <c r="E1621" s="97"/>
    </row>
    <row r="1622" spans="1:5" x14ac:dyDescent="0.2">
      <c r="A1622" s="5" t="str">
        <f t="shared" si="25"/>
        <v/>
      </c>
      <c r="B1622" s="96"/>
      <c r="C1622" s="96"/>
      <c r="D1622" s="97"/>
      <c r="E1622" s="97"/>
    </row>
    <row r="1623" spans="1:5" x14ac:dyDescent="0.2">
      <c r="A1623" s="5" t="str">
        <f t="shared" si="25"/>
        <v/>
      </c>
      <c r="B1623" s="96"/>
      <c r="C1623" s="96"/>
      <c r="D1623" s="97"/>
      <c r="E1623" s="97"/>
    </row>
    <row r="1624" spans="1:5" x14ac:dyDescent="0.2">
      <c r="A1624" s="5" t="str">
        <f t="shared" si="25"/>
        <v/>
      </c>
      <c r="B1624" s="96"/>
      <c r="C1624" s="96"/>
      <c r="D1624" s="97"/>
      <c r="E1624" s="97"/>
    </row>
    <row r="1625" spans="1:5" x14ac:dyDescent="0.2">
      <c r="A1625" s="5" t="str">
        <f t="shared" si="25"/>
        <v/>
      </c>
      <c r="B1625" s="96"/>
      <c r="C1625" s="96"/>
      <c r="D1625" s="97"/>
      <c r="E1625" s="97"/>
    </row>
    <row r="1626" spans="1:5" x14ac:dyDescent="0.2">
      <c r="A1626" s="5" t="str">
        <f t="shared" si="25"/>
        <v/>
      </c>
      <c r="B1626" s="96"/>
      <c r="C1626" s="96"/>
      <c r="D1626" s="97"/>
      <c r="E1626" s="97"/>
    </row>
    <row r="1627" spans="1:5" x14ac:dyDescent="0.2">
      <c r="A1627" s="5" t="str">
        <f t="shared" si="25"/>
        <v/>
      </c>
      <c r="B1627" s="96"/>
      <c r="C1627" s="96"/>
      <c r="D1627" s="97"/>
      <c r="E1627" s="97"/>
    </row>
    <row r="1628" spans="1:5" x14ac:dyDescent="0.2">
      <c r="A1628" s="5" t="str">
        <f t="shared" si="25"/>
        <v/>
      </c>
      <c r="B1628" s="96"/>
      <c r="C1628" s="96"/>
      <c r="D1628" s="97"/>
      <c r="E1628" s="97"/>
    </row>
    <row r="1629" spans="1:5" x14ac:dyDescent="0.2">
      <c r="A1629" s="5" t="str">
        <f t="shared" si="25"/>
        <v/>
      </c>
      <c r="B1629" s="96"/>
      <c r="C1629" s="96"/>
      <c r="D1629" s="97"/>
      <c r="E1629" s="97"/>
    </row>
    <row r="1630" spans="1:5" x14ac:dyDescent="0.2">
      <c r="A1630" s="5" t="str">
        <f t="shared" si="25"/>
        <v/>
      </c>
      <c r="B1630" s="96"/>
      <c r="C1630" s="96"/>
      <c r="D1630" s="97"/>
      <c r="E1630" s="97"/>
    </row>
    <row r="1631" spans="1:5" x14ac:dyDescent="0.2">
      <c r="A1631" s="5" t="str">
        <f t="shared" si="25"/>
        <v/>
      </c>
      <c r="B1631" s="96"/>
      <c r="C1631" s="96"/>
      <c r="D1631" s="97"/>
      <c r="E1631" s="97"/>
    </row>
    <row r="1632" spans="1:5" x14ac:dyDescent="0.2">
      <c r="A1632" s="5" t="str">
        <f t="shared" si="25"/>
        <v/>
      </c>
      <c r="B1632" s="96"/>
      <c r="C1632" s="96"/>
      <c r="D1632" s="97"/>
      <c r="E1632" s="97"/>
    </row>
    <row r="1633" spans="1:5" x14ac:dyDescent="0.2">
      <c r="A1633" s="5" t="str">
        <f t="shared" si="25"/>
        <v/>
      </c>
      <c r="B1633" s="96"/>
      <c r="C1633" s="96"/>
      <c r="D1633" s="97"/>
      <c r="E1633" s="97"/>
    </row>
    <row r="1634" spans="1:5" x14ac:dyDescent="0.2">
      <c r="A1634" s="5" t="str">
        <f t="shared" si="25"/>
        <v/>
      </c>
      <c r="B1634" s="96"/>
      <c r="C1634" s="96"/>
      <c r="D1634" s="97"/>
      <c r="E1634" s="97"/>
    </row>
    <row r="1635" spans="1:5" x14ac:dyDescent="0.2">
      <c r="A1635" s="5" t="str">
        <f t="shared" si="25"/>
        <v/>
      </c>
      <c r="B1635" s="96"/>
      <c r="C1635" s="96"/>
      <c r="D1635" s="97"/>
      <c r="E1635" s="97"/>
    </row>
    <row r="1636" spans="1:5" x14ac:dyDescent="0.2">
      <c r="A1636" s="5" t="str">
        <f t="shared" si="25"/>
        <v/>
      </c>
      <c r="B1636" s="96"/>
      <c r="C1636" s="96"/>
      <c r="D1636" s="97"/>
      <c r="E1636" s="97"/>
    </row>
    <row r="1637" spans="1:5" x14ac:dyDescent="0.2">
      <c r="A1637" s="5" t="str">
        <f t="shared" si="25"/>
        <v/>
      </c>
      <c r="B1637" s="96"/>
      <c r="C1637" s="96"/>
      <c r="D1637" s="97"/>
      <c r="E1637" s="97"/>
    </row>
    <row r="1638" spans="1:5" x14ac:dyDescent="0.2">
      <c r="A1638" s="5" t="str">
        <f t="shared" si="25"/>
        <v/>
      </c>
      <c r="B1638" s="96"/>
      <c r="C1638" s="96"/>
      <c r="D1638" s="97"/>
      <c r="E1638" s="97"/>
    </row>
    <row r="1639" spans="1:5" x14ac:dyDescent="0.2">
      <c r="A1639" s="5" t="str">
        <f t="shared" si="25"/>
        <v/>
      </c>
      <c r="B1639" s="96"/>
      <c r="C1639" s="96"/>
      <c r="D1639" s="97"/>
      <c r="E1639" s="97"/>
    </row>
    <row r="1640" spans="1:5" x14ac:dyDescent="0.2">
      <c r="A1640" s="5" t="str">
        <f t="shared" si="25"/>
        <v/>
      </c>
      <c r="B1640" s="96"/>
      <c r="C1640" s="96"/>
      <c r="D1640" s="97"/>
      <c r="E1640" s="97"/>
    </row>
    <row r="1641" spans="1:5" x14ac:dyDescent="0.2">
      <c r="A1641" s="5" t="str">
        <f t="shared" si="25"/>
        <v/>
      </c>
      <c r="B1641" s="96"/>
      <c r="C1641" s="96"/>
      <c r="D1641" s="97"/>
      <c r="E1641" s="97"/>
    </row>
    <row r="1642" spans="1:5" x14ac:dyDescent="0.2">
      <c r="A1642" s="5" t="str">
        <f t="shared" si="25"/>
        <v/>
      </c>
      <c r="B1642" s="96"/>
      <c r="C1642" s="96"/>
      <c r="D1642" s="97"/>
      <c r="E1642" s="97"/>
    </row>
    <row r="1643" spans="1:5" x14ac:dyDescent="0.2">
      <c r="A1643" s="5" t="str">
        <f t="shared" si="25"/>
        <v/>
      </c>
      <c r="B1643" s="96"/>
      <c r="C1643" s="96"/>
      <c r="D1643" s="97"/>
      <c r="E1643" s="97"/>
    </row>
    <row r="1644" spans="1:5" x14ac:dyDescent="0.2">
      <c r="A1644" s="5" t="str">
        <f t="shared" si="25"/>
        <v/>
      </c>
      <c r="B1644" s="96"/>
      <c r="C1644" s="96"/>
      <c r="D1644" s="97"/>
      <c r="E1644" s="97"/>
    </row>
    <row r="1645" spans="1:5" x14ac:dyDescent="0.2">
      <c r="A1645" s="5" t="str">
        <f t="shared" si="25"/>
        <v/>
      </c>
      <c r="B1645" s="96"/>
      <c r="C1645" s="96"/>
      <c r="D1645" s="97"/>
      <c r="E1645" s="97"/>
    </row>
    <row r="1646" spans="1:5" x14ac:dyDescent="0.2">
      <c r="A1646" s="5" t="str">
        <f t="shared" si="25"/>
        <v/>
      </c>
      <c r="B1646" s="96"/>
      <c r="C1646" s="96"/>
      <c r="D1646" s="97"/>
      <c r="E1646" s="97"/>
    </row>
    <row r="1647" spans="1:5" x14ac:dyDescent="0.2">
      <c r="A1647" s="5" t="str">
        <f t="shared" si="25"/>
        <v/>
      </c>
      <c r="B1647" s="96"/>
      <c r="C1647" s="96"/>
      <c r="D1647" s="97"/>
      <c r="E1647" s="97"/>
    </row>
    <row r="1648" spans="1:5" x14ac:dyDescent="0.2">
      <c r="A1648" s="5" t="str">
        <f t="shared" si="25"/>
        <v/>
      </c>
      <c r="B1648" s="96"/>
      <c r="C1648" s="96"/>
      <c r="D1648" s="97"/>
      <c r="E1648" s="97"/>
    </row>
    <row r="1649" spans="1:5" x14ac:dyDescent="0.2">
      <c r="A1649" s="5" t="str">
        <f t="shared" si="25"/>
        <v/>
      </c>
      <c r="B1649" s="96"/>
      <c r="C1649" s="96"/>
      <c r="D1649" s="97"/>
      <c r="E1649" s="97"/>
    </row>
    <row r="1650" spans="1:5" x14ac:dyDescent="0.2">
      <c r="A1650" s="5" t="str">
        <f t="shared" si="25"/>
        <v/>
      </c>
      <c r="B1650" s="96"/>
      <c r="C1650" s="96"/>
      <c r="D1650" s="97"/>
      <c r="E1650" s="97"/>
    </row>
    <row r="1651" spans="1:5" x14ac:dyDescent="0.2">
      <c r="A1651" s="5" t="str">
        <f t="shared" si="25"/>
        <v/>
      </c>
      <c r="B1651" s="96"/>
      <c r="C1651" s="96"/>
      <c r="D1651" s="97"/>
      <c r="E1651" s="97"/>
    </row>
    <row r="1652" spans="1:5" x14ac:dyDescent="0.2">
      <c r="A1652" s="5" t="str">
        <f t="shared" si="25"/>
        <v/>
      </c>
      <c r="B1652" s="96"/>
      <c r="C1652" s="96"/>
      <c r="D1652" s="97"/>
      <c r="E1652" s="97"/>
    </row>
    <row r="1653" spans="1:5" x14ac:dyDescent="0.2">
      <c r="A1653" s="5" t="str">
        <f t="shared" si="25"/>
        <v/>
      </c>
      <c r="B1653" s="96"/>
      <c r="C1653" s="96"/>
      <c r="D1653" s="97"/>
      <c r="E1653" s="97"/>
    </row>
    <row r="1654" spans="1:5" x14ac:dyDescent="0.2">
      <c r="A1654" s="5" t="str">
        <f t="shared" si="25"/>
        <v/>
      </c>
      <c r="B1654" s="96"/>
      <c r="C1654" s="96"/>
      <c r="D1654" s="97"/>
      <c r="E1654" s="97"/>
    </row>
    <row r="1655" spans="1:5" x14ac:dyDescent="0.2">
      <c r="A1655" s="5" t="str">
        <f t="shared" si="25"/>
        <v/>
      </c>
      <c r="B1655" s="96"/>
      <c r="C1655" s="96"/>
      <c r="D1655" s="97"/>
      <c r="E1655" s="97"/>
    </row>
    <row r="1656" spans="1:5" x14ac:dyDescent="0.2">
      <c r="A1656" s="5" t="str">
        <f t="shared" si="25"/>
        <v/>
      </c>
      <c r="B1656" s="96"/>
      <c r="C1656" s="96"/>
      <c r="D1656" s="97"/>
      <c r="E1656" s="97"/>
    </row>
    <row r="1657" spans="1:5" x14ac:dyDescent="0.2">
      <c r="A1657" s="5" t="str">
        <f t="shared" si="25"/>
        <v/>
      </c>
      <c r="B1657" s="96"/>
      <c r="C1657" s="96"/>
      <c r="D1657" s="97"/>
      <c r="E1657" s="97"/>
    </row>
    <row r="1658" spans="1:5" x14ac:dyDescent="0.2">
      <c r="A1658" s="5" t="str">
        <f t="shared" si="25"/>
        <v/>
      </c>
      <c r="B1658" s="96"/>
      <c r="C1658" s="96"/>
      <c r="D1658" s="97"/>
      <c r="E1658" s="97"/>
    </row>
    <row r="1659" spans="1:5" x14ac:dyDescent="0.2">
      <c r="A1659" s="5" t="str">
        <f t="shared" si="25"/>
        <v/>
      </c>
      <c r="B1659" s="96"/>
      <c r="C1659" s="96"/>
      <c r="D1659" s="97"/>
      <c r="E1659" s="97"/>
    </row>
    <row r="1660" spans="1:5" x14ac:dyDescent="0.2">
      <c r="A1660" s="5" t="str">
        <f t="shared" si="25"/>
        <v/>
      </c>
      <c r="B1660" s="96"/>
      <c r="C1660" s="96"/>
      <c r="D1660" s="97"/>
      <c r="E1660" s="97"/>
    </row>
    <row r="1661" spans="1:5" x14ac:dyDescent="0.2">
      <c r="A1661" s="5" t="str">
        <f t="shared" si="25"/>
        <v/>
      </c>
      <c r="B1661" s="96"/>
      <c r="C1661" s="96"/>
      <c r="D1661" s="97"/>
      <c r="E1661" s="97"/>
    </row>
    <row r="1662" spans="1:5" x14ac:dyDescent="0.2">
      <c r="A1662" s="5" t="str">
        <f t="shared" si="25"/>
        <v/>
      </c>
      <c r="B1662" s="96"/>
      <c r="C1662" s="96"/>
      <c r="D1662" s="97"/>
      <c r="E1662" s="97"/>
    </row>
    <row r="1663" spans="1:5" x14ac:dyDescent="0.2">
      <c r="A1663" s="5" t="str">
        <f t="shared" si="25"/>
        <v/>
      </c>
      <c r="B1663" s="96"/>
      <c r="C1663" s="96"/>
      <c r="D1663" s="97"/>
      <c r="E1663" s="97"/>
    </row>
    <row r="1664" spans="1:5" x14ac:dyDescent="0.2">
      <c r="A1664" s="5" t="str">
        <f t="shared" si="25"/>
        <v/>
      </c>
      <c r="B1664" s="96"/>
      <c r="C1664" s="96"/>
      <c r="D1664" s="97"/>
      <c r="E1664" s="97"/>
    </row>
    <row r="1665" spans="1:5" x14ac:dyDescent="0.2">
      <c r="A1665" s="5" t="str">
        <f t="shared" si="25"/>
        <v/>
      </c>
      <c r="B1665" s="96"/>
      <c r="C1665" s="96"/>
      <c r="D1665" s="97"/>
      <c r="E1665" s="97"/>
    </row>
    <row r="1666" spans="1:5" x14ac:dyDescent="0.2">
      <c r="A1666" s="5" t="str">
        <f t="shared" si="25"/>
        <v/>
      </c>
      <c r="B1666" s="96"/>
      <c r="C1666" s="96"/>
      <c r="D1666" s="97"/>
      <c r="E1666" s="97"/>
    </row>
    <row r="1667" spans="1:5" x14ac:dyDescent="0.2">
      <c r="A1667" s="5" t="str">
        <f t="shared" si="25"/>
        <v/>
      </c>
      <c r="B1667" s="96"/>
      <c r="C1667" s="96"/>
      <c r="D1667" s="97"/>
      <c r="E1667" s="97"/>
    </row>
    <row r="1668" spans="1:5" x14ac:dyDescent="0.2">
      <c r="A1668" s="5" t="str">
        <f t="shared" si="25"/>
        <v/>
      </c>
      <c r="B1668" s="96"/>
      <c r="C1668" s="96"/>
      <c r="D1668" s="97"/>
      <c r="E1668" s="97"/>
    </row>
    <row r="1669" spans="1:5" x14ac:dyDescent="0.2">
      <c r="A1669" s="5" t="str">
        <f t="shared" si="25"/>
        <v/>
      </c>
      <c r="B1669" s="96"/>
      <c r="C1669" s="96"/>
      <c r="D1669" s="97"/>
      <c r="E1669" s="97"/>
    </row>
    <row r="1670" spans="1:5" x14ac:dyDescent="0.2">
      <c r="A1670" s="5" t="str">
        <f t="shared" si="25"/>
        <v/>
      </c>
      <c r="B1670" s="96"/>
      <c r="C1670" s="96"/>
      <c r="D1670" s="97"/>
      <c r="E1670" s="97"/>
    </row>
    <row r="1671" spans="1:5" x14ac:dyDescent="0.2">
      <c r="A1671" s="5" t="str">
        <f t="shared" si="25"/>
        <v/>
      </c>
      <c r="B1671" s="96"/>
      <c r="C1671" s="96"/>
      <c r="D1671" s="97"/>
      <c r="E1671" s="97"/>
    </row>
    <row r="1672" spans="1:5" x14ac:dyDescent="0.2">
      <c r="A1672" s="5" t="str">
        <f t="shared" ref="A1672:A1735" si="26">IF(B1672&lt;&gt;"",IF(AND(LEN(B1672)&gt;=$H$5,LEN(B1672)&lt;=$H$6),TEXT(MID(B1672,$J$5,$H$4),$I$4),""),"")</f>
        <v/>
      </c>
      <c r="B1672" s="96"/>
      <c r="C1672" s="96"/>
      <c r="D1672" s="97"/>
      <c r="E1672" s="97"/>
    </row>
    <row r="1673" spans="1:5" x14ac:dyDescent="0.2">
      <c r="A1673" s="5" t="str">
        <f t="shared" si="26"/>
        <v/>
      </c>
      <c r="B1673" s="96"/>
      <c r="C1673" s="96"/>
      <c r="D1673" s="97"/>
      <c r="E1673" s="97"/>
    </row>
    <row r="1674" spans="1:5" x14ac:dyDescent="0.2">
      <c r="A1674" s="5" t="str">
        <f t="shared" si="26"/>
        <v/>
      </c>
      <c r="B1674" s="96"/>
      <c r="C1674" s="96"/>
      <c r="D1674" s="97"/>
      <c r="E1674" s="97"/>
    </row>
    <row r="1675" spans="1:5" x14ac:dyDescent="0.2">
      <c r="A1675" s="5" t="str">
        <f t="shared" si="26"/>
        <v/>
      </c>
      <c r="B1675" s="96"/>
      <c r="C1675" s="96"/>
      <c r="D1675" s="97"/>
      <c r="E1675" s="97"/>
    </row>
    <row r="1676" spans="1:5" x14ac:dyDescent="0.2">
      <c r="A1676" s="5" t="str">
        <f t="shared" si="26"/>
        <v/>
      </c>
      <c r="B1676" s="96"/>
      <c r="C1676" s="96"/>
      <c r="D1676" s="97"/>
      <c r="E1676" s="97"/>
    </row>
    <row r="1677" spans="1:5" x14ac:dyDescent="0.2">
      <c r="A1677" s="5" t="str">
        <f t="shared" si="26"/>
        <v/>
      </c>
      <c r="B1677" s="96"/>
      <c r="C1677" s="96"/>
      <c r="D1677" s="97"/>
      <c r="E1677" s="97"/>
    </row>
    <row r="1678" spans="1:5" x14ac:dyDescent="0.2">
      <c r="A1678" s="5" t="str">
        <f t="shared" si="26"/>
        <v/>
      </c>
      <c r="B1678" s="96"/>
      <c r="C1678" s="96"/>
      <c r="D1678" s="97"/>
      <c r="E1678" s="97"/>
    </row>
    <row r="1679" spans="1:5" x14ac:dyDescent="0.2">
      <c r="A1679" s="5" t="str">
        <f t="shared" si="26"/>
        <v/>
      </c>
      <c r="B1679" s="96"/>
      <c r="C1679" s="96"/>
      <c r="D1679" s="97"/>
      <c r="E1679" s="97"/>
    </row>
    <row r="1680" spans="1:5" x14ac:dyDescent="0.2">
      <c r="A1680" s="5" t="str">
        <f t="shared" si="26"/>
        <v/>
      </c>
      <c r="B1680" s="96"/>
      <c r="C1680" s="96"/>
      <c r="D1680" s="97"/>
      <c r="E1680" s="97"/>
    </row>
    <row r="1681" spans="1:5" x14ac:dyDescent="0.2">
      <c r="A1681" s="5" t="str">
        <f t="shared" si="26"/>
        <v/>
      </c>
      <c r="B1681" s="96"/>
      <c r="C1681" s="96"/>
      <c r="D1681" s="97"/>
      <c r="E1681" s="97"/>
    </row>
    <row r="1682" spans="1:5" x14ac:dyDescent="0.2">
      <c r="A1682" s="5" t="str">
        <f t="shared" si="26"/>
        <v/>
      </c>
      <c r="B1682" s="96"/>
      <c r="C1682" s="96"/>
      <c r="D1682" s="97"/>
      <c r="E1682" s="97"/>
    </row>
    <row r="1683" spans="1:5" x14ac:dyDescent="0.2">
      <c r="A1683" s="5" t="str">
        <f t="shared" si="26"/>
        <v/>
      </c>
      <c r="B1683" s="96"/>
      <c r="C1683" s="96"/>
      <c r="D1683" s="97"/>
      <c r="E1683" s="97"/>
    </row>
    <row r="1684" spans="1:5" x14ac:dyDescent="0.2">
      <c r="A1684" s="5" t="str">
        <f t="shared" si="26"/>
        <v/>
      </c>
      <c r="B1684" s="96"/>
      <c r="C1684" s="96"/>
      <c r="D1684" s="97"/>
      <c r="E1684" s="97"/>
    </row>
    <row r="1685" spans="1:5" x14ac:dyDescent="0.2">
      <c r="A1685" s="5" t="str">
        <f t="shared" si="26"/>
        <v/>
      </c>
      <c r="B1685" s="96"/>
      <c r="C1685" s="96"/>
      <c r="D1685" s="97"/>
      <c r="E1685" s="97"/>
    </row>
    <row r="1686" spans="1:5" x14ac:dyDescent="0.2">
      <c r="A1686" s="5" t="str">
        <f t="shared" si="26"/>
        <v/>
      </c>
      <c r="B1686" s="96"/>
      <c r="C1686" s="96"/>
      <c r="D1686" s="97"/>
      <c r="E1686" s="97"/>
    </row>
    <row r="1687" spans="1:5" x14ac:dyDescent="0.2">
      <c r="A1687" s="5" t="str">
        <f t="shared" si="26"/>
        <v/>
      </c>
      <c r="B1687" s="96"/>
      <c r="C1687" s="96"/>
      <c r="D1687" s="97"/>
      <c r="E1687" s="97"/>
    </row>
    <row r="1688" spans="1:5" x14ac:dyDescent="0.2">
      <c r="A1688" s="5" t="str">
        <f t="shared" si="26"/>
        <v/>
      </c>
      <c r="B1688" s="96"/>
      <c r="C1688" s="96"/>
      <c r="D1688" s="97"/>
      <c r="E1688" s="97"/>
    </row>
    <row r="1689" spans="1:5" x14ac:dyDescent="0.2">
      <c r="A1689" s="5" t="str">
        <f t="shared" si="26"/>
        <v/>
      </c>
      <c r="B1689" s="96"/>
      <c r="C1689" s="96"/>
      <c r="D1689" s="97"/>
      <c r="E1689" s="97"/>
    </row>
    <row r="1690" spans="1:5" x14ac:dyDescent="0.2">
      <c r="A1690" s="5" t="str">
        <f t="shared" si="26"/>
        <v/>
      </c>
      <c r="B1690" s="96"/>
      <c r="C1690" s="96"/>
      <c r="D1690" s="97"/>
      <c r="E1690" s="97"/>
    </row>
    <row r="1691" spans="1:5" x14ac:dyDescent="0.2">
      <c r="A1691" s="5" t="str">
        <f t="shared" si="26"/>
        <v/>
      </c>
      <c r="B1691" s="96"/>
      <c r="C1691" s="96"/>
      <c r="D1691" s="97"/>
      <c r="E1691" s="97"/>
    </row>
    <row r="1692" spans="1:5" x14ac:dyDescent="0.2">
      <c r="A1692" s="5" t="str">
        <f t="shared" si="26"/>
        <v/>
      </c>
      <c r="B1692" s="96"/>
      <c r="C1692" s="96"/>
      <c r="D1692" s="97"/>
      <c r="E1692" s="97"/>
    </row>
    <row r="1693" spans="1:5" x14ac:dyDescent="0.2">
      <c r="A1693" s="5" t="str">
        <f t="shared" si="26"/>
        <v/>
      </c>
      <c r="B1693" s="96"/>
      <c r="C1693" s="96"/>
      <c r="D1693" s="97"/>
      <c r="E1693" s="97"/>
    </row>
    <row r="1694" spans="1:5" x14ac:dyDescent="0.2">
      <c r="A1694" s="5" t="str">
        <f t="shared" si="26"/>
        <v/>
      </c>
      <c r="B1694" s="96"/>
      <c r="C1694" s="96"/>
      <c r="D1694" s="97"/>
      <c r="E1694" s="97"/>
    </row>
    <row r="1695" spans="1:5" x14ac:dyDescent="0.2">
      <c r="A1695" s="5" t="str">
        <f t="shared" si="26"/>
        <v/>
      </c>
      <c r="B1695" s="96"/>
      <c r="C1695" s="96"/>
      <c r="D1695" s="97"/>
      <c r="E1695" s="97"/>
    </row>
    <row r="1696" spans="1:5" x14ac:dyDescent="0.2">
      <c r="A1696" s="5" t="str">
        <f t="shared" si="26"/>
        <v/>
      </c>
      <c r="B1696" s="96"/>
      <c r="C1696" s="96"/>
      <c r="D1696" s="97"/>
      <c r="E1696" s="97"/>
    </row>
    <row r="1697" spans="1:5" x14ac:dyDescent="0.2">
      <c r="A1697" s="5" t="str">
        <f t="shared" si="26"/>
        <v/>
      </c>
      <c r="B1697" s="96"/>
      <c r="C1697" s="96"/>
      <c r="D1697" s="97"/>
      <c r="E1697" s="97"/>
    </row>
    <row r="1698" spans="1:5" x14ac:dyDescent="0.2">
      <c r="A1698" s="5" t="str">
        <f t="shared" si="26"/>
        <v/>
      </c>
      <c r="B1698" s="96"/>
      <c r="C1698" s="96"/>
      <c r="D1698" s="97"/>
      <c r="E1698" s="97"/>
    </row>
    <row r="1699" spans="1:5" x14ac:dyDescent="0.2">
      <c r="A1699" s="5" t="str">
        <f t="shared" si="26"/>
        <v/>
      </c>
      <c r="B1699" s="96"/>
      <c r="C1699" s="96"/>
      <c r="D1699" s="97"/>
      <c r="E1699" s="97"/>
    </row>
    <row r="1700" spans="1:5" x14ac:dyDescent="0.2">
      <c r="A1700" s="5" t="str">
        <f t="shared" si="26"/>
        <v/>
      </c>
      <c r="B1700" s="96"/>
      <c r="C1700" s="96"/>
      <c r="D1700" s="97"/>
      <c r="E1700" s="97"/>
    </row>
    <row r="1701" spans="1:5" x14ac:dyDescent="0.2">
      <c r="A1701" s="5" t="str">
        <f t="shared" si="26"/>
        <v/>
      </c>
      <c r="B1701" s="96"/>
      <c r="C1701" s="96"/>
      <c r="D1701" s="97"/>
      <c r="E1701" s="97"/>
    </row>
    <row r="1702" spans="1:5" x14ac:dyDescent="0.2">
      <c r="A1702" s="5" t="str">
        <f t="shared" si="26"/>
        <v/>
      </c>
      <c r="B1702" s="96"/>
      <c r="C1702" s="96"/>
      <c r="D1702" s="97"/>
      <c r="E1702" s="97"/>
    </row>
    <row r="1703" spans="1:5" x14ac:dyDescent="0.2">
      <c r="A1703" s="5" t="str">
        <f t="shared" si="26"/>
        <v/>
      </c>
      <c r="B1703" s="96"/>
      <c r="C1703" s="96"/>
      <c r="D1703" s="97"/>
      <c r="E1703" s="97"/>
    </row>
    <row r="1704" spans="1:5" x14ac:dyDescent="0.2">
      <c r="A1704" s="5" t="str">
        <f t="shared" si="26"/>
        <v/>
      </c>
      <c r="B1704" s="96"/>
      <c r="C1704" s="96"/>
      <c r="D1704" s="97"/>
      <c r="E1704" s="97"/>
    </row>
    <row r="1705" spans="1:5" x14ac:dyDescent="0.2">
      <c r="A1705" s="5" t="str">
        <f t="shared" si="26"/>
        <v/>
      </c>
      <c r="B1705" s="96"/>
      <c r="C1705" s="96"/>
      <c r="D1705" s="97"/>
      <c r="E1705" s="97"/>
    </row>
    <row r="1706" spans="1:5" x14ac:dyDescent="0.2">
      <c r="A1706" s="5" t="str">
        <f t="shared" si="26"/>
        <v/>
      </c>
      <c r="B1706" s="96"/>
      <c r="C1706" s="96"/>
      <c r="D1706" s="97"/>
      <c r="E1706" s="97"/>
    </row>
    <row r="1707" spans="1:5" x14ac:dyDescent="0.2">
      <c r="A1707" s="5" t="str">
        <f t="shared" si="26"/>
        <v/>
      </c>
      <c r="B1707" s="96"/>
      <c r="C1707" s="96"/>
      <c r="D1707" s="97"/>
      <c r="E1707" s="97"/>
    </row>
    <row r="1708" spans="1:5" x14ac:dyDescent="0.2">
      <c r="A1708" s="5" t="str">
        <f t="shared" si="26"/>
        <v/>
      </c>
      <c r="B1708" s="96"/>
      <c r="C1708" s="96"/>
      <c r="D1708" s="97"/>
      <c r="E1708" s="97"/>
    </row>
    <row r="1709" spans="1:5" x14ac:dyDescent="0.2">
      <c r="A1709" s="5" t="str">
        <f t="shared" si="26"/>
        <v/>
      </c>
      <c r="B1709" s="96"/>
      <c r="C1709" s="96"/>
      <c r="D1709" s="97"/>
      <c r="E1709" s="97"/>
    </row>
    <row r="1710" spans="1:5" x14ac:dyDescent="0.2">
      <c r="A1710" s="5" t="str">
        <f t="shared" si="26"/>
        <v/>
      </c>
      <c r="B1710" s="96"/>
      <c r="C1710" s="96"/>
      <c r="D1710" s="97"/>
      <c r="E1710" s="97"/>
    </row>
    <row r="1711" spans="1:5" x14ac:dyDescent="0.2">
      <c r="A1711" s="5" t="str">
        <f t="shared" si="26"/>
        <v/>
      </c>
      <c r="B1711" s="96"/>
      <c r="C1711" s="96"/>
      <c r="D1711" s="97"/>
      <c r="E1711" s="97"/>
    </row>
    <row r="1712" spans="1:5" x14ac:dyDescent="0.2">
      <c r="A1712" s="5" t="str">
        <f t="shared" si="26"/>
        <v/>
      </c>
      <c r="B1712" s="96"/>
      <c r="C1712" s="96"/>
      <c r="D1712" s="97"/>
      <c r="E1712" s="97"/>
    </row>
    <row r="1713" spans="1:5" x14ac:dyDescent="0.2">
      <c r="A1713" s="5" t="str">
        <f t="shared" si="26"/>
        <v/>
      </c>
      <c r="B1713" s="96"/>
      <c r="C1713" s="96"/>
      <c r="D1713" s="97"/>
      <c r="E1713" s="97"/>
    </row>
    <row r="1714" spans="1:5" x14ac:dyDescent="0.2">
      <c r="A1714" s="5" t="str">
        <f t="shared" si="26"/>
        <v/>
      </c>
      <c r="B1714" s="96"/>
      <c r="C1714" s="96"/>
      <c r="D1714" s="97"/>
      <c r="E1714" s="97"/>
    </row>
    <row r="1715" spans="1:5" x14ac:dyDescent="0.2">
      <c r="A1715" s="5" t="str">
        <f t="shared" si="26"/>
        <v/>
      </c>
      <c r="B1715" s="96"/>
      <c r="C1715" s="96"/>
      <c r="D1715" s="97"/>
      <c r="E1715" s="97"/>
    </row>
    <row r="1716" spans="1:5" x14ac:dyDescent="0.2">
      <c r="A1716" s="5" t="str">
        <f t="shared" si="26"/>
        <v/>
      </c>
      <c r="B1716" s="96"/>
      <c r="C1716" s="96"/>
      <c r="D1716" s="97"/>
      <c r="E1716" s="97"/>
    </row>
    <row r="1717" spans="1:5" x14ac:dyDescent="0.2">
      <c r="A1717" s="5" t="str">
        <f t="shared" si="26"/>
        <v/>
      </c>
      <c r="B1717" s="96"/>
      <c r="C1717" s="96"/>
      <c r="D1717" s="97"/>
      <c r="E1717" s="97"/>
    </row>
    <row r="1718" spans="1:5" x14ac:dyDescent="0.2">
      <c r="A1718" s="5" t="str">
        <f t="shared" si="26"/>
        <v/>
      </c>
      <c r="B1718" s="96"/>
      <c r="C1718" s="96"/>
      <c r="D1718" s="97"/>
      <c r="E1718" s="97"/>
    </row>
    <row r="1719" spans="1:5" x14ac:dyDescent="0.2">
      <c r="A1719" s="5" t="str">
        <f t="shared" si="26"/>
        <v/>
      </c>
      <c r="B1719" s="96"/>
      <c r="C1719" s="96"/>
      <c r="D1719" s="97"/>
      <c r="E1719" s="97"/>
    </row>
    <row r="1720" spans="1:5" x14ac:dyDescent="0.2">
      <c r="A1720" s="5" t="str">
        <f t="shared" si="26"/>
        <v/>
      </c>
      <c r="B1720" s="96"/>
      <c r="C1720" s="96"/>
      <c r="D1720" s="97"/>
      <c r="E1720" s="97"/>
    </row>
    <row r="1721" spans="1:5" x14ac:dyDescent="0.2">
      <c r="A1721" s="5" t="str">
        <f t="shared" si="26"/>
        <v/>
      </c>
      <c r="B1721" s="96"/>
      <c r="C1721" s="96"/>
      <c r="D1721" s="97"/>
      <c r="E1721" s="97"/>
    </row>
    <row r="1722" spans="1:5" x14ac:dyDescent="0.2">
      <c r="A1722" s="5" t="str">
        <f t="shared" si="26"/>
        <v/>
      </c>
      <c r="B1722" s="96"/>
      <c r="C1722" s="96"/>
      <c r="D1722" s="97"/>
      <c r="E1722" s="97"/>
    </row>
    <row r="1723" spans="1:5" x14ac:dyDescent="0.2">
      <c r="A1723" s="5" t="str">
        <f t="shared" si="26"/>
        <v/>
      </c>
      <c r="B1723" s="96"/>
      <c r="C1723" s="96"/>
      <c r="D1723" s="97"/>
      <c r="E1723" s="97"/>
    </row>
    <row r="1724" spans="1:5" x14ac:dyDescent="0.2">
      <c r="A1724" s="5" t="str">
        <f t="shared" si="26"/>
        <v/>
      </c>
      <c r="B1724" s="96"/>
      <c r="C1724" s="96"/>
      <c r="D1724" s="97"/>
      <c r="E1724" s="97"/>
    </row>
    <row r="1725" spans="1:5" x14ac:dyDescent="0.2">
      <c r="A1725" s="5" t="str">
        <f t="shared" si="26"/>
        <v/>
      </c>
      <c r="B1725" s="96"/>
      <c r="C1725" s="96"/>
      <c r="D1725" s="97"/>
      <c r="E1725" s="97"/>
    </row>
    <row r="1726" spans="1:5" x14ac:dyDescent="0.2">
      <c r="A1726" s="5" t="str">
        <f t="shared" si="26"/>
        <v/>
      </c>
      <c r="B1726" s="96"/>
      <c r="C1726" s="96"/>
      <c r="D1726" s="97"/>
      <c r="E1726" s="97"/>
    </row>
    <row r="1727" spans="1:5" x14ac:dyDescent="0.2">
      <c r="A1727" s="5" t="str">
        <f t="shared" si="26"/>
        <v/>
      </c>
      <c r="B1727" s="96"/>
      <c r="C1727" s="96"/>
      <c r="D1727" s="97"/>
      <c r="E1727" s="97"/>
    </row>
    <row r="1728" spans="1:5" x14ac:dyDescent="0.2">
      <c r="A1728" s="5" t="str">
        <f t="shared" si="26"/>
        <v/>
      </c>
      <c r="B1728" s="96"/>
      <c r="C1728" s="96"/>
      <c r="D1728" s="97"/>
      <c r="E1728" s="97"/>
    </row>
    <row r="1729" spans="1:5" x14ac:dyDescent="0.2">
      <c r="A1729" s="5" t="str">
        <f t="shared" si="26"/>
        <v/>
      </c>
      <c r="B1729" s="96"/>
      <c r="C1729" s="96"/>
      <c r="D1729" s="97"/>
      <c r="E1729" s="97"/>
    </row>
    <row r="1730" spans="1:5" x14ac:dyDescent="0.2">
      <c r="A1730" s="5" t="str">
        <f t="shared" si="26"/>
        <v/>
      </c>
      <c r="B1730" s="96"/>
      <c r="C1730" s="96"/>
      <c r="D1730" s="97"/>
      <c r="E1730" s="97"/>
    </row>
    <row r="1731" spans="1:5" x14ac:dyDescent="0.2">
      <c r="A1731" s="5" t="str">
        <f t="shared" si="26"/>
        <v/>
      </c>
      <c r="B1731" s="96"/>
      <c r="C1731" s="96"/>
      <c r="D1731" s="97"/>
      <c r="E1731" s="97"/>
    </row>
    <row r="1732" spans="1:5" x14ac:dyDescent="0.2">
      <c r="A1732" s="5" t="str">
        <f t="shared" si="26"/>
        <v/>
      </c>
      <c r="B1732" s="96"/>
      <c r="C1732" s="96"/>
      <c r="D1732" s="97"/>
      <c r="E1732" s="97"/>
    </row>
    <row r="1733" spans="1:5" x14ac:dyDescent="0.2">
      <c r="A1733" s="5" t="str">
        <f t="shared" si="26"/>
        <v/>
      </c>
      <c r="B1733" s="96"/>
      <c r="C1733" s="96"/>
      <c r="D1733" s="97"/>
      <c r="E1733" s="97"/>
    </row>
    <row r="1734" spans="1:5" x14ac:dyDescent="0.2">
      <c r="A1734" s="5" t="str">
        <f t="shared" si="26"/>
        <v/>
      </c>
      <c r="B1734" s="96"/>
      <c r="C1734" s="96"/>
      <c r="D1734" s="97"/>
      <c r="E1734" s="97"/>
    </row>
    <row r="1735" spans="1:5" x14ac:dyDescent="0.2">
      <c r="A1735" s="5" t="str">
        <f t="shared" si="26"/>
        <v/>
      </c>
      <c r="B1735" s="96"/>
      <c r="C1735" s="96"/>
      <c r="D1735" s="97"/>
      <c r="E1735" s="97"/>
    </row>
    <row r="1736" spans="1:5" x14ac:dyDescent="0.2">
      <c r="A1736" s="5" t="str">
        <f t="shared" ref="A1736:A1799" si="27">IF(B1736&lt;&gt;"",IF(AND(LEN(B1736)&gt;=$H$5,LEN(B1736)&lt;=$H$6),TEXT(MID(B1736,$J$5,$H$4),$I$4),""),"")</f>
        <v/>
      </c>
      <c r="B1736" s="96"/>
      <c r="C1736" s="96"/>
      <c r="D1736" s="97"/>
      <c r="E1736" s="97"/>
    </row>
    <row r="1737" spans="1:5" x14ac:dyDescent="0.2">
      <c r="A1737" s="5" t="str">
        <f t="shared" si="27"/>
        <v/>
      </c>
      <c r="B1737" s="96"/>
      <c r="C1737" s="96"/>
      <c r="D1737" s="97"/>
      <c r="E1737" s="97"/>
    </row>
    <row r="1738" spans="1:5" x14ac:dyDescent="0.2">
      <c r="A1738" s="5" t="str">
        <f t="shared" si="27"/>
        <v/>
      </c>
      <c r="B1738" s="96"/>
      <c r="C1738" s="96"/>
      <c r="D1738" s="97"/>
      <c r="E1738" s="97"/>
    </row>
    <row r="1739" spans="1:5" x14ac:dyDescent="0.2">
      <c r="A1739" s="5" t="str">
        <f t="shared" si="27"/>
        <v/>
      </c>
      <c r="B1739" s="96"/>
      <c r="C1739" s="96"/>
      <c r="D1739" s="97"/>
      <c r="E1739" s="97"/>
    </row>
    <row r="1740" spans="1:5" x14ac:dyDescent="0.2">
      <c r="A1740" s="5" t="str">
        <f t="shared" si="27"/>
        <v/>
      </c>
      <c r="B1740" s="96"/>
      <c r="C1740" s="96"/>
      <c r="D1740" s="97"/>
      <c r="E1740" s="97"/>
    </row>
    <row r="1741" spans="1:5" x14ac:dyDescent="0.2">
      <c r="A1741" s="5" t="str">
        <f t="shared" si="27"/>
        <v/>
      </c>
      <c r="B1741" s="96"/>
      <c r="C1741" s="96"/>
      <c r="D1741" s="97"/>
      <c r="E1741" s="97"/>
    </row>
    <row r="1742" spans="1:5" x14ac:dyDescent="0.2">
      <c r="A1742" s="5" t="str">
        <f t="shared" si="27"/>
        <v/>
      </c>
      <c r="B1742" s="96"/>
      <c r="C1742" s="96"/>
      <c r="D1742" s="97"/>
      <c r="E1742" s="97"/>
    </row>
    <row r="1743" spans="1:5" x14ac:dyDescent="0.2">
      <c r="A1743" s="5" t="str">
        <f t="shared" si="27"/>
        <v/>
      </c>
      <c r="B1743" s="96"/>
      <c r="C1743" s="96"/>
      <c r="D1743" s="97"/>
      <c r="E1743" s="97"/>
    </row>
    <row r="1744" spans="1:5" x14ac:dyDescent="0.2">
      <c r="A1744" s="5" t="str">
        <f t="shared" si="27"/>
        <v/>
      </c>
      <c r="B1744" s="96"/>
      <c r="C1744" s="96"/>
      <c r="D1744" s="97"/>
      <c r="E1744" s="97"/>
    </row>
    <row r="1745" spans="1:5" x14ac:dyDescent="0.2">
      <c r="A1745" s="5" t="str">
        <f t="shared" si="27"/>
        <v/>
      </c>
      <c r="B1745" s="96"/>
      <c r="C1745" s="96"/>
      <c r="D1745" s="97"/>
      <c r="E1745" s="97"/>
    </row>
    <row r="1746" spans="1:5" x14ac:dyDescent="0.2">
      <c r="A1746" s="5" t="str">
        <f t="shared" si="27"/>
        <v/>
      </c>
      <c r="B1746" s="96"/>
      <c r="C1746" s="96"/>
      <c r="D1746" s="97"/>
      <c r="E1746" s="97"/>
    </row>
    <row r="1747" spans="1:5" x14ac:dyDescent="0.2">
      <c r="A1747" s="5" t="str">
        <f t="shared" si="27"/>
        <v/>
      </c>
      <c r="B1747" s="96"/>
      <c r="C1747" s="96"/>
      <c r="D1747" s="97"/>
      <c r="E1747" s="97"/>
    </row>
    <row r="1748" spans="1:5" x14ac:dyDescent="0.2">
      <c r="A1748" s="5" t="str">
        <f t="shared" si="27"/>
        <v/>
      </c>
      <c r="B1748" s="96"/>
      <c r="C1748" s="96"/>
      <c r="D1748" s="97"/>
      <c r="E1748" s="97"/>
    </row>
    <row r="1749" spans="1:5" x14ac:dyDescent="0.2">
      <c r="A1749" s="5" t="str">
        <f t="shared" si="27"/>
        <v/>
      </c>
      <c r="B1749" s="96"/>
      <c r="C1749" s="96"/>
      <c r="D1749" s="97"/>
      <c r="E1749" s="97"/>
    </row>
    <row r="1750" spans="1:5" x14ac:dyDescent="0.2">
      <c r="A1750" s="5" t="str">
        <f t="shared" si="27"/>
        <v/>
      </c>
      <c r="B1750" s="96"/>
      <c r="C1750" s="96"/>
      <c r="D1750" s="97"/>
      <c r="E1750" s="97"/>
    </row>
    <row r="1751" spans="1:5" x14ac:dyDescent="0.2">
      <c r="A1751" s="5" t="str">
        <f t="shared" si="27"/>
        <v/>
      </c>
      <c r="B1751" s="96"/>
      <c r="C1751" s="96"/>
      <c r="D1751" s="97"/>
      <c r="E1751" s="97"/>
    </row>
    <row r="1752" spans="1:5" x14ac:dyDescent="0.2">
      <c r="A1752" s="5" t="str">
        <f t="shared" si="27"/>
        <v/>
      </c>
      <c r="B1752" s="96"/>
      <c r="C1752" s="96"/>
      <c r="D1752" s="97"/>
      <c r="E1752" s="97"/>
    </row>
    <row r="1753" spans="1:5" x14ac:dyDescent="0.2">
      <c r="A1753" s="5" t="str">
        <f t="shared" si="27"/>
        <v/>
      </c>
      <c r="B1753" s="96"/>
      <c r="C1753" s="96"/>
      <c r="D1753" s="97"/>
      <c r="E1753" s="97"/>
    </row>
    <row r="1754" spans="1:5" x14ac:dyDescent="0.2">
      <c r="A1754" s="5" t="str">
        <f t="shared" si="27"/>
        <v/>
      </c>
      <c r="B1754" s="96"/>
      <c r="C1754" s="96"/>
      <c r="D1754" s="97"/>
      <c r="E1754" s="97"/>
    </row>
    <row r="1755" spans="1:5" x14ac:dyDescent="0.2">
      <c r="A1755" s="5" t="str">
        <f t="shared" si="27"/>
        <v/>
      </c>
      <c r="B1755" s="96"/>
      <c r="C1755" s="96"/>
      <c r="D1755" s="97"/>
      <c r="E1755" s="97"/>
    </row>
    <row r="1756" spans="1:5" x14ac:dyDescent="0.2">
      <c r="A1756" s="5" t="str">
        <f t="shared" si="27"/>
        <v/>
      </c>
      <c r="B1756" s="96"/>
      <c r="C1756" s="96"/>
      <c r="D1756" s="97"/>
      <c r="E1756" s="97"/>
    </row>
    <row r="1757" spans="1:5" x14ac:dyDescent="0.2">
      <c r="A1757" s="5" t="str">
        <f t="shared" si="27"/>
        <v/>
      </c>
      <c r="B1757" s="96"/>
      <c r="C1757" s="96"/>
      <c r="D1757" s="97"/>
      <c r="E1757" s="97"/>
    </row>
    <row r="1758" spans="1:5" x14ac:dyDescent="0.2">
      <c r="A1758" s="5" t="str">
        <f t="shared" si="27"/>
        <v/>
      </c>
      <c r="B1758" s="96"/>
      <c r="C1758" s="96"/>
      <c r="D1758" s="97"/>
      <c r="E1758" s="97"/>
    </row>
    <row r="1759" spans="1:5" x14ac:dyDescent="0.2">
      <c r="A1759" s="5" t="str">
        <f t="shared" si="27"/>
        <v/>
      </c>
      <c r="B1759" s="96"/>
      <c r="C1759" s="96"/>
      <c r="D1759" s="97"/>
      <c r="E1759" s="97"/>
    </row>
    <row r="1760" spans="1:5" x14ac:dyDescent="0.2">
      <c r="A1760" s="5" t="str">
        <f t="shared" si="27"/>
        <v/>
      </c>
      <c r="B1760" s="96"/>
      <c r="C1760" s="96"/>
      <c r="D1760" s="97"/>
      <c r="E1760" s="97"/>
    </row>
    <row r="1761" spans="1:5" x14ac:dyDescent="0.2">
      <c r="A1761" s="5" t="str">
        <f t="shared" si="27"/>
        <v/>
      </c>
      <c r="B1761" s="96"/>
      <c r="C1761" s="96"/>
      <c r="D1761" s="97"/>
      <c r="E1761" s="97"/>
    </row>
    <row r="1762" spans="1:5" x14ac:dyDescent="0.2">
      <c r="A1762" s="5" t="str">
        <f t="shared" si="27"/>
        <v/>
      </c>
      <c r="B1762" s="96"/>
      <c r="C1762" s="96"/>
      <c r="D1762" s="97"/>
      <c r="E1762" s="97"/>
    </row>
    <row r="1763" spans="1:5" x14ac:dyDescent="0.2">
      <c r="A1763" s="5" t="str">
        <f t="shared" si="27"/>
        <v/>
      </c>
      <c r="B1763" s="96"/>
      <c r="C1763" s="96"/>
      <c r="D1763" s="97"/>
      <c r="E1763" s="97"/>
    </row>
    <row r="1764" spans="1:5" x14ac:dyDescent="0.2">
      <c r="A1764" s="5" t="str">
        <f t="shared" si="27"/>
        <v/>
      </c>
      <c r="B1764" s="96"/>
      <c r="C1764" s="96"/>
      <c r="D1764" s="97"/>
      <c r="E1764" s="97"/>
    </row>
    <row r="1765" spans="1:5" x14ac:dyDescent="0.2">
      <c r="A1765" s="5" t="str">
        <f t="shared" si="27"/>
        <v/>
      </c>
      <c r="B1765" s="96"/>
      <c r="C1765" s="96"/>
      <c r="D1765" s="97"/>
      <c r="E1765" s="97"/>
    </row>
    <row r="1766" spans="1:5" x14ac:dyDescent="0.2">
      <c r="A1766" s="5" t="str">
        <f t="shared" si="27"/>
        <v/>
      </c>
      <c r="B1766" s="96"/>
      <c r="C1766" s="96"/>
      <c r="D1766" s="97"/>
      <c r="E1766" s="97"/>
    </row>
    <row r="1767" spans="1:5" x14ac:dyDescent="0.2">
      <c r="A1767" s="5" t="str">
        <f t="shared" si="27"/>
        <v/>
      </c>
      <c r="B1767" s="96"/>
      <c r="C1767" s="96"/>
      <c r="D1767" s="97"/>
      <c r="E1767" s="97"/>
    </row>
    <row r="1768" spans="1:5" x14ac:dyDescent="0.2">
      <c r="A1768" s="5" t="str">
        <f t="shared" si="27"/>
        <v/>
      </c>
      <c r="B1768" s="96"/>
      <c r="C1768" s="96"/>
      <c r="D1768" s="97"/>
      <c r="E1768" s="97"/>
    </row>
    <row r="1769" spans="1:5" x14ac:dyDescent="0.2">
      <c r="A1769" s="5" t="str">
        <f t="shared" si="27"/>
        <v/>
      </c>
      <c r="B1769" s="96"/>
      <c r="C1769" s="96"/>
      <c r="D1769" s="97"/>
      <c r="E1769" s="97"/>
    </row>
    <row r="1770" spans="1:5" x14ac:dyDescent="0.2">
      <c r="A1770" s="5" t="str">
        <f t="shared" si="27"/>
        <v/>
      </c>
      <c r="B1770" s="96"/>
      <c r="C1770" s="96"/>
      <c r="D1770" s="97"/>
      <c r="E1770" s="97"/>
    </row>
    <row r="1771" spans="1:5" x14ac:dyDescent="0.2">
      <c r="A1771" s="5" t="str">
        <f t="shared" si="27"/>
        <v/>
      </c>
      <c r="B1771" s="96"/>
      <c r="C1771" s="96"/>
      <c r="D1771" s="97"/>
      <c r="E1771" s="97"/>
    </row>
    <row r="1772" spans="1:5" x14ac:dyDescent="0.2">
      <c r="A1772" s="5" t="str">
        <f t="shared" si="27"/>
        <v/>
      </c>
      <c r="B1772" s="96"/>
      <c r="C1772" s="96"/>
      <c r="D1772" s="97"/>
      <c r="E1772" s="97"/>
    </row>
    <row r="1773" spans="1:5" x14ac:dyDescent="0.2">
      <c r="A1773" s="5" t="str">
        <f t="shared" si="27"/>
        <v/>
      </c>
      <c r="B1773" s="96"/>
      <c r="C1773" s="96"/>
      <c r="D1773" s="97"/>
      <c r="E1773" s="97"/>
    </row>
    <row r="1774" spans="1:5" x14ac:dyDescent="0.2">
      <c r="A1774" s="5" t="str">
        <f t="shared" si="27"/>
        <v/>
      </c>
      <c r="B1774" s="96"/>
      <c r="C1774" s="96"/>
      <c r="D1774" s="97"/>
      <c r="E1774" s="97"/>
    </row>
    <row r="1775" spans="1:5" x14ac:dyDescent="0.2">
      <c r="A1775" s="5" t="str">
        <f t="shared" si="27"/>
        <v/>
      </c>
      <c r="B1775" s="96"/>
      <c r="C1775" s="96"/>
      <c r="D1775" s="97"/>
      <c r="E1775" s="97"/>
    </row>
    <row r="1776" spans="1:5" x14ac:dyDescent="0.2">
      <c r="A1776" s="5" t="str">
        <f t="shared" si="27"/>
        <v/>
      </c>
      <c r="B1776" s="96"/>
      <c r="C1776" s="96"/>
      <c r="D1776" s="97"/>
      <c r="E1776" s="97"/>
    </row>
    <row r="1777" spans="1:5" x14ac:dyDescent="0.2">
      <c r="A1777" s="5" t="str">
        <f t="shared" si="27"/>
        <v/>
      </c>
      <c r="B1777" s="96"/>
      <c r="C1777" s="96"/>
      <c r="D1777" s="97"/>
      <c r="E1777" s="97"/>
    </row>
    <row r="1778" spans="1:5" x14ac:dyDescent="0.2">
      <c r="A1778" s="5" t="str">
        <f t="shared" si="27"/>
        <v/>
      </c>
      <c r="B1778" s="96"/>
      <c r="C1778" s="96"/>
      <c r="D1778" s="97"/>
      <c r="E1778" s="97"/>
    </row>
    <row r="1779" spans="1:5" x14ac:dyDescent="0.2">
      <c r="A1779" s="5" t="str">
        <f t="shared" si="27"/>
        <v/>
      </c>
      <c r="B1779" s="96"/>
      <c r="C1779" s="96"/>
      <c r="D1779" s="97"/>
      <c r="E1779" s="97"/>
    </row>
    <row r="1780" spans="1:5" x14ac:dyDescent="0.2">
      <c r="A1780" s="5" t="str">
        <f t="shared" si="27"/>
        <v/>
      </c>
      <c r="B1780" s="96"/>
      <c r="C1780" s="96"/>
      <c r="D1780" s="97"/>
      <c r="E1780" s="97"/>
    </row>
    <row r="1781" spans="1:5" x14ac:dyDescent="0.2">
      <c r="A1781" s="5" t="str">
        <f t="shared" si="27"/>
        <v/>
      </c>
      <c r="B1781" s="96"/>
      <c r="C1781" s="96"/>
      <c r="D1781" s="97"/>
      <c r="E1781" s="97"/>
    </row>
    <row r="1782" spans="1:5" x14ac:dyDescent="0.2">
      <c r="A1782" s="5" t="str">
        <f t="shared" si="27"/>
        <v/>
      </c>
      <c r="B1782" s="96"/>
      <c r="C1782" s="96"/>
      <c r="D1782" s="97"/>
      <c r="E1782" s="97"/>
    </row>
    <row r="1783" spans="1:5" x14ac:dyDescent="0.2">
      <c r="A1783" s="5" t="str">
        <f t="shared" si="27"/>
        <v/>
      </c>
      <c r="B1783" s="96"/>
      <c r="C1783" s="96"/>
      <c r="D1783" s="97"/>
      <c r="E1783" s="97"/>
    </row>
    <row r="1784" spans="1:5" x14ac:dyDescent="0.2">
      <c r="A1784" s="5" t="str">
        <f t="shared" si="27"/>
        <v/>
      </c>
      <c r="B1784" s="96"/>
      <c r="C1784" s="96"/>
      <c r="D1784" s="97"/>
      <c r="E1784" s="97"/>
    </row>
    <row r="1785" spans="1:5" x14ac:dyDescent="0.2">
      <c r="A1785" s="5" t="str">
        <f t="shared" si="27"/>
        <v/>
      </c>
      <c r="B1785" s="96"/>
      <c r="C1785" s="96"/>
      <c r="D1785" s="97"/>
      <c r="E1785" s="97"/>
    </row>
    <row r="1786" spans="1:5" x14ac:dyDescent="0.2">
      <c r="A1786" s="5" t="str">
        <f t="shared" si="27"/>
        <v/>
      </c>
      <c r="B1786" s="96"/>
      <c r="C1786" s="96"/>
      <c r="D1786" s="97"/>
      <c r="E1786" s="97"/>
    </row>
    <row r="1787" spans="1:5" x14ac:dyDescent="0.2">
      <c r="A1787" s="5" t="str">
        <f t="shared" si="27"/>
        <v/>
      </c>
      <c r="B1787" s="96"/>
      <c r="C1787" s="96"/>
      <c r="D1787" s="97"/>
      <c r="E1787" s="97"/>
    </row>
    <row r="1788" spans="1:5" x14ac:dyDescent="0.2">
      <c r="A1788" s="5" t="str">
        <f t="shared" si="27"/>
        <v/>
      </c>
      <c r="B1788" s="96"/>
      <c r="C1788" s="96"/>
      <c r="D1788" s="97"/>
      <c r="E1788" s="97"/>
    </row>
    <row r="1789" spans="1:5" x14ac:dyDescent="0.2">
      <c r="A1789" s="5" t="str">
        <f t="shared" si="27"/>
        <v/>
      </c>
      <c r="B1789" s="96"/>
      <c r="C1789" s="96"/>
      <c r="D1789" s="97"/>
      <c r="E1789" s="97"/>
    </row>
    <row r="1790" spans="1:5" x14ac:dyDescent="0.2">
      <c r="A1790" s="5" t="str">
        <f t="shared" si="27"/>
        <v/>
      </c>
      <c r="B1790" s="96"/>
      <c r="C1790" s="96"/>
      <c r="D1790" s="97"/>
      <c r="E1790" s="97"/>
    </row>
    <row r="1791" spans="1:5" x14ac:dyDescent="0.2">
      <c r="A1791" s="5" t="str">
        <f t="shared" si="27"/>
        <v/>
      </c>
      <c r="B1791" s="96"/>
      <c r="C1791" s="96"/>
      <c r="D1791" s="97"/>
      <c r="E1791" s="97"/>
    </row>
    <row r="1792" spans="1:5" x14ac:dyDescent="0.2">
      <c r="A1792" s="5" t="str">
        <f t="shared" si="27"/>
        <v/>
      </c>
      <c r="B1792" s="96"/>
      <c r="C1792" s="96"/>
      <c r="D1792" s="97"/>
      <c r="E1792" s="97"/>
    </row>
    <row r="1793" spans="1:5" x14ac:dyDescent="0.2">
      <c r="A1793" s="5" t="str">
        <f t="shared" si="27"/>
        <v/>
      </c>
      <c r="B1793" s="96"/>
      <c r="C1793" s="96"/>
      <c r="D1793" s="97"/>
      <c r="E1793" s="97"/>
    </row>
    <row r="1794" spans="1:5" x14ac:dyDescent="0.2">
      <c r="A1794" s="5" t="str">
        <f t="shared" si="27"/>
        <v/>
      </c>
      <c r="B1794" s="96"/>
      <c r="C1794" s="96"/>
      <c r="D1794" s="97"/>
      <c r="E1794" s="97"/>
    </row>
    <row r="1795" spans="1:5" x14ac:dyDescent="0.2">
      <c r="A1795" s="5" t="str">
        <f t="shared" si="27"/>
        <v/>
      </c>
      <c r="B1795" s="96"/>
      <c r="C1795" s="96"/>
      <c r="D1795" s="97"/>
      <c r="E1795" s="97"/>
    </row>
    <row r="1796" spans="1:5" x14ac:dyDescent="0.2">
      <c r="A1796" s="5" t="str">
        <f t="shared" si="27"/>
        <v/>
      </c>
      <c r="B1796" s="96"/>
      <c r="C1796" s="96"/>
      <c r="D1796" s="97"/>
      <c r="E1796" s="97"/>
    </row>
    <row r="1797" spans="1:5" x14ac:dyDescent="0.2">
      <c r="A1797" s="5" t="str">
        <f t="shared" si="27"/>
        <v/>
      </c>
      <c r="B1797" s="96"/>
      <c r="C1797" s="96"/>
      <c r="D1797" s="97"/>
      <c r="E1797" s="97"/>
    </row>
    <row r="1798" spans="1:5" x14ac:dyDescent="0.2">
      <c r="A1798" s="5" t="str">
        <f t="shared" si="27"/>
        <v/>
      </c>
      <c r="B1798" s="96"/>
      <c r="C1798" s="96"/>
      <c r="D1798" s="97"/>
      <c r="E1798" s="97"/>
    </row>
    <row r="1799" spans="1:5" x14ac:dyDescent="0.2">
      <c r="A1799" s="5" t="str">
        <f t="shared" si="27"/>
        <v/>
      </c>
      <c r="B1799" s="96"/>
      <c r="C1799" s="96"/>
      <c r="D1799" s="97"/>
      <c r="E1799" s="97"/>
    </row>
    <row r="1800" spans="1:5" x14ac:dyDescent="0.2">
      <c r="A1800" s="5" t="str">
        <f t="shared" ref="A1800:A1863" si="28">IF(B1800&lt;&gt;"",IF(AND(LEN(B1800)&gt;=$H$5,LEN(B1800)&lt;=$H$6),TEXT(MID(B1800,$J$5,$H$4),$I$4),""),"")</f>
        <v/>
      </c>
      <c r="B1800" s="96"/>
      <c r="C1800" s="96"/>
      <c r="D1800" s="97"/>
      <c r="E1800" s="97"/>
    </row>
    <row r="1801" spans="1:5" x14ac:dyDescent="0.2">
      <c r="A1801" s="5" t="str">
        <f t="shared" si="28"/>
        <v/>
      </c>
      <c r="B1801" s="96"/>
      <c r="C1801" s="96"/>
      <c r="D1801" s="97"/>
      <c r="E1801" s="97"/>
    </row>
    <row r="1802" spans="1:5" x14ac:dyDescent="0.2">
      <c r="A1802" s="5" t="str">
        <f t="shared" si="28"/>
        <v/>
      </c>
      <c r="B1802" s="96"/>
      <c r="C1802" s="96"/>
      <c r="D1802" s="97"/>
      <c r="E1802" s="97"/>
    </row>
    <row r="1803" spans="1:5" x14ac:dyDescent="0.2">
      <c r="A1803" s="5" t="str">
        <f t="shared" si="28"/>
        <v/>
      </c>
      <c r="B1803" s="96"/>
      <c r="C1803" s="96"/>
      <c r="D1803" s="97"/>
      <c r="E1803" s="97"/>
    </row>
    <row r="1804" spans="1:5" x14ac:dyDescent="0.2">
      <c r="A1804" s="5" t="str">
        <f t="shared" si="28"/>
        <v/>
      </c>
      <c r="B1804" s="96"/>
      <c r="C1804" s="96"/>
      <c r="D1804" s="97"/>
      <c r="E1804" s="97"/>
    </row>
    <row r="1805" spans="1:5" x14ac:dyDescent="0.2">
      <c r="A1805" s="5" t="str">
        <f t="shared" si="28"/>
        <v/>
      </c>
      <c r="B1805" s="96"/>
      <c r="C1805" s="96"/>
      <c r="D1805" s="97"/>
      <c r="E1805" s="97"/>
    </row>
    <row r="1806" spans="1:5" x14ac:dyDescent="0.2">
      <c r="A1806" s="5" t="str">
        <f t="shared" si="28"/>
        <v/>
      </c>
      <c r="B1806" s="96"/>
      <c r="C1806" s="96"/>
      <c r="D1806" s="97"/>
      <c r="E1806" s="97"/>
    </row>
    <row r="1807" spans="1:5" x14ac:dyDescent="0.2">
      <c r="A1807" s="5" t="str">
        <f t="shared" si="28"/>
        <v/>
      </c>
      <c r="B1807" s="96"/>
      <c r="C1807" s="96"/>
      <c r="D1807" s="97"/>
      <c r="E1807" s="97"/>
    </row>
    <row r="1808" spans="1:5" x14ac:dyDescent="0.2">
      <c r="A1808" s="5" t="str">
        <f t="shared" si="28"/>
        <v/>
      </c>
      <c r="B1808" s="96"/>
      <c r="C1808" s="96"/>
      <c r="D1808" s="97"/>
      <c r="E1808" s="97"/>
    </row>
    <row r="1809" spans="1:5" x14ac:dyDescent="0.2">
      <c r="A1809" s="5" t="str">
        <f t="shared" si="28"/>
        <v/>
      </c>
      <c r="B1809" s="96"/>
      <c r="C1809" s="96"/>
      <c r="D1809" s="97"/>
      <c r="E1809" s="97"/>
    </row>
    <row r="1810" spans="1:5" x14ac:dyDescent="0.2">
      <c r="A1810" s="5" t="str">
        <f t="shared" si="28"/>
        <v/>
      </c>
      <c r="B1810" s="96"/>
      <c r="C1810" s="96"/>
      <c r="D1810" s="97"/>
      <c r="E1810" s="97"/>
    </row>
    <row r="1811" spans="1:5" x14ac:dyDescent="0.2">
      <c r="A1811" s="5" t="str">
        <f t="shared" si="28"/>
        <v/>
      </c>
      <c r="B1811" s="96"/>
      <c r="C1811" s="96"/>
      <c r="D1811" s="97"/>
      <c r="E1811" s="97"/>
    </row>
    <row r="1812" spans="1:5" x14ac:dyDescent="0.2">
      <c r="A1812" s="5" t="str">
        <f t="shared" si="28"/>
        <v/>
      </c>
      <c r="B1812" s="96"/>
      <c r="C1812" s="96"/>
      <c r="D1812" s="97"/>
      <c r="E1812" s="97"/>
    </row>
    <row r="1813" spans="1:5" x14ac:dyDescent="0.2">
      <c r="A1813" s="5" t="str">
        <f t="shared" si="28"/>
        <v/>
      </c>
      <c r="B1813" s="96"/>
      <c r="C1813" s="96"/>
      <c r="D1813" s="97"/>
      <c r="E1813" s="97"/>
    </row>
    <row r="1814" spans="1:5" x14ac:dyDescent="0.2">
      <c r="A1814" s="5" t="str">
        <f t="shared" si="28"/>
        <v/>
      </c>
      <c r="B1814" s="96"/>
      <c r="C1814" s="96"/>
      <c r="D1814" s="97"/>
      <c r="E1814" s="97"/>
    </row>
    <row r="1815" spans="1:5" x14ac:dyDescent="0.2">
      <c r="A1815" s="5" t="str">
        <f t="shared" si="28"/>
        <v/>
      </c>
      <c r="B1815" s="96"/>
      <c r="C1815" s="96"/>
      <c r="D1815" s="97"/>
      <c r="E1815" s="97"/>
    </row>
    <row r="1816" spans="1:5" x14ac:dyDescent="0.2">
      <c r="A1816" s="5" t="str">
        <f t="shared" si="28"/>
        <v/>
      </c>
      <c r="B1816" s="96"/>
      <c r="C1816" s="96"/>
      <c r="D1816" s="97"/>
      <c r="E1816" s="97"/>
    </row>
    <row r="1817" spans="1:5" x14ac:dyDescent="0.2">
      <c r="A1817" s="5" t="str">
        <f t="shared" si="28"/>
        <v/>
      </c>
      <c r="B1817" s="96"/>
      <c r="C1817" s="96"/>
      <c r="D1817" s="97"/>
      <c r="E1817" s="97"/>
    </row>
    <row r="1818" spans="1:5" x14ac:dyDescent="0.2">
      <c r="A1818" s="5" t="str">
        <f t="shared" si="28"/>
        <v/>
      </c>
      <c r="B1818" s="96"/>
      <c r="C1818" s="96"/>
      <c r="D1818" s="97"/>
      <c r="E1818" s="97"/>
    </row>
    <row r="1819" spans="1:5" x14ac:dyDescent="0.2">
      <c r="A1819" s="5" t="str">
        <f t="shared" si="28"/>
        <v/>
      </c>
      <c r="B1819" s="96"/>
      <c r="C1819" s="96"/>
      <c r="D1819" s="97"/>
      <c r="E1819" s="97"/>
    </row>
    <row r="1820" spans="1:5" x14ac:dyDescent="0.2">
      <c r="A1820" s="5" t="str">
        <f t="shared" si="28"/>
        <v/>
      </c>
      <c r="B1820" s="96"/>
      <c r="C1820" s="96"/>
      <c r="D1820" s="97"/>
      <c r="E1820" s="97"/>
    </row>
    <row r="1821" spans="1:5" x14ac:dyDescent="0.2">
      <c r="A1821" s="5" t="str">
        <f t="shared" si="28"/>
        <v/>
      </c>
      <c r="B1821" s="96"/>
      <c r="C1821" s="96"/>
      <c r="D1821" s="97"/>
      <c r="E1821" s="97"/>
    </row>
    <row r="1822" spans="1:5" x14ac:dyDescent="0.2">
      <c r="A1822" s="5" t="str">
        <f t="shared" si="28"/>
        <v/>
      </c>
      <c r="B1822" s="96"/>
      <c r="C1822" s="96"/>
      <c r="D1822" s="97"/>
      <c r="E1822" s="97"/>
    </row>
    <row r="1823" spans="1:5" x14ac:dyDescent="0.2">
      <c r="A1823" s="5" t="str">
        <f t="shared" si="28"/>
        <v/>
      </c>
      <c r="B1823" s="96"/>
      <c r="C1823" s="96"/>
      <c r="D1823" s="97"/>
      <c r="E1823" s="97"/>
    </row>
    <row r="1824" spans="1:5" x14ac:dyDescent="0.2">
      <c r="A1824" s="5" t="str">
        <f t="shared" si="28"/>
        <v/>
      </c>
      <c r="B1824" s="96"/>
      <c r="C1824" s="96"/>
      <c r="D1824" s="97"/>
      <c r="E1824" s="97"/>
    </row>
    <row r="1825" spans="1:5" x14ac:dyDescent="0.2">
      <c r="A1825" s="5" t="str">
        <f t="shared" si="28"/>
        <v/>
      </c>
      <c r="B1825" s="96"/>
      <c r="C1825" s="96"/>
      <c r="D1825" s="97"/>
      <c r="E1825" s="97"/>
    </row>
    <row r="1826" spans="1:5" x14ac:dyDescent="0.2">
      <c r="A1826" s="5" t="str">
        <f t="shared" si="28"/>
        <v/>
      </c>
      <c r="B1826" s="96"/>
      <c r="C1826" s="96"/>
      <c r="D1826" s="97"/>
      <c r="E1826" s="97"/>
    </row>
    <row r="1827" spans="1:5" x14ac:dyDescent="0.2">
      <c r="A1827" s="5" t="str">
        <f t="shared" si="28"/>
        <v/>
      </c>
      <c r="B1827" s="96"/>
      <c r="C1827" s="96"/>
      <c r="D1827" s="97"/>
      <c r="E1827" s="97"/>
    </row>
    <row r="1828" spans="1:5" x14ac:dyDescent="0.2">
      <c r="A1828" s="5" t="str">
        <f t="shared" si="28"/>
        <v/>
      </c>
      <c r="B1828" s="96"/>
      <c r="C1828" s="96"/>
      <c r="D1828" s="97"/>
      <c r="E1828" s="97"/>
    </row>
    <row r="1829" spans="1:5" x14ac:dyDescent="0.2">
      <c r="A1829" s="5" t="str">
        <f t="shared" si="28"/>
        <v/>
      </c>
      <c r="B1829" s="96"/>
      <c r="C1829" s="96"/>
      <c r="D1829" s="97"/>
      <c r="E1829" s="97"/>
    </row>
    <row r="1830" spans="1:5" x14ac:dyDescent="0.2">
      <c r="A1830" s="5" t="str">
        <f t="shared" si="28"/>
        <v/>
      </c>
      <c r="B1830" s="96"/>
      <c r="C1830" s="96"/>
      <c r="D1830" s="97"/>
      <c r="E1830" s="97"/>
    </row>
    <row r="1831" spans="1:5" x14ac:dyDescent="0.2">
      <c r="A1831" s="5" t="str">
        <f t="shared" si="28"/>
        <v/>
      </c>
      <c r="B1831" s="96"/>
      <c r="C1831" s="96"/>
      <c r="D1831" s="97"/>
      <c r="E1831" s="97"/>
    </row>
    <row r="1832" spans="1:5" x14ac:dyDescent="0.2">
      <c r="A1832" s="5" t="str">
        <f t="shared" si="28"/>
        <v/>
      </c>
      <c r="B1832" s="96"/>
      <c r="C1832" s="96"/>
      <c r="D1832" s="97"/>
      <c r="E1832" s="97"/>
    </row>
    <row r="1833" spans="1:5" x14ac:dyDescent="0.2">
      <c r="A1833" s="5" t="str">
        <f t="shared" si="28"/>
        <v/>
      </c>
      <c r="B1833" s="96"/>
      <c r="C1833" s="96"/>
      <c r="D1833" s="97"/>
      <c r="E1833" s="97"/>
    </row>
    <row r="1834" spans="1:5" x14ac:dyDescent="0.2">
      <c r="A1834" s="5" t="str">
        <f t="shared" si="28"/>
        <v/>
      </c>
      <c r="B1834" s="96"/>
      <c r="C1834" s="96"/>
      <c r="D1834" s="97"/>
      <c r="E1834" s="97"/>
    </row>
    <row r="1835" spans="1:5" x14ac:dyDescent="0.2">
      <c r="A1835" s="5" t="str">
        <f t="shared" si="28"/>
        <v/>
      </c>
      <c r="B1835" s="96"/>
      <c r="C1835" s="96"/>
      <c r="D1835" s="97"/>
      <c r="E1835" s="97"/>
    </row>
    <row r="1836" spans="1:5" x14ac:dyDescent="0.2">
      <c r="A1836" s="5" t="str">
        <f t="shared" si="28"/>
        <v/>
      </c>
      <c r="B1836" s="96"/>
      <c r="C1836" s="96"/>
      <c r="D1836" s="97"/>
      <c r="E1836" s="97"/>
    </row>
    <row r="1837" spans="1:5" x14ac:dyDescent="0.2">
      <c r="A1837" s="5" t="str">
        <f t="shared" si="28"/>
        <v/>
      </c>
      <c r="B1837" s="96"/>
      <c r="C1837" s="96"/>
      <c r="D1837" s="97"/>
      <c r="E1837" s="97"/>
    </row>
    <row r="1838" spans="1:5" x14ac:dyDescent="0.2">
      <c r="A1838" s="5" t="str">
        <f t="shared" si="28"/>
        <v/>
      </c>
      <c r="B1838" s="96"/>
      <c r="C1838" s="96"/>
      <c r="D1838" s="97"/>
      <c r="E1838" s="97"/>
    </row>
    <row r="1839" spans="1:5" x14ac:dyDescent="0.2">
      <c r="A1839" s="5" t="str">
        <f t="shared" si="28"/>
        <v/>
      </c>
      <c r="B1839" s="96"/>
      <c r="C1839" s="96"/>
      <c r="D1839" s="97"/>
      <c r="E1839" s="97"/>
    </row>
    <row r="1840" spans="1:5" x14ac:dyDescent="0.2">
      <c r="A1840" s="5" t="str">
        <f t="shared" si="28"/>
        <v/>
      </c>
      <c r="B1840" s="96"/>
      <c r="C1840" s="96"/>
      <c r="D1840" s="97"/>
      <c r="E1840" s="97"/>
    </row>
    <row r="1841" spans="1:5" x14ac:dyDescent="0.2">
      <c r="A1841" s="5" t="str">
        <f t="shared" si="28"/>
        <v/>
      </c>
      <c r="B1841" s="96"/>
      <c r="C1841" s="96"/>
      <c r="D1841" s="97"/>
      <c r="E1841" s="97"/>
    </row>
    <row r="1842" spans="1:5" x14ac:dyDescent="0.2">
      <c r="A1842" s="5" t="str">
        <f t="shared" si="28"/>
        <v/>
      </c>
      <c r="B1842" s="96"/>
      <c r="C1842" s="96"/>
      <c r="D1842" s="97"/>
      <c r="E1842" s="97"/>
    </row>
    <row r="1843" spans="1:5" x14ac:dyDescent="0.2">
      <c r="A1843" s="5" t="str">
        <f t="shared" si="28"/>
        <v/>
      </c>
      <c r="B1843" s="96"/>
      <c r="C1843" s="96"/>
      <c r="D1843" s="97"/>
      <c r="E1843" s="97"/>
    </row>
    <row r="1844" spans="1:5" x14ac:dyDescent="0.2">
      <c r="A1844" s="5" t="str">
        <f t="shared" si="28"/>
        <v/>
      </c>
      <c r="B1844" s="96"/>
      <c r="C1844" s="96"/>
      <c r="D1844" s="97"/>
      <c r="E1844" s="97"/>
    </row>
    <row r="1845" spans="1:5" x14ac:dyDescent="0.2">
      <c r="A1845" s="5" t="str">
        <f t="shared" si="28"/>
        <v/>
      </c>
      <c r="B1845" s="96"/>
      <c r="C1845" s="96"/>
      <c r="D1845" s="97"/>
      <c r="E1845" s="97"/>
    </row>
    <row r="1846" spans="1:5" x14ac:dyDescent="0.2">
      <c r="A1846" s="5" t="str">
        <f t="shared" si="28"/>
        <v/>
      </c>
      <c r="B1846" s="96"/>
      <c r="C1846" s="96"/>
      <c r="D1846" s="97"/>
      <c r="E1846" s="97"/>
    </row>
    <row r="1847" spans="1:5" x14ac:dyDescent="0.2">
      <c r="A1847" s="5" t="str">
        <f t="shared" si="28"/>
        <v/>
      </c>
      <c r="B1847" s="96"/>
      <c r="C1847" s="96"/>
      <c r="D1847" s="97"/>
      <c r="E1847" s="97"/>
    </row>
    <row r="1848" spans="1:5" x14ac:dyDescent="0.2">
      <c r="A1848" s="5" t="str">
        <f t="shared" si="28"/>
        <v/>
      </c>
      <c r="B1848" s="96"/>
      <c r="C1848" s="96"/>
      <c r="D1848" s="97"/>
      <c r="E1848" s="97"/>
    </row>
    <row r="1849" spans="1:5" x14ac:dyDescent="0.2">
      <c r="A1849" s="5" t="str">
        <f t="shared" si="28"/>
        <v/>
      </c>
      <c r="B1849" s="96"/>
      <c r="C1849" s="96"/>
      <c r="D1849" s="97"/>
      <c r="E1849" s="97"/>
    </row>
    <row r="1850" spans="1:5" x14ac:dyDescent="0.2">
      <c r="A1850" s="5" t="str">
        <f t="shared" si="28"/>
        <v/>
      </c>
      <c r="B1850" s="96"/>
      <c r="C1850" s="96"/>
      <c r="D1850" s="97"/>
      <c r="E1850" s="97"/>
    </row>
    <row r="1851" spans="1:5" x14ac:dyDescent="0.2">
      <c r="A1851" s="5" t="str">
        <f t="shared" si="28"/>
        <v/>
      </c>
      <c r="B1851" s="96"/>
      <c r="C1851" s="96"/>
      <c r="D1851" s="97"/>
      <c r="E1851" s="97"/>
    </row>
    <row r="1852" spans="1:5" x14ac:dyDescent="0.2">
      <c r="A1852" s="5" t="str">
        <f t="shared" si="28"/>
        <v/>
      </c>
      <c r="B1852" s="96"/>
      <c r="C1852" s="96"/>
      <c r="D1852" s="97"/>
      <c r="E1852" s="97"/>
    </row>
    <row r="1853" spans="1:5" x14ac:dyDescent="0.2">
      <c r="A1853" s="5" t="str">
        <f t="shared" si="28"/>
        <v/>
      </c>
      <c r="B1853" s="96"/>
      <c r="C1853" s="96"/>
      <c r="D1853" s="97"/>
      <c r="E1853" s="97"/>
    </row>
    <row r="1854" spans="1:5" x14ac:dyDescent="0.2">
      <c r="A1854" s="5" t="str">
        <f t="shared" si="28"/>
        <v/>
      </c>
      <c r="B1854" s="96"/>
      <c r="C1854" s="96"/>
      <c r="D1854" s="97"/>
      <c r="E1854" s="97"/>
    </row>
    <row r="1855" spans="1:5" x14ac:dyDescent="0.2">
      <c r="A1855" s="5" t="str">
        <f t="shared" si="28"/>
        <v/>
      </c>
      <c r="B1855" s="96"/>
      <c r="C1855" s="96"/>
      <c r="D1855" s="97"/>
      <c r="E1855" s="97"/>
    </row>
    <row r="1856" spans="1:5" x14ac:dyDescent="0.2">
      <c r="A1856" s="5" t="str">
        <f t="shared" si="28"/>
        <v/>
      </c>
      <c r="B1856" s="96"/>
      <c r="C1856" s="96"/>
      <c r="D1856" s="97"/>
      <c r="E1856" s="97"/>
    </row>
    <row r="1857" spans="1:5" x14ac:dyDescent="0.2">
      <c r="A1857" s="5" t="str">
        <f t="shared" si="28"/>
        <v/>
      </c>
      <c r="B1857" s="96"/>
      <c r="C1857" s="96"/>
      <c r="D1857" s="97"/>
      <c r="E1857" s="97"/>
    </row>
    <row r="1858" spans="1:5" x14ac:dyDescent="0.2">
      <c r="A1858" s="5" t="str">
        <f t="shared" si="28"/>
        <v/>
      </c>
      <c r="B1858" s="96"/>
      <c r="C1858" s="96"/>
      <c r="D1858" s="97"/>
      <c r="E1858" s="97"/>
    </row>
    <row r="1859" spans="1:5" x14ac:dyDescent="0.2">
      <c r="A1859" s="5" t="str">
        <f t="shared" si="28"/>
        <v/>
      </c>
      <c r="B1859" s="96"/>
      <c r="C1859" s="96"/>
      <c r="D1859" s="97"/>
      <c r="E1859" s="97"/>
    </row>
    <row r="1860" spans="1:5" x14ac:dyDescent="0.2">
      <c r="A1860" s="5" t="str">
        <f t="shared" si="28"/>
        <v/>
      </c>
      <c r="B1860" s="96"/>
      <c r="C1860" s="96"/>
      <c r="D1860" s="97"/>
      <c r="E1860" s="97"/>
    </row>
    <row r="1861" spans="1:5" x14ac:dyDescent="0.2">
      <c r="A1861" s="5" t="str">
        <f t="shared" si="28"/>
        <v/>
      </c>
      <c r="B1861" s="96"/>
      <c r="C1861" s="96"/>
      <c r="D1861" s="97"/>
      <c r="E1861" s="97"/>
    </row>
    <row r="1862" spans="1:5" x14ac:dyDescent="0.2">
      <c r="A1862" s="5" t="str">
        <f t="shared" si="28"/>
        <v/>
      </c>
      <c r="B1862" s="96"/>
      <c r="C1862" s="96"/>
      <c r="D1862" s="97"/>
      <c r="E1862" s="97"/>
    </row>
    <row r="1863" spans="1:5" x14ac:dyDescent="0.2">
      <c r="A1863" s="5" t="str">
        <f t="shared" si="28"/>
        <v/>
      </c>
      <c r="B1863" s="96"/>
      <c r="C1863" s="96"/>
      <c r="D1863" s="97"/>
      <c r="E1863" s="97"/>
    </row>
    <row r="1864" spans="1:5" x14ac:dyDescent="0.2">
      <c r="A1864" s="5" t="str">
        <f t="shared" ref="A1864:A1927" si="29">IF(B1864&lt;&gt;"",IF(AND(LEN(B1864)&gt;=$H$5,LEN(B1864)&lt;=$H$6),TEXT(MID(B1864,$J$5,$H$4),$I$4),""),"")</f>
        <v/>
      </c>
      <c r="B1864" s="96"/>
      <c r="C1864" s="96"/>
      <c r="D1864" s="97"/>
      <c r="E1864" s="97"/>
    </row>
    <row r="1865" spans="1:5" x14ac:dyDescent="0.2">
      <c r="A1865" s="5" t="str">
        <f t="shared" si="29"/>
        <v/>
      </c>
      <c r="B1865" s="96"/>
      <c r="C1865" s="96"/>
      <c r="D1865" s="97"/>
      <c r="E1865" s="97"/>
    </row>
    <row r="1866" spans="1:5" x14ac:dyDescent="0.2">
      <c r="A1866" s="5" t="str">
        <f t="shared" si="29"/>
        <v/>
      </c>
      <c r="B1866" s="96"/>
      <c r="C1866" s="96"/>
      <c r="D1866" s="97"/>
      <c r="E1866" s="97"/>
    </row>
    <row r="1867" spans="1:5" x14ac:dyDescent="0.2">
      <c r="A1867" s="5" t="str">
        <f t="shared" si="29"/>
        <v/>
      </c>
      <c r="B1867" s="96"/>
      <c r="C1867" s="96"/>
      <c r="D1867" s="97"/>
      <c r="E1867" s="97"/>
    </row>
    <row r="1868" spans="1:5" x14ac:dyDescent="0.2">
      <c r="A1868" s="5" t="str">
        <f t="shared" si="29"/>
        <v/>
      </c>
      <c r="B1868" s="96"/>
      <c r="C1868" s="96"/>
      <c r="D1868" s="97"/>
      <c r="E1868" s="97"/>
    </row>
    <row r="1869" spans="1:5" x14ac:dyDescent="0.2">
      <c r="A1869" s="5" t="str">
        <f t="shared" si="29"/>
        <v/>
      </c>
      <c r="B1869" s="96"/>
      <c r="C1869" s="96"/>
      <c r="D1869" s="97"/>
      <c r="E1869" s="97"/>
    </row>
    <row r="1870" spans="1:5" x14ac:dyDescent="0.2">
      <c r="A1870" s="5" t="str">
        <f t="shared" si="29"/>
        <v/>
      </c>
      <c r="B1870" s="96"/>
      <c r="C1870" s="96"/>
      <c r="D1870" s="97"/>
      <c r="E1870" s="97"/>
    </row>
    <row r="1871" spans="1:5" x14ac:dyDescent="0.2">
      <c r="A1871" s="5" t="str">
        <f t="shared" si="29"/>
        <v/>
      </c>
      <c r="B1871" s="96"/>
      <c r="C1871" s="96"/>
      <c r="D1871" s="97"/>
      <c r="E1871" s="97"/>
    </row>
    <row r="1872" spans="1:5" x14ac:dyDescent="0.2">
      <c r="A1872" s="5" t="str">
        <f t="shared" si="29"/>
        <v/>
      </c>
      <c r="B1872" s="96"/>
      <c r="C1872" s="96"/>
      <c r="D1872" s="97"/>
      <c r="E1872" s="97"/>
    </row>
    <row r="1873" spans="1:5" x14ac:dyDescent="0.2">
      <c r="A1873" s="5" t="str">
        <f t="shared" si="29"/>
        <v/>
      </c>
      <c r="B1873" s="96"/>
      <c r="C1873" s="96"/>
      <c r="D1873" s="97"/>
      <c r="E1873" s="97"/>
    </row>
    <row r="1874" spans="1:5" x14ac:dyDescent="0.2">
      <c r="A1874" s="5" t="str">
        <f t="shared" si="29"/>
        <v/>
      </c>
      <c r="B1874" s="96"/>
      <c r="C1874" s="96"/>
      <c r="D1874" s="97"/>
      <c r="E1874" s="97"/>
    </row>
    <row r="1875" spans="1:5" x14ac:dyDescent="0.2">
      <c r="A1875" s="5" t="str">
        <f t="shared" si="29"/>
        <v/>
      </c>
      <c r="B1875" s="96"/>
      <c r="C1875" s="96"/>
      <c r="D1875" s="97"/>
      <c r="E1875" s="97"/>
    </row>
    <row r="1876" spans="1:5" x14ac:dyDescent="0.2">
      <c r="A1876" s="5" t="str">
        <f t="shared" si="29"/>
        <v/>
      </c>
      <c r="B1876" s="96"/>
      <c r="C1876" s="96"/>
      <c r="D1876" s="97"/>
      <c r="E1876" s="97"/>
    </row>
    <row r="1877" spans="1:5" x14ac:dyDescent="0.2">
      <c r="A1877" s="5" t="str">
        <f t="shared" si="29"/>
        <v/>
      </c>
      <c r="B1877" s="96"/>
      <c r="C1877" s="96"/>
      <c r="D1877" s="97"/>
      <c r="E1877" s="97"/>
    </row>
    <row r="1878" spans="1:5" x14ac:dyDescent="0.2">
      <c r="A1878" s="5" t="str">
        <f t="shared" si="29"/>
        <v/>
      </c>
      <c r="B1878" s="96"/>
      <c r="C1878" s="96"/>
      <c r="D1878" s="97"/>
      <c r="E1878" s="97"/>
    </row>
    <row r="1879" spans="1:5" x14ac:dyDescent="0.2">
      <c r="A1879" s="5" t="str">
        <f t="shared" si="29"/>
        <v/>
      </c>
      <c r="B1879" s="96"/>
      <c r="C1879" s="96"/>
      <c r="D1879" s="97"/>
      <c r="E1879" s="97"/>
    </row>
    <row r="1880" spans="1:5" x14ac:dyDescent="0.2">
      <c r="A1880" s="5" t="str">
        <f t="shared" si="29"/>
        <v/>
      </c>
      <c r="B1880" s="96"/>
      <c r="C1880" s="96"/>
      <c r="D1880" s="97"/>
      <c r="E1880" s="97"/>
    </row>
    <row r="1881" spans="1:5" x14ac:dyDescent="0.2">
      <c r="A1881" s="5" t="str">
        <f t="shared" si="29"/>
        <v/>
      </c>
      <c r="B1881" s="96"/>
      <c r="C1881" s="96"/>
      <c r="D1881" s="97"/>
      <c r="E1881" s="97"/>
    </row>
    <row r="1882" spans="1:5" x14ac:dyDescent="0.2">
      <c r="A1882" s="5" t="str">
        <f t="shared" si="29"/>
        <v/>
      </c>
      <c r="B1882" s="96"/>
      <c r="C1882" s="96"/>
      <c r="D1882" s="97"/>
      <c r="E1882" s="97"/>
    </row>
    <row r="1883" spans="1:5" x14ac:dyDescent="0.2">
      <c r="A1883" s="5" t="str">
        <f t="shared" si="29"/>
        <v/>
      </c>
      <c r="B1883" s="96"/>
      <c r="C1883" s="96"/>
      <c r="D1883" s="97"/>
      <c r="E1883" s="97"/>
    </row>
    <row r="1884" spans="1:5" x14ac:dyDescent="0.2">
      <c r="A1884" s="5" t="str">
        <f t="shared" si="29"/>
        <v/>
      </c>
      <c r="B1884" s="96"/>
      <c r="C1884" s="96"/>
      <c r="D1884" s="97"/>
      <c r="E1884" s="97"/>
    </row>
    <row r="1885" spans="1:5" x14ac:dyDescent="0.2">
      <c r="A1885" s="5" t="str">
        <f t="shared" si="29"/>
        <v/>
      </c>
      <c r="B1885" s="96"/>
      <c r="C1885" s="96"/>
      <c r="D1885" s="97"/>
      <c r="E1885" s="97"/>
    </row>
    <row r="1886" spans="1:5" x14ac:dyDescent="0.2">
      <c r="A1886" s="5" t="str">
        <f t="shared" si="29"/>
        <v/>
      </c>
      <c r="B1886" s="96"/>
      <c r="C1886" s="96"/>
      <c r="D1886" s="97"/>
      <c r="E1886" s="97"/>
    </row>
    <row r="1887" spans="1:5" x14ac:dyDescent="0.2">
      <c r="A1887" s="5" t="str">
        <f t="shared" si="29"/>
        <v/>
      </c>
      <c r="B1887" s="96"/>
      <c r="C1887" s="96"/>
      <c r="D1887" s="97"/>
      <c r="E1887" s="97"/>
    </row>
    <row r="1888" spans="1:5" x14ac:dyDescent="0.2">
      <c r="A1888" s="5" t="str">
        <f t="shared" si="29"/>
        <v/>
      </c>
      <c r="B1888" s="96"/>
      <c r="C1888" s="96"/>
      <c r="D1888" s="97"/>
      <c r="E1888" s="97"/>
    </row>
    <row r="1889" spans="1:5" x14ac:dyDescent="0.2">
      <c r="A1889" s="5" t="str">
        <f t="shared" si="29"/>
        <v/>
      </c>
      <c r="B1889" s="96"/>
      <c r="C1889" s="96"/>
      <c r="D1889" s="97"/>
      <c r="E1889" s="97"/>
    </row>
    <row r="1890" spans="1:5" x14ac:dyDescent="0.2">
      <c r="A1890" s="5" t="str">
        <f t="shared" si="29"/>
        <v/>
      </c>
      <c r="B1890" s="96"/>
      <c r="C1890" s="96"/>
      <c r="D1890" s="97"/>
      <c r="E1890" s="97"/>
    </row>
    <row r="1891" spans="1:5" x14ac:dyDescent="0.2">
      <c r="A1891" s="5" t="str">
        <f t="shared" si="29"/>
        <v/>
      </c>
      <c r="B1891" s="96"/>
      <c r="C1891" s="96"/>
      <c r="D1891" s="97"/>
      <c r="E1891" s="97"/>
    </row>
    <row r="1892" spans="1:5" x14ac:dyDescent="0.2">
      <c r="A1892" s="5" t="str">
        <f t="shared" si="29"/>
        <v/>
      </c>
      <c r="B1892" s="96"/>
      <c r="C1892" s="96"/>
      <c r="D1892" s="97"/>
      <c r="E1892" s="97"/>
    </row>
    <row r="1893" spans="1:5" x14ac:dyDescent="0.2">
      <c r="A1893" s="5" t="str">
        <f t="shared" si="29"/>
        <v/>
      </c>
      <c r="B1893" s="96"/>
      <c r="C1893" s="96"/>
      <c r="D1893" s="97"/>
      <c r="E1893" s="97"/>
    </row>
    <row r="1894" spans="1:5" x14ac:dyDescent="0.2">
      <c r="A1894" s="5" t="str">
        <f t="shared" si="29"/>
        <v/>
      </c>
      <c r="B1894" s="96"/>
      <c r="C1894" s="96"/>
      <c r="D1894" s="97"/>
      <c r="E1894" s="97"/>
    </row>
    <row r="1895" spans="1:5" x14ac:dyDescent="0.2">
      <c r="A1895" s="5" t="str">
        <f t="shared" si="29"/>
        <v/>
      </c>
      <c r="B1895" s="96"/>
      <c r="C1895" s="96"/>
      <c r="D1895" s="97"/>
      <c r="E1895" s="97"/>
    </row>
    <row r="1896" spans="1:5" x14ac:dyDescent="0.2">
      <c r="A1896" s="5" t="str">
        <f t="shared" si="29"/>
        <v/>
      </c>
      <c r="B1896" s="96"/>
      <c r="C1896" s="96"/>
      <c r="D1896" s="97"/>
      <c r="E1896" s="97"/>
    </row>
    <row r="1897" spans="1:5" x14ac:dyDescent="0.2">
      <c r="A1897" s="5" t="str">
        <f t="shared" si="29"/>
        <v/>
      </c>
      <c r="B1897" s="96"/>
      <c r="C1897" s="96"/>
      <c r="D1897" s="97"/>
      <c r="E1897" s="97"/>
    </row>
    <row r="1898" spans="1:5" x14ac:dyDescent="0.2">
      <c r="A1898" s="5" t="str">
        <f t="shared" si="29"/>
        <v/>
      </c>
      <c r="B1898" s="96"/>
      <c r="C1898" s="96"/>
      <c r="D1898" s="97"/>
      <c r="E1898" s="97"/>
    </row>
    <row r="1899" spans="1:5" x14ac:dyDescent="0.2">
      <c r="A1899" s="5" t="str">
        <f t="shared" si="29"/>
        <v/>
      </c>
      <c r="B1899" s="96"/>
      <c r="C1899" s="96"/>
      <c r="D1899" s="97"/>
      <c r="E1899" s="97"/>
    </row>
    <row r="1900" spans="1:5" x14ac:dyDescent="0.2">
      <c r="A1900" s="5" t="str">
        <f t="shared" si="29"/>
        <v/>
      </c>
      <c r="B1900" s="96"/>
      <c r="C1900" s="96"/>
      <c r="D1900" s="97"/>
      <c r="E1900" s="97"/>
    </row>
    <row r="1901" spans="1:5" x14ac:dyDescent="0.2">
      <c r="A1901" s="5" t="str">
        <f t="shared" si="29"/>
        <v/>
      </c>
      <c r="B1901" s="96"/>
      <c r="C1901" s="96"/>
      <c r="D1901" s="97"/>
      <c r="E1901" s="97"/>
    </row>
    <row r="1902" spans="1:5" x14ac:dyDescent="0.2">
      <c r="A1902" s="5" t="str">
        <f t="shared" si="29"/>
        <v/>
      </c>
      <c r="B1902" s="96"/>
      <c r="C1902" s="96"/>
      <c r="D1902" s="97"/>
      <c r="E1902" s="97"/>
    </row>
    <row r="1903" spans="1:5" x14ac:dyDescent="0.2">
      <c r="A1903" s="5" t="str">
        <f t="shared" si="29"/>
        <v/>
      </c>
      <c r="B1903" s="96"/>
      <c r="C1903" s="96"/>
      <c r="D1903" s="97"/>
      <c r="E1903" s="97"/>
    </row>
    <row r="1904" spans="1:5" x14ac:dyDescent="0.2">
      <c r="A1904" s="5" t="str">
        <f t="shared" si="29"/>
        <v/>
      </c>
      <c r="B1904" s="96"/>
      <c r="C1904" s="96"/>
      <c r="D1904" s="97"/>
      <c r="E1904" s="97"/>
    </row>
    <row r="1905" spans="1:5" x14ac:dyDescent="0.2">
      <c r="A1905" s="5" t="str">
        <f t="shared" si="29"/>
        <v/>
      </c>
      <c r="B1905" s="96"/>
      <c r="C1905" s="96"/>
      <c r="D1905" s="97"/>
      <c r="E1905" s="97"/>
    </row>
    <row r="1906" spans="1:5" x14ac:dyDescent="0.2">
      <c r="A1906" s="5" t="str">
        <f t="shared" si="29"/>
        <v/>
      </c>
      <c r="B1906" s="96"/>
      <c r="C1906" s="96"/>
      <c r="D1906" s="97"/>
      <c r="E1906" s="97"/>
    </row>
    <row r="1907" spans="1:5" x14ac:dyDescent="0.2">
      <c r="A1907" s="5" t="str">
        <f t="shared" si="29"/>
        <v/>
      </c>
      <c r="B1907" s="96"/>
      <c r="C1907" s="96"/>
      <c r="D1907" s="97"/>
      <c r="E1907" s="97"/>
    </row>
    <row r="1908" spans="1:5" x14ac:dyDescent="0.2">
      <c r="A1908" s="5" t="str">
        <f t="shared" si="29"/>
        <v/>
      </c>
      <c r="B1908" s="96"/>
      <c r="C1908" s="96"/>
      <c r="D1908" s="97"/>
      <c r="E1908" s="97"/>
    </row>
    <row r="1909" spans="1:5" x14ac:dyDescent="0.2">
      <c r="A1909" s="5" t="str">
        <f t="shared" si="29"/>
        <v/>
      </c>
      <c r="B1909" s="96"/>
      <c r="C1909" s="96"/>
      <c r="D1909" s="97"/>
      <c r="E1909" s="97"/>
    </row>
    <row r="1910" spans="1:5" x14ac:dyDescent="0.2">
      <c r="A1910" s="5" t="str">
        <f t="shared" si="29"/>
        <v/>
      </c>
      <c r="B1910" s="96"/>
      <c r="C1910" s="96"/>
      <c r="D1910" s="97"/>
      <c r="E1910" s="97"/>
    </row>
    <row r="1911" spans="1:5" x14ac:dyDescent="0.2">
      <c r="A1911" s="5" t="str">
        <f t="shared" si="29"/>
        <v/>
      </c>
      <c r="B1911" s="96"/>
      <c r="C1911" s="96"/>
      <c r="D1911" s="97"/>
      <c r="E1911" s="97"/>
    </row>
    <row r="1912" spans="1:5" x14ac:dyDescent="0.2">
      <c r="A1912" s="5" t="str">
        <f t="shared" si="29"/>
        <v/>
      </c>
      <c r="B1912" s="96"/>
      <c r="C1912" s="96"/>
      <c r="D1912" s="97"/>
      <c r="E1912" s="97"/>
    </row>
    <row r="1913" spans="1:5" x14ac:dyDescent="0.2">
      <c r="A1913" s="5" t="str">
        <f t="shared" si="29"/>
        <v/>
      </c>
      <c r="B1913" s="96"/>
      <c r="C1913" s="96"/>
      <c r="D1913" s="97"/>
      <c r="E1913" s="97"/>
    </row>
    <row r="1914" spans="1:5" x14ac:dyDescent="0.2">
      <c r="A1914" s="5" t="str">
        <f t="shared" si="29"/>
        <v/>
      </c>
      <c r="B1914" s="96"/>
      <c r="C1914" s="96"/>
      <c r="D1914" s="97"/>
      <c r="E1914" s="97"/>
    </row>
    <row r="1915" spans="1:5" x14ac:dyDescent="0.2">
      <c r="A1915" s="5" t="str">
        <f t="shared" si="29"/>
        <v/>
      </c>
      <c r="B1915" s="96"/>
      <c r="C1915" s="96"/>
      <c r="D1915" s="97"/>
      <c r="E1915" s="97"/>
    </row>
    <row r="1916" spans="1:5" x14ac:dyDescent="0.2">
      <c r="A1916" s="5" t="str">
        <f t="shared" si="29"/>
        <v/>
      </c>
      <c r="B1916" s="96"/>
      <c r="C1916" s="96"/>
      <c r="D1916" s="97"/>
      <c r="E1916" s="97"/>
    </row>
    <row r="1917" spans="1:5" x14ac:dyDescent="0.2">
      <c r="A1917" s="5" t="str">
        <f t="shared" si="29"/>
        <v/>
      </c>
      <c r="B1917" s="96"/>
      <c r="C1917" s="96"/>
      <c r="D1917" s="97"/>
      <c r="E1917" s="97"/>
    </row>
    <row r="1918" spans="1:5" x14ac:dyDescent="0.2">
      <c r="A1918" s="5" t="str">
        <f t="shared" si="29"/>
        <v/>
      </c>
      <c r="B1918" s="96"/>
      <c r="C1918" s="96"/>
      <c r="D1918" s="97"/>
      <c r="E1918" s="97"/>
    </row>
    <row r="1919" spans="1:5" x14ac:dyDescent="0.2">
      <c r="A1919" s="5" t="str">
        <f t="shared" si="29"/>
        <v/>
      </c>
      <c r="B1919" s="96"/>
      <c r="C1919" s="96"/>
      <c r="D1919" s="97"/>
      <c r="E1919" s="97"/>
    </row>
    <row r="1920" spans="1:5" x14ac:dyDescent="0.2">
      <c r="A1920" s="5" t="str">
        <f t="shared" si="29"/>
        <v/>
      </c>
      <c r="B1920" s="96"/>
      <c r="C1920" s="96"/>
      <c r="D1920" s="97"/>
      <c r="E1920" s="97"/>
    </row>
    <row r="1921" spans="1:5" x14ac:dyDescent="0.2">
      <c r="A1921" s="5" t="str">
        <f t="shared" si="29"/>
        <v/>
      </c>
      <c r="B1921" s="96"/>
      <c r="C1921" s="96"/>
      <c r="D1921" s="97"/>
      <c r="E1921" s="97"/>
    </row>
    <row r="1922" spans="1:5" x14ac:dyDescent="0.2">
      <c r="A1922" s="5" t="str">
        <f t="shared" si="29"/>
        <v/>
      </c>
      <c r="B1922" s="96"/>
      <c r="C1922" s="96"/>
      <c r="D1922" s="97"/>
      <c r="E1922" s="97"/>
    </row>
    <row r="1923" spans="1:5" x14ac:dyDescent="0.2">
      <c r="A1923" s="5" t="str">
        <f t="shared" si="29"/>
        <v/>
      </c>
      <c r="B1923" s="96"/>
      <c r="C1923" s="96"/>
      <c r="D1923" s="97"/>
      <c r="E1923" s="97"/>
    </row>
    <row r="1924" spans="1:5" x14ac:dyDescent="0.2">
      <c r="A1924" s="5" t="str">
        <f t="shared" si="29"/>
        <v/>
      </c>
      <c r="B1924" s="96"/>
      <c r="C1924" s="96"/>
      <c r="D1924" s="97"/>
      <c r="E1924" s="97"/>
    </row>
    <row r="1925" spans="1:5" x14ac:dyDescent="0.2">
      <c r="A1925" s="5" t="str">
        <f t="shared" si="29"/>
        <v/>
      </c>
      <c r="B1925" s="96"/>
      <c r="C1925" s="96"/>
      <c r="D1925" s="97"/>
      <c r="E1925" s="97"/>
    </row>
    <row r="1926" spans="1:5" x14ac:dyDescent="0.2">
      <c r="A1926" s="5" t="str">
        <f t="shared" si="29"/>
        <v/>
      </c>
      <c r="B1926" s="96"/>
      <c r="C1926" s="96"/>
      <c r="D1926" s="97"/>
      <c r="E1926" s="97"/>
    </row>
    <row r="1927" spans="1:5" x14ac:dyDescent="0.2">
      <c r="A1927" s="5" t="str">
        <f t="shared" si="29"/>
        <v/>
      </c>
      <c r="B1927" s="96"/>
      <c r="C1927" s="96"/>
      <c r="D1927" s="97"/>
      <c r="E1927" s="97"/>
    </row>
    <row r="1928" spans="1:5" x14ac:dyDescent="0.2">
      <c r="A1928" s="5" t="str">
        <f t="shared" ref="A1928:A1991" si="30">IF(B1928&lt;&gt;"",IF(AND(LEN(B1928)&gt;=$H$5,LEN(B1928)&lt;=$H$6),TEXT(MID(B1928,$J$5,$H$4),$I$4),""),"")</f>
        <v/>
      </c>
      <c r="B1928" s="96"/>
      <c r="C1928" s="96"/>
      <c r="D1928" s="97"/>
      <c r="E1928" s="97"/>
    </row>
    <row r="1929" spans="1:5" x14ac:dyDescent="0.2">
      <c r="A1929" s="5" t="str">
        <f t="shared" si="30"/>
        <v/>
      </c>
      <c r="B1929" s="96"/>
      <c r="C1929" s="96"/>
      <c r="D1929" s="97"/>
      <c r="E1929" s="97"/>
    </row>
    <row r="1930" spans="1:5" x14ac:dyDescent="0.2">
      <c r="A1930" s="5" t="str">
        <f t="shared" si="30"/>
        <v/>
      </c>
      <c r="B1930" s="96"/>
      <c r="C1930" s="96"/>
      <c r="D1930" s="97"/>
      <c r="E1930" s="97"/>
    </row>
    <row r="1931" spans="1:5" x14ac:dyDescent="0.2">
      <c r="A1931" s="5" t="str">
        <f t="shared" si="30"/>
        <v/>
      </c>
      <c r="B1931" s="96"/>
      <c r="C1931" s="96"/>
      <c r="D1931" s="97"/>
      <c r="E1931" s="97"/>
    </row>
    <row r="1932" spans="1:5" x14ac:dyDescent="0.2">
      <c r="A1932" s="5" t="str">
        <f t="shared" si="30"/>
        <v/>
      </c>
      <c r="B1932" s="96"/>
      <c r="C1932" s="96"/>
      <c r="D1932" s="97"/>
      <c r="E1932" s="97"/>
    </row>
    <row r="1933" spans="1:5" x14ac:dyDescent="0.2">
      <c r="A1933" s="5" t="str">
        <f t="shared" si="30"/>
        <v/>
      </c>
      <c r="B1933" s="96"/>
      <c r="C1933" s="96"/>
      <c r="D1933" s="97"/>
      <c r="E1933" s="97"/>
    </row>
    <row r="1934" spans="1:5" x14ac:dyDescent="0.2">
      <c r="A1934" s="5" t="str">
        <f t="shared" si="30"/>
        <v/>
      </c>
      <c r="B1934" s="96"/>
      <c r="C1934" s="96"/>
      <c r="D1934" s="97"/>
      <c r="E1934" s="97"/>
    </row>
    <row r="1935" spans="1:5" x14ac:dyDescent="0.2">
      <c r="A1935" s="5" t="str">
        <f t="shared" si="30"/>
        <v/>
      </c>
      <c r="B1935" s="96"/>
      <c r="C1935" s="96"/>
      <c r="D1935" s="97"/>
      <c r="E1935" s="97"/>
    </row>
    <row r="1936" spans="1:5" x14ac:dyDescent="0.2">
      <c r="A1936" s="5" t="str">
        <f t="shared" si="30"/>
        <v/>
      </c>
      <c r="B1936" s="96"/>
      <c r="C1936" s="96"/>
      <c r="D1936" s="97"/>
      <c r="E1936" s="97"/>
    </row>
    <row r="1937" spans="1:5" x14ac:dyDescent="0.2">
      <c r="A1937" s="5" t="str">
        <f t="shared" si="30"/>
        <v/>
      </c>
      <c r="B1937" s="96"/>
      <c r="C1937" s="96"/>
      <c r="D1937" s="97"/>
      <c r="E1937" s="97"/>
    </row>
    <row r="1938" spans="1:5" x14ac:dyDescent="0.2">
      <c r="A1938" s="5" t="str">
        <f t="shared" si="30"/>
        <v/>
      </c>
      <c r="B1938" s="96"/>
      <c r="C1938" s="96"/>
      <c r="D1938" s="97"/>
      <c r="E1938" s="97"/>
    </row>
    <row r="1939" spans="1:5" x14ac:dyDescent="0.2">
      <c r="A1939" s="5" t="str">
        <f t="shared" si="30"/>
        <v/>
      </c>
      <c r="B1939" s="96"/>
      <c r="C1939" s="96"/>
      <c r="D1939" s="97"/>
      <c r="E1939" s="97"/>
    </row>
    <row r="1940" spans="1:5" x14ac:dyDescent="0.2">
      <c r="A1940" s="5" t="str">
        <f t="shared" si="30"/>
        <v/>
      </c>
      <c r="B1940" s="96"/>
      <c r="C1940" s="96"/>
      <c r="D1940" s="97"/>
      <c r="E1940" s="97"/>
    </row>
    <row r="1941" spans="1:5" x14ac:dyDescent="0.2">
      <c r="A1941" s="5" t="str">
        <f t="shared" si="30"/>
        <v/>
      </c>
      <c r="B1941" s="96"/>
      <c r="C1941" s="96"/>
      <c r="D1941" s="97"/>
      <c r="E1941" s="97"/>
    </row>
    <row r="1942" spans="1:5" x14ac:dyDescent="0.2">
      <c r="A1942" s="5" t="str">
        <f t="shared" si="30"/>
        <v/>
      </c>
      <c r="B1942" s="96"/>
      <c r="C1942" s="96"/>
      <c r="D1942" s="97"/>
      <c r="E1942" s="97"/>
    </row>
    <row r="1943" spans="1:5" x14ac:dyDescent="0.2">
      <c r="A1943" s="5" t="str">
        <f t="shared" si="30"/>
        <v/>
      </c>
      <c r="B1943" s="96"/>
      <c r="C1943" s="96"/>
      <c r="D1943" s="97"/>
      <c r="E1943" s="97"/>
    </row>
    <row r="1944" spans="1:5" x14ac:dyDescent="0.2">
      <c r="A1944" s="5" t="str">
        <f t="shared" si="30"/>
        <v/>
      </c>
      <c r="B1944" s="96"/>
      <c r="C1944" s="96"/>
      <c r="D1944" s="97"/>
      <c r="E1944" s="97"/>
    </row>
    <row r="1945" spans="1:5" x14ac:dyDescent="0.2">
      <c r="A1945" s="5" t="str">
        <f t="shared" si="30"/>
        <v/>
      </c>
      <c r="B1945" s="96"/>
      <c r="C1945" s="96"/>
      <c r="D1945" s="97"/>
      <c r="E1945" s="97"/>
    </row>
    <row r="1946" spans="1:5" x14ac:dyDescent="0.2">
      <c r="A1946" s="5" t="str">
        <f t="shared" si="30"/>
        <v/>
      </c>
      <c r="B1946" s="96"/>
      <c r="C1946" s="96"/>
      <c r="D1946" s="97"/>
      <c r="E1946" s="97"/>
    </row>
    <row r="1947" spans="1:5" x14ac:dyDescent="0.2">
      <c r="A1947" s="5" t="str">
        <f t="shared" si="30"/>
        <v/>
      </c>
      <c r="B1947" s="96"/>
      <c r="C1947" s="96"/>
      <c r="D1947" s="97"/>
      <c r="E1947" s="97"/>
    </row>
    <row r="1948" spans="1:5" x14ac:dyDescent="0.2">
      <c r="A1948" s="5" t="str">
        <f t="shared" si="30"/>
        <v/>
      </c>
      <c r="B1948" s="96"/>
      <c r="C1948" s="96"/>
      <c r="D1948" s="97"/>
      <c r="E1948" s="97"/>
    </row>
    <row r="1949" spans="1:5" x14ac:dyDescent="0.2">
      <c r="A1949" s="5" t="str">
        <f t="shared" si="30"/>
        <v/>
      </c>
      <c r="B1949" s="96"/>
      <c r="C1949" s="96"/>
      <c r="D1949" s="97"/>
      <c r="E1949" s="97"/>
    </row>
    <row r="1950" spans="1:5" x14ac:dyDescent="0.2">
      <c r="A1950" s="5" t="str">
        <f t="shared" si="30"/>
        <v/>
      </c>
      <c r="B1950" s="96"/>
      <c r="C1950" s="96"/>
      <c r="D1950" s="97"/>
      <c r="E1950" s="97"/>
    </row>
    <row r="1951" spans="1:5" x14ac:dyDescent="0.2">
      <c r="A1951" s="5" t="str">
        <f t="shared" si="30"/>
        <v/>
      </c>
      <c r="B1951" s="96"/>
      <c r="C1951" s="96"/>
      <c r="D1951" s="97"/>
      <c r="E1951" s="97"/>
    </row>
    <row r="1952" spans="1:5" x14ac:dyDescent="0.2">
      <c r="A1952" s="5" t="str">
        <f t="shared" si="30"/>
        <v/>
      </c>
      <c r="B1952" s="96"/>
      <c r="C1952" s="96"/>
      <c r="D1952" s="97"/>
      <c r="E1952" s="97"/>
    </row>
    <row r="1953" spans="1:5" x14ac:dyDescent="0.2">
      <c r="A1953" s="5" t="str">
        <f t="shared" si="30"/>
        <v/>
      </c>
      <c r="B1953" s="96"/>
      <c r="C1953" s="96"/>
      <c r="D1953" s="97"/>
      <c r="E1953" s="97"/>
    </row>
    <row r="1954" spans="1:5" x14ac:dyDescent="0.2">
      <c r="A1954" s="5" t="str">
        <f t="shared" si="30"/>
        <v/>
      </c>
      <c r="B1954" s="96"/>
      <c r="C1954" s="96"/>
      <c r="D1954" s="97"/>
      <c r="E1954" s="97"/>
    </row>
    <row r="1955" spans="1:5" x14ac:dyDescent="0.2">
      <c r="A1955" s="5" t="str">
        <f t="shared" si="30"/>
        <v/>
      </c>
      <c r="B1955" s="96"/>
      <c r="C1955" s="96"/>
      <c r="D1955" s="97"/>
      <c r="E1955" s="97"/>
    </row>
    <row r="1956" spans="1:5" x14ac:dyDescent="0.2">
      <c r="A1956" s="5" t="str">
        <f t="shared" si="30"/>
        <v/>
      </c>
      <c r="B1956" s="96"/>
      <c r="C1956" s="96"/>
      <c r="D1956" s="97"/>
      <c r="E1956" s="97"/>
    </row>
    <row r="1957" spans="1:5" x14ac:dyDescent="0.2">
      <c r="A1957" s="5" t="str">
        <f t="shared" si="30"/>
        <v/>
      </c>
      <c r="B1957" s="96"/>
      <c r="C1957" s="96"/>
      <c r="D1957" s="97"/>
      <c r="E1957" s="97"/>
    </row>
    <row r="1958" spans="1:5" x14ac:dyDescent="0.2">
      <c r="A1958" s="5" t="str">
        <f t="shared" si="30"/>
        <v/>
      </c>
      <c r="B1958" s="96"/>
      <c r="C1958" s="96"/>
      <c r="D1958" s="97"/>
      <c r="E1958" s="97"/>
    </row>
    <row r="1959" spans="1:5" x14ac:dyDescent="0.2">
      <c r="A1959" s="5" t="str">
        <f t="shared" si="30"/>
        <v/>
      </c>
      <c r="B1959" s="96"/>
      <c r="C1959" s="96"/>
      <c r="D1959" s="97"/>
      <c r="E1959" s="97"/>
    </row>
    <row r="1960" spans="1:5" x14ac:dyDescent="0.2">
      <c r="A1960" s="5" t="str">
        <f t="shared" si="30"/>
        <v/>
      </c>
      <c r="B1960" s="96"/>
      <c r="C1960" s="96"/>
      <c r="D1960" s="97"/>
      <c r="E1960" s="97"/>
    </row>
    <row r="1961" spans="1:5" x14ac:dyDescent="0.2">
      <c r="A1961" s="5" t="str">
        <f t="shared" si="30"/>
        <v/>
      </c>
      <c r="B1961" s="96"/>
      <c r="C1961" s="96"/>
      <c r="D1961" s="97"/>
      <c r="E1961" s="97"/>
    </row>
    <row r="1962" spans="1:5" x14ac:dyDescent="0.2">
      <c r="A1962" s="5" t="str">
        <f t="shared" si="30"/>
        <v/>
      </c>
      <c r="B1962" s="96"/>
      <c r="C1962" s="96"/>
      <c r="D1962" s="97"/>
      <c r="E1962" s="97"/>
    </row>
    <row r="1963" spans="1:5" x14ac:dyDescent="0.2">
      <c r="A1963" s="5" t="str">
        <f t="shared" si="30"/>
        <v/>
      </c>
      <c r="B1963" s="96"/>
      <c r="C1963" s="96"/>
      <c r="D1963" s="97"/>
      <c r="E1963" s="97"/>
    </row>
    <row r="1964" spans="1:5" x14ac:dyDescent="0.2">
      <c r="A1964" s="5" t="str">
        <f t="shared" si="30"/>
        <v/>
      </c>
      <c r="B1964" s="96"/>
      <c r="C1964" s="96"/>
      <c r="D1964" s="97"/>
      <c r="E1964" s="97"/>
    </row>
    <row r="1965" spans="1:5" x14ac:dyDescent="0.2">
      <c r="A1965" s="5" t="str">
        <f t="shared" si="30"/>
        <v/>
      </c>
      <c r="B1965" s="96"/>
      <c r="C1965" s="96"/>
      <c r="D1965" s="97"/>
      <c r="E1965" s="97"/>
    </row>
    <row r="1966" spans="1:5" x14ac:dyDescent="0.2">
      <c r="A1966" s="5" t="str">
        <f t="shared" si="30"/>
        <v/>
      </c>
      <c r="B1966" s="96"/>
      <c r="C1966" s="96"/>
      <c r="D1966" s="97"/>
      <c r="E1966" s="97"/>
    </row>
    <row r="1967" spans="1:5" x14ac:dyDescent="0.2">
      <c r="A1967" s="5" t="str">
        <f t="shared" si="30"/>
        <v/>
      </c>
      <c r="B1967" s="96"/>
      <c r="C1967" s="96"/>
      <c r="D1967" s="97"/>
      <c r="E1967" s="97"/>
    </row>
    <row r="1968" spans="1:5" x14ac:dyDescent="0.2">
      <c r="A1968" s="5" t="str">
        <f t="shared" si="30"/>
        <v/>
      </c>
      <c r="B1968" s="96"/>
      <c r="C1968" s="96"/>
      <c r="D1968" s="97"/>
      <c r="E1968" s="97"/>
    </row>
    <row r="1969" spans="1:5" x14ac:dyDescent="0.2">
      <c r="A1969" s="5" t="str">
        <f t="shared" si="30"/>
        <v/>
      </c>
      <c r="B1969" s="96"/>
      <c r="C1969" s="96"/>
      <c r="D1969" s="97"/>
      <c r="E1969" s="97"/>
    </row>
    <row r="1970" spans="1:5" x14ac:dyDescent="0.2">
      <c r="A1970" s="5" t="str">
        <f t="shared" si="30"/>
        <v/>
      </c>
      <c r="B1970" s="96"/>
      <c r="C1970" s="96"/>
      <c r="D1970" s="97"/>
      <c r="E1970" s="97"/>
    </row>
    <row r="1971" spans="1:5" x14ac:dyDescent="0.2">
      <c r="A1971" s="5" t="str">
        <f t="shared" si="30"/>
        <v/>
      </c>
      <c r="B1971" s="96"/>
      <c r="C1971" s="96"/>
      <c r="D1971" s="97"/>
      <c r="E1971" s="97"/>
    </row>
    <row r="1972" spans="1:5" x14ac:dyDescent="0.2">
      <c r="A1972" s="5" t="str">
        <f t="shared" si="30"/>
        <v/>
      </c>
      <c r="B1972" s="96"/>
      <c r="C1972" s="96"/>
      <c r="D1972" s="97"/>
      <c r="E1972" s="97"/>
    </row>
    <row r="1973" spans="1:5" x14ac:dyDescent="0.2">
      <c r="A1973" s="5" t="str">
        <f t="shared" si="30"/>
        <v/>
      </c>
      <c r="B1973" s="96"/>
      <c r="C1973" s="96"/>
      <c r="D1973" s="97"/>
      <c r="E1973" s="97"/>
    </row>
    <row r="1974" spans="1:5" x14ac:dyDescent="0.2">
      <c r="A1974" s="5" t="str">
        <f t="shared" si="30"/>
        <v/>
      </c>
      <c r="B1974" s="96"/>
      <c r="C1974" s="96"/>
      <c r="D1974" s="97"/>
      <c r="E1974" s="97"/>
    </row>
    <row r="1975" spans="1:5" x14ac:dyDescent="0.2">
      <c r="A1975" s="5" t="str">
        <f t="shared" si="30"/>
        <v/>
      </c>
      <c r="B1975" s="96"/>
      <c r="C1975" s="96"/>
      <c r="D1975" s="97"/>
      <c r="E1975" s="97"/>
    </row>
    <row r="1976" spans="1:5" x14ac:dyDescent="0.2">
      <c r="A1976" s="5" t="str">
        <f t="shared" si="30"/>
        <v/>
      </c>
      <c r="B1976" s="96"/>
      <c r="C1976" s="96"/>
      <c r="D1976" s="97"/>
      <c r="E1976" s="97"/>
    </row>
    <row r="1977" spans="1:5" x14ac:dyDescent="0.2">
      <c r="A1977" s="5" t="str">
        <f t="shared" si="30"/>
        <v/>
      </c>
      <c r="B1977" s="96"/>
      <c r="C1977" s="96"/>
      <c r="D1977" s="97"/>
      <c r="E1977" s="97"/>
    </row>
    <row r="1978" spans="1:5" x14ac:dyDescent="0.2">
      <c r="A1978" s="5" t="str">
        <f t="shared" si="30"/>
        <v/>
      </c>
      <c r="B1978" s="96"/>
      <c r="C1978" s="96"/>
      <c r="D1978" s="97"/>
      <c r="E1978" s="97"/>
    </row>
    <row r="1979" spans="1:5" x14ac:dyDescent="0.2">
      <c r="A1979" s="5" t="str">
        <f t="shared" si="30"/>
        <v/>
      </c>
      <c r="B1979" s="96"/>
      <c r="C1979" s="96"/>
      <c r="D1979" s="97"/>
      <c r="E1979" s="97"/>
    </row>
    <row r="1980" spans="1:5" x14ac:dyDescent="0.2">
      <c r="A1980" s="5" t="str">
        <f t="shared" si="30"/>
        <v/>
      </c>
      <c r="B1980" s="96"/>
      <c r="C1980" s="96"/>
      <c r="D1980" s="97"/>
      <c r="E1980" s="97"/>
    </row>
    <row r="1981" spans="1:5" x14ac:dyDescent="0.2">
      <c r="A1981" s="5" t="str">
        <f t="shared" si="30"/>
        <v/>
      </c>
      <c r="B1981" s="96"/>
      <c r="C1981" s="96"/>
      <c r="D1981" s="97"/>
      <c r="E1981" s="97"/>
    </row>
    <row r="1982" spans="1:5" x14ac:dyDescent="0.2">
      <c r="A1982" s="5" t="str">
        <f t="shared" si="30"/>
        <v/>
      </c>
      <c r="B1982" s="96"/>
      <c r="C1982" s="96"/>
      <c r="D1982" s="97"/>
      <c r="E1982" s="97"/>
    </row>
    <row r="1983" spans="1:5" x14ac:dyDescent="0.2">
      <c r="A1983" s="5" t="str">
        <f t="shared" si="30"/>
        <v/>
      </c>
      <c r="B1983" s="96"/>
      <c r="C1983" s="96"/>
      <c r="D1983" s="97"/>
      <c r="E1983" s="97"/>
    </row>
    <row r="1984" spans="1:5" x14ac:dyDescent="0.2">
      <c r="A1984" s="5" t="str">
        <f t="shared" si="30"/>
        <v/>
      </c>
      <c r="B1984" s="96"/>
      <c r="C1984" s="96"/>
      <c r="D1984" s="97"/>
      <c r="E1984" s="97"/>
    </row>
    <row r="1985" spans="1:5" x14ac:dyDescent="0.2">
      <c r="A1985" s="5" t="str">
        <f t="shared" si="30"/>
        <v/>
      </c>
      <c r="B1985" s="96"/>
      <c r="C1985" s="96"/>
      <c r="D1985" s="97"/>
      <c r="E1985" s="97"/>
    </row>
    <row r="1986" spans="1:5" x14ac:dyDescent="0.2">
      <c r="A1986" s="5" t="str">
        <f t="shared" si="30"/>
        <v/>
      </c>
      <c r="B1986" s="96"/>
      <c r="C1986" s="96"/>
      <c r="D1986" s="97"/>
      <c r="E1986" s="97"/>
    </row>
    <row r="1987" spans="1:5" x14ac:dyDescent="0.2">
      <c r="A1987" s="5" t="str">
        <f t="shared" si="30"/>
        <v/>
      </c>
      <c r="B1987" s="96"/>
      <c r="C1987" s="96"/>
      <c r="D1987" s="97"/>
      <c r="E1987" s="97"/>
    </row>
    <row r="1988" spans="1:5" x14ac:dyDescent="0.2">
      <c r="A1988" s="5" t="str">
        <f t="shared" si="30"/>
        <v/>
      </c>
      <c r="B1988" s="96"/>
      <c r="C1988" s="96"/>
      <c r="D1988" s="97"/>
      <c r="E1988" s="97"/>
    </row>
    <row r="1989" spans="1:5" x14ac:dyDescent="0.2">
      <c r="A1989" s="5" t="str">
        <f t="shared" si="30"/>
        <v/>
      </c>
      <c r="B1989" s="96"/>
      <c r="C1989" s="96"/>
      <c r="D1989" s="97"/>
      <c r="E1989" s="97"/>
    </row>
    <row r="1990" spans="1:5" x14ac:dyDescent="0.2">
      <c r="A1990" s="5" t="str">
        <f t="shared" si="30"/>
        <v/>
      </c>
      <c r="B1990" s="96"/>
      <c r="C1990" s="96"/>
      <c r="D1990" s="97"/>
      <c r="E1990" s="97"/>
    </row>
    <row r="1991" spans="1:5" x14ac:dyDescent="0.2">
      <c r="A1991" s="5" t="str">
        <f t="shared" si="30"/>
        <v/>
      </c>
      <c r="B1991" s="96"/>
      <c r="C1991" s="96"/>
      <c r="D1991" s="97"/>
      <c r="E1991" s="97"/>
    </row>
    <row r="1992" spans="1:5" x14ac:dyDescent="0.2">
      <c r="A1992" s="5" t="str">
        <f t="shared" ref="A1992:A2055" si="31">IF(B1992&lt;&gt;"",IF(AND(LEN(B1992)&gt;=$H$5,LEN(B1992)&lt;=$H$6),TEXT(MID(B1992,$J$5,$H$4),$I$4),""),"")</f>
        <v/>
      </c>
      <c r="B1992" s="96"/>
      <c r="C1992" s="96"/>
      <c r="D1992" s="97"/>
      <c r="E1992" s="97"/>
    </row>
    <row r="1993" spans="1:5" x14ac:dyDescent="0.2">
      <c r="A1993" s="5" t="str">
        <f t="shared" si="31"/>
        <v/>
      </c>
      <c r="B1993" s="96"/>
      <c r="C1993" s="96"/>
      <c r="D1993" s="97"/>
      <c r="E1993" s="97"/>
    </row>
    <row r="1994" spans="1:5" x14ac:dyDescent="0.2">
      <c r="A1994" s="5" t="str">
        <f t="shared" si="31"/>
        <v/>
      </c>
      <c r="B1994" s="96"/>
      <c r="C1994" s="96"/>
      <c r="D1994" s="97"/>
      <c r="E1994" s="97"/>
    </row>
    <row r="1995" spans="1:5" x14ac:dyDescent="0.2">
      <c r="A1995" s="5" t="str">
        <f t="shared" si="31"/>
        <v/>
      </c>
      <c r="B1995" s="96"/>
      <c r="C1995" s="96"/>
      <c r="D1995" s="97"/>
      <c r="E1995" s="97"/>
    </row>
    <row r="1996" spans="1:5" x14ac:dyDescent="0.2">
      <c r="A1996" s="5" t="str">
        <f t="shared" si="31"/>
        <v/>
      </c>
      <c r="B1996" s="96"/>
      <c r="C1996" s="96"/>
      <c r="D1996" s="97"/>
      <c r="E1996" s="97"/>
    </row>
    <row r="1997" spans="1:5" x14ac:dyDescent="0.2">
      <c r="A1997" s="5" t="str">
        <f t="shared" si="31"/>
        <v/>
      </c>
      <c r="B1997" s="96"/>
      <c r="C1997" s="96"/>
      <c r="D1997" s="97"/>
      <c r="E1997" s="97"/>
    </row>
    <row r="1998" spans="1:5" x14ac:dyDescent="0.2">
      <c r="A1998" s="5" t="str">
        <f t="shared" si="31"/>
        <v/>
      </c>
      <c r="B1998" s="96"/>
      <c r="C1998" s="96"/>
      <c r="D1998" s="97"/>
      <c r="E1998" s="97"/>
    </row>
    <row r="1999" spans="1:5" x14ac:dyDescent="0.2">
      <c r="A1999" s="5" t="str">
        <f t="shared" si="31"/>
        <v/>
      </c>
      <c r="B1999" s="96"/>
      <c r="C1999" s="96"/>
      <c r="D1999" s="97"/>
      <c r="E1999" s="97"/>
    </row>
    <row r="2000" spans="1:5" x14ac:dyDescent="0.2">
      <c r="A2000" s="5" t="str">
        <f t="shared" si="31"/>
        <v/>
      </c>
      <c r="B2000" s="96"/>
      <c r="C2000" s="96"/>
      <c r="D2000" s="97"/>
      <c r="E2000" s="97"/>
    </row>
    <row r="2001" spans="1:5" x14ac:dyDescent="0.2">
      <c r="A2001" s="5" t="str">
        <f t="shared" si="31"/>
        <v/>
      </c>
      <c r="B2001" s="96"/>
      <c r="C2001" s="96"/>
      <c r="D2001" s="97"/>
      <c r="E2001" s="97"/>
    </row>
    <row r="2002" spans="1:5" x14ac:dyDescent="0.2">
      <c r="A2002" s="5" t="str">
        <f t="shared" si="31"/>
        <v/>
      </c>
      <c r="B2002" s="96"/>
      <c r="C2002" s="96"/>
      <c r="D2002" s="97"/>
      <c r="E2002" s="97"/>
    </row>
    <row r="2003" spans="1:5" x14ac:dyDescent="0.2">
      <c r="A2003" s="5" t="str">
        <f t="shared" si="31"/>
        <v/>
      </c>
      <c r="B2003" s="96"/>
      <c r="C2003" s="96"/>
      <c r="D2003" s="97"/>
      <c r="E2003" s="97"/>
    </row>
    <row r="2004" spans="1:5" x14ac:dyDescent="0.2">
      <c r="A2004" s="5" t="str">
        <f t="shared" si="31"/>
        <v/>
      </c>
      <c r="B2004" s="96"/>
      <c r="C2004" s="96"/>
      <c r="D2004" s="97"/>
      <c r="E2004" s="97"/>
    </row>
    <row r="2005" spans="1:5" x14ac:dyDescent="0.2">
      <c r="A2005" s="5" t="str">
        <f t="shared" si="31"/>
        <v/>
      </c>
      <c r="B2005" s="96"/>
      <c r="C2005" s="96"/>
      <c r="D2005" s="97"/>
      <c r="E2005" s="97"/>
    </row>
    <row r="2006" spans="1:5" x14ac:dyDescent="0.2">
      <c r="A2006" s="5" t="str">
        <f t="shared" si="31"/>
        <v/>
      </c>
      <c r="B2006" s="96"/>
      <c r="C2006" s="96"/>
      <c r="D2006" s="97"/>
      <c r="E2006" s="97"/>
    </row>
    <row r="2007" spans="1:5" x14ac:dyDescent="0.2">
      <c r="A2007" s="5" t="str">
        <f t="shared" si="31"/>
        <v/>
      </c>
      <c r="B2007" s="96"/>
      <c r="C2007" s="96"/>
      <c r="D2007" s="97"/>
      <c r="E2007" s="97"/>
    </row>
    <row r="2008" spans="1:5" x14ac:dyDescent="0.2">
      <c r="A2008" s="5" t="str">
        <f t="shared" si="31"/>
        <v/>
      </c>
      <c r="B2008" s="96"/>
      <c r="C2008" s="96"/>
      <c r="D2008" s="97"/>
      <c r="E2008" s="97"/>
    </row>
    <row r="2009" spans="1:5" x14ac:dyDescent="0.2">
      <c r="A2009" s="5" t="str">
        <f t="shared" si="31"/>
        <v/>
      </c>
      <c r="B2009" s="96"/>
      <c r="C2009" s="96"/>
      <c r="D2009" s="97"/>
      <c r="E2009" s="97"/>
    </row>
    <row r="2010" spans="1:5" x14ac:dyDescent="0.2">
      <c r="A2010" s="5" t="str">
        <f t="shared" si="31"/>
        <v/>
      </c>
      <c r="B2010" s="96"/>
      <c r="C2010" s="96"/>
      <c r="D2010" s="97"/>
      <c r="E2010" s="97"/>
    </row>
    <row r="2011" spans="1:5" x14ac:dyDescent="0.2">
      <c r="A2011" s="5" t="str">
        <f t="shared" si="31"/>
        <v/>
      </c>
      <c r="B2011" s="96"/>
      <c r="C2011" s="96"/>
      <c r="D2011" s="97"/>
      <c r="E2011" s="97"/>
    </row>
    <row r="2012" spans="1:5" x14ac:dyDescent="0.2">
      <c r="A2012" s="5" t="str">
        <f t="shared" si="31"/>
        <v/>
      </c>
      <c r="B2012" s="96"/>
      <c r="C2012" s="96"/>
      <c r="D2012" s="97"/>
      <c r="E2012" s="97"/>
    </row>
    <row r="2013" spans="1:5" x14ac:dyDescent="0.2">
      <c r="A2013" s="5" t="str">
        <f t="shared" si="31"/>
        <v/>
      </c>
      <c r="B2013" s="96"/>
      <c r="C2013" s="96"/>
      <c r="D2013" s="97"/>
      <c r="E2013" s="97"/>
    </row>
    <row r="2014" spans="1:5" x14ac:dyDescent="0.2">
      <c r="A2014" s="5" t="str">
        <f t="shared" si="31"/>
        <v/>
      </c>
      <c r="B2014" s="96"/>
      <c r="C2014" s="96"/>
      <c r="D2014" s="97"/>
      <c r="E2014" s="97"/>
    </row>
    <row r="2015" spans="1:5" x14ac:dyDescent="0.2">
      <c r="A2015" s="5" t="str">
        <f t="shared" si="31"/>
        <v/>
      </c>
      <c r="B2015" s="96"/>
      <c r="C2015" s="96"/>
      <c r="D2015" s="97"/>
      <c r="E2015" s="97"/>
    </row>
    <row r="2016" spans="1:5" x14ac:dyDescent="0.2">
      <c r="A2016" s="5" t="str">
        <f t="shared" si="31"/>
        <v/>
      </c>
      <c r="B2016" s="96"/>
      <c r="C2016" s="96"/>
      <c r="D2016" s="97"/>
      <c r="E2016" s="97"/>
    </row>
    <row r="2017" spans="1:5" x14ac:dyDescent="0.2">
      <c r="A2017" s="5" t="str">
        <f t="shared" si="31"/>
        <v/>
      </c>
      <c r="B2017" s="96"/>
      <c r="C2017" s="96"/>
      <c r="D2017" s="97"/>
      <c r="E2017" s="97"/>
    </row>
    <row r="2018" spans="1:5" x14ac:dyDescent="0.2">
      <c r="A2018" s="5" t="str">
        <f t="shared" si="31"/>
        <v/>
      </c>
      <c r="B2018" s="96"/>
      <c r="C2018" s="96"/>
      <c r="D2018" s="97"/>
      <c r="E2018" s="97"/>
    </row>
    <row r="2019" spans="1:5" x14ac:dyDescent="0.2">
      <c r="A2019" s="5" t="str">
        <f t="shared" si="31"/>
        <v/>
      </c>
      <c r="B2019" s="96"/>
      <c r="C2019" s="96"/>
      <c r="D2019" s="97"/>
      <c r="E2019" s="97"/>
    </row>
    <row r="2020" spans="1:5" x14ac:dyDescent="0.2">
      <c r="A2020" s="5" t="str">
        <f t="shared" si="31"/>
        <v/>
      </c>
      <c r="B2020" s="96"/>
      <c r="C2020" s="96"/>
      <c r="D2020" s="97"/>
      <c r="E2020" s="97"/>
    </row>
    <row r="2021" spans="1:5" x14ac:dyDescent="0.2">
      <c r="A2021" s="5" t="str">
        <f t="shared" si="31"/>
        <v/>
      </c>
      <c r="B2021" s="96"/>
      <c r="C2021" s="96"/>
      <c r="D2021" s="97"/>
      <c r="E2021" s="97"/>
    </row>
    <row r="2022" spans="1:5" x14ac:dyDescent="0.2">
      <c r="A2022" s="5" t="str">
        <f t="shared" si="31"/>
        <v/>
      </c>
      <c r="B2022" s="96"/>
      <c r="C2022" s="96"/>
      <c r="D2022" s="97"/>
      <c r="E2022" s="97"/>
    </row>
    <row r="2023" spans="1:5" x14ac:dyDescent="0.2">
      <c r="A2023" s="5" t="str">
        <f t="shared" si="31"/>
        <v/>
      </c>
      <c r="B2023" s="96"/>
      <c r="C2023" s="96"/>
      <c r="D2023" s="97"/>
      <c r="E2023" s="97"/>
    </row>
    <row r="2024" spans="1:5" x14ac:dyDescent="0.2">
      <c r="A2024" s="5" t="str">
        <f t="shared" si="31"/>
        <v/>
      </c>
      <c r="B2024" s="96"/>
      <c r="C2024" s="96"/>
      <c r="D2024" s="97"/>
      <c r="E2024" s="97"/>
    </row>
    <row r="2025" spans="1:5" x14ac:dyDescent="0.2">
      <c r="A2025" s="5" t="str">
        <f t="shared" si="31"/>
        <v/>
      </c>
      <c r="B2025" s="96"/>
      <c r="C2025" s="96"/>
      <c r="D2025" s="97"/>
      <c r="E2025" s="97"/>
    </row>
    <row r="2026" spans="1:5" x14ac:dyDescent="0.2">
      <c r="A2026" s="5" t="str">
        <f t="shared" si="31"/>
        <v/>
      </c>
      <c r="B2026" s="96"/>
      <c r="C2026" s="96"/>
      <c r="D2026" s="97"/>
      <c r="E2026" s="97"/>
    </row>
    <row r="2027" spans="1:5" x14ac:dyDescent="0.2">
      <c r="A2027" s="5" t="str">
        <f t="shared" si="31"/>
        <v/>
      </c>
      <c r="B2027" s="96"/>
      <c r="C2027" s="96"/>
      <c r="D2027" s="97"/>
      <c r="E2027" s="97"/>
    </row>
    <row r="2028" spans="1:5" x14ac:dyDescent="0.2">
      <c r="A2028" s="5" t="str">
        <f t="shared" si="31"/>
        <v/>
      </c>
      <c r="B2028" s="96"/>
      <c r="C2028" s="96"/>
      <c r="D2028" s="97"/>
      <c r="E2028" s="97"/>
    </row>
    <row r="2029" spans="1:5" x14ac:dyDescent="0.2">
      <c r="A2029" s="5" t="str">
        <f t="shared" si="31"/>
        <v/>
      </c>
      <c r="B2029" s="96"/>
      <c r="C2029" s="96"/>
      <c r="D2029" s="97"/>
      <c r="E2029" s="97"/>
    </row>
    <row r="2030" spans="1:5" x14ac:dyDescent="0.2">
      <c r="A2030" s="5" t="str">
        <f t="shared" si="31"/>
        <v/>
      </c>
      <c r="B2030" s="96"/>
      <c r="C2030" s="96"/>
      <c r="D2030" s="97"/>
      <c r="E2030" s="97"/>
    </row>
    <row r="2031" spans="1:5" x14ac:dyDescent="0.2">
      <c r="A2031" s="5" t="str">
        <f t="shared" si="31"/>
        <v/>
      </c>
      <c r="B2031" s="96"/>
      <c r="C2031" s="96"/>
      <c r="D2031" s="97"/>
      <c r="E2031" s="97"/>
    </row>
    <row r="2032" spans="1:5" x14ac:dyDescent="0.2">
      <c r="A2032" s="5" t="str">
        <f t="shared" si="31"/>
        <v/>
      </c>
      <c r="B2032" s="96"/>
      <c r="C2032" s="96"/>
      <c r="D2032" s="97"/>
      <c r="E2032" s="97"/>
    </row>
    <row r="2033" spans="1:5" x14ac:dyDescent="0.2">
      <c r="A2033" s="5" t="str">
        <f t="shared" si="31"/>
        <v/>
      </c>
      <c r="B2033" s="96"/>
      <c r="C2033" s="96"/>
      <c r="D2033" s="97"/>
      <c r="E2033" s="97"/>
    </row>
    <row r="2034" spans="1:5" x14ac:dyDescent="0.2">
      <c r="A2034" s="5" t="str">
        <f t="shared" si="31"/>
        <v/>
      </c>
      <c r="B2034" s="96"/>
      <c r="C2034" s="96"/>
      <c r="D2034" s="97"/>
      <c r="E2034" s="97"/>
    </row>
    <row r="2035" spans="1:5" x14ac:dyDescent="0.2">
      <c r="A2035" s="5" t="str">
        <f t="shared" si="31"/>
        <v/>
      </c>
      <c r="B2035" s="96"/>
      <c r="C2035" s="96"/>
      <c r="D2035" s="97"/>
      <c r="E2035" s="97"/>
    </row>
    <row r="2036" spans="1:5" x14ac:dyDescent="0.2">
      <c r="A2036" s="5" t="str">
        <f t="shared" si="31"/>
        <v/>
      </c>
      <c r="B2036" s="96"/>
      <c r="C2036" s="96"/>
      <c r="D2036" s="97"/>
      <c r="E2036" s="97"/>
    </row>
    <row r="2037" spans="1:5" x14ac:dyDescent="0.2">
      <c r="A2037" s="5" t="str">
        <f t="shared" si="31"/>
        <v/>
      </c>
      <c r="B2037" s="96"/>
      <c r="C2037" s="96"/>
      <c r="D2037" s="97"/>
      <c r="E2037" s="97"/>
    </row>
    <row r="2038" spans="1:5" x14ac:dyDescent="0.2">
      <c r="A2038" s="5" t="str">
        <f t="shared" si="31"/>
        <v/>
      </c>
      <c r="B2038" s="96"/>
      <c r="C2038" s="96"/>
      <c r="D2038" s="97"/>
      <c r="E2038" s="97"/>
    </row>
    <row r="2039" spans="1:5" x14ac:dyDescent="0.2">
      <c r="A2039" s="5" t="str">
        <f t="shared" si="31"/>
        <v/>
      </c>
      <c r="B2039" s="96"/>
      <c r="C2039" s="96"/>
      <c r="D2039" s="97"/>
      <c r="E2039" s="97"/>
    </row>
    <row r="2040" spans="1:5" x14ac:dyDescent="0.2">
      <c r="A2040" s="5" t="str">
        <f t="shared" si="31"/>
        <v/>
      </c>
      <c r="B2040" s="96"/>
      <c r="C2040" s="96"/>
      <c r="D2040" s="97"/>
      <c r="E2040" s="97"/>
    </row>
    <row r="2041" spans="1:5" x14ac:dyDescent="0.2">
      <c r="A2041" s="5" t="str">
        <f t="shared" si="31"/>
        <v/>
      </c>
      <c r="B2041" s="96"/>
      <c r="C2041" s="96"/>
      <c r="D2041" s="97"/>
      <c r="E2041" s="97"/>
    </row>
    <row r="2042" spans="1:5" x14ac:dyDescent="0.2">
      <c r="A2042" s="5" t="str">
        <f t="shared" si="31"/>
        <v/>
      </c>
      <c r="B2042" s="96"/>
      <c r="C2042" s="96"/>
      <c r="D2042" s="97"/>
      <c r="E2042" s="97"/>
    </row>
    <row r="2043" spans="1:5" x14ac:dyDescent="0.2">
      <c r="A2043" s="5" t="str">
        <f t="shared" si="31"/>
        <v/>
      </c>
      <c r="B2043" s="96"/>
      <c r="C2043" s="96"/>
      <c r="D2043" s="97"/>
      <c r="E2043" s="97"/>
    </row>
    <row r="2044" spans="1:5" x14ac:dyDescent="0.2">
      <c r="A2044" s="5" t="str">
        <f t="shared" si="31"/>
        <v/>
      </c>
      <c r="B2044" s="96"/>
      <c r="C2044" s="96"/>
      <c r="D2044" s="97"/>
      <c r="E2044" s="97"/>
    </row>
    <row r="2045" spans="1:5" x14ac:dyDescent="0.2">
      <c r="A2045" s="5" t="str">
        <f t="shared" si="31"/>
        <v/>
      </c>
      <c r="B2045" s="96"/>
      <c r="C2045" s="96"/>
      <c r="D2045" s="97"/>
      <c r="E2045" s="97"/>
    </row>
    <row r="2046" spans="1:5" x14ac:dyDescent="0.2">
      <c r="A2046" s="5" t="str">
        <f t="shared" si="31"/>
        <v/>
      </c>
      <c r="B2046" s="96"/>
      <c r="C2046" s="96"/>
      <c r="D2046" s="97"/>
      <c r="E2046" s="97"/>
    </row>
    <row r="2047" spans="1:5" x14ac:dyDescent="0.2">
      <c r="A2047" s="5" t="str">
        <f t="shared" si="31"/>
        <v/>
      </c>
      <c r="B2047" s="96"/>
      <c r="C2047" s="96"/>
      <c r="D2047" s="97"/>
      <c r="E2047" s="97"/>
    </row>
    <row r="2048" spans="1:5" x14ac:dyDescent="0.2">
      <c r="A2048" s="5" t="str">
        <f t="shared" si="31"/>
        <v/>
      </c>
      <c r="B2048" s="96"/>
      <c r="C2048" s="96"/>
      <c r="D2048" s="97"/>
      <c r="E2048" s="97"/>
    </row>
    <row r="2049" spans="1:5" x14ac:dyDescent="0.2">
      <c r="A2049" s="5" t="str">
        <f t="shared" si="31"/>
        <v/>
      </c>
      <c r="B2049" s="96"/>
      <c r="C2049" s="96"/>
      <c r="D2049" s="97"/>
      <c r="E2049" s="97"/>
    </row>
    <row r="2050" spans="1:5" x14ac:dyDescent="0.2">
      <c r="A2050" s="5" t="str">
        <f t="shared" si="31"/>
        <v/>
      </c>
      <c r="B2050" s="96"/>
      <c r="C2050" s="96"/>
      <c r="D2050" s="97"/>
      <c r="E2050" s="97"/>
    </row>
    <row r="2051" spans="1:5" x14ac:dyDescent="0.2">
      <c r="A2051" s="5" t="str">
        <f t="shared" si="31"/>
        <v/>
      </c>
      <c r="B2051" s="96"/>
      <c r="C2051" s="96"/>
      <c r="D2051" s="97"/>
      <c r="E2051" s="97"/>
    </row>
    <row r="2052" spans="1:5" x14ac:dyDescent="0.2">
      <c r="A2052" s="5" t="str">
        <f t="shared" si="31"/>
        <v/>
      </c>
      <c r="B2052" s="96"/>
      <c r="C2052" s="96"/>
      <c r="D2052" s="97"/>
      <c r="E2052" s="97"/>
    </row>
    <row r="2053" spans="1:5" x14ac:dyDescent="0.2">
      <c r="A2053" s="5" t="str">
        <f t="shared" si="31"/>
        <v/>
      </c>
      <c r="B2053" s="96"/>
      <c r="C2053" s="96"/>
      <c r="D2053" s="97"/>
      <c r="E2053" s="97"/>
    </row>
    <row r="2054" spans="1:5" x14ac:dyDescent="0.2">
      <c r="A2054" s="5" t="str">
        <f t="shared" si="31"/>
        <v/>
      </c>
      <c r="B2054" s="96"/>
      <c r="C2054" s="96"/>
      <c r="D2054" s="97"/>
      <c r="E2054" s="97"/>
    </row>
    <row r="2055" spans="1:5" x14ac:dyDescent="0.2">
      <c r="A2055" s="5" t="str">
        <f t="shared" si="31"/>
        <v/>
      </c>
      <c r="B2055" s="96"/>
      <c r="C2055" s="96"/>
      <c r="D2055" s="97"/>
      <c r="E2055" s="97"/>
    </row>
    <row r="2056" spans="1:5" x14ac:dyDescent="0.2">
      <c r="A2056" s="5" t="str">
        <f t="shared" ref="A2056:A2119" si="32">IF(B2056&lt;&gt;"",IF(AND(LEN(B2056)&gt;=$H$5,LEN(B2056)&lt;=$H$6),TEXT(MID(B2056,$J$5,$H$4),$I$4),""),"")</f>
        <v/>
      </c>
      <c r="B2056" s="96"/>
      <c r="C2056" s="96"/>
      <c r="D2056" s="97"/>
      <c r="E2056" s="97"/>
    </row>
    <row r="2057" spans="1:5" x14ac:dyDescent="0.2">
      <c r="A2057" s="5" t="str">
        <f t="shared" si="32"/>
        <v/>
      </c>
      <c r="B2057" s="96"/>
      <c r="C2057" s="96"/>
      <c r="D2057" s="97"/>
      <c r="E2057" s="97"/>
    </row>
    <row r="2058" spans="1:5" x14ac:dyDescent="0.2">
      <c r="A2058" s="5" t="str">
        <f t="shared" si="32"/>
        <v/>
      </c>
      <c r="B2058" s="96"/>
      <c r="C2058" s="96"/>
      <c r="D2058" s="97"/>
      <c r="E2058" s="97"/>
    </row>
    <row r="2059" spans="1:5" x14ac:dyDescent="0.2">
      <c r="A2059" s="5" t="str">
        <f t="shared" si="32"/>
        <v/>
      </c>
      <c r="B2059" s="96"/>
      <c r="C2059" s="96"/>
      <c r="D2059" s="97"/>
      <c r="E2059" s="97"/>
    </row>
    <row r="2060" spans="1:5" x14ac:dyDescent="0.2">
      <c r="A2060" s="5" t="str">
        <f t="shared" si="32"/>
        <v/>
      </c>
      <c r="B2060" s="96"/>
      <c r="C2060" s="96"/>
      <c r="D2060" s="97"/>
      <c r="E2060" s="97"/>
    </row>
    <row r="2061" spans="1:5" x14ac:dyDescent="0.2">
      <c r="A2061" s="5" t="str">
        <f t="shared" si="32"/>
        <v/>
      </c>
      <c r="B2061" s="96"/>
      <c r="C2061" s="96"/>
      <c r="D2061" s="97"/>
      <c r="E2061" s="97"/>
    </row>
    <row r="2062" spans="1:5" x14ac:dyDescent="0.2">
      <c r="A2062" s="5" t="str">
        <f t="shared" si="32"/>
        <v/>
      </c>
      <c r="B2062" s="96"/>
      <c r="C2062" s="96"/>
      <c r="D2062" s="97"/>
      <c r="E2062" s="97"/>
    </row>
    <row r="2063" spans="1:5" x14ac:dyDescent="0.2">
      <c r="A2063" s="5" t="str">
        <f t="shared" si="32"/>
        <v/>
      </c>
      <c r="B2063" s="96"/>
      <c r="C2063" s="96"/>
      <c r="D2063" s="97"/>
      <c r="E2063" s="97"/>
    </row>
    <row r="2064" spans="1:5" x14ac:dyDescent="0.2">
      <c r="A2064" s="5" t="str">
        <f t="shared" si="32"/>
        <v/>
      </c>
      <c r="B2064" s="96"/>
      <c r="C2064" s="96"/>
      <c r="D2064" s="97"/>
      <c r="E2064" s="97"/>
    </row>
    <row r="2065" spans="1:5" x14ac:dyDescent="0.2">
      <c r="A2065" s="5" t="str">
        <f t="shared" si="32"/>
        <v/>
      </c>
      <c r="B2065" s="96"/>
      <c r="C2065" s="96"/>
      <c r="D2065" s="97"/>
      <c r="E2065" s="97"/>
    </row>
    <row r="2066" spans="1:5" x14ac:dyDescent="0.2">
      <c r="A2066" s="5" t="str">
        <f t="shared" si="32"/>
        <v/>
      </c>
      <c r="B2066" s="96"/>
      <c r="C2066" s="96"/>
      <c r="D2066" s="97"/>
      <c r="E2066" s="97"/>
    </row>
    <row r="2067" spans="1:5" x14ac:dyDescent="0.2">
      <c r="A2067" s="5" t="str">
        <f t="shared" si="32"/>
        <v/>
      </c>
      <c r="B2067" s="96"/>
      <c r="C2067" s="96"/>
      <c r="D2067" s="97"/>
      <c r="E2067" s="97"/>
    </row>
    <row r="2068" spans="1:5" x14ac:dyDescent="0.2">
      <c r="A2068" s="5" t="str">
        <f t="shared" si="32"/>
        <v/>
      </c>
      <c r="B2068" s="96"/>
      <c r="C2068" s="96"/>
      <c r="D2068" s="97"/>
      <c r="E2068" s="97"/>
    </row>
    <row r="2069" spans="1:5" x14ac:dyDescent="0.2">
      <c r="A2069" s="5" t="str">
        <f t="shared" si="32"/>
        <v/>
      </c>
      <c r="B2069" s="96"/>
      <c r="C2069" s="96"/>
      <c r="D2069" s="97"/>
      <c r="E2069" s="97"/>
    </row>
    <row r="2070" spans="1:5" x14ac:dyDescent="0.2">
      <c r="A2070" s="5" t="str">
        <f t="shared" si="32"/>
        <v/>
      </c>
      <c r="B2070" s="96"/>
      <c r="C2070" s="96"/>
      <c r="D2070" s="97"/>
      <c r="E2070" s="97"/>
    </row>
    <row r="2071" spans="1:5" x14ac:dyDescent="0.2">
      <c r="A2071" s="5" t="str">
        <f t="shared" si="32"/>
        <v/>
      </c>
      <c r="B2071" s="96"/>
      <c r="C2071" s="96"/>
      <c r="D2071" s="97"/>
      <c r="E2071" s="97"/>
    </row>
    <row r="2072" spans="1:5" x14ac:dyDescent="0.2">
      <c r="A2072" s="5" t="str">
        <f t="shared" si="32"/>
        <v/>
      </c>
      <c r="B2072" s="96"/>
      <c r="C2072" s="96"/>
      <c r="D2072" s="97"/>
      <c r="E2072" s="97"/>
    </row>
    <row r="2073" spans="1:5" x14ac:dyDescent="0.2">
      <c r="A2073" s="5" t="str">
        <f t="shared" si="32"/>
        <v/>
      </c>
      <c r="B2073" s="96"/>
      <c r="C2073" s="96"/>
      <c r="D2073" s="97"/>
      <c r="E2073" s="97"/>
    </row>
    <row r="2074" spans="1:5" x14ac:dyDescent="0.2">
      <c r="A2074" s="5" t="str">
        <f t="shared" si="32"/>
        <v/>
      </c>
      <c r="B2074" s="96"/>
      <c r="C2074" s="96"/>
      <c r="D2074" s="97"/>
      <c r="E2074" s="97"/>
    </row>
    <row r="2075" spans="1:5" x14ac:dyDescent="0.2">
      <c r="A2075" s="5" t="str">
        <f t="shared" si="32"/>
        <v/>
      </c>
      <c r="B2075" s="96"/>
      <c r="C2075" s="96"/>
      <c r="D2075" s="97"/>
      <c r="E2075" s="97"/>
    </row>
    <row r="2076" spans="1:5" x14ac:dyDescent="0.2">
      <c r="A2076" s="5" t="str">
        <f t="shared" si="32"/>
        <v/>
      </c>
      <c r="B2076" s="96"/>
      <c r="C2076" s="96"/>
      <c r="D2076" s="97"/>
      <c r="E2076" s="97"/>
    </row>
    <row r="2077" spans="1:5" x14ac:dyDescent="0.2">
      <c r="A2077" s="5" t="str">
        <f t="shared" si="32"/>
        <v/>
      </c>
      <c r="B2077" s="96"/>
      <c r="C2077" s="96"/>
      <c r="D2077" s="97"/>
      <c r="E2077" s="97"/>
    </row>
    <row r="2078" spans="1:5" x14ac:dyDescent="0.2">
      <c r="A2078" s="5" t="str">
        <f t="shared" si="32"/>
        <v/>
      </c>
      <c r="B2078" s="96"/>
      <c r="C2078" s="96"/>
      <c r="D2078" s="97"/>
      <c r="E2078" s="97"/>
    </row>
    <row r="2079" spans="1:5" x14ac:dyDescent="0.2">
      <c r="A2079" s="5" t="str">
        <f t="shared" si="32"/>
        <v/>
      </c>
      <c r="B2079" s="96"/>
      <c r="C2079" s="96"/>
      <c r="D2079" s="97"/>
      <c r="E2079" s="97"/>
    </row>
    <row r="2080" spans="1:5" x14ac:dyDescent="0.2">
      <c r="A2080" s="5" t="str">
        <f t="shared" si="32"/>
        <v/>
      </c>
      <c r="B2080" s="96"/>
      <c r="C2080" s="96"/>
      <c r="D2080" s="97"/>
      <c r="E2080" s="97"/>
    </row>
    <row r="2081" spans="1:5" x14ac:dyDescent="0.2">
      <c r="A2081" s="5" t="str">
        <f t="shared" si="32"/>
        <v/>
      </c>
      <c r="B2081" s="96"/>
      <c r="C2081" s="96"/>
      <c r="D2081" s="97"/>
      <c r="E2081" s="97"/>
    </row>
    <row r="2082" spans="1:5" x14ac:dyDescent="0.2">
      <c r="A2082" s="5" t="str">
        <f t="shared" si="32"/>
        <v/>
      </c>
      <c r="B2082" s="96"/>
      <c r="C2082" s="96"/>
      <c r="D2082" s="97"/>
      <c r="E2082" s="97"/>
    </row>
    <row r="2083" spans="1:5" x14ac:dyDescent="0.2">
      <c r="A2083" s="5" t="str">
        <f t="shared" si="32"/>
        <v/>
      </c>
      <c r="B2083" s="96"/>
      <c r="C2083" s="96"/>
      <c r="D2083" s="97"/>
      <c r="E2083" s="97"/>
    </row>
    <row r="2084" spans="1:5" x14ac:dyDescent="0.2">
      <c r="A2084" s="5" t="str">
        <f t="shared" si="32"/>
        <v/>
      </c>
      <c r="B2084" s="96"/>
      <c r="C2084" s="96"/>
      <c r="D2084" s="97"/>
      <c r="E2084" s="97"/>
    </row>
    <row r="2085" spans="1:5" x14ac:dyDescent="0.2">
      <c r="A2085" s="5" t="str">
        <f t="shared" si="32"/>
        <v/>
      </c>
      <c r="B2085" s="96"/>
      <c r="C2085" s="96"/>
      <c r="D2085" s="97"/>
      <c r="E2085" s="97"/>
    </row>
    <row r="2086" spans="1:5" x14ac:dyDescent="0.2">
      <c r="A2086" s="5" t="str">
        <f t="shared" si="32"/>
        <v/>
      </c>
      <c r="B2086" s="96"/>
      <c r="C2086" s="96"/>
      <c r="D2086" s="97"/>
      <c r="E2086" s="97"/>
    </row>
    <row r="2087" spans="1:5" x14ac:dyDescent="0.2">
      <c r="A2087" s="5" t="str">
        <f t="shared" si="32"/>
        <v/>
      </c>
      <c r="B2087" s="96"/>
      <c r="C2087" s="96"/>
      <c r="D2087" s="97"/>
      <c r="E2087" s="97"/>
    </row>
    <row r="2088" spans="1:5" x14ac:dyDescent="0.2">
      <c r="A2088" s="5" t="str">
        <f t="shared" si="32"/>
        <v/>
      </c>
      <c r="B2088" s="96"/>
      <c r="C2088" s="96"/>
      <c r="D2088" s="97"/>
      <c r="E2088" s="97"/>
    </row>
    <row r="2089" spans="1:5" x14ac:dyDescent="0.2">
      <c r="A2089" s="5" t="str">
        <f t="shared" si="32"/>
        <v/>
      </c>
      <c r="B2089" s="96"/>
      <c r="C2089" s="96"/>
      <c r="D2089" s="97"/>
      <c r="E2089" s="97"/>
    </row>
    <row r="2090" spans="1:5" x14ac:dyDescent="0.2">
      <c r="A2090" s="5" t="str">
        <f t="shared" si="32"/>
        <v/>
      </c>
      <c r="B2090" s="96"/>
      <c r="C2090" s="96"/>
      <c r="D2090" s="97"/>
      <c r="E2090" s="97"/>
    </row>
    <row r="2091" spans="1:5" x14ac:dyDescent="0.2">
      <c r="A2091" s="5" t="str">
        <f t="shared" si="32"/>
        <v/>
      </c>
      <c r="B2091" s="96"/>
      <c r="C2091" s="96"/>
      <c r="D2091" s="97"/>
      <c r="E2091" s="97"/>
    </row>
    <row r="2092" spans="1:5" x14ac:dyDescent="0.2">
      <c r="A2092" s="5" t="str">
        <f t="shared" si="32"/>
        <v/>
      </c>
      <c r="B2092" s="96"/>
      <c r="C2092" s="96"/>
      <c r="D2092" s="97"/>
      <c r="E2092" s="97"/>
    </row>
    <row r="2093" spans="1:5" x14ac:dyDescent="0.2">
      <c r="A2093" s="5" t="str">
        <f t="shared" si="32"/>
        <v/>
      </c>
      <c r="B2093" s="96"/>
      <c r="C2093" s="96"/>
      <c r="D2093" s="97"/>
      <c r="E2093" s="97"/>
    </row>
    <row r="2094" spans="1:5" x14ac:dyDescent="0.2">
      <c r="A2094" s="5" t="str">
        <f t="shared" si="32"/>
        <v/>
      </c>
      <c r="B2094" s="96"/>
      <c r="C2094" s="96"/>
      <c r="D2094" s="97"/>
      <c r="E2094" s="97"/>
    </row>
    <row r="2095" spans="1:5" x14ac:dyDescent="0.2">
      <c r="A2095" s="5" t="str">
        <f t="shared" si="32"/>
        <v/>
      </c>
      <c r="B2095" s="96"/>
      <c r="C2095" s="96"/>
      <c r="D2095" s="97"/>
      <c r="E2095" s="97"/>
    </row>
    <row r="2096" spans="1:5" x14ac:dyDescent="0.2">
      <c r="A2096" s="5" t="str">
        <f t="shared" si="32"/>
        <v/>
      </c>
      <c r="B2096" s="96"/>
      <c r="C2096" s="96"/>
      <c r="D2096" s="97"/>
      <c r="E2096" s="97"/>
    </row>
    <row r="2097" spans="1:5" x14ac:dyDescent="0.2">
      <c r="A2097" s="5" t="str">
        <f t="shared" si="32"/>
        <v/>
      </c>
      <c r="B2097" s="96"/>
      <c r="C2097" s="96"/>
      <c r="D2097" s="97"/>
      <c r="E2097" s="97"/>
    </row>
    <row r="2098" spans="1:5" x14ac:dyDescent="0.2">
      <c r="A2098" s="5" t="str">
        <f t="shared" si="32"/>
        <v/>
      </c>
      <c r="B2098" s="96"/>
      <c r="C2098" s="96"/>
      <c r="D2098" s="97"/>
      <c r="E2098" s="97"/>
    </row>
    <row r="2099" spans="1:5" x14ac:dyDescent="0.2">
      <c r="A2099" s="5" t="str">
        <f t="shared" si="32"/>
        <v/>
      </c>
      <c r="B2099" s="96"/>
      <c r="C2099" s="96"/>
      <c r="D2099" s="97"/>
      <c r="E2099" s="97"/>
    </row>
    <row r="2100" spans="1:5" x14ac:dyDescent="0.2">
      <c r="A2100" s="5" t="str">
        <f t="shared" si="32"/>
        <v/>
      </c>
      <c r="B2100" s="96"/>
      <c r="C2100" s="96"/>
      <c r="D2100" s="97"/>
      <c r="E2100" s="97"/>
    </row>
    <row r="2101" spans="1:5" x14ac:dyDescent="0.2">
      <c r="A2101" s="5" t="str">
        <f t="shared" si="32"/>
        <v/>
      </c>
      <c r="B2101" s="96"/>
      <c r="C2101" s="96"/>
      <c r="D2101" s="97"/>
      <c r="E2101" s="97"/>
    </row>
    <row r="2102" spans="1:5" x14ac:dyDescent="0.2">
      <c r="A2102" s="5" t="str">
        <f t="shared" si="32"/>
        <v/>
      </c>
      <c r="B2102" s="96"/>
      <c r="C2102" s="96"/>
      <c r="D2102" s="97"/>
      <c r="E2102" s="97"/>
    </row>
    <row r="2103" spans="1:5" x14ac:dyDescent="0.2">
      <c r="A2103" s="5" t="str">
        <f t="shared" si="32"/>
        <v/>
      </c>
      <c r="B2103" s="96"/>
      <c r="C2103" s="96"/>
      <c r="D2103" s="97"/>
      <c r="E2103" s="97"/>
    </row>
    <row r="2104" spans="1:5" x14ac:dyDescent="0.2">
      <c r="A2104" s="5" t="str">
        <f t="shared" si="32"/>
        <v/>
      </c>
      <c r="B2104" s="96"/>
      <c r="C2104" s="96"/>
      <c r="D2104" s="97"/>
      <c r="E2104" s="97"/>
    </row>
    <row r="2105" spans="1:5" x14ac:dyDescent="0.2">
      <c r="A2105" s="5" t="str">
        <f t="shared" si="32"/>
        <v/>
      </c>
      <c r="B2105" s="96"/>
      <c r="C2105" s="96"/>
      <c r="D2105" s="97"/>
      <c r="E2105" s="97"/>
    </row>
    <row r="2106" spans="1:5" x14ac:dyDescent="0.2">
      <c r="A2106" s="5" t="str">
        <f t="shared" si="32"/>
        <v/>
      </c>
      <c r="B2106" s="96"/>
      <c r="C2106" s="96"/>
      <c r="D2106" s="97"/>
      <c r="E2106" s="97"/>
    </row>
    <row r="2107" spans="1:5" x14ac:dyDescent="0.2">
      <c r="A2107" s="5" t="str">
        <f t="shared" si="32"/>
        <v/>
      </c>
      <c r="B2107" s="96"/>
      <c r="C2107" s="96"/>
      <c r="D2107" s="97"/>
      <c r="E2107" s="97"/>
    </row>
    <row r="2108" spans="1:5" x14ac:dyDescent="0.2">
      <c r="A2108" s="5" t="str">
        <f t="shared" si="32"/>
        <v/>
      </c>
      <c r="B2108" s="96"/>
      <c r="C2108" s="96"/>
      <c r="D2108" s="97"/>
      <c r="E2108" s="97"/>
    </row>
    <row r="2109" spans="1:5" x14ac:dyDescent="0.2">
      <c r="A2109" s="5" t="str">
        <f t="shared" si="32"/>
        <v/>
      </c>
      <c r="B2109" s="96"/>
      <c r="C2109" s="96"/>
      <c r="D2109" s="97"/>
      <c r="E2109" s="97"/>
    </row>
    <row r="2110" spans="1:5" x14ac:dyDescent="0.2">
      <c r="A2110" s="5" t="str">
        <f t="shared" si="32"/>
        <v/>
      </c>
      <c r="B2110" s="96"/>
      <c r="C2110" s="96"/>
      <c r="D2110" s="97"/>
      <c r="E2110" s="97"/>
    </row>
    <row r="2111" spans="1:5" x14ac:dyDescent="0.2">
      <c r="A2111" s="5" t="str">
        <f t="shared" si="32"/>
        <v/>
      </c>
      <c r="B2111" s="96"/>
      <c r="C2111" s="96"/>
      <c r="D2111" s="97"/>
      <c r="E2111" s="97"/>
    </row>
    <row r="2112" spans="1:5" x14ac:dyDescent="0.2">
      <c r="A2112" s="5" t="str">
        <f t="shared" si="32"/>
        <v/>
      </c>
      <c r="B2112" s="96"/>
      <c r="C2112" s="96"/>
      <c r="D2112" s="97"/>
      <c r="E2112" s="97"/>
    </row>
    <row r="2113" spans="1:5" x14ac:dyDescent="0.2">
      <c r="A2113" s="5" t="str">
        <f t="shared" si="32"/>
        <v/>
      </c>
      <c r="B2113" s="96"/>
      <c r="C2113" s="96"/>
      <c r="D2113" s="97"/>
      <c r="E2113" s="97"/>
    </row>
    <row r="2114" spans="1:5" x14ac:dyDescent="0.2">
      <c r="A2114" s="5" t="str">
        <f t="shared" si="32"/>
        <v/>
      </c>
      <c r="B2114" s="96"/>
      <c r="C2114" s="96"/>
      <c r="D2114" s="97"/>
      <c r="E2114" s="97"/>
    </row>
    <row r="2115" spans="1:5" x14ac:dyDescent="0.2">
      <c r="A2115" s="5" t="str">
        <f t="shared" si="32"/>
        <v/>
      </c>
      <c r="B2115" s="96"/>
      <c r="C2115" s="96"/>
      <c r="D2115" s="97"/>
      <c r="E2115" s="97"/>
    </row>
    <row r="2116" spans="1:5" x14ac:dyDescent="0.2">
      <c r="A2116" s="5" t="str">
        <f t="shared" si="32"/>
        <v/>
      </c>
      <c r="B2116" s="96"/>
      <c r="C2116" s="96"/>
      <c r="D2116" s="97"/>
      <c r="E2116" s="97"/>
    </row>
    <row r="2117" spans="1:5" x14ac:dyDescent="0.2">
      <c r="A2117" s="5" t="str">
        <f t="shared" si="32"/>
        <v/>
      </c>
      <c r="B2117" s="96"/>
      <c r="C2117" s="96"/>
      <c r="D2117" s="97"/>
      <c r="E2117" s="97"/>
    </row>
    <row r="2118" spans="1:5" x14ac:dyDescent="0.2">
      <c r="A2118" s="5" t="str">
        <f t="shared" si="32"/>
        <v/>
      </c>
      <c r="B2118" s="96"/>
      <c r="C2118" s="96"/>
      <c r="D2118" s="97"/>
      <c r="E2118" s="97"/>
    </row>
    <row r="2119" spans="1:5" x14ac:dyDescent="0.2">
      <c r="A2119" s="5" t="str">
        <f t="shared" si="32"/>
        <v/>
      </c>
      <c r="B2119" s="96"/>
      <c r="C2119" s="96"/>
      <c r="D2119" s="97"/>
      <c r="E2119" s="97"/>
    </row>
    <row r="2120" spans="1:5" x14ac:dyDescent="0.2">
      <c r="A2120" s="5" t="str">
        <f t="shared" ref="A2120:A2183" si="33">IF(B2120&lt;&gt;"",IF(AND(LEN(B2120)&gt;=$H$5,LEN(B2120)&lt;=$H$6),TEXT(MID(B2120,$J$5,$H$4),$I$4),""),"")</f>
        <v/>
      </c>
      <c r="B2120" s="96"/>
      <c r="C2120" s="96"/>
      <c r="D2120" s="97"/>
      <c r="E2120" s="97"/>
    </row>
    <row r="2121" spans="1:5" x14ac:dyDescent="0.2">
      <c r="A2121" s="5" t="str">
        <f t="shared" si="33"/>
        <v/>
      </c>
      <c r="B2121" s="96"/>
      <c r="C2121" s="96"/>
      <c r="D2121" s="97"/>
      <c r="E2121" s="97"/>
    </row>
    <row r="2122" spans="1:5" x14ac:dyDescent="0.2">
      <c r="A2122" s="5" t="str">
        <f t="shared" si="33"/>
        <v/>
      </c>
      <c r="B2122" s="96"/>
      <c r="C2122" s="96"/>
      <c r="D2122" s="97"/>
      <c r="E2122" s="97"/>
    </row>
    <row r="2123" spans="1:5" x14ac:dyDescent="0.2">
      <c r="A2123" s="5" t="str">
        <f t="shared" si="33"/>
        <v/>
      </c>
      <c r="B2123" s="96"/>
      <c r="C2123" s="96"/>
      <c r="D2123" s="97"/>
      <c r="E2123" s="97"/>
    </row>
    <row r="2124" spans="1:5" x14ac:dyDescent="0.2">
      <c r="A2124" s="5" t="str">
        <f t="shared" si="33"/>
        <v/>
      </c>
      <c r="B2124" s="96"/>
      <c r="C2124" s="96"/>
      <c r="D2124" s="97"/>
      <c r="E2124" s="97"/>
    </row>
    <row r="2125" spans="1:5" x14ac:dyDescent="0.2">
      <c r="A2125" s="5" t="str">
        <f t="shared" si="33"/>
        <v/>
      </c>
      <c r="B2125" s="96"/>
      <c r="C2125" s="96"/>
      <c r="D2125" s="97"/>
      <c r="E2125" s="97"/>
    </row>
    <row r="2126" spans="1:5" x14ac:dyDescent="0.2">
      <c r="A2126" s="5" t="str">
        <f t="shared" si="33"/>
        <v/>
      </c>
      <c r="B2126" s="96"/>
      <c r="C2126" s="96"/>
      <c r="D2126" s="97"/>
      <c r="E2126" s="97"/>
    </row>
    <row r="2127" spans="1:5" x14ac:dyDescent="0.2">
      <c r="A2127" s="5" t="str">
        <f t="shared" si="33"/>
        <v/>
      </c>
      <c r="B2127" s="96"/>
      <c r="C2127" s="96"/>
      <c r="D2127" s="97"/>
      <c r="E2127" s="97"/>
    </row>
    <row r="2128" spans="1:5" x14ac:dyDescent="0.2">
      <c r="A2128" s="5" t="str">
        <f t="shared" si="33"/>
        <v/>
      </c>
      <c r="B2128" s="96"/>
      <c r="C2128" s="96"/>
      <c r="D2128" s="97"/>
      <c r="E2128" s="97"/>
    </row>
    <row r="2129" spans="1:5" x14ac:dyDescent="0.2">
      <c r="A2129" s="5" t="str">
        <f t="shared" si="33"/>
        <v/>
      </c>
      <c r="B2129" s="96"/>
      <c r="C2129" s="96"/>
      <c r="D2129" s="97"/>
      <c r="E2129" s="97"/>
    </row>
    <row r="2130" spans="1:5" x14ac:dyDescent="0.2">
      <c r="A2130" s="5" t="str">
        <f t="shared" si="33"/>
        <v/>
      </c>
      <c r="B2130" s="96"/>
      <c r="C2130" s="96"/>
      <c r="D2130" s="97"/>
      <c r="E2130" s="97"/>
    </row>
    <row r="2131" spans="1:5" x14ac:dyDescent="0.2">
      <c r="A2131" s="5" t="str">
        <f t="shared" si="33"/>
        <v/>
      </c>
      <c r="B2131" s="96"/>
      <c r="C2131" s="96"/>
      <c r="D2131" s="97"/>
      <c r="E2131" s="97"/>
    </row>
    <row r="2132" spans="1:5" x14ac:dyDescent="0.2">
      <c r="A2132" s="5" t="str">
        <f t="shared" si="33"/>
        <v/>
      </c>
      <c r="B2132" s="96"/>
      <c r="C2132" s="96"/>
      <c r="D2132" s="97"/>
      <c r="E2132" s="97"/>
    </row>
    <row r="2133" spans="1:5" x14ac:dyDescent="0.2">
      <c r="A2133" s="5" t="str">
        <f t="shared" si="33"/>
        <v/>
      </c>
      <c r="B2133" s="96"/>
      <c r="C2133" s="96"/>
      <c r="D2133" s="97"/>
      <c r="E2133" s="97"/>
    </row>
    <row r="2134" spans="1:5" x14ac:dyDescent="0.2">
      <c r="A2134" s="5" t="str">
        <f t="shared" si="33"/>
        <v/>
      </c>
      <c r="B2134" s="96"/>
      <c r="C2134" s="96"/>
      <c r="D2134" s="97"/>
      <c r="E2134" s="97"/>
    </row>
    <row r="2135" spans="1:5" x14ac:dyDescent="0.2">
      <c r="A2135" s="5" t="str">
        <f t="shared" si="33"/>
        <v/>
      </c>
      <c r="B2135" s="96"/>
      <c r="C2135" s="96"/>
      <c r="D2135" s="97"/>
      <c r="E2135" s="97"/>
    </row>
    <row r="2136" spans="1:5" x14ac:dyDescent="0.2">
      <c r="A2136" s="5" t="str">
        <f t="shared" si="33"/>
        <v/>
      </c>
      <c r="B2136" s="96"/>
      <c r="C2136" s="96"/>
      <c r="D2136" s="97"/>
      <c r="E2136" s="97"/>
    </row>
    <row r="2137" spans="1:5" x14ac:dyDescent="0.2">
      <c r="A2137" s="5" t="str">
        <f t="shared" si="33"/>
        <v/>
      </c>
      <c r="B2137" s="96"/>
      <c r="C2137" s="96"/>
      <c r="D2137" s="97"/>
      <c r="E2137" s="97"/>
    </row>
    <row r="2138" spans="1:5" x14ac:dyDescent="0.2">
      <c r="A2138" s="5" t="str">
        <f t="shared" si="33"/>
        <v/>
      </c>
      <c r="B2138" s="96"/>
      <c r="C2138" s="96"/>
      <c r="D2138" s="97"/>
      <c r="E2138" s="97"/>
    </row>
    <row r="2139" spans="1:5" x14ac:dyDescent="0.2">
      <c r="A2139" s="5" t="str">
        <f t="shared" si="33"/>
        <v/>
      </c>
      <c r="B2139" s="96"/>
      <c r="C2139" s="96"/>
      <c r="D2139" s="97"/>
      <c r="E2139" s="97"/>
    </row>
    <row r="2140" spans="1:5" x14ac:dyDescent="0.2">
      <c r="A2140" s="5" t="str">
        <f t="shared" si="33"/>
        <v/>
      </c>
      <c r="B2140" s="96"/>
      <c r="C2140" s="96"/>
      <c r="D2140" s="97"/>
      <c r="E2140" s="97"/>
    </row>
    <row r="2141" spans="1:5" x14ac:dyDescent="0.2">
      <c r="A2141" s="5" t="str">
        <f t="shared" si="33"/>
        <v/>
      </c>
      <c r="B2141" s="96"/>
      <c r="C2141" s="96"/>
      <c r="D2141" s="97"/>
      <c r="E2141" s="97"/>
    </row>
    <row r="2142" spans="1:5" x14ac:dyDescent="0.2">
      <c r="A2142" s="5" t="str">
        <f t="shared" si="33"/>
        <v/>
      </c>
      <c r="B2142" s="96"/>
      <c r="C2142" s="96"/>
      <c r="D2142" s="97"/>
      <c r="E2142" s="97"/>
    </row>
    <row r="2143" spans="1:5" x14ac:dyDescent="0.2">
      <c r="A2143" s="5" t="str">
        <f t="shared" si="33"/>
        <v/>
      </c>
      <c r="B2143" s="96"/>
      <c r="C2143" s="96"/>
      <c r="D2143" s="97"/>
      <c r="E2143" s="97"/>
    </row>
    <row r="2144" spans="1:5" x14ac:dyDescent="0.2">
      <c r="A2144" s="5" t="str">
        <f t="shared" si="33"/>
        <v/>
      </c>
      <c r="B2144" s="96"/>
      <c r="C2144" s="96"/>
      <c r="D2144" s="97"/>
      <c r="E2144" s="97"/>
    </row>
    <row r="2145" spans="1:5" x14ac:dyDescent="0.2">
      <c r="A2145" s="5" t="str">
        <f t="shared" si="33"/>
        <v/>
      </c>
      <c r="B2145" s="96"/>
      <c r="C2145" s="96"/>
      <c r="D2145" s="97"/>
      <c r="E2145" s="97"/>
    </row>
    <row r="2146" spans="1:5" x14ac:dyDescent="0.2">
      <c r="A2146" s="5" t="str">
        <f t="shared" si="33"/>
        <v/>
      </c>
      <c r="B2146" s="96"/>
      <c r="C2146" s="96"/>
      <c r="D2146" s="97"/>
      <c r="E2146" s="97"/>
    </row>
    <row r="2147" spans="1:5" x14ac:dyDescent="0.2">
      <c r="A2147" s="5" t="str">
        <f t="shared" si="33"/>
        <v/>
      </c>
      <c r="B2147" s="96"/>
      <c r="C2147" s="96"/>
      <c r="D2147" s="97"/>
      <c r="E2147" s="97"/>
    </row>
    <row r="2148" spans="1:5" x14ac:dyDescent="0.2">
      <c r="A2148" s="5" t="str">
        <f t="shared" si="33"/>
        <v/>
      </c>
      <c r="B2148" s="96"/>
      <c r="C2148" s="96"/>
      <c r="D2148" s="97"/>
      <c r="E2148" s="97"/>
    </row>
    <row r="2149" spans="1:5" x14ac:dyDescent="0.2">
      <c r="A2149" s="5" t="str">
        <f t="shared" si="33"/>
        <v/>
      </c>
      <c r="B2149" s="96"/>
      <c r="C2149" s="96"/>
      <c r="D2149" s="97"/>
      <c r="E2149" s="97"/>
    </row>
    <row r="2150" spans="1:5" x14ac:dyDescent="0.2">
      <c r="A2150" s="5" t="str">
        <f t="shared" si="33"/>
        <v/>
      </c>
      <c r="B2150" s="96"/>
      <c r="C2150" s="96"/>
      <c r="D2150" s="97"/>
      <c r="E2150" s="97"/>
    </row>
    <row r="2151" spans="1:5" x14ac:dyDescent="0.2">
      <c r="A2151" s="5" t="str">
        <f t="shared" si="33"/>
        <v/>
      </c>
      <c r="B2151" s="96"/>
      <c r="C2151" s="96"/>
      <c r="D2151" s="97"/>
      <c r="E2151" s="97"/>
    </row>
    <row r="2152" spans="1:5" x14ac:dyDescent="0.2">
      <c r="A2152" s="5" t="str">
        <f t="shared" si="33"/>
        <v/>
      </c>
      <c r="B2152" s="96"/>
      <c r="C2152" s="96"/>
      <c r="D2152" s="97"/>
      <c r="E2152" s="97"/>
    </row>
    <row r="2153" spans="1:5" x14ac:dyDescent="0.2">
      <c r="A2153" s="5" t="str">
        <f t="shared" si="33"/>
        <v/>
      </c>
      <c r="B2153" s="96"/>
      <c r="C2153" s="96"/>
      <c r="D2153" s="97"/>
      <c r="E2153" s="97"/>
    </row>
    <row r="2154" spans="1:5" x14ac:dyDescent="0.2">
      <c r="A2154" s="5" t="str">
        <f t="shared" si="33"/>
        <v/>
      </c>
      <c r="B2154" s="96"/>
      <c r="C2154" s="96"/>
      <c r="D2154" s="97"/>
      <c r="E2154" s="97"/>
    </row>
    <row r="2155" spans="1:5" x14ac:dyDescent="0.2">
      <c r="A2155" s="5" t="str">
        <f t="shared" si="33"/>
        <v/>
      </c>
      <c r="B2155" s="96"/>
      <c r="C2155" s="96"/>
      <c r="D2155" s="97"/>
      <c r="E2155" s="97"/>
    </row>
    <row r="2156" spans="1:5" x14ac:dyDescent="0.2">
      <c r="A2156" s="5" t="str">
        <f t="shared" si="33"/>
        <v/>
      </c>
      <c r="B2156" s="96"/>
      <c r="C2156" s="96"/>
      <c r="D2156" s="97"/>
      <c r="E2156" s="97"/>
    </row>
    <row r="2157" spans="1:5" x14ac:dyDescent="0.2">
      <c r="A2157" s="5" t="str">
        <f t="shared" si="33"/>
        <v/>
      </c>
      <c r="B2157" s="96"/>
      <c r="C2157" s="96"/>
      <c r="D2157" s="97"/>
      <c r="E2157" s="97"/>
    </row>
    <row r="2158" spans="1:5" x14ac:dyDescent="0.2">
      <c r="A2158" s="5" t="str">
        <f t="shared" si="33"/>
        <v/>
      </c>
      <c r="B2158" s="96"/>
      <c r="C2158" s="96"/>
      <c r="D2158" s="97"/>
      <c r="E2158" s="97"/>
    </row>
    <row r="2159" spans="1:5" x14ac:dyDescent="0.2">
      <c r="A2159" s="5" t="str">
        <f t="shared" si="33"/>
        <v/>
      </c>
      <c r="B2159" s="96"/>
      <c r="C2159" s="96"/>
      <c r="D2159" s="97"/>
      <c r="E2159" s="97"/>
    </row>
    <row r="2160" spans="1:5" x14ac:dyDescent="0.2">
      <c r="A2160" s="5" t="str">
        <f t="shared" si="33"/>
        <v/>
      </c>
      <c r="B2160" s="96"/>
      <c r="C2160" s="96"/>
      <c r="D2160" s="97"/>
      <c r="E2160" s="97"/>
    </row>
    <row r="2161" spans="1:5" x14ac:dyDescent="0.2">
      <c r="A2161" s="5" t="str">
        <f t="shared" si="33"/>
        <v/>
      </c>
      <c r="B2161" s="96"/>
      <c r="C2161" s="96"/>
      <c r="D2161" s="97"/>
      <c r="E2161" s="97"/>
    </row>
    <row r="2162" spans="1:5" x14ac:dyDescent="0.2">
      <c r="A2162" s="5" t="str">
        <f t="shared" si="33"/>
        <v/>
      </c>
      <c r="B2162" s="96"/>
      <c r="C2162" s="96"/>
      <c r="D2162" s="97"/>
      <c r="E2162" s="97"/>
    </row>
    <row r="2163" spans="1:5" x14ac:dyDescent="0.2">
      <c r="A2163" s="5" t="str">
        <f t="shared" si="33"/>
        <v/>
      </c>
      <c r="B2163" s="96"/>
      <c r="C2163" s="96"/>
      <c r="D2163" s="97"/>
      <c r="E2163" s="97"/>
    </row>
    <row r="2164" spans="1:5" x14ac:dyDescent="0.2">
      <c r="A2164" s="5" t="str">
        <f t="shared" si="33"/>
        <v/>
      </c>
      <c r="B2164" s="96"/>
      <c r="C2164" s="96"/>
      <c r="D2164" s="97"/>
      <c r="E2164" s="97"/>
    </row>
    <row r="2165" spans="1:5" x14ac:dyDescent="0.2">
      <c r="A2165" s="5" t="str">
        <f t="shared" si="33"/>
        <v/>
      </c>
      <c r="B2165" s="96"/>
      <c r="C2165" s="96"/>
      <c r="D2165" s="97"/>
      <c r="E2165" s="97"/>
    </row>
    <row r="2166" spans="1:5" x14ac:dyDescent="0.2">
      <c r="A2166" s="5" t="str">
        <f t="shared" si="33"/>
        <v/>
      </c>
      <c r="B2166" s="96"/>
      <c r="C2166" s="96"/>
      <c r="D2166" s="97"/>
      <c r="E2166" s="97"/>
    </row>
    <row r="2167" spans="1:5" x14ac:dyDescent="0.2">
      <c r="A2167" s="5" t="str">
        <f t="shared" si="33"/>
        <v/>
      </c>
      <c r="B2167" s="96"/>
      <c r="C2167" s="96"/>
      <c r="D2167" s="97"/>
      <c r="E2167" s="97"/>
    </row>
    <row r="2168" spans="1:5" x14ac:dyDescent="0.2">
      <c r="A2168" s="5" t="str">
        <f t="shared" si="33"/>
        <v/>
      </c>
      <c r="B2168" s="96"/>
      <c r="C2168" s="96"/>
      <c r="D2168" s="97"/>
      <c r="E2168" s="97"/>
    </row>
    <row r="2169" spans="1:5" x14ac:dyDescent="0.2">
      <c r="A2169" s="5" t="str">
        <f t="shared" si="33"/>
        <v/>
      </c>
      <c r="B2169" s="96"/>
      <c r="C2169" s="96"/>
      <c r="D2169" s="97"/>
      <c r="E2169" s="97"/>
    </row>
    <row r="2170" spans="1:5" x14ac:dyDescent="0.2">
      <c r="A2170" s="5" t="str">
        <f t="shared" si="33"/>
        <v/>
      </c>
      <c r="B2170" s="96"/>
      <c r="C2170" s="96"/>
      <c r="D2170" s="97"/>
      <c r="E2170" s="97"/>
    </row>
    <row r="2171" spans="1:5" x14ac:dyDescent="0.2">
      <c r="A2171" s="5" t="str">
        <f t="shared" si="33"/>
        <v/>
      </c>
      <c r="B2171" s="96"/>
      <c r="C2171" s="96"/>
      <c r="D2171" s="97"/>
      <c r="E2171" s="97"/>
    </row>
    <row r="2172" spans="1:5" x14ac:dyDescent="0.2">
      <c r="A2172" s="5" t="str">
        <f t="shared" si="33"/>
        <v/>
      </c>
      <c r="B2172" s="96"/>
      <c r="C2172" s="96"/>
      <c r="D2172" s="97"/>
      <c r="E2172" s="97"/>
    </row>
    <row r="2173" spans="1:5" x14ac:dyDescent="0.2">
      <c r="A2173" s="5" t="str">
        <f t="shared" si="33"/>
        <v/>
      </c>
      <c r="B2173" s="96"/>
      <c r="C2173" s="96"/>
      <c r="D2173" s="97"/>
      <c r="E2173" s="97"/>
    </row>
    <row r="2174" spans="1:5" x14ac:dyDescent="0.2">
      <c r="A2174" s="5" t="str">
        <f t="shared" si="33"/>
        <v/>
      </c>
      <c r="B2174" s="96"/>
      <c r="C2174" s="96"/>
      <c r="D2174" s="97"/>
      <c r="E2174" s="97"/>
    </row>
    <row r="2175" spans="1:5" x14ac:dyDescent="0.2">
      <c r="A2175" s="5" t="str">
        <f t="shared" si="33"/>
        <v/>
      </c>
      <c r="B2175" s="96"/>
      <c r="C2175" s="96"/>
      <c r="D2175" s="97"/>
      <c r="E2175" s="97"/>
    </row>
    <row r="2176" spans="1:5" x14ac:dyDescent="0.2">
      <c r="A2176" s="5" t="str">
        <f t="shared" si="33"/>
        <v/>
      </c>
      <c r="B2176" s="96"/>
      <c r="C2176" s="96"/>
      <c r="D2176" s="97"/>
      <c r="E2176" s="97"/>
    </row>
    <row r="2177" spans="1:5" x14ac:dyDescent="0.2">
      <c r="A2177" s="5" t="str">
        <f t="shared" si="33"/>
        <v/>
      </c>
      <c r="B2177" s="96"/>
      <c r="C2177" s="96"/>
      <c r="D2177" s="97"/>
      <c r="E2177" s="97"/>
    </row>
    <row r="2178" spans="1:5" x14ac:dyDescent="0.2">
      <c r="A2178" s="5" t="str">
        <f t="shared" si="33"/>
        <v/>
      </c>
      <c r="B2178" s="96"/>
      <c r="C2178" s="96"/>
      <c r="D2178" s="97"/>
      <c r="E2178" s="97"/>
    </row>
    <row r="2179" spans="1:5" x14ac:dyDescent="0.2">
      <c r="A2179" s="5" t="str">
        <f t="shared" si="33"/>
        <v/>
      </c>
      <c r="B2179" s="96"/>
      <c r="C2179" s="96"/>
      <c r="D2179" s="97"/>
      <c r="E2179" s="97"/>
    </row>
    <row r="2180" spans="1:5" x14ac:dyDescent="0.2">
      <c r="A2180" s="5" t="str">
        <f t="shared" si="33"/>
        <v/>
      </c>
      <c r="B2180" s="96"/>
      <c r="C2180" s="96"/>
      <c r="D2180" s="97"/>
      <c r="E2180" s="97"/>
    </row>
    <row r="2181" spans="1:5" x14ac:dyDescent="0.2">
      <c r="A2181" s="5" t="str">
        <f t="shared" si="33"/>
        <v/>
      </c>
      <c r="B2181" s="96"/>
      <c r="C2181" s="96"/>
      <c r="D2181" s="97"/>
      <c r="E2181" s="97"/>
    </row>
    <row r="2182" spans="1:5" x14ac:dyDescent="0.2">
      <c r="A2182" s="5" t="str">
        <f t="shared" si="33"/>
        <v/>
      </c>
      <c r="B2182" s="96"/>
      <c r="C2182" s="96"/>
      <c r="D2182" s="97"/>
      <c r="E2182" s="97"/>
    </row>
    <row r="2183" spans="1:5" x14ac:dyDescent="0.2">
      <c r="A2183" s="5" t="str">
        <f t="shared" si="33"/>
        <v/>
      </c>
      <c r="B2183" s="96"/>
      <c r="C2183" s="96"/>
      <c r="D2183" s="97"/>
      <c r="E2183" s="97"/>
    </row>
    <row r="2184" spans="1:5" x14ac:dyDescent="0.2">
      <c r="A2184" s="5" t="str">
        <f t="shared" ref="A2184:A2247" si="34">IF(B2184&lt;&gt;"",IF(AND(LEN(B2184)&gt;=$H$5,LEN(B2184)&lt;=$H$6),TEXT(MID(B2184,$J$5,$H$4),$I$4),""),"")</f>
        <v/>
      </c>
      <c r="B2184" s="96"/>
      <c r="C2184" s="96"/>
      <c r="D2184" s="97"/>
      <c r="E2184" s="97"/>
    </row>
    <row r="2185" spans="1:5" x14ac:dyDescent="0.2">
      <c r="A2185" s="5" t="str">
        <f t="shared" si="34"/>
        <v/>
      </c>
      <c r="B2185" s="96"/>
      <c r="C2185" s="96"/>
      <c r="D2185" s="97"/>
      <c r="E2185" s="97"/>
    </row>
    <row r="2186" spans="1:5" x14ac:dyDescent="0.2">
      <c r="A2186" s="5" t="str">
        <f t="shared" si="34"/>
        <v/>
      </c>
      <c r="B2186" s="96"/>
      <c r="C2186" s="96"/>
      <c r="D2186" s="97"/>
      <c r="E2186" s="97"/>
    </row>
    <row r="2187" spans="1:5" x14ac:dyDescent="0.2">
      <c r="A2187" s="5" t="str">
        <f t="shared" si="34"/>
        <v/>
      </c>
      <c r="B2187" s="96"/>
      <c r="C2187" s="96"/>
      <c r="D2187" s="97"/>
      <c r="E2187" s="97"/>
    </row>
    <row r="2188" spans="1:5" x14ac:dyDescent="0.2">
      <c r="A2188" s="5" t="str">
        <f t="shared" si="34"/>
        <v/>
      </c>
      <c r="B2188" s="96"/>
      <c r="C2188" s="96"/>
      <c r="D2188" s="97"/>
      <c r="E2188" s="97"/>
    </row>
    <row r="2189" spans="1:5" x14ac:dyDescent="0.2">
      <c r="A2189" s="5" t="str">
        <f t="shared" si="34"/>
        <v/>
      </c>
      <c r="B2189" s="96"/>
      <c r="C2189" s="96"/>
      <c r="D2189" s="97"/>
      <c r="E2189" s="97"/>
    </row>
    <row r="2190" spans="1:5" x14ac:dyDescent="0.2">
      <c r="A2190" s="5" t="str">
        <f t="shared" si="34"/>
        <v/>
      </c>
      <c r="B2190" s="96"/>
      <c r="C2190" s="96"/>
      <c r="D2190" s="97"/>
      <c r="E2190" s="97"/>
    </row>
    <row r="2191" spans="1:5" x14ac:dyDescent="0.2">
      <c r="A2191" s="5" t="str">
        <f t="shared" si="34"/>
        <v/>
      </c>
      <c r="B2191" s="96"/>
      <c r="C2191" s="96"/>
      <c r="D2191" s="97"/>
      <c r="E2191" s="97"/>
    </row>
    <row r="2192" spans="1:5" x14ac:dyDescent="0.2">
      <c r="A2192" s="5" t="str">
        <f t="shared" si="34"/>
        <v/>
      </c>
      <c r="B2192" s="96"/>
      <c r="C2192" s="96"/>
      <c r="D2192" s="97"/>
      <c r="E2192" s="97"/>
    </row>
    <row r="2193" spans="1:5" x14ac:dyDescent="0.2">
      <c r="A2193" s="5" t="str">
        <f t="shared" si="34"/>
        <v/>
      </c>
      <c r="B2193" s="96"/>
      <c r="C2193" s="96"/>
      <c r="D2193" s="97"/>
      <c r="E2193" s="97"/>
    </row>
    <row r="2194" spans="1:5" x14ac:dyDescent="0.2">
      <c r="A2194" s="5" t="str">
        <f t="shared" si="34"/>
        <v/>
      </c>
      <c r="B2194" s="96"/>
      <c r="C2194" s="96"/>
      <c r="D2194" s="97"/>
      <c r="E2194" s="97"/>
    </row>
    <row r="2195" spans="1:5" x14ac:dyDescent="0.2">
      <c r="A2195" s="5" t="str">
        <f t="shared" si="34"/>
        <v/>
      </c>
      <c r="B2195" s="96"/>
      <c r="C2195" s="96"/>
      <c r="D2195" s="97"/>
      <c r="E2195" s="97"/>
    </row>
    <row r="2196" spans="1:5" x14ac:dyDescent="0.2">
      <c r="A2196" s="5" t="str">
        <f t="shared" si="34"/>
        <v/>
      </c>
      <c r="B2196" s="96"/>
      <c r="C2196" s="96"/>
      <c r="D2196" s="97"/>
      <c r="E2196" s="97"/>
    </row>
    <row r="2197" spans="1:5" x14ac:dyDescent="0.2">
      <c r="A2197" s="5" t="str">
        <f t="shared" si="34"/>
        <v/>
      </c>
      <c r="B2197" s="96"/>
      <c r="C2197" s="96"/>
      <c r="D2197" s="97"/>
      <c r="E2197" s="97"/>
    </row>
    <row r="2198" spans="1:5" x14ac:dyDescent="0.2">
      <c r="A2198" s="5" t="str">
        <f t="shared" si="34"/>
        <v/>
      </c>
      <c r="B2198" s="96"/>
      <c r="C2198" s="96"/>
      <c r="D2198" s="97"/>
      <c r="E2198" s="97"/>
    </row>
    <row r="2199" spans="1:5" x14ac:dyDescent="0.2">
      <c r="A2199" s="5" t="str">
        <f t="shared" si="34"/>
        <v/>
      </c>
      <c r="B2199" s="96"/>
      <c r="C2199" s="96"/>
      <c r="D2199" s="97"/>
      <c r="E2199" s="97"/>
    </row>
    <row r="2200" spans="1:5" x14ac:dyDescent="0.2">
      <c r="A2200" s="5" t="str">
        <f t="shared" si="34"/>
        <v/>
      </c>
      <c r="B2200" s="96"/>
      <c r="C2200" s="96"/>
      <c r="D2200" s="97"/>
      <c r="E2200" s="97"/>
    </row>
    <row r="2201" spans="1:5" x14ac:dyDescent="0.2">
      <c r="A2201" s="5" t="str">
        <f t="shared" si="34"/>
        <v/>
      </c>
      <c r="B2201" s="96"/>
      <c r="C2201" s="96"/>
      <c r="D2201" s="97"/>
      <c r="E2201" s="97"/>
    </row>
    <row r="2202" spans="1:5" x14ac:dyDescent="0.2">
      <c r="A2202" s="5" t="str">
        <f t="shared" si="34"/>
        <v/>
      </c>
      <c r="B2202" s="96"/>
      <c r="C2202" s="96"/>
      <c r="D2202" s="97"/>
      <c r="E2202" s="97"/>
    </row>
    <row r="2203" spans="1:5" x14ac:dyDescent="0.2">
      <c r="A2203" s="5" t="str">
        <f t="shared" si="34"/>
        <v/>
      </c>
      <c r="B2203" s="96"/>
      <c r="C2203" s="96"/>
      <c r="D2203" s="97"/>
      <c r="E2203" s="97"/>
    </row>
    <row r="2204" spans="1:5" x14ac:dyDescent="0.2">
      <c r="A2204" s="5" t="str">
        <f t="shared" si="34"/>
        <v/>
      </c>
      <c r="B2204" s="96"/>
      <c r="C2204" s="96"/>
      <c r="D2204" s="97"/>
      <c r="E2204" s="97"/>
    </row>
    <row r="2205" spans="1:5" x14ac:dyDescent="0.2">
      <c r="A2205" s="5" t="str">
        <f t="shared" si="34"/>
        <v/>
      </c>
      <c r="B2205" s="96"/>
      <c r="C2205" s="96"/>
      <c r="D2205" s="97"/>
      <c r="E2205" s="97"/>
    </row>
    <row r="2206" spans="1:5" x14ac:dyDescent="0.2">
      <c r="A2206" s="5" t="str">
        <f t="shared" si="34"/>
        <v/>
      </c>
      <c r="B2206" s="96"/>
      <c r="C2206" s="96"/>
      <c r="D2206" s="97"/>
      <c r="E2206" s="97"/>
    </row>
    <row r="2207" spans="1:5" x14ac:dyDescent="0.2">
      <c r="A2207" s="5" t="str">
        <f t="shared" si="34"/>
        <v/>
      </c>
      <c r="B2207" s="96"/>
      <c r="C2207" s="96"/>
      <c r="D2207" s="97"/>
      <c r="E2207" s="97"/>
    </row>
    <row r="2208" spans="1:5" x14ac:dyDescent="0.2">
      <c r="A2208" s="5" t="str">
        <f t="shared" si="34"/>
        <v/>
      </c>
      <c r="B2208" s="96"/>
      <c r="C2208" s="96"/>
      <c r="D2208" s="97"/>
      <c r="E2208" s="97"/>
    </row>
    <row r="2209" spans="1:5" x14ac:dyDescent="0.2">
      <c r="A2209" s="5" t="str">
        <f t="shared" si="34"/>
        <v/>
      </c>
      <c r="B2209" s="96"/>
      <c r="C2209" s="96"/>
      <c r="D2209" s="97"/>
      <c r="E2209" s="97"/>
    </row>
    <row r="2210" spans="1:5" x14ac:dyDescent="0.2">
      <c r="A2210" s="5" t="str">
        <f t="shared" si="34"/>
        <v/>
      </c>
      <c r="B2210" s="96"/>
      <c r="C2210" s="96"/>
      <c r="D2210" s="97"/>
      <c r="E2210" s="97"/>
    </row>
    <row r="2211" spans="1:5" x14ac:dyDescent="0.2">
      <c r="A2211" s="5" t="str">
        <f t="shared" si="34"/>
        <v/>
      </c>
      <c r="B2211" s="96"/>
      <c r="C2211" s="96"/>
      <c r="D2211" s="97"/>
      <c r="E2211" s="97"/>
    </row>
    <row r="2212" spans="1:5" x14ac:dyDescent="0.2">
      <c r="A2212" s="5" t="str">
        <f t="shared" si="34"/>
        <v/>
      </c>
      <c r="B2212" s="96"/>
      <c r="C2212" s="96"/>
      <c r="D2212" s="97"/>
      <c r="E2212" s="97"/>
    </row>
    <row r="2213" spans="1:5" x14ac:dyDescent="0.2">
      <c r="A2213" s="5" t="str">
        <f t="shared" si="34"/>
        <v/>
      </c>
      <c r="B2213" s="96"/>
      <c r="C2213" s="96"/>
      <c r="D2213" s="97"/>
      <c r="E2213" s="97"/>
    </row>
    <row r="2214" spans="1:5" x14ac:dyDescent="0.2">
      <c r="A2214" s="5" t="str">
        <f t="shared" si="34"/>
        <v/>
      </c>
      <c r="B2214" s="96"/>
      <c r="C2214" s="96"/>
      <c r="D2214" s="97"/>
      <c r="E2214" s="97"/>
    </row>
    <row r="2215" spans="1:5" x14ac:dyDescent="0.2">
      <c r="A2215" s="5" t="str">
        <f t="shared" si="34"/>
        <v/>
      </c>
      <c r="B2215" s="96"/>
      <c r="C2215" s="96"/>
      <c r="D2215" s="97"/>
      <c r="E2215" s="97"/>
    </row>
    <row r="2216" spans="1:5" x14ac:dyDescent="0.2">
      <c r="A2216" s="5" t="str">
        <f t="shared" si="34"/>
        <v/>
      </c>
      <c r="B2216" s="96"/>
      <c r="C2216" s="96"/>
      <c r="D2216" s="97"/>
      <c r="E2216" s="97"/>
    </row>
    <row r="2217" spans="1:5" x14ac:dyDescent="0.2">
      <c r="A2217" s="5" t="str">
        <f t="shared" si="34"/>
        <v/>
      </c>
      <c r="B2217" s="96"/>
      <c r="C2217" s="96"/>
      <c r="D2217" s="97"/>
      <c r="E2217" s="97"/>
    </row>
    <row r="2218" spans="1:5" x14ac:dyDescent="0.2">
      <c r="A2218" s="5" t="str">
        <f t="shared" si="34"/>
        <v/>
      </c>
      <c r="B2218" s="96"/>
      <c r="C2218" s="96"/>
      <c r="D2218" s="97"/>
      <c r="E2218" s="97"/>
    </row>
    <row r="2219" spans="1:5" x14ac:dyDescent="0.2">
      <c r="A2219" s="5" t="str">
        <f t="shared" si="34"/>
        <v/>
      </c>
      <c r="B2219" s="96"/>
      <c r="C2219" s="96"/>
      <c r="D2219" s="97"/>
      <c r="E2219" s="97"/>
    </row>
    <row r="2220" spans="1:5" x14ac:dyDescent="0.2">
      <c r="A2220" s="5" t="str">
        <f t="shared" si="34"/>
        <v/>
      </c>
      <c r="B2220" s="96"/>
      <c r="C2220" s="96"/>
      <c r="D2220" s="97"/>
      <c r="E2220" s="97"/>
    </row>
    <row r="2221" spans="1:5" x14ac:dyDescent="0.2">
      <c r="A2221" s="5" t="str">
        <f t="shared" si="34"/>
        <v/>
      </c>
      <c r="B2221" s="96"/>
      <c r="C2221" s="96"/>
      <c r="D2221" s="97"/>
      <c r="E2221" s="97"/>
    </row>
    <row r="2222" spans="1:5" x14ac:dyDescent="0.2">
      <c r="A2222" s="5" t="str">
        <f t="shared" si="34"/>
        <v/>
      </c>
      <c r="B2222" s="96"/>
      <c r="C2222" s="96"/>
      <c r="D2222" s="97"/>
      <c r="E2222" s="97"/>
    </row>
    <row r="2223" spans="1:5" x14ac:dyDescent="0.2">
      <c r="A2223" s="5" t="str">
        <f t="shared" si="34"/>
        <v/>
      </c>
      <c r="B2223" s="96"/>
      <c r="C2223" s="96"/>
      <c r="D2223" s="97"/>
      <c r="E2223" s="97"/>
    </row>
    <row r="2224" spans="1:5" x14ac:dyDescent="0.2">
      <c r="A2224" s="5" t="str">
        <f t="shared" si="34"/>
        <v/>
      </c>
      <c r="B2224" s="96"/>
      <c r="C2224" s="96"/>
      <c r="D2224" s="97"/>
      <c r="E2224" s="97"/>
    </row>
    <row r="2225" spans="1:5" x14ac:dyDescent="0.2">
      <c r="A2225" s="5" t="str">
        <f t="shared" si="34"/>
        <v/>
      </c>
      <c r="B2225" s="96"/>
      <c r="C2225" s="96"/>
      <c r="D2225" s="97"/>
      <c r="E2225" s="97"/>
    </row>
    <row r="2226" spans="1:5" x14ac:dyDescent="0.2">
      <c r="A2226" s="5" t="str">
        <f t="shared" si="34"/>
        <v/>
      </c>
      <c r="B2226" s="96"/>
      <c r="C2226" s="96"/>
      <c r="D2226" s="97"/>
      <c r="E2226" s="97"/>
    </row>
    <row r="2227" spans="1:5" x14ac:dyDescent="0.2">
      <c r="A2227" s="5" t="str">
        <f t="shared" si="34"/>
        <v/>
      </c>
      <c r="B2227" s="96"/>
      <c r="C2227" s="96"/>
      <c r="D2227" s="97"/>
      <c r="E2227" s="97"/>
    </row>
    <row r="2228" spans="1:5" x14ac:dyDescent="0.2">
      <c r="A2228" s="5" t="str">
        <f t="shared" si="34"/>
        <v/>
      </c>
      <c r="B2228" s="96"/>
      <c r="C2228" s="96"/>
      <c r="D2228" s="97"/>
      <c r="E2228" s="97"/>
    </row>
    <row r="2229" spans="1:5" x14ac:dyDescent="0.2">
      <c r="A2229" s="5" t="str">
        <f t="shared" si="34"/>
        <v/>
      </c>
      <c r="B2229" s="96"/>
      <c r="C2229" s="96"/>
      <c r="D2229" s="97"/>
      <c r="E2229" s="97"/>
    </row>
    <row r="2230" spans="1:5" x14ac:dyDescent="0.2">
      <c r="A2230" s="5" t="str">
        <f t="shared" si="34"/>
        <v/>
      </c>
      <c r="B2230" s="96"/>
      <c r="C2230" s="96"/>
      <c r="D2230" s="97"/>
      <c r="E2230" s="97"/>
    </row>
    <row r="2231" spans="1:5" x14ac:dyDescent="0.2">
      <c r="A2231" s="5" t="str">
        <f t="shared" si="34"/>
        <v/>
      </c>
      <c r="B2231" s="96"/>
      <c r="C2231" s="96"/>
      <c r="D2231" s="97"/>
      <c r="E2231" s="97"/>
    </row>
    <row r="2232" spans="1:5" x14ac:dyDescent="0.2">
      <c r="A2232" s="5" t="str">
        <f t="shared" si="34"/>
        <v/>
      </c>
      <c r="B2232" s="96"/>
      <c r="C2232" s="96"/>
      <c r="D2232" s="97"/>
      <c r="E2232" s="97"/>
    </row>
    <row r="2233" spans="1:5" x14ac:dyDescent="0.2">
      <c r="A2233" s="5" t="str">
        <f t="shared" si="34"/>
        <v/>
      </c>
      <c r="B2233" s="96"/>
      <c r="C2233" s="96"/>
      <c r="D2233" s="97"/>
      <c r="E2233" s="97"/>
    </row>
    <row r="2234" spans="1:5" x14ac:dyDescent="0.2">
      <c r="A2234" s="5" t="str">
        <f t="shared" si="34"/>
        <v/>
      </c>
      <c r="B2234" s="96"/>
      <c r="C2234" s="96"/>
      <c r="D2234" s="97"/>
      <c r="E2234" s="97"/>
    </row>
    <row r="2235" spans="1:5" x14ac:dyDescent="0.2">
      <c r="A2235" s="5" t="str">
        <f t="shared" si="34"/>
        <v/>
      </c>
      <c r="B2235" s="96"/>
      <c r="C2235" s="96"/>
      <c r="D2235" s="97"/>
      <c r="E2235" s="97"/>
    </row>
    <row r="2236" spans="1:5" x14ac:dyDescent="0.2">
      <c r="A2236" s="5" t="str">
        <f t="shared" si="34"/>
        <v/>
      </c>
      <c r="B2236" s="96"/>
      <c r="C2236" s="96"/>
      <c r="D2236" s="97"/>
      <c r="E2236" s="97"/>
    </row>
    <row r="2237" spans="1:5" x14ac:dyDescent="0.2">
      <c r="A2237" s="5" t="str">
        <f t="shared" si="34"/>
        <v/>
      </c>
      <c r="B2237" s="96"/>
      <c r="C2237" s="96"/>
      <c r="D2237" s="97"/>
      <c r="E2237" s="97"/>
    </row>
    <row r="2238" spans="1:5" x14ac:dyDescent="0.2">
      <c r="A2238" s="5" t="str">
        <f t="shared" si="34"/>
        <v/>
      </c>
      <c r="B2238" s="96"/>
      <c r="C2238" s="96"/>
      <c r="D2238" s="97"/>
      <c r="E2238" s="97"/>
    </row>
    <row r="2239" spans="1:5" x14ac:dyDescent="0.2">
      <c r="A2239" s="5" t="str">
        <f t="shared" si="34"/>
        <v/>
      </c>
      <c r="B2239" s="96"/>
      <c r="C2239" s="96"/>
      <c r="D2239" s="97"/>
      <c r="E2239" s="97"/>
    </row>
    <row r="2240" spans="1:5" x14ac:dyDescent="0.2">
      <c r="A2240" s="5" t="str">
        <f t="shared" si="34"/>
        <v/>
      </c>
      <c r="B2240" s="96"/>
      <c r="C2240" s="96"/>
      <c r="D2240" s="97"/>
      <c r="E2240" s="97"/>
    </row>
    <row r="2241" spans="1:5" x14ac:dyDescent="0.2">
      <c r="A2241" s="5" t="str">
        <f t="shared" si="34"/>
        <v/>
      </c>
      <c r="B2241" s="96"/>
      <c r="C2241" s="96"/>
      <c r="D2241" s="97"/>
      <c r="E2241" s="97"/>
    </row>
    <row r="2242" spans="1:5" x14ac:dyDescent="0.2">
      <c r="A2242" s="5" t="str">
        <f t="shared" si="34"/>
        <v/>
      </c>
      <c r="B2242" s="96"/>
      <c r="C2242" s="96"/>
      <c r="D2242" s="97"/>
      <c r="E2242" s="97"/>
    </row>
    <row r="2243" spans="1:5" x14ac:dyDescent="0.2">
      <c r="A2243" s="5" t="str">
        <f t="shared" si="34"/>
        <v/>
      </c>
      <c r="B2243" s="96"/>
      <c r="C2243" s="96"/>
      <c r="D2243" s="97"/>
      <c r="E2243" s="97"/>
    </row>
    <row r="2244" spans="1:5" x14ac:dyDescent="0.2">
      <c r="A2244" s="5" t="str">
        <f t="shared" si="34"/>
        <v/>
      </c>
      <c r="B2244" s="96"/>
      <c r="C2244" s="96"/>
      <c r="D2244" s="97"/>
      <c r="E2244" s="97"/>
    </row>
    <row r="2245" spans="1:5" x14ac:dyDescent="0.2">
      <c r="A2245" s="5" t="str">
        <f t="shared" si="34"/>
        <v/>
      </c>
      <c r="B2245" s="96"/>
      <c r="C2245" s="96"/>
      <c r="D2245" s="97"/>
      <c r="E2245" s="97"/>
    </row>
    <row r="2246" spans="1:5" x14ac:dyDescent="0.2">
      <c r="A2246" s="5" t="str">
        <f t="shared" si="34"/>
        <v/>
      </c>
      <c r="B2246" s="96"/>
      <c r="C2246" s="96"/>
      <c r="D2246" s="97"/>
      <c r="E2246" s="97"/>
    </row>
    <row r="2247" spans="1:5" x14ac:dyDescent="0.2">
      <c r="A2247" s="5" t="str">
        <f t="shared" si="34"/>
        <v/>
      </c>
      <c r="B2247" s="96"/>
      <c r="C2247" s="96"/>
      <c r="D2247" s="97"/>
      <c r="E2247" s="97"/>
    </row>
    <row r="2248" spans="1:5" x14ac:dyDescent="0.2">
      <c r="A2248" s="5" t="str">
        <f t="shared" ref="A2248:A2311" si="35">IF(B2248&lt;&gt;"",IF(AND(LEN(B2248)&gt;=$H$5,LEN(B2248)&lt;=$H$6),TEXT(MID(B2248,$J$5,$H$4),$I$4),""),"")</f>
        <v/>
      </c>
      <c r="B2248" s="96"/>
      <c r="C2248" s="96"/>
      <c r="D2248" s="97"/>
      <c r="E2248" s="97"/>
    </row>
    <row r="2249" spans="1:5" x14ac:dyDescent="0.2">
      <c r="A2249" s="5" t="str">
        <f t="shared" si="35"/>
        <v/>
      </c>
      <c r="B2249" s="96"/>
      <c r="C2249" s="96"/>
      <c r="D2249" s="97"/>
      <c r="E2249" s="97"/>
    </row>
    <row r="2250" spans="1:5" x14ac:dyDescent="0.2">
      <c r="A2250" s="5" t="str">
        <f t="shared" si="35"/>
        <v/>
      </c>
      <c r="B2250" s="96"/>
      <c r="C2250" s="96"/>
      <c r="D2250" s="97"/>
      <c r="E2250" s="97"/>
    </row>
    <row r="2251" spans="1:5" x14ac:dyDescent="0.2">
      <c r="A2251" s="5" t="str">
        <f t="shared" si="35"/>
        <v/>
      </c>
      <c r="B2251" s="96"/>
      <c r="C2251" s="96"/>
      <c r="D2251" s="97"/>
      <c r="E2251" s="97"/>
    </row>
    <row r="2252" spans="1:5" x14ac:dyDescent="0.2">
      <c r="A2252" s="5" t="str">
        <f t="shared" si="35"/>
        <v/>
      </c>
      <c r="B2252" s="96"/>
      <c r="C2252" s="96"/>
      <c r="D2252" s="97"/>
      <c r="E2252" s="97"/>
    </row>
    <row r="2253" spans="1:5" x14ac:dyDescent="0.2">
      <c r="A2253" s="5" t="str">
        <f t="shared" si="35"/>
        <v/>
      </c>
      <c r="B2253" s="96"/>
      <c r="C2253" s="96"/>
      <c r="D2253" s="97"/>
      <c r="E2253" s="97"/>
    </row>
    <row r="2254" spans="1:5" x14ac:dyDescent="0.2">
      <c r="A2254" s="5" t="str">
        <f t="shared" si="35"/>
        <v/>
      </c>
      <c r="B2254" s="96"/>
      <c r="C2254" s="96"/>
      <c r="D2254" s="97"/>
      <c r="E2254" s="97"/>
    </row>
    <row r="2255" spans="1:5" x14ac:dyDescent="0.2">
      <c r="A2255" s="5" t="str">
        <f t="shared" si="35"/>
        <v/>
      </c>
      <c r="B2255" s="96"/>
      <c r="C2255" s="96"/>
      <c r="D2255" s="97"/>
      <c r="E2255" s="97"/>
    </row>
    <row r="2256" spans="1:5" x14ac:dyDescent="0.2">
      <c r="A2256" s="5" t="str">
        <f t="shared" si="35"/>
        <v/>
      </c>
      <c r="B2256" s="96"/>
      <c r="C2256" s="96"/>
      <c r="D2256" s="97"/>
      <c r="E2256" s="97"/>
    </row>
    <row r="2257" spans="1:5" x14ac:dyDescent="0.2">
      <c r="A2257" s="5" t="str">
        <f t="shared" si="35"/>
        <v/>
      </c>
      <c r="B2257" s="96"/>
      <c r="C2257" s="96"/>
      <c r="D2257" s="97"/>
      <c r="E2257" s="97"/>
    </row>
    <row r="2258" spans="1:5" x14ac:dyDescent="0.2">
      <c r="A2258" s="5" t="str">
        <f t="shared" si="35"/>
        <v/>
      </c>
      <c r="B2258" s="96"/>
      <c r="C2258" s="96"/>
      <c r="D2258" s="97"/>
      <c r="E2258" s="97"/>
    </row>
    <row r="2259" spans="1:5" x14ac:dyDescent="0.2">
      <c r="A2259" s="5" t="str">
        <f t="shared" si="35"/>
        <v/>
      </c>
      <c r="B2259" s="96"/>
      <c r="C2259" s="96"/>
      <c r="D2259" s="97"/>
      <c r="E2259" s="97"/>
    </row>
    <row r="2260" spans="1:5" x14ac:dyDescent="0.2">
      <c r="A2260" s="5" t="str">
        <f t="shared" si="35"/>
        <v/>
      </c>
      <c r="B2260" s="96"/>
      <c r="C2260" s="96"/>
      <c r="D2260" s="97"/>
      <c r="E2260" s="97"/>
    </row>
    <row r="2261" spans="1:5" x14ac:dyDescent="0.2">
      <c r="A2261" s="5" t="str">
        <f t="shared" si="35"/>
        <v/>
      </c>
      <c r="B2261" s="96"/>
      <c r="C2261" s="96"/>
      <c r="D2261" s="97"/>
      <c r="E2261" s="97"/>
    </row>
    <row r="2262" spans="1:5" x14ac:dyDescent="0.2">
      <c r="A2262" s="5" t="str">
        <f t="shared" si="35"/>
        <v/>
      </c>
      <c r="B2262" s="96"/>
      <c r="C2262" s="96"/>
      <c r="D2262" s="97"/>
      <c r="E2262" s="97"/>
    </row>
    <row r="2263" spans="1:5" x14ac:dyDescent="0.2">
      <c r="A2263" s="5" t="str">
        <f t="shared" si="35"/>
        <v/>
      </c>
      <c r="B2263" s="96"/>
      <c r="C2263" s="96"/>
      <c r="D2263" s="97"/>
      <c r="E2263" s="97"/>
    </row>
    <row r="2264" spans="1:5" x14ac:dyDescent="0.2">
      <c r="A2264" s="5" t="str">
        <f t="shared" si="35"/>
        <v/>
      </c>
      <c r="B2264" s="96"/>
      <c r="C2264" s="96"/>
      <c r="D2264" s="97"/>
      <c r="E2264" s="97"/>
    </row>
    <row r="2265" spans="1:5" x14ac:dyDescent="0.2">
      <c r="A2265" s="5" t="str">
        <f t="shared" si="35"/>
        <v/>
      </c>
      <c r="B2265" s="96"/>
      <c r="C2265" s="96"/>
      <c r="D2265" s="97"/>
      <c r="E2265" s="97"/>
    </row>
    <row r="2266" spans="1:5" x14ac:dyDescent="0.2">
      <c r="A2266" s="5" t="str">
        <f t="shared" si="35"/>
        <v/>
      </c>
      <c r="B2266" s="96"/>
      <c r="C2266" s="96"/>
      <c r="D2266" s="97"/>
      <c r="E2266" s="97"/>
    </row>
    <row r="2267" spans="1:5" x14ac:dyDescent="0.2">
      <c r="A2267" s="5" t="str">
        <f t="shared" si="35"/>
        <v/>
      </c>
      <c r="B2267" s="96"/>
      <c r="C2267" s="96"/>
      <c r="D2267" s="97"/>
      <c r="E2267" s="97"/>
    </row>
    <row r="2268" spans="1:5" x14ac:dyDescent="0.2">
      <c r="A2268" s="5" t="str">
        <f t="shared" si="35"/>
        <v/>
      </c>
      <c r="B2268" s="96"/>
      <c r="C2268" s="96"/>
      <c r="D2268" s="97"/>
      <c r="E2268" s="97"/>
    </row>
    <row r="2269" spans="1:5" x14ac:dyDescent="0.2">
      <c r="A2269" s="5" t="str">
        <f t="shared" si="35"/>
        <v/>
      </c>
      <c r="B2269" s="96"/>
      <c r="C2269" s="96"/>
      <c r="D2269" s="97"/>
      <c r="E2269" s="97"/>
    </row>
    <row r="2270" spans="1:5" x14ac:dyDescent="0.2">
      <c r="A2270" s="5" t="str">
        <f t="shared" si="35"/>
        <v/>
      </c>
      <c r="B2270" s="96"/>
      <c r="C2270" s="96"/>
      <c r="D2270" s="97"/>
      <c r="E2270" s="97"/>
    </row>
    <row r="2271" spans="1:5" x14ac:dyDescent="0.2">
      <c r="A2271" s="5" t="str">
        <f t="shared" si="35"/>
        <v/>
      </c>
      <c r="B2271" s="96"/>
      <c r="C2271" s="96"/>
      <c r="D2271" s="97"/>
      <c r="E2271" s="97"/>
    </row>
    <row r="2272" spans="1:5" x14ac:dyDescent="0.2">
      <c r="A2272" s="5" t="str">
        <f t="shared" si="35"/>
        <v/>
      </c>
      <c r="B2272" s="96"/>
      <c r="C2272" s="96"/>
      <c r="D2272" s="97"/>
      <c r="E2272" s="97"/>
    </row>
    <row r="2273" spans="1:5" x14ac:dyDescent="0.2">
      <c r="A2273" s="5" t="str">
        <f t="shared" si="35"/>
        <v/>
      </c>
      <c r="B2273" s="96"/>
      <c r="C2273" s="96"/>
      <c r="D2273" s="97"/>
      <c r="E2273" s="97"/>
    </row>
    <row r="2274" spans="1:5" x14ac:dyDescent="0.2">
      <c r="A2274" s="5" t="str">
        <f t="shared" si="35"/>
        <v/>
      </c>
      <c r="B2274" s="96"/>
      <c r="C2274" s="96"/>
      <c r="D2274" s="97"/>
      <c r="E2274" s="97"/>
    </row>
    <row r="2275" spans="1:5" x14ac:dyDescent="0.2">
      <c r="A2275" s="5" t="str">
        <f t="shared" si="35"/>
        <v/>
      </c>
      <c r="B2275" s="96"/>
      <c r="C2275" s="96"/>
      <c r="D2275" s="97"/>
      <c r="E2275" s="97"/>
    </row>
    <row r="2276" spans="1:5" x14ac:dyDescent="0.2">
      <c r="A2276" s="5" t="str">
        <f t="shared" si="35"/>
        <v/>
      </c>
      <c r="B2276" s="96"/>
      <c r="C2276" s="96"/>
      <c r="D2276" s="97"/>
      <c r="E2276" s="97"/>
    </row>
    <row r="2277" spans="1:5" x14ac:dyDescent="0.2">
      <c r="A2277" s="5" t="str">
        <f t="shared" si="35"/>
        <v/>
      </c>
      <c r="B2277" s="96"/>
      <c r="C2277" s="96"/>
      <c r="D2277" s="97"/>
      <c r="E2277" s="97"/>
    </row>
    <row r="2278" spans="1:5" x14ac:dyDescent="0.2">
      <c r="A2278" s="5" t="str">
        <f t="shared" si="35"/>
        <v/>
      </c>
      <c r="B2278" s="96"/>
      <c r="C2278" s="96"/>
      <c r="D2278" s="97"/>
      <c r="E2278" s="97"/>
    </row>
    <row r="2279" spans="1:5" x14ac:dyDescent="0.2">
      <c r="A2279" s="5" t="str">
        <f t="shared" si="35"/>
        <v/>
      </c>
      <c r="B2279" s="96"/>
      <c r="C2279" s="96"/>
      <c r="D2279" s="97"/>
      <c r="E2279" s="97"/>
    </row>
    <row r="2280" spans="1:5" x14ac:dyDescent="0.2">
      <c r="A2280" s="5" t="str">
        <f t="shared" si="35"/>
        <v/>
      </c>
      <c r="B2280" s="96"/>
      <c r="C2280" s="96"/>
      <c r="D2280" s="97"/>
      <c r="E2280" s="97"/>
    </row>
    <row r="2281" spans="1:5" x14ac:dyDescent="0.2">
      <c r="A2281" s="5" t="str">
        <f t="shared" si="35"/>
        <v/>
      </c>
      <c r="B2281" s="96"/>
      <c r="C2281" s="96"/>
      <c r="D2281" s="97"/>
      <c r="E2281" s="97"/>
    </row>
    <row r="2282" spans="1:5" x14ac:dyDescent="0.2">
      <c r="A2282" s="5" t="str">
        <f t="shared" si="35"/>
        <v/>
      </c>
      <c r="B2282" s="96"/>
      <c r="C2282" s="96"/>
      <c r="D2282" s="97"/>
      <c r="E2282" s="97"/>
    </row>
    <row r="2283" spans="1:5" x14ac:dyDescent="0.2">
      <c r="A2283" s="5" t="str">
        <f t="shared" si="35"/>
        <v/>
      </c>
      <c r="B2283" s="96"/>
      <c r="C2283" s="96"/>
      <c r="D2283" s="97"/>
      <c r="E2283" s="97"/>
    </row>
    <row r="2284" spans="1:5" x14ac:dyDescent="0.2">
      <c r="A2284" s="5" t="str">
        <f t="shared" si="35"/>
        <v/>
      </c>
      <c r="B2284" s="96"/>
      <c r="C2284" s="96"/>
      <c r="D2284" s="97"/>
      <c r="E2284" s="97"/>
    </row>
    <row r="2285" spans="1:5" x14ac:dyDescent="0.2">
      <c r="A2285" s="5" t="str">
        <f t="shared" si="35"/>
        <v/>
      </c>
      <c r="B2285" s="96"/>
      <c r="C2285" s="96"/>
      <c r="D2285" s="97"/>
      <c r="E2285" s="97"/>
    </row>
    <row r="2286" spans="1:5" x14ac:dyDescent="0.2">
      <c r="A2286" s="5" t="str">
        <f t="shared" si="35"/>
        <v/>
      </c>
      <c r="B2286" s="96"/>
      <c r="C2286" s="96"/>
      <c r="D2286" s="97"/>
      <c r="E2286" s="97"/>
    </row>
    <row r="2287" spans="1:5" x14ac:dyDescent="0.2">
      <c r="A2287" s="5" t="str">
        <f t="shared" si="35"/>
        <v/>
      </c>
      <c r="B2287" s="96"/>
      <c r="C2287" s="96"/>
      <c r="D2287" s="97"/>
      <c r="E2287" s="97"/>
    </row>
    <row r="2288" spans="1:5" x14ac:dyDescent="0.2">
      <c r="A2288" s="5" t="str">
        <f t="shared" si="35"/>
        <v/>
      </c>
      <c r="B2288" s="96"/>
      <c r="C2288" s="96"/>
      <c r="D2288" s="97"/>
      <c r="E2288" s="97"/>
    </row>
    <row r="2289" spans="1:5" x14ac:dyDescent="0.2">
      <c r="A2289" s="5" t="str">
        <f t="shared" si="35"/>
        <v/>
      </c>
      <c r="B2289" s="96"/>
      <c r="C2289" s="96"/>
      <c r="D2289" s="97"/>
      <c r="E2289" s="97"/>
    </row>
    <row r="2290" spans="1:5" x14ac:dyDescent="0.2">
      <c r="A2290" s="5" t="str">
        <f t="shared" si="35"/>
        <v/>
      </c>
      <c r="B2290" s="96"/>
      <c r="C2290" s="96"/>
      <c r="D2290" s="97"/>
      <c r="E2290" s="97"/>
    </row>
    <row r="2291" spans="1:5" x14ac:dyDescent="0.2">
      <c r="A2291" s="5" t="str">
        <f t="shared" si="35"/>
        <v/>
      </c>
      <c r="B2291" s="96"/>
      <c r="C2291" s="96"/>
      <c r="D2291" s="97"/>
      <c r="E2291" s="97"/>
    </row>
    <row r="2292" spans="1:5" x14ac:dyDescent="0.2">
      <c r="A2292" s="5" t="str">
        <f t="shared" si="35"/>
        <v/>
      </c>
      <c r="B2292" s="96"/>
      <c r="C2292" s="96"/>
      <c r="D2292" s="97"/>
      <c r="E2292" s="97"/>
    </row>
    <row r="2293" spans="1:5" x14ac:dyDescent="0.2">
      <c r="A2293" s="5" t="str">
        <f t="shared" si="35"/>
        <v/>
      </c>
      <c r="B2293" s="96"/>
      <c r="C2293" s="96"/>
      <c r="D2293" s="97"/>
      <c r="E2293" s="97"/>
    </row>
    <row r="2294" spans="1:5" x14ac:dyDescent="0.2">
      <c r="A2294" s="5" t="str">
        <f t="shared" si="35"/>
        <v/>
      </c>
      <c r="B2294" s="96"/>
      <c r="C2294" s="96"/>
      <c r="D2294" s="97"/>
      <c r="E2294" s="97"/>
    </row>
    <row r="2295" spans="1:5" x14ac:dyDescent="0.2">
      <c r="A2295" s="5" t="str">
        <f t="shared" si="35"/>
        <v/>
      </c>
      <c r="B2295" s="96"/>
      <c r="C2295" s="96"/>
      <c r="D2295" s="97"/>
      <c r="E2295" s="97"/>
    </row>
    <row r="2296" spans="1:5" x14ac:dyDescent="0.2">
      <c r="A2296" s="5" t="str">
        <f t="shared" si="35"/>
        <v/>
      </c>
      <c r="B2296" s="96"/>
      <c r="C2296" s="96"/>
      <c r="D2296" s="97"/>
      <c r="E2296" s="97"/>
    </row>
    <row r="2297" spans="1:5" x14ac:dyDescent="0.2">
      <c r="A2297" s="5" t="str">
        <f t="shared" si="35"/>
        <v/>
      </c>
      <c r="B2297" s="96"/>
      <c r="C2297" s="96"/>
      <c r="D2297" s="97"/>
      <c r="E2297" s="97"/>
    </row>
    <row r="2298" spans="1:5" x14ac:dyDescent="0.2">
      <c r="A2298" s="5" t="str">
        <f t="shared" si="35"/>
        <v/>
      </c>
      <c r="B2298" s="96"/>
      <c r="C2298" s="96"/>
      <c r="D2298" s="97"/>
      <c r="E2298" s="97"/>
    </row>
    <row r="2299" spans="1:5" x14ac:dyDescent="0.2">
      <c r="A2299" s="5" t="str">
        <f t="shared" si="35"/>
        <v/>
      </c>
      <c r="B2299" s="96"/>
      <c r="C2299" s="96"/>
      <c r="D2299" s="97"/>
      <c r="E2299" s="97"/>
    </row>
    <row r="2300" spans="1:5" x14ac:dyDescent="0.2">
      <c r="A2300" s="5" t="str">
        <f t="shared" si="35"/>
        <v/>
      </c>
      <c r="B2300" s="96"/>
      <c r="C2300" s="96"/>
      <c r="D2300" s="97"/>
      <c r="E2300" s="97"/>
    </row>
    <row r="2301" spans="1:5" x14ac:dyDescent="0.2">
      <c r="A2301" s="5" t="str">
        <f t="shared" si="35"/>
        <v/>
      </c>
      <c r="B2301" s="96"/>
      <c r="C2301" s="96"/>
      <c r="D2301" s="97"/>
      <c r="E2301" s="97"/>
    </row>
    <row r="2302" spans="1:5" x14ac:dyDescent="0.2">
      <c r="A2302" s="5" t="str">
        <f t="shared" si="35"/>
        <v/>
      </c>
      <c r="B2302" s="96"/>
      <c r="C2302" s="96"/>
      <c r="D2302" s="97"/>
      <c r="E2302" s="97"/>
    </row>
    <row r="2303" spans="1:5" x14ac:dyDescent="0.2">
      <c r="A2303" s="5" t="str">
        <f t="shared" si="35"/>
        <v/>
      </c>
      <c r="B2303" s="96"/>
      <c r="C2303" s="96"/>
      <c r="D2303" s="97"/>
      <c r="E2303" s="97"/>
    </row>
    <row r="2304" spans="1:5" x14ac:dyDescent="0.2">
      <c r="A2304" s="5" t="str">
        <f t="shared" si="35"/>
        <v/>
      </c>
      <c r="B2304" s="96"/>
      <c r="C2304" s="96"/>
      <c r="D2304" s="97"/>
      <c r="E2304" s="97"/>
    </row>
    <row r="2305" spans="1:5" x14ac:dyDescent="0.2">
      <c r="A2305" s="5" t="str">
        <f t="shared" si="35"/>
        <v/>
      </c>
      <c r="B2305" s="96"/>
      <c r="C2305" s="96"/>
      <c r="D2305" s="97"/>
      <c r="E2305" s="97"/>
    </row>
    <row r="2306" spans="1:5" x14ac:dyDescent="0.2">
      <c r="A2306" s="5" t="str">
        <f t="shared" si="35"/>
        <v/>
      </c>
      <c r="B2306" s="96"/>
      <c r="C2306" s="96"/>
      <c r="D2306" s="97"/>
      <c r="E2306" s="97"/>
    </row>
    <row r="2307" spans="1:5" x14ac:dyDescent="0.2">
      <c r="A2307" s="5" t="str">
        <f t="shared" si="35"/>
        <v/>
      </c>
      <c r="B2307" s="96"/>
      <c r="C2307" s="96"/>
      <c r="D2307" s="97"/>
      <c r="E2307" s="97"/>
    </row>
    <row r="2308" spans="1:5" x14ac:dyDescent="0.2">
      <c r="A2308" s="5" t="str">
        <f t="shared" si="35"/>
        <v/>
      </c>
      <c r="B2308" s="96"/>
      <c r="C2308" s="96"/>
      <c r="D2308" s="97"/>
      <c r="E2308" s="97"/>
    </row>
    <row r="2309" spans="1:5" x14ac:dyDescent="0.2">
      <c r="A2309" s="5" t="str">
        <f t="shared" si="35"/>
        <v/>
      </c>
      <c r="B2309" s="96"/>
      <c r="C2309" s="96"/>
      <c r="D2309" s="97"/>
      <c r="E2309" s="97"/>
    </row>
    <row r="2310" spans="1:5" x14ac:dyDescent="0.2">
      <c r="A2310" s="5" t="str">
        <f t="shared" si="35"/>
        <v/>
      </c>
      <c r="B2310" s="96"/>
      <c r="C2310" s="96"/>
      <c r="D2310" s="97"/>
      <c r="E2310" s="97"/>
    </row>
    <row r="2311" spans="1:5" x14ac:dyDescent="0.2">
      <c r="A2311" s="5" t="str">
        <f t="shared" si="35"/>
        <v/>
      </c>
      <c r="B2311" s="96"/>
      <c r="C2311" s="96"/>
      <c r="D2311" s="97"/>
      <c r="E2311" s="97"/>
    </row>
    <row r="2312" spans="1:5" x14ac:dyDescent="0.2">
      <c r="A2312" s="5" t="str">
        <f t="shared" ref="A2312:A2375" si="36">IF(B2312&lt;&gt;"",IF(AND(LEN(B2312)&gt;=$H$5,LEN(B2312)&lt;=$H$6),TEXT(MID(B2312,$J$5,$H$4),$I$4),""),"")</f>
        <v/>
      </c>
      <c r="B2312" s="96"/>
      <c r="C2312" s="96"/>
      <c r="D2312" s="97"/>
      <c r="E2312" s="97"/>
    </row>
    <row r="2313" spans="1:5" x14ac:dyDescent="0.2">
      <c r="A2313" s="5" t="str">
        <f t="shared" si="36"/>
        <v/>
      </c>
      <c r="B2313" s="96"/>
      <c r="C2313" s="96"/>
      <c r="D2313" s="97"/>
      <c r="E2313" s="97"/>
    </row>
    <row r="2314" spans="1:5" x14ac:dyDescent="0.2">
      <c r="A2314" s="5" t="str">
        <f t="shared" si="36"/>
        <v/>
      </c>
      <c r="B2314" s="96"/>
      <c r="C2314" s="96"/>
      <c r="D2314" s="97"/>
      <c r="E2314" s="97"/>
    </row>
    <row r="2315" spans="1:5" x14ac:dyDescent="0.2">
      <c r="A2315" s="5" t="str">
        <f t="shared" si="36"/>
        <v/>
      </c>
      <c r="B2315" s="96"/>
      <c r="C2315" s="96"/>
      <c r="D2315" s="97"/>
      <c r="E2315" s="97"/>
    </row>
    <row r="2316" spans="1:5" x14ac:dyDescent="0.2">
      <c r="A2316" s="5" t="str">
        <f t="shared" si="36"/>
        <v/>
      </c>
      <c r="B2316" s="96"/>
      <c r="C2316" s="96"/>
      <c r="D2316" s="97"/>
      <c r="E2316" s="97"/>
    </row>
    <row r="2317" spans="1:5" x14ac:dyDescent="0.2">
      <c r="A2317" s="5" t="str">
        <f t="shared" si="36"/>
        <v/>
      </c>
      <c r="B2317" s="96"/>
      <c r="C2317" s="96"/>
      <c r="D2317" s="97"/>
      <c r="E2317" s="97"/>
    </row>
    <row r="2318" spans="1:5" x14ac:dyDescent="0.2">
      <c r="A2318" s="5" t="str">
        <f t="shared" si="36"/>
        <v/>
      </c>
      <c r="B2318" s="96"/>
      <c r="C2318" s="96"/>
      <c r="D2318" s="97"/>
      <c r="E2318" s="97"/>
    </row>
    <row r="2319" spans="1:5" x14ac:dyDescent="0.2">
      <c r="A2319" s="5" t="str">
        <f t="shared" si="36"/>
        <v/>
      </c>
      <c r="B2319" s="96"/>
      <c r="C2319" s="96"/>
      <c r="D2319" s="97"/>
      <c r="E2319" s="97"/>
    </row>
    <row r="2320" spans="1:5" x14ac:dyDescent="0.2">
      <c r="A2320" s="5" t="str">
        <f t="shared" si="36"/>
        <v/>
      </c>
      <c r="B2320" s="96"/>
      <c r="C2320" s="96"/>
      <c r="D2320" s="97"/>
      <c r="E2320" s="97"/>
    </row>
    <row r="2321" spans="1:5" x14ac:dyDescent="0.2">
      <c r="A2321" s="5" t="str">
        <f t="shared" si="36"/>
        <v/>
      </c>
      <c r="B2321" s="96"/>
      <c r="C2321" s="96"/>
      <c r="D2321" s="97"/>
      <c r="E2321" s="97"/>
    </row>
    <row r="2322" spans="1:5" x14ac:dyDescent="0.2">
      <c r="A2322" s="5" t="str">
        <f t="shared" si="36"/>
        <v/>
      </c>
      <c r="B2322" s="96"/>
      <c r="C2322" s="96"/>
      <c r="D2322" s="97"/>
      <c r="E2322" s="97"/>
    </row>
    <row r="2323" spans="1:5" x14ac:dyDescent="0.2">
      <c r="A2323" s="5" t="str">
        <f t="shared" si="36"/>
        <v/>
      </c>
      <c r="B2323" s="96"/>
      <c r="C2323" s="96"/>
      <c r="D2323" s="97"/>
      <c r="E2323" s="97"/>
    </row>
    <row r="2324" spans="1:5" x14ac:dyDescent="0.2">
      <c r="A2324" s="5" t="str">
        <f t="shared" si="36"/>
        <v/>
      </c>
      <c r="B2324" s="96"/>
      <c r="C2324" s="96"/>
      <c r="D2324" s="97"/>
      <c r="E2324" s="97"/>
    </row>
    <row r="2325" spans="1:5" x14ac:dyDescent="0.2">
      <c r="A2325" s="5" t="str">
        <f t="shared" si="36"/>
        <v/>
      </c>
      <c r="B2325" s="96"/>
      <c r="C2325" s="96"/>
      <c r="D2325" s="97"/>
      <c r="E2325" s="97"/>
    </row>
    <row r="2326" spans="1:5" x14ac:dyDescent="0.2">
      <c r="A2326" s="5" t="str">
        <f t="shared" si="36"/>
        <v/>
      </c>
      <c r="B2326" s="96"/>
      <c r="C2326" s="96"/>
      <c r="D2326" s="97"/>
      <c r="E2326" s="97"/>
    </row>
    <row r="2327" spans="1:5" x14ac:dyDescent="0.2">
      <c r="A2327" s="5" t="str">
        <f t="shared" si="36"/>
        <v/>
      </c>
      <c r="B2327" s="96"/>
      <c r="C2327" s="96"/>
      <c r="D2327" s="97"/>
      <c r="E2327" s="97"/>
    </row>
    <row r="2328" spans="1:5" x14ac:dyDescent="0.2">
      <c r="A2328" s="5" t="str">
        <f t="shared" si="36"/>
        <v/>
      </c>
      <c r="B2328" s="96"/>
      <c r="C2328" s="96"/>
      <c r="D2328" s="97"/>
      <c r="E2328" s="97"/>
    </row>
    <row r="2329" spans="1:5" x14ac:dyDescent="0.2">
      <c r="A2329" s="5" t="str">
        <f t="shared" si="36"/>
        <v/>
      </c>
      <c r="B2329" s="96"/>
      <c r="C2329" s="96"/>
      <c r="D2329" s="97"/>
      <c r="E2329" s="97"/>
    </row>
    <row r="2330" spans="1:5" x14ac:dyDescent="0.2">
      <c r="A2330" s="5" t="str">
        <f t="shared" si="36"/>
        <v/>
      </c>
      <c r="B2330" s="96"/>
      <c r="C2330" s="96"/>
      <c r="D2330" s="97"/>
      <c r="E2330" s="97"/>
    </row>
    <row r="2331" spans="1:5" x14ac:dyDescent="0.2">
      <c r="A2331" s="5" t="str">
        <f t="shared" si="36"/>
        <v/>
      </c>
      <c r="B2331" s="96"/>
      <c r="C2331" s="96"/>
      <c r="D2331" s="97"/>
      <c r="E2331" s="97"/>
    </row>
    <row r="2332" spans="1:5" x14ac:dyDescent="0.2">
      <c r="A2332" s="5" t="str">
        <f t="shared" si="36"/>
        <v/>
      </c>
      <c r="B2332" s="96"/>
      <c r="C2332" s="96"/>
      <c r="D2332" s="97"/>
      <c r="E2332" s="97"/>
    </row>
    <row r="2333" spans="1:5" x14ac:dyDescent="0.2">
      <c r="A2333" s="5" t="str">
        <f t="shared" si="36"/>
        <v/>
      </c>
      <c r="B2333" s="96"/>
      <c r="C2333" s="96"/>
      <c r="D2333" s="97"/>
      <c r="E2333" s="97"/>
    </row>
    <row r="2334" spans="1:5" x14ac:dyDescent="0.2">
      <c r="A2334" s="5" t="str">
        <f t="shared" si="36"/>
        <v/>
      </c>
      <c r="B2334" s="96"/>
      <c r="C2334" s="96"/>
      <c r="D2334" s="97"/>
      <c r="E2334" s="97"/>
    </row>
    <row r="2335" spans="1:5" x14ac:dyDescent="0.2">
      <c r="A2335" s="5" t="str">
        <f t="shared" si="36"/>
        <v/>
      </c>
      <c r="B2335" s="96"/>
      <c r="C2335" s="96"/>
      <c r="D2335" s="97"/>
      <c r="E2335" s="97"/>
    </row>
    <row r="2336" spans="1:5" x14ac:dyDescent="0.2">
      <c r="A2336" s="5" t="str">
        <f t="shared" si="36"/>
        <v/>
      </c>
      <c r="B2336" s="96"/>
      <c r="C2336" s="96"/>
      <c r="D2336" s="97"/>
      <c r="E2336" s="97"/>
    </row>
    <row r="2337" spans="1:5" x14ac:dyDescent="0.2">
      <c r="A2337" s="5" t="str">
        <f t="shared" si="36"/>
        <v/>
      </c>
      <c r="B2337" s="96"/>
      <c r="C2337" s="96"/>
      <c r="D2337" s="97"/>
      <c r="E2337" s="97"/>
    </row>
    <row r="2338" spans="1:5" x14ac:dyDescent="0.2">
      <c r="A2338" s="5" t="str">
        <f t="shared" si="36"/>
        <v/>
      </c>
      <c r="B2338" s="96"/>
      <c r="C2338" s="96"/>
      <c r="D2338" s="97"/>
      <c r="E2338" s="97"/>
    </row>
    <row r="2339" spans="1:5" x14ac:dyDescent="0.2">
      <c r="A2339" s="5" t="str">
        <f t="shared" si="36"/>
        <v/>
      </c>
      <c r="B2339" s="96"/>
      <c r="C2339" s="96"/>
      <c r="D2339" s="97"/>
      <c r="E2339" s="97"/>
    </row>
    <row r="2340" spans="1:5" x14ac:dyDescent="0.2">
      <c r="A2340" s="5" t="str">
        <f t="shared" si="36"/>
        <v/>
      </c>
      <c r="B2340" s="96"/>
      <c r="C2340" s="96"/>
      <c r="D2340" s="97"/>
      <c r="E2340" s="97"/>
    </row>
    <row r="2341" spans="1:5" x14ac:dyDescent="0.2">
      <c r="A2341" s="5" t="str">
        <f t="shared" si="36"/>
        <v/>
      </c>
      <c r="B2341" s="96"/>
      <c r="C2341" s="96"/>
      <c r="D2341" s="97"/>
      <c r="E2341" s="97"/>
    </row>
    <row r="2342" spans="1:5" x14ac:dyDescent="0.2">
      <c r="A2342" s="5" t="str">
        <f t="shared" si="36"/>
        <v/>
      </c>
      <c r="B2342" s="96"/>
      <c r="C2342" s="96"/>
      <c r="D2342" s="97"/>
      <c r="E2342" s="97"/>
    </row>
    <row r="2343" spans="1:5" x14ac:dyDescent="0.2">
      <c r="A2343" s="5" t="str">
        <f t="shared" si="36"/>
        <v/>
      </c>
      <c r="B2343" s="96"/>
      <c r="C2343" s="96"/>
      <c r="D2343" s="97"/>
      <c r="E2343" s="97"/>
    </row>
    <row r="2344" spans="1:5" x14ac:dyDescent="0.2">
      <c r="A2344" s="5" t="str">
        <f t="shared" si="36"/>
        <v/>
      </c>
      <c r="B2344" s="96"/>
      <c r="C2344" s="96"/>
      <c r="D2344" s="97"/>
      <c r="E2344" s="97"/>
    </row>
    <row r="2345" spans="1:5" x14ac:dyDescent="0.2">
      <c r="A2345" s="5" t="str">
        <f t="shared" si="36"/>
        <v/>
      </c>
      <c r="B2345" s="96"/>
      <c r="C2345" s="96"/>
      <c r="D2345" s="97"/>
      <c r="E2345" s="97"/>
    </row>
    <row r="2346" spans="1:5" x14ac:dyDescent="0.2">
      <c r="A2346" s="5" t="str">
        <f t="shared" si="36"/>
        <v/>
      </c>
      <c r="B2346" s="96"/>
      <c r="C2346" s="96"/>
      <c r="D2346" s="97"/>
      <c r="E2346" s="97"/>
    </row>
    <row r="2347" spans="1:5" x14ac:dyDescent="0.2">
      <c r="A2347" s="5" t="str">
        <f t="shared" si="36"/>
        <v/>
      </c>
      <c r="B2347" s="96"/>
      <c r="C2347" s="96"/>
      <c r="D2347" s="97"/>
      <c r="E2347" s="97"/>
    </row>
    <row r="2348" spans="1:5" x14ac:dyDescent="0.2">
      <c r="A2348" s="5" t="str">
        <f t="shared" si="36"/>
        <v/>
      </c>
      <c r="B2348" s="96"/>
      <c r="C2348" s="96"/>
      <c r="D2348" s="97"/>
      <c r="E2348" s="97"/>
    </row>
    <row r="2349" spans="1:5" x14ac:dyDescent="0.2">
      <c r="A2349" s="5" t="str">
        <f t="shared" si="36"/>
        <v/>
      </c>
      <c r="B2349" s="96"/>
      <c r="C2349" s="96"/>
      <c r="D2349" s="97"/>
      <c r="E2349" s="97"/>
    </row>
    <row r="2350" spans="1:5" x14ac:dyDescent="0.2">
      <c r="A2350" s="5" t="str">
        <f t="shared" si="36"/>
        <v/>
      </c>
      <c r="B2350" s="96"/>
      <c r="C2350" s="96"/>
      <c r="D2350" s="97"/>
      <c r="E2350" s="97"/>
    </row>
    <row r="2351" spans="1:5" x14ac:dyDescent="0.2">
      <c r="A2351" s="5" t="str">
        <f t="shared" si="36"/>
        <v/>
      </c>
      <c r="B2351" s="96"/>
      <c r="C2351" s="96"/>
      <c r="D2351" s="97"/>
      <c r="E2351" s="97"/>
    </row>
    <row r="2352" spans="1:5" x14ac:dyDescent="0.2">
      <c r="A2352" s="5" t="str">
        <f t="shared" si="36"/>
        <v/>
      </c>
      <c r="B2352" s="96"/>
      <c r="C2352" s="96"/>
      <c r="D2352" s="97"/>
      <c r="E2352" s="97"/>
    </row>
    <row r="2353" spans="1:5" x14ac:dyDescent="0.2">
      <c r="A2353" s="5" t="str">
        <f t="shared" si="36"/>
        <v/>
      </c>
      <c r="B2353" s="96"/>
      <c r="C2353" s="96"/>
      <c r="D2353" s="97"/>
      <c r="E2353" s="97"/>
    </row>
    <row r="2354" spans="1:5" x14ac:dyDescent="0.2">
      <c r="A2354" s="5" t="str">
        <f t="shared" si="36"/>
        <v/>
      </c>
      <c r="B2354" s="96"/>
      <c r="C2354" s="96"/>
      <c r="D2354" s="97"/>
      <c r="E2354" s="97"/>
    </row>
    <row r="2355" spans="1:5" x14ac:dyDescent="0.2">
      <c r="A2355" s="5" t="str">
        <f t="shared" si="36"/>
        <v/>
      </c>
      <c r="B2355" s="96"/>
      <c r="C2355" s="96"/>
      <c r="D2355" s="97"/>
      <c r="E2355" s="97"/>
    </row>
    <row r="2356" spans="1:5" x14ac:dyDescent="0.2">
      <c r="A2356" s="5" t="str">
        <f t="shared" si="36"/>
        <v/>
      </c>
      <c r="B2356" s="96"/>
      <c r="C2356" s="96"/>
      <c r="D2356" s="97"/>
      <c r="E2356" s="97"/>
    </row>
    <row r="2357" spans="1:5" x14ac:dyDescent="0.2">
      <c r="A2357" s="5" t="str">
        <f t="shared" si="36"/>
        <v/>
      </c>
      <c r="B2357" s="96"/>
      <c r="C2357" s="96"/>
      <c r="D2357" s="97"/>
      <c r="E2357" s="97"/>
    </row>
    <row r="2358" spans="1:5" x14ac:dyDescent="0.2">
      <c r="A2358" s="5" t="str">
        <f t="shared" si="36"/>
        <v/>
      </c>
      <c r="B2358" s="96"/>
      <c r="C2358" s="96"/>
      <c r="D2358" s="97"/>
      <c r="E2358" s="97"/>
    </row>
    <row r="2359" spans="1:5" x14ac:dyDescent="0.2">
      <c r="A2359" s="5" t="str">
        <f t="shared" si="36"/>
        <v/>
      </c>
      <c r="B2359" s="96"/>
      <c r="C2359" s="96"/>
      <c r="D2359" s="97"/>
      <c r="E2359" s="97"/>
    </row>
    <row r="2360" spans="1:5" x14ac:dyDescent="0.2">
      <c r="A2360" s="5" t="str">
        <f t="shared" si="36"/>
        <v/>
      </c>
      <c r="B2360" s="96"/>
      <c r="C2360" s="96"/>
      <c r="D2360" s="97"/>
      <c r="E2360" s="97"/>
    </row>
    <row r="2361" spans="1:5" x14ac:dyDescent="0.2">
      <c r="A2361" s="5" t="str">
        <f t="shared" si="36"/>
        <v/>
      </c>
      <c r="B2361" s="96"/>
      <c r="C2361" s="96"/>
      <c r="D2361" s="97"/>
      <c r="E2361" s="97"/>
    </row>
    <row r="2362" spans="1:5" x14ac:dyDescent="0.2">
      <c r="A2362" s="5" t="str">
        <f t="shared" si="36"/>
        <v/>
      </c>
      <c r="B2362" s="96"/>
      <c r="C2362" s="96"/>
      <c r="D2362" s="97"/>
      <c r="E2362" s="97"/>
    </row>
    <row r="2363" spans="1:5" x14ac:dyDescent="0.2">
      <c r="A2363" s="5" t="str">
        <f t="shared" si="36"/>
        <v/>
      </c>
      <c r="B2363" s="96"/>
      <c r="C2363" s="96"/>
      <c r="D2363" s="97"/>
      <c r="E2363" s="97"/>
    </row>
    <row r="2364" spans="1:5" x14ac:dyDescent="0.2">
      <c r="A2364" s="5" t="str">
        <f t="shared" si="36"/>
        <v/>
      </c>
      <c r="B2364" s="96"/>
      <c r="C2364" s="96"/>
      <c r="D2364" s="97"/>
      <c r="E2364" s="97"/>
    </row>
    <row r="2365" spans="1:5" x14ac:dyDescent="0.2">
      <c r="A2365" s="5" t="str">
        <f t="shared" si="36"/>
        <v/>
      </c>
      <c r="B2365" s="96"/>
      <c r="C2365" s="96"/>
      <c r="D2365" s="97"/>
      <c r="E2365" s="97"/>
    </row>
    <row r="2366" spans="1:5" x14ac:dyDescent="0.2">
      <c r="A2366" s="5" t="str">
        <f t="shared" si="36"/>
        <v/>
      </c>
      <c r="B2366" s="96"/>
      <c r="C2366" s="96"/>
      <c r="D2366" s="97"/>
      <c r="E2366" s="97"/>
    </row>
    <row r="2367" spans="1:5" x14ac:dyDescent="0.2">
      <c r="A2367" s="5" t="str">
        <f t="shared" si="36"/>
        <v/>
      </c>
      <c r="B2367" s="96"/>
      <c r="C2367" s="96"/>
      <c r="D2367" s="97"/>
      <c r="E2367" s="97"/>
    </row>
    <row r="2368" spans="1:5" x14ac:dyDescent="0.2">
      <c r="A2368" s="5" t="str">
        <f t="shared" si="36"/>
        <v/>
      </c>
      <c r="B2368" s="96"/>
      <c r="C2368" s="96"/>
      <c r="D2368" s="97"/>
      <c r="E2368" s="97"/>
    </row>
    <row r="2369" spans="1:5" x14ac:dyDescent="0.2">
      <c r="A2369" s="5" t="str">
        <f t="shared" si="36"/>
        <v/>
      </c>
      <c r="B2369" s="96"/>
      <c r="C2369" s="96"/>
      <c r="D2369" s="97"/>
      <c r="E2369" s="97"/>
    </row>
    <row r="2370" spans="1:5" x14ac:dyDescent="0.2">
      <c r="A2370" s="5" t="str">
        <f t="shared" si="36"/>
        <v/>
      </c>
      <c r="B2370" s="96"/>
      <c r="C2370" s="96"/>
      <c r="D2370" s="97"/>
      <c r="E2370" s="97"/>
    </row>
    <row r="2371" spans="1:5" x14ac:dyDescent="0.2">
      <c r="A2371" s="5" t="str">
        <f t="shared" si="36"/>
        <v/>
      </c>
      <c r="B2371" s="96"/>
      <c r="C2371" s="96"/>
      <c r="D2371" s="97"/>
      <c r="E2371" s="97"/>
    </row>
    <row r="2372" spans="1:5" x14ac:dyDescent="0.2">
      <c r="A2372" s="5" t="str">
        <f t="shared" si="36"/>
        <v/>
      </c>
      <c r="B2372" s="96"/>
      <c r="C2372" s="96"/>
      <c r="D2372" s="97"/>
      <c r="E2372" s="97"/>
    </row>
    <row r="2373" spans="1:5" x14ac:dyDescent="0.2">
      <c r="A2373" s="5" t="str">
        <f t="shared" si="36"/>
        <v/>
      </c>
      <c r="B2373" s="96"/>
      <c r="C2373" s="96"/>
      <c r="D2373" s="97"/>
      <c r="E2373" s="97"/>
    </row>
    <row r="2374" spans="1:5" x14ac:dyDescent="0.2">
      <c r="A2374" s="5" t="str">
        <f t="shared" si="36"/>
        <v/>
      </c>
      <c r="B2374" s="96"/>
      <c r="C2374" s="96"/>
      <c r="D2374" s="97"/>
      <c r="E2374" s="97"/>
    </row>
    <row r="2375" spans="1:5" x14ac:dyDescent="0.2">
      <c r="A2375" s="5" t="str">
        <f t="shared" si="36"/>
        <v/>
      </c>
      <c r="B2375" s="96"/>
      <c r="C2375" s="96"/>
      <c r="D2375" s="97"/>
      <c r="E2375" s="97"/>
    </row>
    <row r="2376" spans="1:5" x14ac:dyDescent="0.2">
      <c r="A2376" s="5" t="str">
        <f t="shared" ref="A2376:A2439" si="37">IF(B2376&lt;&gt;"",IF(AND(LEN(B2376)&gt;=$H$5,LEN(B2376)&lt;=$H$6),TEXT(MID(B2376,$J$5,$H$4),$I$4),""),"")</f>
        <v/>
      </c>
      <c r="B2376" s="96"/>
      <c r="C2376" s="96"/>
      <c r="D2376" s="97"/>
      <c r="E2376" s="97"/>
    </row>
    <row r="2377" spans="1:5" x14ac:dyDescent="0.2">
      <c r="A2377" s="5" t="str">
        <f t="shared" si="37"/>
        <v/>
      </c>
      <c r="B2377" s="96"/>
      <c r="C2377" s="96"/>
      <c r="D2377" s="97"/>
      <c r="E2377" s="97"/>
    </row>
    <row r="2378" spans="1:5" x14ac:dyDescent="0.2">
      <c r="A2378" s="5" t="str">
        <f t="shared" si="37"/>
        <v/>
      </c>
      <c r="B2378" s="96"/>
      <c r="C2378" s="96"/>
      <c r="D2378" s="97"/>
      <c r="E2378" s="97"/>
    </row>
    <row r="2379" spans="1:5" x14ac:dyDescent="0.2">
      <c r="A2379" s="5" t="str">
        <f t="shared" si="37"/>
        <v/>
      </c>
      <c r="B2379" s="96"/>
      <c r="C2379" s="96"/>
      <c r="D2379" s="97"/>
      <c r="E2379" s="97"/>
    </row>
    <row r="2380" spans="1:5" x14ac:dyDescent="0.2">
      <c r="A2380" s="5" t="str">
        <f t="shared" si="37"/>
        <v/>
      </c>
      <c r="B2380" s="96"/>
      <c r="C2380" s="96"/>
      <c r="D2380" s="97"/>
      <c r="E2380" s="97"/>
    </row>
    <row r="2381" spans="1:5" x14ac:dyDescent="0.2">
      <c r="A2381" s="5" t="str">
        <f t="shared" si="37"/>
        <v/>
      </c>
      <c r="B2381" s="96"/>
      <c r="C2381" s="96"/>
      <c r="D2381" s="97"/>
      <c r="E2381" s="97"/>
    </row>
    <row r="2382" spans="1:5" x14ac:dyDescent="0.2">
      <c r="A2382" s="5" t="str">
        <f t="shared" si="37"/>
        <v/>
      </c>
      <c r="B2382" s="96"/>
      <c r="C2382" s="96"/>
      <c r="D2382" s="97"/>
      <c r="E2382" s="97"/>
    </row>
    <row r="2383" spans="1:5" x14ac:dyDescent="0.2">
      <c r="A2383" s="5" t="str">
        <f t="shared" si="37"/>
        <v/>
      </c>
      <c r="B2383" s="96"/>
      <c r="C2383" s="96"/>
      <c r="D2383" s="97"/>
      <c r="E2383" s="97"/>
    </row>
    <row r="2384" spans="1:5" x14ac:dyDescent="0.2">
      <c r="A2384" s="5" t="str">
        <f t="shared" si="37"/>
        <v/>
      </c>
      <c r="B2384" s="96"/>
      <c r="C2384" s="96"/>
      <c r="D2384" s="97"/>
      <c r="E2384" s="97"/>
    </row>
    <row r="2385" spans="1:5" x14ac:dyDescent="0.2">
      <c r="A2385" s="5" t="str">
        <f t="shared" si="37"/>
        <v/>
      </c>
      <c r="B2385" s="96"/>
      <c r="C2385" s="96"/>
      <c r="D2385" s="97"/>
      <c r="E2385" s="97"/>
    </row>
    <row r="2386" spans="1:5" x14ac:dyDescent="0.2">
      <c r="A2386" s="5" t="str">
        <f t="shared" si="37"/>
        <v/>
      </c>
      <c r="B2386" s="96"/>
      <c r="C2386" s="96"/>
      <c r="D2386" s="97"/>
      <c r="E2386" s="97"/>
    </row>
    <row r="2387" spans="1:5" x14ac:dyDescent="0.2">
      <c r="A2387" s="5" t="str">
        <f t="shared" si="37"/>
        <v/>
      </c>
      <c r="B2387" s="96"/>
      <c r="C2387" s="96"/>
      <c r="D2387" s="97"/>
      <c r="E2387" s="97"/>
    </row>
    <row r="2388" spans="1:5" x14ac:dyDescent="0.2">
      <c r="A2388" s="5" t="str">
        <f t="shared" si="37"/>
        <v/>
      </c>
      <c r="B2388" s="96"/>
      <c r="C2388" s="96"/>
      <c r="D2388" s="97"/>
      <c r="E2388" s="97"/>
    </row>
    <row r="2389" spans="1:5" x14ac:dyDescent="0.2">
      <c r="A2389" s="5" t="str">
        <f t="shared" si="37"/>
        <v/>
      </c>
      <c r="B2389" s="96"/>
      <c r="C2389" s="96"/>
      <c r="D2389" s="97"/>
      <c r="E2389" s="97"/>
    </row>
    <row r="2390" spans="1:5" x14ac:dyDescent="0.2">
      <c r="A2390" s="5" t="str">
        <f t="shared" si="37"/>
        <v/>
      </c>
      <c r="B2390" s="96"/>
      <c r="C2390" s="96"/>
      <c r="D2390" s="97"/>
      <c r="E2390" s="97"/>
    </row>
    <row r="2391" spans="1:5" x14ac:dyDescent="0.2">
      <c r="A2391" s="5" t="str">
        <f t="shared" si="37"/>
        <v/>
      </c>
      <c r="B2391" s="96"/>
      <c r="C2391" s="96"/>
      <c r="D2391" s="97"/>
      <c r="E2391" s="97"/>
    </row>
    <row r="2392" spans="1:5" x14ac:dyDescent="0.2">
      <c r="A2392" s="5" t="str">
        <f t="shared" si="37"/>
        <v/>
      </c>
      <c r="B2392" s="96"/>
      <c r="C2392" s="96"/>
      <c r="D2392" s="97"/>
      <c r="E2392" s="97"/>
    </row>
    <row r="2393" spans="1:5" x14ac:dyDescent="0.2">
      <c r="A2393" s="5" t="str">
        <f t="shared" si="37"/>
        <v/>
      </c>
      <c r="B2393" s="96"/>
      <c r="C2393" s="96"/>
      <c r="D2393" s="97"/>
      <c r="E2393" s="97"/>
    </row>
    <row r="2394" spans="1:5" x14ac:dyDescent="0.2">
      <c r="A2394" s="5" t="str">
        <f t="shared" si="37"/>
        <v/>
      </c>
      <c r="B2394" s="96"/>
      <c r="C2394" s="96"/>
      <c r="D2394" s="97"/>
      <c r="E2394" s="97"/>
    </row>
    <row r="2395" spans="1:5" x14ac:dyDescent="0.2">
      <c r="A2395" s="5" t="str">
        <f t="shared" si="37"/>
        <v/>
      </c>
      <c r="B2395" s="96"/>
      <c r="C2395" s="96"/>
      <c r="D2395" s="97"/>
      <c r="E2395" s="97"/>
    </row>
    <row r="2396" spans="1:5" x14ac:dyDescent="0.2">
      <c r="A2396" s="5" t="str">
        <f t="shared" si="37"/>
        <v/>
      </c>
      <c r="B2396" s="96"/>
      <c r="C2396" s="96"/>
      <c r="D2396" s="97"/>
      <c r="E2396" s="97"/>
    </row>
    <row r="2397" spans="1:5" x14ac:dyDescent="0.2">
      <c r="A2397" s="5" t="str">
        <f t="shared" si="37"/>
        <v/>
      </c>
      <c r="B2397" s="96"/>
      <c r="C2397" s="96"/>
      <c r="D2397" s="97"/>
      <c r="E2397" s="97"/>
    </row>
    <row r="2398" spans="1:5" x14ac:dyDescent="0.2">
      <c r="A2398" s="5" t="str">
        <f t="shared" si="37"/>
        <v/>
      </c>
      <c r="B2398" s="96"/>
      <c r="C2398" s="96"/>
      <c r="D2398" s="97"/>
      <c r="E2398" s="97"/>
    </row>
    <row r="2399" spans="1:5" x14ac:dyDescent="0.2">
      <c r="A2399" s="5" t="str">
        <f t="shared" si="37"/>
        <v/>
      </c>
      <c r="B2399" s="96"/>
      <c r="C2399" s="96"/>
      <c r="D2399" s="97"/>
      <c r="E2399" s="97"/>
    </row>
    <row r="2400" spans="1:5" x14ac:dyDescent="0.2">
      <c r="A2400" s="5" t="str">
        <f t="shared" si="37"/>
        <v/>
      </c>
      <c r="B2400" s="96"/>
      <c r="C2400" s="96"/>
      <c r="D2400" s="97"/>
      <c r="E2400" s="97"/>
    </row>
    <row r="2401" spans="1:5" x14ac:dyDescent="0.2">
      <c r="A2401" s="5" t="str">
        <f t="shared" si="37"/>
        <v/>
      </c>
      <c r="B2401" s="96"/>
      <c r="C2401" s="96"/>
      <c r="D2401" s="97"/>
      <c r="E2401" s="97"/>
    </row>
    <row r="2402" spans="1:5" x14ac:dyDescent="0.2">
      <c r="A2402" s="5" t="str">
        <f t="shared" si="37"/>
        <v/>
      </c>
      <c r="B2402" s="96"/>
      <c r="C2402" s="96"/>
      <c r="D2402" s="97"/>
      <c r="E2402" s="97"/>
    </row>
    <row r="2403" spans="1:5" x14ac:dyDescent="0.2">
      <c r="A2403" s="5" t="str">
        <f t="shared" si="37"/>
        <v/>
      </c>
      <c r="B2403" s="96"/>
      <c r="C2403" s="96"/>
      <c r="D2403" s="97"/>
      <c r="E2403" s="97"/>
    </row>
    <row r="2404" spans="1:5" x14ac:dyDescent="0.2">
      <c r="A2404" s="5" t="str">
        <f t="shared" si="37"/>
        <v/>
      </c>
      <c r="B2404" s="96"/>
      <c r="C2404" s="96"/>
      <c r="D2404" s="97"/>
      <c r="E2404" s="97"/>
    </row>
    <row r="2405" spans="1:5" x14ac:dyDescent="0.2">
      <c r="A2405" s="5" t="str">
        <f t="shared" si="37"/>
        <v/>
      </c>
      <c r="B2405" s="96"/>
      <c r="C2405" s="96"/>
      <c r="D2405" s="97"/>
      <c r="E2405" s="97"/>
    </row>
    <row r="2406" spans="1:5" x14ac:dyDescent="0.2">
      <c r="A2406" s="5" t="str">
        <f t="shared" si="37"/>
        <v/>
      </c>
      <c r="B2406" s="96"/>
      <c r="C2406" s="96"/>
      <c r="D2406" s="97"/>
      <c r="E2406" s="97"/>
    </row>
    <row r="2407" spans="1:5" x14ac:dyDescent="0.2">
      <c r="A2407" s="5" t="str">
        <f t="shared" si="37"/>
        <v/>
      </c>
      <c r="B2407" s="96"/>
      <c r="C2407" s="96"/>
      <c r="D2407" s="97"/>
      <c r="E2407" s="97"/>
    </row>
    <row r="2408" spans="1:5" x14ac:dyDescent="0.2">
      <c r="A2408" s="5" t="str">
        <f t="shared" si="37"/>
        <v/>
      </c>
      <c r="B2408" s="96"/>
      <c r="C2408" s="96"/>
      <c r="D2408" s="97"/>
      <c r="E2408" s="97"/>
    </row>
    <row r="2409" spans="1:5" x14ac:dyDescent="0.2">
      <c r="A2409" s="5" t="str">
        <f t="shared" si="37"/>
        <v/>
      </c>
      <c r="B2409" s="96"/>
      <c r="C2409" s="96"/>
      <c r="D2409" s="97"/>
      <c r="E2409" s="97"/>
    </row>
    <row r="2410" spans="1:5" x14ac:dyDescent="0.2">
      <c r="A2410" s="5" t="str">
        <f t="shared" si="37"/>
        <v/>
      </c>
      <c r="B2410" s="96"/>
      <c r="C2410" s="96"/>
      <c r="D2410" s="97"/>
      <c r="E2410" s="97"/>
    </row>
    <row r="2411" spans="1:5" x14ac:dyDescent="0.2">
      <c r="A2411" s="5" t="str">
        <f t="shared" si="37"/>
        <v/>
      </c>
      <c r="B2411" s="96"/>
      <c r="C2411" s="96"/>
      <c r="D2411" s="97"/>
      <c r="E2411" s="97"/>
    </row>
    <row r="2412" spans="1:5" x14ac:dyDescent="0.2">
      <c r="A2412" s="5" t="str">
        <f t="shared" si="37"/>
        <v/>
      </c>
      <c r="B2412" s="96"/>
      <c r="C2412" s="96"/>
      <c r="D2412" s="97"/>
      <c r="E2412" s="97"/>
    </row>
    <row r="2413" spans="1:5" x14ac:dyDescent="0.2">
      <c r="A2413" s="5" t="str">
        <f t="shared" si="37"/>
        <v/>
      </c>
      <c r="B2413" s="96"/>
      <c r="C2413" s="96"/>
      <c r="D2413" s="97"/>
      <c r="E2413" s="97"/>
    </row>
    <row r="2414" spans="1:5" x14ac:dyDescent="0.2">
      <c r="A2414" s="5" t="str">
        <f t="shared" si="37"/>
        <v/>
      </c>
      <c r="B2414" s="96"/>
      <c r="C2414" s="96"/>
      <c r="D2414" s="97"/>
      <c r="E2414" s="97"/>
    </row>
    <row r="2415" spans="1:5" x14ac:dyDescent="0.2">
      <c r="A2415" s="5" t="str">
        <f t="shared" si="37"/>
        <v/>
      </c>
      <c r="B2415" s="96"/>
      <c r="C2415" s="96"/>
      <c r="D2415" s="97"/>
      <c r="E2415" s="97"/>
    </row>
    <row r="2416" spans="1:5" x14ac:dyDescent="0.2">
      <c r="A2416" s="5" t="str">
        <f t="shared" si="37"/>
        <v/>
      </c>
      <c r="B2416" s="96"/>
      <c r="C2416" s="96"/>
      <c r="D2416" s="97"/>
      <c r="E2416" s="97"/>
    </row>
    <row r="2417" spans="1:5" x14ac:dyDescent="0.2">
      <c r="A2417" s="5" t="str">
        <f t="shared" si="37"/>
        <v/>
      </c>
      <c r="B2417" s="96"/>
      <c r="C2417" s="96"/>
      <c r="D2417" s="97"/>
      <c r="E2417" s="97"/>
    </row>
    <row r="2418" spans="1:5" x14ac:dyDescent="0.2">
      <c r="A2418" s="5" t="str">
        <f t="shared" si="37"/>
        <v/>
      </c>
      <c r="B2418" s="96"/>
      <c r="C2418" s="96"/>
      <c r="D2418" s="97"/>
      <c r="E2418" s="97"/>
    </row>
    <row r="2419" spans="1:5" x14ac:dyDescent="0.2">
      <c r="A2419" s="5" t="str">
        <f t="shared" si="37"/>
        <v/>
      </c>
      <c r="B2419" s="96"/>
      <c r="C2419" s="96"/>
      <c r="D2419" s="97"/>
      <c r="E2419" s="97"/>
    </row>
    <row r="2420" spans="1:5" x14ac:dyDescent="0.2">
      <c r="A2420" s="5" t="str">
        <f t="shared" si="37"/>
        <v/>
      </c>
      <c r="B2420" s="96"/>
      <c r="C2420" s="96"/>
      <c r="D2420" s="97"/>
      <c r="E2420" s="97"/>
    </row>
    <row r="2421" spans="1:5" x14ac:dyDescent="0.2">
      <c r="A2421" s="5" t="str">
        <f t="shared" si="37"/>
        <v/>
      </c>
      <c r="B2421" s="96"/>
      <c r="C2421" s="96"/>
      <c r="D2421" s="97"/>
      <c r="E2421" s="97"/>
    </row>
    <row r="2422" spans="1:5" x14ac:dyDescent="0.2">
      <c r="A2422" s="5" t="str">
        <f t="shared" si="37"/>
        <v/>
      </c>
      <c r="B2422" s="96"/>
      <c r="C2422" s="96"/>
      <c r="D2422" s="97"/>
      <c r="E2422" s="97"/>
    </row>
    <row r="2423" spans="1:5" x14ac:dyDescent="0.2">
      <c r="A2423" s="5" t="str">
        <f t="shared" si="37"/>
        <v/>
      </c>
      <c r="B2423" s="96"/>
      <c r="C2423" s="96"/>
      <c r="D2423" s="97"/>
      <c r="E2423" s="97"/>
    </row>
    <row r="2424" spans="1:5" x14ac:dyDescent="0.2">
      <c r="A2424" s="5" t="str">
        <f t="shared" si="37"/>
        <v/>
      </c>
      <c r="B2424" s="96"/>
      <c r="C2424" s="96"/>
      <c r="D2424" s="97"/>
      <c r="E2424" s="97"/>
    </row>
    <row r="2425" spans="1:5" x14ac:dyDescent="0.2">
      <c r="A2425" s="5" t="str">
        <f t="shared" si="37"/>
        <v/>
      </c>
      <c r="B2425" s="96"/>
      <c r="C2425" s="96"/>
      <c r="D2425" s="97"/>
      <c r="E2425" s="97"/>
    </row>
    <row r="2426" spans="1:5" x14ac:dyDescent="0.2">
      <c r="A2426" s="5" t="str">
        <f t="shared" si="37"/>
        <v/>
      </c>
      <c r="B2426" s="96"/>
      <c r="C2426" s="96"/>
      <c r="D2426" s="97"/>
      <c r="E2426" s="97"/>
    </row>
    <row r="2427" spans="1:5" x14ac:dyDescent="0.2">
      <c r="A2427" s="5" t="str">
        <f t="shared" si="37"/>
        <v/>
      </c>
      <c r="B2427" s="96"/>
      <c r="C2427" s="96"/>
      <c r="D2427" s="97"/>
      <c r="E2427" s="97"/>
    </row>
    <row r="2428" spans="1:5" x14ac:dyDescent="0.2">
      <c r="A2428" s="5" t="str">
        <f t="shared" si="37"/>
        <v/>
      </c>
      <c r="B2428" s="96"/>
      <c r="C2428" s="96"/>
      <c r="D2428" s="97"/>
      <c r="E2428" s="97"/>
    </row>
    <row r="2429" spans="1:5" x14ac:dyDescent="0.2">
      <c r="A2429" s="5" t="str">
        <f t="shared" si="37"/>
        <v/>
      </c>
      <c r="B2429" s="96"/>
      <c r="C2429" s="96"/>
      <c r="D2429" s="97"/>
      <c r="E2429" s="97"/>
    </row>
    <row r="2430" spans="1:5" x14ac:dyDescent="0.2">
      <c r="A2430" s="5" t="str">
        <f t="shared" si="37"/>
        <v/>
      </c>
      <c r="B2430" s="96"/>
      <c r="C2430" s="96"/>
      <c r="D2430" s="97"/>
      <c r="E2430" s="97"/>
    </row>
    <row r="2431" spans="1:5" x14ac:dyDescent="0.2">
      <c r="A2431" s="5" t="str">
        <f t="shared" si="37"/>
        <v/>
      </c>
      <c r="B2431" s="96"/>
      <c r="C2431" s="96"/>
      <c r="D2431" s="97"/>
      <c r="E2431" s="97"/>
    </row>
    <row r="2432" spans="1:5" x14ac:dyDescent="0.2">
      <c r="A2432" s="5" t="str">
        <f t="shared" si="37"/>
        <v/>
      </c>
      <c r="B2432" s="96"/>
      <c r="C2432" s="96"/>
      <c r="D2432" s="97"/>
      <c r="E2432" s="97"/>
    </row>
    <row r="2433" spans="1:5" x14ac:dyDescent="0.2">
      <c r="A2433" s="5" t="str">
        <f t="shared" si="37"/>
        <v/>
      </c>
      <c r="B2433" s="96"/>
      <c r="C2433" s="96"/>
      <c r="D2433" s="97"/>
      <c r="E2433" s="97"/>
    </row>
    <row r="2434" spans="1:5" x14ac:dyDescent="0.2">
      <c r="A2434" s="5" t="str">
        <f t="shared" si="37"/>
        <v/>
      </c>
      <c r="B2434" s="96"/>
      <c r="C2434" s="96"/>
      <c r="D2434" s="97"/>
      <c r="E2434" s="97"/>
    </row>
    <row r="2435" spans="1:5" x14ac:dyDescent="0.2">
      <c r="A2435" s="5" t="str">
        <f t="shared" si="37"/>
        <v/>
      </c>
      <c r="B2435" s="96"/>
      <c r="C2435" s="96"/>
      <c r="D2435" s="97"/>
      <c r="E2435" s="97"/>
    </row>
    <row r="2436" spans="1:5" x14ac:dyDescent="0.2">
      <c r="A2436" s="5" t="str">
        <f t="shared" si="37"/>
        <v/>
      </c>
      <c r="B2436" s="96"/>
      <c r="C2436" s="96"/>
      <c r="D2436" s="97"/>
      <c r="E2436" s="97"/>
    </row>
    <row r="2437" spans="1:5" x14ac:dyDescent="0.2">
      <c r="A2437" s="5" t="str">
        <f t="shared" si="37"/>
        <v/>
      </c>
      <c r="B2437" s="96"/>
      <c r="C2437" s="96"/>
      <c r="D2437" s="97"/>
      <c r="E2437" s="97"/>
    </row>
    <row r="2438" spans="1:5" x14ac:dyDescent="0.2">
      <c r="A2438" s="5" t="str">
        <f t="shared" si="37"/>
        <v/>
      </c>
      <c r="B2438" s="96"/>
      <c r="C2438" s="96"/>
      <c r="D2438" s="97"/>
      <c r="E2438" s="97"/>
    </row>
    <row r="2439" spans="1:5" x14ac:dyDescent="0.2">
      <c r="A2439" s="5" t="str">
        <f t="shared" si="37"/>
        <v/>
      </c>
      <c r="B2439" s="96"/>
      <c r="C2439" s="96"/>
      <c r="D2439" s="97"/>
      <c r="E2439" s="97"/>
    </row>
    <row r="2440" spans="1:5" x14ac:dyDescent="0.2">
      <c r="A2440" s="5" t="str">
        <f t="shared" ref="A2440:A2501" si="38">IF(B2440&lt;&gt;"",IF(AND(LEN(B2440)&gt;=$H$5,LEN(B2440)&lt;=$H$6),TEXT(MID(B2440,$J$5,$H$4),$I$4),""),"")</f>
        <v/>
      </c>
      <c r="B2440" s="96"/>
      <c r="C2440" s="96"/>
      <c r="D2440" s="97"/>
      <c r="E2440" s="97"/>
    </row>
    <row r="2441" spans="1:5" x14ac:dyDescent="0.2">
      <c r="A2441" s="5" t="str">
        <f t="shared" si="38"/>
        <v/>
      </c>
      <c r="B2441" s="96"/>
      <c r="C2441" s="96"/>
      <c r="D2441" s="97"/>
      <c r="E2441" s="97"/>
    </row>
    <row r="2442" spans="1:5" x14ac:dyDescent="0.2">
      <c r="A2442" s="5" t="str">
        <f t="shared" si="38"/>
        <v/>
      </c>
      <c r="B2442" s="96"/>
      <c r="C2442" s="96"/>
      <c r="D2442" s="97"/>
      <c r="E2442" s="97"/>
    </row>
    <row r="2443" spans="1:5" x14ac:dyDescent="0.2">
      <c r="A2443" s="5" t="str">
        <f t="shared" si="38"/>
        <v/>
      </c>
      <c r="B2443" s="96"/>
      <c r="C2443" s="96"/>
      <c r="D2443" s="97"/>
      <c r="E2443" s="97"/>
    </row>
    <row r="2444" spans="1:5" x14ac:dyDescent="0.2">
      <c r="A2444" s="5" t="str">
        <f t="shared" si="38"/>
        <v/>
      </c>
      <c r="B2444" s="96"/>
      <c r="C2444" s="96"/>
      <c r="D2444" s="97"/>
      <c r="E2444" s="97"/>
    </row>
    <row r="2445" spans="1:5" x14ac:dyDescent="0.2">
      <c r="A2445" s="5" t="str">
        <f t="shared" si="38"/>
        <v/>
      </c>
      <c r="B2445" s="96"/>
      <c r="C2445" s="96"/>
      <c r="D2445" s="97"/>
      <c r="E2445" s="97"/>
    </row>
    <row r="2446" spans="1:5" x14ac:dyDescent="0.2">
      <c r="A2446" s="5" t="str">
        <f t="shared" si="38"/>
        <v/>
      </c>
      <c r="B2446" s="96"/>
      <c r="C2446" s="96"/>
      <c r="D2446" s="97"/>
      <c r="E2446" s="97"/>
    </row>
    <row r="2447" spans="1:5" x14ac:dyDescent="0.2">
      <c r="A2447" s="5" t="str">
        <f t="shared" si="38"/>
        <v/>
      </c>
      <c r="B2447" s="96"/>
      <c r="C2447" s="96"/>
      <c r="D2447" s="97"/>
      <c r="E2447" s="97"/>
    </row>
    <row r="2448" spans="1:5" x14ac:dyDescent="0.2">
      <c r="A2448" s="5" t="str">
        <f t="shared" si="38"/>
        <v/>
      </c>
      <c r="B2448" s="96"/>
      <c r="C2448" s="96"/>
      <c r="D2448" s="97"/>
      <c r="E2448" s="97"/>
    </row>
    <row r="2449" spans="1:5" x14ac:dyDescent="0.2">
      <c r="A2449" s="5" t="str">
        <f t="shared" si="38"/>
        <v/>
      </c>
      <c r="B2449" s="96"/>
      <c r="C2449" s="96"/>
      <c r="D2449" s="97"/>
      <c r="E2449" s="97"/>
    </row>
    <row r="2450" spans="1:5" x14ac:dyDescent="0.2">
      <c r="A2450" s="5" t="str">
        <f t="shared" si="38"/>
        <v/>
      </c>
      <c r="B2450" s="96"/>
      <c r="C2450" s="96"/>
      <c r="D2450" s="97"/>
      <c r="E2450" s="97"/>
    </row>
    <row r="2451" spans="1:5" x14ac:dyDescent="0.2">
      <c r="A2451" s="5" t="str">
        <f t="shared" si="38"/>
        <v/>
      </c>
      <c r="B2451" s="96"/>
      <c r="C2451" s="96"/>
      <c r="D2451" s="97"/>
      <c r="E2451" s="97"/>
    </row>
    <row r="2452" spans="1:5" x14ac:dyDescent="0.2">
      <c r="A2452" s="5" t="str">
        <f t="shared" si="38"/>
        <v/>
      </c>
      <c r="B2452" s="96"/>
      <c r="C2452" s="96"/>
      <c r="D2452" s="97"/>
      <c r="E2452" s="97"/>
    </row>
    <row r="2453" spans="1:5" x14ac:dyDescent="0.2">
      <c r="A2453" s="5" t="str">
        <f t="shared" si="38"/>
        <v/>
      </c>
      <c r="B2453" s="96"/>
      <c r="C2453" s="96"/>
      <c r="D2453" s="97"/>
      <c r="E2453" s="97"/>
    </row>
    <row r="2454" spans="1:5" x14ac:dyDescent="0.2">
      <c r="A2454" s="5" t="str">
        <f t="shared" si="38"/>
        <v/>
      </c>
      <c r="B2454" s="96"/>
      <c r="C2454" s="96"/>
      <c r="D2454" s="97"/>
      <c r="E2454" s="97"/>
    </row>
    <row r="2455" spans="1:5" x14ac:dyDescent="0.2">
      <c r="A2455" s="5" t="str">
        <f t="shared" si="38"/>
        <v/>
      </c>
      <c r="B2455" s="96"/>
      <c r="C2455" s="96"/>
      <c r="D2455" s="97"/>
      <c r="E2455" s="97"/>
    </row>
    <row r="2456" spans="1:5" x14ac:dyDescent="0.2">
      <c r="A2456" s="5" t="str">
        <f t="shared" si="38"/>
        <v/>
      </c>
      <c r="B2456" s="96"/>
      <c r="C2456" s="96"/>
      <c r="D2456" s="97"/>
      <c r="E2456" s="97"/>
    </row>
    <row r="2457" spans="1:5" x14ac:dyDescent="0.2">
      <c r="A2457" s="5" t="str">
        <f t="shared" si="38"/>
        <v/>
      </c>
      <c r="B2457" s="96"/>
      <c r="C2457" s="96"/>
      <c r="D2457" s="97"/>
      <c r="E2457" s="97"/>
    </row>
    <row r="2458" spans="1:5" x14ac:dyDescent="0.2">
      <c r="A2458" s="5" t="str">
        <f t="shared" si="38"/>
        <v/>
      </c>
      <c r="B2458" s="96"/>
      <c r="C2458" s="96"/>
      <c r="D2458" s="97"/>
      <c r="E2458" s="97"/>
    </row>
    <row r="2459" spans="1:5" x14ac:dyDescent="0.2">
      <c r="A2459" s="5" t="str">
        <f t="shared" si="38"/>
        <v/>
      </c>
      <c r="B2459" s="96"/>
      <c r="C2459" s="96"/>
      <c r="D2459" s="97"/>
      <c r="E2459" s="97"/>
    </row>
    <row r="2460" spans="1:5" x14ac:dyDescent="0.2">
      <c r="A2460" s="5" t="str">
        <f t="shared" si="38"/>
        <v/>
      </c>
      <c r="B2460" s="96"/>
      <c r="C2460" s="96"/>
      <c r="D2460" s="97"/>
      <c r="E2460" s="97"/>
    </row>
    <row r="2461" spans="1:5" x14ac:dyDescent="0.2">
      <c r="A2461" s="5" t="str">
        <f t="shared" si="38"/>
        <v/>
      </c>
      <c r="B2461" s="96"/>
      <c r="C2461" s="96"/>
      <c r="D2461" s="97"/>
      <c r="E2461" s="97"/>
    </row>
    <row r="2462" spans="1:5" x14ac:dyDescent="0.2">
      <c r="A2462" s="5" t="str">
        <f t="shared" si="38"/>
        <v/>
      </c>
      <c r="B2462" s="96"/>
      <c r="C2462" s="96"/>
      <c r="D2462" s="97"/>
      <c r="E2462" s="97"/>
    </row>
    <row r="2463" spans="1:5" x14ac:dyDescent="0.2">
      <c r="A2463" s="5" t="str">
        <f t="shared" si="38"/>
        <v/>
      </c>
      <c r="B2463" s="96"/>
      <c r="C2463" s="96"/>
      <c r="D2463" s="97"/>
      <c r="E2463" s="97"/>
    </row>
    <row r="2464" spans="1:5" x14ac:dyDescent="0.2">
      <c r="A2464" s="5" t="str">
        <f t="shared" si="38"/>
        <v/>
      </c>
      <c r="B2464" s="96"/>
      <c r="C2464" s="96"/>
      <c r="D2464" s="97"/>
      <c r="E2464" s="97"/>
    </row>
    <row r="2465" spans="1:5" x14ac:dyDescent="0.2">
      <c r="A2465" s="5" t="str">
        <f t="shared" si="38"/>
        <v/>
      </c>
      <c r="B2465" s="96"/>
      <c r="C2465" s="96"/>
      <c r="D2465" s="97"/>
      <c r="E2465" s="97"/>
    </row>
    <row r="2466" spans="1:5" x14ac:dyDescent="0.2">
      <c r="A2466" s="5" t="str">
        <f t="shared" si="38"/>
        <v/>
      </c>
      <c r="B2466" s="96"/>
      <c r="C2466" s="96"/>
      <c r="D2466" s="97"/>
      <c r="E2466" s="97"/>
    </row>
    <row r="2467" spans="1:5" x14ac:dyDescent="0.2">
      <c r="A2467" s="5" t="str">
        <f t="shared" si="38"/>
        <v/>
      </c>
      <c r="B2467" s="96"/>
      <c r="C2467" s="96"/>
      <c r="D2467" s="97"/>
      <c r="E2467" s="97"/>
    </row>
    <row r="2468" spans="1:5" x14ac:dyDescent="0.2">
      <c r="A2468" s="5" t="str">
        <f t="shared" si="38"/>
        <v/>
      </c>
      <c r="B2468" s="96"/>
      <c r="C2468" s="96"/>
      <c r="D2468" s="97"/>
      <c r="E2468" s="97"/>
    </row>
    <row r="2469" spans="1:5" x14ac:dyDescent="0.2">
      <c r="A2469" s="5" t="str">
        <f t="shared" si="38"/>
        <v/>
      </c>
      <c r="B2469" s="96"/>
      <c r="C2469" s="96"/>
      <c r="D2469" s="97"/>
      <c r="E2469" s="97"/>
    </row>
    <row r="2470" spans="1:5" x14ac:dyDescent="0.2">
      <c r="A2470" s="5" t="str">
        <f t="shared" si="38"/>
        <v/>
      </c>
      <c r="B2470" s="96"/>
      <c r="C2470" s="96"/>
      <c r="D2470" s="97"/>
      <c r="E2470" s="97"/>
    </row>
    <row r="2471" spans="1:5" x14ac:dyDescent="0.2">
      <c r="A2471" s="5" t="str">
        <f t="shared" si="38"/>
        <v/>
      </c>
      <c r="B2471" s="96"/>
      <c r="C2471" s="96"/>
      <c r="D2471" s="97"/>
      <c r="E2471" s="97"/>
    </row>
    <row r="2472" spans="1:5" x14ac:dyDescent="0.2">
      <c r="A2472" s="5" t="str">
        <f t="shared" si="38"/>
        <v/>
      </c>
      <c r="B2472" s="96"/>
      <c r="C2472" s="96"/>
      <c r="D2472" s="97"/>
      <c r="E2472" s="97"/>
    </row>
    <row r="2473" spans="1:5" x14ac:dyDescent="0.2">
      <c r="A2473" s="5" t="str">
        <f t="shared" si="38"/>
        <v/>
      </c>
      <c r="B2473" s="96"/>
      <c r="C2473" s="96"/>
      <c r="D2473" s="97"/>
      <c r="E2473" s="97"/>
    </row>
    <row r="2474" spans="1:5" x14ac:dyDescent="0.2">
      <c r="A2474" s="5" t="str">
        <f t="shared" si="38"/>
        <v/>
      </c>
      <c r="B2474" s="96"/>
      <c r="C2474" s="96"/>
      <c r="D2474" s="97"/>
      <c r="E2474" s="97"/>
    </row>
    <row r="2475" spans="1:5" x14ac:dyDescent="0.2">
      <c r="A2475" s="5" t="str">
        <f t="shared" si="38"/>
        <v/>
      </c>
      <c r="B2475" s="96"/>
      <c r="C2475" s="96"/>
      <c r="D2475" s="97"/>
      <c r="E2475" s="97"/>
    </row>
    <row r="2476" spans="1:5" x14ac:dyDescent="0.2">
      <c r="A2476" s="5" t="str">
        <f t="shared" si="38"/>
        <v/>
      </c>
      <c r="B2476" s="96"/>
      <c r="C2476" s="96"/>
      <c r="D2476" s="97"/>
      <c r="E2476" s="97"/>
    </row>
    <row r="2477" spans="1:5" x14ac:dyDescent="0.2">
      <c r="A2477" s="5" t="str">
        <f t="shared" si="38"/>
        <v/>
      </c>
      <c r="B2477" s="96"/>
      <c r="C2477" s="96"/>
      <c r="D2477" s="97"/>
      <c r="E2477" s="97"/>
    </row>
    <row r="2478" spans="1:5" x14ac:dyDescent="0.2">
      <c r="A2478" s="5" t="str">
        <f t="shared" si="38"/>
        <v/>
      </c>
      <c r="B2478" s="96"/>
      <c r="C2478" s="96"/>
      <c r="D2478" s="97"/>
      <c r="E2478" s="97"/>
    </row>
    <row r="2479" spans="1:5" x14ac:dyDescent="0.2">
      <c r="A2479" s="5" t="str">
        <f t="shared" si="38"/>
        <v/>
      </c>
      <c r="B2479" s="96"/>
      <c r="C2479" s="96"/>
      <c r="D2479" s="97"/>
      <c r="E2479" s="97"/>
    </row>
    <row r="2480" spans="1:5" x14ac:dyDescent="0.2">
      <c r="A2480" s="5" t="str">
        <f t="shared" si="38"/>
        <v/>
      </c>
      <c r="B2480" s="96"/>
      <c r="C2480" s="96"/>
      <c r="D2480" s="97"/>
      <c r="E2480" s="97"/>
    </row>
    <row r="2481" spans="1:5" x14ac:dyDescent="0.2">
      <c r="A2481" s="5" t="str">
        <f t="shared" si="38"/>
        <v/>
      </c>
      <c r="B2481" s="96"/>
      <c r="C2481" s="96"/>
      <c r="D2481" s="97"/>
      <c r="E2481" s="97"/>
    </row>
    <row r="2482" spans="1:5" x14ac:dyDescent="0.2">
      <c r="A2482" s="5" t="str">
        <f t="shared" si="38"/>
        <v/>
      </c>
      <c r="B2482" s="96"/>
      <c r="C2482" s="96"/>
      <c r="D2482" s="97"/>
      <c r="E2482" s="97"/>
    </row>
    <row r="2483" spans="1:5" x14ac:dyDescent="0.2">
      <c r="A2483" s="5" t="str">
        <f t="shared" si="38"/>
        <v/>
      </c>
      <c r="B2483" s="96"/>
      <c r="C2483" s="96"/>
      <c r="D2483" s="97"/>
      <c r="E2483" s="97"/>
    </row>
    <row r="2484" spans="1:5" x14ac:dyDescent="0.2">
      <c r="A2484" s="5" t="str">
        <f t="shared" si="38"/>
        <v/>
      </c>
      <c r="B2484" s="96"/>
      <c r="C2484" s="96"/>
      <c r="D2484" s="97"/>
      <c r="E2484" s="97"/>
    </row>
    <row r="2485" spans="1:5" x14ac:dyDescent="0.2">
      <c r="A2485" s="5" t="str">
        <f t="shared" si="38"/>
        <v/>
      </c>
      <c r="B2485" s="96"/>
      <c r="C2485" s="96"/>
      <c r="D2485" s="97"/>
      <c r="E2485" s="97"/>
    </row>
    <row r="2486" spans="1:5" x14ac:dyDescent="0.2">
      <c r="A2486" s="5" t="str">
        <f t="shared" si="38"/>
        <v/>
      </c>
      <c r="B2486" s="96"/>
      <c r="C2486" s="96"/>
      <c r="D2486" s="97"/>
      <c r="E2486" s="97"/>
    </row>
    <row r="2487" spans="1:5" x14ac:dyDescent="0.2">
      <c r="A2487" s="5" t="str">
        <f t="shared" si="38"/>
        <v/>
      </c>
      <c r="B2487" s="96"/>
      <c r="C2487" s="96"/>
      <c r="D2487" s="97"/>
      <c r="E2487" s="97"/>
    </row>
    <row r="2488" spans="1:5" x14ac:dyDescent="0.2">
      <c r="A2488" s="5" t="str">
        <f t="shared" si="38"/>
        <v/>
      </c>
      <c r="B2488" s="96"/>
      <c r="C2488" s="96"/>
      <c r="D2488" s="97"/>
      <c r="E2488" s="97"/>
    </row>
    <row r="2489" spans="1:5" x14ac:dyDescent="0.2">
      <c r="A2489" s="5" t="str">
        <f t="shared" si="38"/>
        <v/>
      </c>
      <c r="B2489" s="96"/>
      <c r="C2489" s="96"/>
      <c r="D2489" s="97"/>
      <c r="E2489" s="97"/>
    </row>
    <row r="2490" spans="1:5" x14ac:dyDescent="0.2">
      <c r="A2490" s="5" t="str">
        <f t="shared" si="38"/>
        <v/>
      </c>
      <c r="B2490" s="96"/>
      <c r="C2490" s="96"/>
      <c r="D2490" s="97"/>
      <c r="E2490" s="97"/>
    </row>
    <row r="2491" spans="1:5" x14ac:dyDescent="0.2">
      <c r="A2491" s="5" t="str">
        <f t="shared" si="38"/>
        <v/>
      </c>
      <c r="B2491" s="96"/>
      <c r="C2491" s="96"/>
      <c r="D2491" s="97"/>
      <c r="E2491" s="97"/>
    </row>
    <row r="2492" spans="1:5" x14ac:dyDescent="0.2">
      <c r="A2492" s="5" t="str">
        <f t="shared" si="38"/>
        <v/>
      </c>
      <c r="B2492" s="96"/>
      <c r="C2492" s="96"/>
      <c r="D2492" s="97"/>
      <c r="E2492" s="97"/>
    </row>
    <row r="2493" spans="1:5" x14ac:dyDescent="0.2">
      <c r="A2493" s="5" t="str">
        <f t="shared" si="38"/>
        <v/>
      </c>
      <c r="B2493" s="96"/>
      <c r="C2493" s="96"/>
      <c r="D2493" s="97"/>
      <c r="E2493" s="97"/>
    </row>
    <row r="2494" spans="1:5" x14ac:dyDescent="0.2">
      <c r="A2494" s="5" t="str">
        <f t="shared" si="38"/>
        <v/>
      </c>
      <c r="B2494" s="96"/>
      <c r="C2494" s="96"/>
      <c r="D2494" s="97"/>
      <c r="E2494" s="97"/>
    </row>
    <row r="2495" spans="1:5" x14ac:dyDescent="0.2">
      <c r="A2495" s="5" t="str">
        <f t="shared" si="38"/>
        <v/>
      </c>
      <c r="B2495" s="96"/>
      <c r="C2495" s="96"/>
      <c r="D2495" s="97"/>
      <c r="E2495" s="97"/>
    </row>
    <row r="2496" spans="1:5" x14ac:dyDescent="0.2">
      <c r="A2496" s="5" t="str">
        <f t="shared" si="38"/>
        <v/>
      </c>
      <c r="B2496" s="96"/>
      <c r="C2496" s="96"/>
      <c r="D2496" s="97"/>
      <c r="E2496" s="97"/>
    </row>
    <row r="2497" spans="1:5" x14ac:dyDescent="0.2">
      <c r="A2497" s="5" t="str">
        <f t="shared" si="38"/>
        <v/>
      </c>
      <c r="B2497" s="96"/>
      <c r="C2497" s="96"/>
      <c r="D2497" s="97"/>
      <c r="E2497" s="97"/>
    </row>
    <row r="2498" spans="1:5" x14ac:dyDescent="0.2">
      <c r="A2498" s="5" t="str">
        <f t="shared" si="38"/>
        <v/>
      </c>
      <c r="B2498" s="96"/>
      <c r="C2498" s="96"/>
      <c r="D2498" s="97"/>
      <c r="E2498" s="97"/>
    </row>
    <row r="2499" spans="1:5" x14ac:dyDescent="0.2">
      <c r="A2499" s="5" t="str">
        <f t="shared" si="38"/>
        <v/>
      </c>
      <c r="B2499" s="96"/>
      <c r="C2499" s="96"/>
      <c r="D2499" s="97"/>
      <c r="E2499" s="97"/>
    </row>
    <row r="2500" spans="1:5" x14ac:dyDescent="0.2">
      <c r="A2500" s="5" t="str">
        <f t="shared" si="38"/>
        <v/>
      </c>
      <c r="B2500" s="96"/>
      <c r="C2500" s="96"/>
      <c r="D2500" s="97"/>
      <c r="E2500" s="97"/>
    </row>
    <row r="2501" spans="1:5" x14ac:dyDescent="0.2">
      <c r="A2501" s="5" t="str">
        <f t="shared" si="38"/>
        <v/>
      </c>
      <c r="B2501" s="96"/>
      <c r="C2501" s="96"/>
      <c r="D2501" s="97"/>
      <c r="E2501" s="97"/>
    </row>
  </sheetData>
  <sheetProtection sheet="1" objects="1" scenarios="1"/>
  <pageMargins left="0.74803149606299213" right="0.31496062992125984" top="0.59055118110236227" bottom="0.59055118110236227" header="0.31496062992125984" footer="0.31496062992125984"/>
  <pageSetup paperSize="9" fitToHeight="0" orientation="portrait" blackAndWhite="1" r:id="rId1"/>
  <headerFooter>
    <oddFooter>&amp;L&amp;8&amp;F &amp;A&amp;R&amp;8Seite &amp;P von &amp;N  /  &amp;D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J2501"/>
  <sheetViews>
    <sheetView showGridLines="0" zoomScaleNormal="100" workbookViewId="0">
      <pane ySplit="7" topLeftCell="A8" activePane="bottomLeft" state="frozen"/>
      <selection activeCell="E1" sqref="E1"/>
      <selection pane="bottomLeft" activeCell="A8" sqref="A8"/>
    </sheetView>
  </sheetViews>
  <sheetFormatPr baseColWidth="10" defaultColWidth="12.625" defaultRowHeight="11.25" x14ac:dyDescent="0.2"/>
  <cols>
    <col min="1" max="1" width="7.125" style="14" customWidth="1"/>
    <col min="2" max="2" width="8.625" style="11" customWidth="1"/>
    <col min="3" max="3" width="28.625" style="11" customWidth="1"/>
    <col min="4" max="5" width="13.125" style="12" customWidth="1"/>
    <col min="6" max="6" width="5.625" style="12" customWidth="1"/>
    <col min="7" max="7" width="14.875" style="12" customWidth="1"/>
    <col min="8" max="8" width="4.625" style="12" customWidth="1"/>
    <col min="9" max="9" width="12.75" style="12" customWidth="1"/>
    <col min="10" max="10" width="4.625" style="12" customWidth="1"/>
    <col min="11" max="16384" width="12.625" style="12"/>
  </cols>
  <sheetData>
    <row r="1" spans="1:10" x14ac:dyDescent="0.2">
      <c r="A1" s="319" t="str">
        <f>Übersicht_Nettoaufwendungen!$C$1</f>
        <v xml:space="preserve">Gemeinde </v>
      </c>
      <c r="B1" s="320"/>
      <c r="C1" s="320"/>
      <c r="D1" s="327" t="s">
        <v>396</v>
      </c>
      <c r="E1" s="321" t="str">
        <f>Bedarfsermittlung!$D$1 &amp; Bedarfsermittlung!$D$6</f>
        <v>Budget 2025</v>
      </c>
    </row>
    <row r="2" spans="1:10" x14ac:dyDescent="0.2">
      <c r="A2" s="1"/>
      <c r="E2" s="166"/>
    </row>
    <row r="3" spans="1:10" x14ac:dyDescent="0.2">
      <c r="A3" s="1" t="s">
        <v>552</v>
      </c>
      <c r="G3" s="2" t="s">
        <v>105</v>
      </c>
      <c r="H3" s="3"/>
      <c r="I3" s="4"/>
      <c r="J3" s="3"/>
    </row>
    <row r="4" spans="1:10" x14ac:dyDescent="0.2">
      <c r="A4" s="13" t="str">
        <f>"Erfassung Daten " &amp; Bedarfsermittlung!$D$87</f>
        <v xml:space="preserve">Erfassung Daten </v>
      </c>
      <c r="G4" s="4" t="s">
        <v>106</v>
      </c>
      <c r="H4" s="93">
        <v>4</v>
      </c>
      <c r="I4" s="4" t="str">
        <f>MID("0000000000",1,H4)</f>
        <v>0000</v>
      </c>
      <c r="J4" s="3"/>
    </row>
    <row r="5" spans="1:10" x14ac:dyDescent="0.2">
      <c r="G5" s="4" t="s">
        <v>107</v>
      </c>
      <c r="H5" s="93">
        <v>4</v>
      </c>
      <c r="I5" s="4" t="s">
        <v>108</v>
      </c>
      <c r="J5" s="93">
        <v>1</v>
      </c>
    </row>
    <row r="6" spans="1:10" x14ac:dyDescent="0.2">
      <c r="D6" s="15" t="str">
        <f>Bedarfsermittlung!$D$1 &amp; Bedarfsermittlung!$D$6</f>
        <v>Budget 2025</v>
      </c>
      <c r="E6" s="15" t="str">
        <f>Bedarfsermittlung!$D$1 &amp; Bedarfsermittlung!$D$6</f>
        <v>Budget 2025</v>
      </c>
      <c r="G6" s="4" t="s">
        <v>395</v>
      </c>
      <c r="H6" s="93">
        <v>4</v>
      </c>
      <c r="I6" s="2"/>
      <c r="J6" s="2"/>
    </row>
    <row r="7" spans="1:10" x14ac:dyDescent="0.2">
      <c r="A7" s="2" t="s">
        <v>85</v>
      </c>
      <c r="B7" s="6" t="s">
        <v>94</v>
      </c>
      <c r="C7" s="6" t="s">
        <v>95</v>
      </c>
      <c r="D7" s="2" t="s">
        <v>72</v>
      </c>
      <c r="E7" s="2" t="s">
        <v>73</v>
      </c>
    </row>
    <row r="8" spans="1:10" x14ac:dyDescent="0.2">
      <c r="A8" s="5" t="str">
        <f t="shared" ref="A8:A71" si="0">IF(B8&lt;&gt;"",IF(AND(LEN(B8)&gt;=$H$5,LEN(B8)&lt;=$H$6),TEXT(MID(B8,$J$5,$H$4),$I$4),""),"")</f>
        <v/>
      </c>
      <c r="B8" s="94"/>
      <c r="C8" s="94"/>
      <c r="D8" s="95"/>
      <c r="E8" s="95"/>
    </row>
    <row r="9" spans="1:10" x14ac:dyDescent="0.2">
      <c r="A9" s="5" t="str">
        <f t="shared" si="0"/>
        <v/>
      </c>
      <c r="B9" s="96"/>
      <c r="C9" s="96"/>
      <c r="D9" s="97"/>
      <c r="E9" s="97"/>
    </row>
    <row r="10" spans="1:10" x14ac:dyDescent="0.2">
      <c r="A10" s="5" t="str">
        <f t="shared" si="0"/>
        <v/>
      </c>
      <c r="B10" s="96"/>
      <c r="C10" s="96"/>
      <c r="D10" s="97"/>
      <c r="E10" s="97"/>
    </row>
    <row r="11" spans="1:10" x14ac:dyDescent="0.2">
      <c r="A11" s="5" t="str">
        <f t="shared" si="0"/>
        <v/>
      </c>
      <c r="B11" s="96"/>
      <c r="C11" s="96"/>
      <c r="D11" s="97"/>
      <c r="E11" s="97"/>
    </row>
    <row r="12" spans="1:10" x14ac:dyDescent="0.2">
      <c r="A12" s="5" t="str">
        <f t="shared" si="0"/>
        <v/>
      </c>
      <c r="B12" s="96"/>
      <c r="C12" s="96"/>
      <c r="D12" s="97"/>
      <c r="E12" s="97"/>
    </row>
    <row r="13" spans="1:10" x14ac:dyDescent="0.2">
      <c r="A13" s="5" t="str">
        <f t="shared" si="0"/>
        <v/>
      </c>
      <c r="B13" s="96"/>
      <c r="C13" s="96"/>
      <c r="D13" s="97"/>
      <c r="E13" s="97"/>
    </row>
    <row r="14" spans="1:10" x14ac:dyDescent="0.2">
      <c r="A14" s="5" t="str">
        <f t="shared" si="0"/>
        <v/>
      </c>
      <c r="B14" s="96"/>
      <c r="C14" s="96"/>
      <c r="D14" s="97"/>
      <c r="E14" s="97"/>
    </row>
    <row r="15" spans="1:10" x14ac:dyDescent="0.2">
      <c r="A15" s="5" t="str">
        <f t="shared" si="0"/>
        <v/>
      </c>
      <c r="B15" s="96"/>
      <c r="C15" s="96"/>
      <c r="D15" s="97"/>
      <c r="E15" s="97"/>
    </row>
    <row r="16" spans="1:10" x14ac:dyDescent="0.2">
      <c r="A16" s="5" t="str">
        <f t="shared" si="0"/>
        <v/>
      </c>
      <c r="B16" s="96"/>
      <c r="C16" s="96"/>
      <c r="D16" s="97"/>
      <c r="E16" s="97"/>
    </row>
    <row r="17" spans="1:5" x14ac:dyDescent="0.2">
      <c r="A17" s="5" t="str">
        <f t="shared" si="0"/>
        <v/>
      </c>
      <c r="B17" s="96"/>
      <c r="C17" s="96"/>
      <c r="D17" s="97"/>
      <c r="E17" s="97"/>
    </row>
    <row r="18" spans="1:5" x14ac:dyDescent="0.2">
      <c r="A18" s="5" t="str">
        <f t="shared" si="0"/>
        <v/>
      </c>
      <c r="B18" s="96"/>
      <c r="C18" s="96"/>
      <c r="D18" s="97"/>
      <c r="E18" s="97"/>
    </row>
    <row r="19" spans="1:5" x14ac:dyDescent="0.2">
      <c r="A19" s="5" t="str">
        <f t="shared" si="0"/>
        <v/>
      </c>
      <c r="B19" s="96"/>
      <c r="C19" s="96"/>
      <c r="D19" s="97"/>
      <c r="E19" s="97"/>
    </row>
    <row r="20" spans="1:5" x14ac:dyDescent="0.2">
      <c r="A20" s="5" t="str">
        <f t="shared" si="0"/>
        <v/>
      </c>
      <c r="B20" s="96"/>
      <c r="C20" s="96"/>
      <c r="D20" s="97"/>
      <c r="E20" s="97"/>
    </row>
    <row r="21" spans="1:5" x14ac:dyDescent="0.2">
      <c r="A21" s="5" t="str">
        <f t="shared" si="0"/>
        <v/>
      </c>
      <c r="B21" s="96"/>
      <c r="C21" s="96"/>
      <c r="D21" s="97"/>
      <c r="E21" s="97"/>
    </row>
    <row r="22" spans="1:5" x14ac:dyDescent="0.2">
      <c r="A22" s="5" t="str">
        <f t="shared" si="0"/>
        <v/>
      </c>
      <c r="B22" s="96"/>
      <c r="C22" s="96"/>
      <c r="D22" s="97"/>
      <c r="E22" s="97"/>
    </row>
    <row r="23" spans="1:5" x14ac:dyDescent="0.2">
      <c r="A23" s="5" t="str">
        <f t="shared" si="0"/>
        <v/>
      </c>
      <c r="B23" s="96"/>
      <c r="C23" s="96"/>
      <c r="D23" s="97"/>
      <c r="E23" s="97"/>
    </row>
    <row r="24" spans="1:5" x14ac:dyDescent="0.2">
      <c r="A24" s="5" t="str">
        <f t="shared" si="0"/>
        <v/>
      </c>
      <c r="B24" s="96"/>
      <c r="C24" s="96"/>
      <c r="D24" s="97"/>
      <c r="E24" s="97"/>
    </row>
    <row r="25" spans="1:5" x14ac:dyDescent="0.2">
      <c r="A25" s="5" t="str">
        <f t="shared" si="0"/>
        <v/>
      </c>
      <c r="B25" s="96"/>
      <c r="C25" s="96"/>
      <c r="D25" s="97"/>
      <c r="E25" s="97"/>
    </row>
    <row r="26" spans="1:5" x14ac:dyDescent="0.2">
      <c r="A26" s="5" t="str">
        <f t="shared" si="0"/>
        <v/>
      </c>
      <c r="B26" s="96"/>
      <c r="C26" s="96"/>
      <c r="D26" s="97"/>
      <c r="E26" s="97"/>
    </row>
    <row r="27" spans="1:5" x14ac:dyDescent="0.2">
      <c r="A27" s="5" t="str">
        <f t="shared" si="0"/>
        <v/>
      </c>
      <c r="B27" s="96"/>
      <c r="C27" s="96"/>
      <c r="D27" s="97"/>
      <c r="E27" s="97"/>
    </row>
    <row r="28" spans="1:5" x14ac:dyDescent="0.2">
      <c r="A28" s="5" t="str">
        <f t="shared" si="0"/>
        <v/>
      </c>
      <c r="B28" s="96"/>
      <c r="C28" s="96"/>
      <c r="D28" s="97"/>
      <c r="E28" s="97"/>
    </row>
    <row r="29" spans="1:5" x14ac:dyDescent="0.2">
      <c r="A29" s="5" t="str">
        <f t="shared" si="0"/>
        <v/>
      </c>
      <c r="B29" s="96"/>
      <c r="C29" s="96"/>
      <c r="D29" s="97"/>
      <c r="E29" s="97"/>
    </row>
    <row r="30" spans="1:5" x14ac:dyDescent="0.2">
      <c r="A30" s="5" t="str">
        <f t="shared" si="0"/>
        <v/>
      </c>
      <c r="B30" s="96"/>
      <c r="C30" s="96"/>
      <c r="D30" s="97"/>
      <c r="E30" s="97"/>
    </row>
    <row r="31" spans="1:5" x14ac:dyDescent="0.2">
      <c r="A31" s="5" t="str">
        <f t="shared" si="0"/>
        <v/>
      </c>
      <c r="B31" s="96"/>
      <c r="C31" s="96"/>
      <c r="D31" s="97"/>
      <c r="E31" s="97"/>
    </row>
    <row r="32" spans="1:5" x14ac:dyDescent="0.2">
      <c r="A32" s="5" t="str">
        <f t="shared" si="0"/>
        <v/>
      </c>
      <c r="B32" s="96"/>
      <c r="C32" s="96"/>
      <c r="D32" s="97"/>
      <c r="E32" s="97"/>
    </row>
    <row r="33" spans="1:5" x14ac:dyDescent="0.2">
      <c r="A33" s="5" t="str">
        <f t="shared" si="0"/>
        <v/>
      </c>
      <c r="B33" s="96"/>
      <c r="C33" s="96"/>
      <c r="D33" s="97"/>
      <c r="E33" s="97"/>
    </row>
    <row r="34" spans="1:5" x14ac:dyDescent="0.2">
      <c r="A34" s="5" t="str">
        <f t="shared" si="0"/>
        <v/>
      </c>
      <c r="B34" s="96"/>
      <c r="C34" s="96"/>
      <c r="D34" s="97"/>
      <c r="E34" s="97"/>
    </row>
    <row r="35" spans="1:5" x14ac:dyDescent="0.2">
      <c r="A35" s="5" t="str">
        <f t="shared" si="0"/>
        <v/>
      </c>
      <c r="B35" s="96"/>
      <c r="C35" s="96"/>
      <c r="D35" s="97"/>
      <c r="E35" s="97"/>
    </row>
    <row r="36" spans="1:5" x14ac:dyDescent="0.2">
      <c r="A36" s="5" t="str">
        <f t="shared" si="0"/>
        <v/>
      </c>
      <c r="B36" s="96"/>
      <c r="C36" s="96"/>
      <c r="D36" s="97"/>
      <c r="E36" s="97"/>
    </row>
    <row r="37" spans="1:5" x14ac:dyDescent="0.2">
      <c r="A37" s="5" t="str">
        <f t="shared" si="0"/>
        <v/>
      </c>
      <c r="B37" s="96"/>
      <c r="C37" s="96"/>
      <c r="D37" s="97"/>
      <c r="E37" s="97"/>
    </row>
    <row r="38" spans="1:5" x14ac:dyDescent="0.2">
      <c r="A38" s="5" t="str">
        <f t="shared" si="0"/>
        <v/>
      </c>
      <c r="B38" s="96"/>
      <c r="C38" s="96"/>
      <c r="D38" s="97"/>
      <c r="E38" s="97"/>
    </row>
    <row r="39" spans="1:5" x14ac:dyDescent="0.2">
      <c r="A39" s="5" t="str">
        <f t="shared" si="0"/>
        <v/>
      </c>
      <c r="B39" s="96"/>
      <c r="C39" s="96"/>
      <c r="D39" s="97"/>
      <c r="E39" s="97"/>
    </row>
    <row r="40" spans="1:5" x14ac:dyDescent="0.2">
      <c r="A40" s="5" t="str">
        <f t="shared" si="0"/>
        <v/>
      </c>
      <c r="B40" s="96"/>
      <c r="C40" s="96"/>
      <c r="D40" s="97"/>
      <c r="E40" s="97"/>
    </row>
    <row r="41" spans="1:5" x14ac:dyDescent="0.2">
      <c r="A41" s="5" t="str">
        <f t="shared" si="0"/>
        <v/>
      </c>
      <c r="B41" s="96"/>
      <c r="C41" s="96"/>
      <c r="D41" s="97"/>
      <c r="E41" s="97"/>
    </row>
    <row r="42" spans="1:5" x14ac:dyDescent="0.2">
      <c r="A42" s="5" t="str">
        <f t="shared" si="0"/>
        <v/>
      </c>
      <c r="B42" s="96"/>
      <c r="C42" s="96"/>
      <c r="D42" s="97"/>
      <c r="E42" s="97"/>
    </row>
    <row r="43" spans="1:5" x14ac:dyDescent="0.2">
      <c r="A43" s="5" t="str">
        <f t="shared" si="0"/>
        <v/>
      </c>
      <c r="B43" s="96"/>
      <c r="C43" s="96"/>
      <c r="D43" s="97"/>
      <c r="E43" s="97"/>
    </row>
    <row r="44" spans="1:5" x14ac:dyDescent="0.2">
      <c r="A44" s="5" t="str">
        <f t="shared" si="0"/>
        <v/>
      </c>
      <c r="B44" s="96"/>
      <c r="C44" s="96"/>
      <c r="D44" s="97"/>
      <c r="E44" s="97"/>
    </row>
    <row r="45" spans="1:5" x14ac:dyDescent="0.2">
      <c r="A45" s="5" t="str">
        <f t="shared" si="0"/>
        <v/>
      </c>
      <c r="B45" s="96"/>
      <c r="C45" s="96"/>
      <c r="D45" s="97"/>
      <c r="E45" s="97"/>
    </row>
    <row r="46" spans="1:5" x14ac:dyDescent="0.2">
      <c r="A46" s="5" t="str">
        <f t="shared" si="0"/>
        <v/>
      </c>
      <c r="B46" s="96"/>
      <c r="C46" s="96"/>
      <c r="D46" s="97"/>
      <c r="E46" s="97"/>
    </row>
    <row r="47" spans="1:5" x14ac:dyDescent="0.2">
      <c r="A47" s="5" t="str">
        <f t="shared" si="0"/>
        <v/>
      </c>
      <c r="B47" s="96"/>
      <c r="C47" s="96"/>
      <c r="D47" s="97"/>
      <c r="E47" s="97"/>
    </row>
    <row r="48" spans="1:5" x14ac:dyDescent="0.2">
      <c r="A48" s="5" t="str">
        <f t="shared" si="0"/>
        <v/>
      </c>
      <c r="B48" s="96"/>
      <c r="C48" s="96"/>
      <c r="D48" s="97"/>
      <c r="E48" s="97"/>
    </row>
    <row r="49" spans="1:5" x14ac:dyDescent="0.2">
      <c r="A49" s="5" t="str">
        <f t="shared" si="0"/>
        <v/>
      </c>
      <c r="B49" s="96"/>
      <c r="C49" s="96"/>
      <c r="D49" s="97"/>
      <c r="E49" s="97"/>
    </row>
    <row r="50" spans="1:5" x14ac:dyDescent="0.2">
      <c r="A50" s="5" t="str">
        <f t="shared" si="0"/>
        <v/>
      </c>
      <c r="B50" s="96"/>
      <c r="C50" s="96"/>
      <c r="D50" s="97"/>
      <c r="E50" s="97"/>
    </row>
    <row r="51" spans="1:5" x14ac:dyDescent="0.2">
      <c r="A51" s="5" t="str">
        <f t="shared" si="0"/>
        <v/>
      </c>
      <c r="B51" s="96"/>
      <c r="C51" s="96"/>
      <c r="D51" s="97"/>
      <c r="E51" s="97"/>
    </row>
    <row r="52" spans="1:5" x14ac:dyDescent="0.2">
      <c r="A52" s="5" t="str">
        <f t="shared" si="0"/>
        <v/>
      </c>
      <c r="B52" s="96"/>
      <c r="C52" s="96"/>
      <c r="D52" s="97"/>
      <c r="E52" s="97"/>
    </row>
    <row r="53" spans="1:5" x14ac:dyDescent="0.2">
      <c r="A53" s="5" t="str">
        <f t="shared" si="0"/>
        <v/>
      </c>
      <c r="B53" s="96"/>
      <c r="C53" s="96"/>
      <c r="D53" s="97"/>
      <c r="E53" s="97"/>
    </row>
    <row r="54" spans="1:5" x14ac:dyDescent="0.2">
      <c r="A54" s="5" t="str">
        <f t="shared" si="0"/>
        <v/>
      </c>
      <c r="B54" s="96"/>
      <c r="C54" s="96"/>
      <c r="D54" s="97"/>
      <c r="E54" s="97"/>
    </row>
    <row r="55" spans="1:5" x14ac:dyDescent="0.2">
      <c r="A55" s="5" t="str">
        <f t="shared" si="0"/>
        <v/>
      </c>
      <c r="B55" s="96"/>
      <c r="C55" s="96"/>
      <c r="D55" s="97"/>
      <c r="E55" s="97"/>
    </row>
    <row r="56" spans="1:5" x14ac:dyDescent="0.2">
      <c r="A56" s="5" t="str">
        <f t="shared" si="0"/>
        <v/>
      </c>
      <c r="B56" s="96"/>
      <c r="C56" s="96"/>
      <c r="D56" s="97"/>
      <c r="E56" s="97"/>
    </row>
    <row r="57" spans="1:5" x14ac:dyDescent="0.2">
      <c r="A57" s="5" t="str">
        <f t="shared" si="0"/>
        <v/>
      </c>
      <c r="B57" s="96"/>
      <c r="C57" s="96"/>
      <c r="D57" s="97"/>
      <c r="E57" s="97"/>
    </row>
    <row r="58" spans="1:5" x14ac:dyDescent="0.2">
      <c r="A58" s="5" t="str">
        <f t="shared" si="0"/>
        <v/>
      </c>
      <c r="B58" s="96"/>
      <c r="C58" s="96"/>
      <c r="D58" s="97"/>
      <c r="E58" s="97"/>
    </row>
    <row r="59" spans="1:5" x14ac:dyDescent="0.2">
      <c r="A59" s="5" t="str">
        <f t="shared" si="0"/>
        <v/>
      </c>
      <c r="B59" s="96"/>
      <c r="C59" s="96"/>
      <c r="D59" s="97"/>
      <c r="E59" s="97"/>
    </row>
    <row r="60" spans="1:5" x14ac:dyDescent="0.2">
      <c r="A60" s="5" t="str">
        <f t="shared" si="0"/>
        <v/>
      </c>
      <c r="B60" s="96"/>
      <c r="C60" s="96"/>
      <c r="D60" s="97"/>
      <c r="E60" s="97"/>
    </row>
    <row r="61" spans="1:5" x14ac:dyDescent="0.2">
      <c r="A61" s="5" t="str">
        <f t="shared" si="0"/>
        <v/>
      </c>
      <c r="B61" s="96"/>
      <c r="C61" s="96"/>
      <c r="D61" s="97"/>
      <c r="E61" s="97"/>
    </row>
    <row r="62" spans="1:5" x14ac:dyDescent="0.2">
      <c r="A62" s="5" t="str">
        <f t="shared" si="0"/>
        <v/>
      </c>
      <c r="B62" s="96"/>
      <c r="C62" s="96"/>
      <c r="D62" s="97"/>
      <c r="E62" s="97"/>
    </row>
    <row r="63" spans="1:5" x14ac:dyDescent="0.2">
      <c r="A63" s="5" t="str">
        <f t="shared" si="0"/>
        <v/>
      </c>
      <c r="B63" s="96"/>
      <c r="C63" s="96"/>
      <c r="D63" s="97"/>
      <c r="E63" s="97"/>
    </row>
    <row r="64" spans="1:5" x14ac:dyDescent="0.2">
      <c r="A64" s="5" t="str">
        <f t="shared" si="0"/>
        <v/>
      </c>
      <c r="B64" s="96"/>
      <c r="C64" s="96"/>
      <c r="D64" s="97"/>
      <c r="E64" s="97"/>
    </row>
    <row r="65" spans="1:5" x14ac:dyDescent="0.2">
      <c r="A65" s="5" t="str">
        <f t="shared" si="0"/>
        <v/>
      </c>
      <c r="B65" s="96"/>
      <c r="C65" s="96"/>
      <c r="D65" s="97"/>
      <c r="E65" s="97"/>
    </row>
    <row r="66" spans="1:5" x14ac:dyDescent="0.2">
      <c r="A66" s="5" t="str">
        <f t="shared" si="0"/>
        <v/>
      </c>
      <c r="B66" s="96"/>
      <c r="C66" s="96"/>
      <c r="D66" s="97"/>
      <c r="E66" s="97"/>
    </row>
    <row r="67" spans="1:5" x14ac:dyDescent="0.2">
      <c r="A67" s="5" t="str">
        <f t="shared" si="0"/>
        <v/>
      </c>
      <c r="B67" s="96"/>
      <c r="C67" s="96"/>
      <c r="D67" s="97"/>
      <c r="E67" s="97"/>
    </row>
    <row r="68" spans="1:5" x14ac:dyDescent="0.2">
      <c r="A68" s="5" t="str">
        <f t="shared" si="0"/>
        <v/>
      </c>
      <c r="B68" s="96"/>
      <c r="C68" s="96"/>
      <c r="D68" s="97"/>
      <c r="E68" s="97"/>
    </row>
    <row r="69" spans="1:5" x14ac:dyDescent="0.2">
      <c r="A69" s="5" t="str">
        <f t="shared" si="0"/>
        <v/>
      </c>
      <c r="B69" s="96"/>
      <c r="C69" s="96"/>
      <c r="D69" s="97"/>
      <c r="E69" s="97"/>
    </row>
    <row r="70" spans="1:5" x14ac:dyDescent="0.2">
      <c r="A70" s="5" t="str">
        <f t="shared" si="0"/>
        <v/>
      </c>
      <c r="B70" s="96"/>
      <c r="C70" s="96"/>
      <c r="D70" s="97"/>
      <c r="E70" s="97"/>
    </row>
    <row r="71" spans="1:5" x14ac:dyDescent="0.2">
      <c r="A71" s="5" t="str">
        <f t="shared" si="0"/>
        <v/>
      </c>
      <c r="B71" s="96"/>
      <c r="C71" s="96"/>
      <c r="D71" s="97"/>
      <c r="E71" s="97"/>
    </row>
    <row r="72" spans="1:5" x14ac:dyDescent="0.2">
      <c r="A72" s="5" t="str">
        <f t="shared" ref="A72:A135" si="1">IF(B72&lt;&gt;"",IF(AND(LEN(B72)&gt;=$H$5,LEN(B72)&lt;=$H$6),TEXT(MID(B72,$J$5,$H$4),$I$4),""),"")</f>
        <v/>
      </c>
      <c r="B72" s="96"/>
      <c r="C72" s="96"/>
      <c r="D72" s="97"/>
      <c r="E72" s="97"/>
    </row>
    <row r="73" spans="1:5" x14ac:dyDescent="0.2">
      <c r="A73" s="5" t="str">
        <f t="shared" si="1"/>
        <v/>
      </c>
      <c r="B73" s="96"/>
      <c r="C73" s="96"/>
      <c r="D73" s="97"/>
      <c r="E73" s="97"/>
    </row>
    <row r="74" spans="1:5" x14ac:dyDescent="0.2">
      <c r="A74" s="5" t="str">
        <f t="shared" si="1"/>
        <v/>
      </c>
      <c r="B74" s="96"/>
      <c r="C74" s="96"/>
      <c r="D74" s="97"/>
      <c r="E74" s="97"/>
    </row>
    <row r="75" spans="1:5" x14ac:dyDescent="0.2">
      <c r="A75" s="5" t="str">
        <f t="shared" si="1"/>
        <v/>
      </c>
      <c r="B75" s="96"/>
      <c r="C75" s="96"/>
      <c r="D75" s="97"/>
      <c r="E75" s="97"/>
    </row>
    <row r="76" spans="1:5" x14ac:dyDescent="0.2">
      <c r="A76" s="5" t="str">
        <f t="shared" si="1"/>
        <v/>
      </c>
      <c r="B76" s="96"/>
      <c r="C76" s="96"/>
      <c r="D76" s="97"/>
      <c r="E76" s="97"/>
    </row>
    <row r="77" spans="1:5" x14ac:dyDescent="0.2">
      <c r="A77" s="5" t="str">
        <f t="shared" si="1"/>
        <v/>
      </c>
      <c r="B77" s="96"/>
      <c r="C77" s="96"/>
      <c r="D77" s="97"/>
      <c r="E77" s="97"/>
    </row>
    <row r="78" spans="1:5" x14ac:dyDescent="0.2">
      <c r="A78" s="5" t="str">
        <f t="shared" si="1"/>
        <v/>
      </c>
      <c r="B78" s="96"/>
      <c r="C78" s="96"/>
      <c r="D78" s="97"/>
      <c r="E78" s="97"/>
    </row>
    <row r="79" spans="1:5" x14ac:dyDescent="0.2">
      <c r="A79" s="5" t="str">
        <f t="shared" si="1"/>
        <v/>
      </c>
      <c r="B79" s="96"/>
      <c r="C79" s="96"/>
      <c r="D79" s="97"/>
      <c r="E79" s="97"/>
    </row>
    <row r="80" spans="1:5" x14ac:dyDescent="0.2">
      <c r="A80" s="5" t="str">
        <f t="shared" si="1"/>
        <v/>
      </c>
      <c r="B80" s="96"/>
      <c r="C80" s="96"/>
      <c r="D80" s="97"/>
      <c r="E80" s="97"/>
    </row>
    <row r="81" spans="1:5" x14ac:dyDescent="0.2">
      <c r="A81" s="5" t="str">
        <f t="shared" si="1"/>
        <v/>
      </c>
      <c r="B81" s="96"/>
      <c r="C81" s="96"/>
      <c r="D81" s="97"/>
      <c r="E81" s="97"/>
    </row>
    <row r="82" spans="1:5" x14ac:dyDescent="0.2">
      <c r="A82" s="5" t="str">
        <f t="shared" si="1"/>
        <v/>
      </c>
      <c r="B82" s="96"/>
      <c r="C82" s="96"/>
      <c r="D82" s="97"/>
      <c r="E82" s="97"/>
    </row>
    <row r="83" spans="1:5" x14ac:dyDescent="0.2">
      <c r="A83" s="5" t="str">
        <f t="shared" si="1"/>
        <v/>
      </c>
      <c r="B83" s="96"/>
      <c r="C83" s="96"/>
      <c r="D83" s="97"/>
      <c r="E83" s="97"/>
    </row>
    <row r="84" spans="1:5" x14ac:dyDescent="0.2">
      <c r="A84" s="5" t="str">
        <f t="shared" si="1"/>
        <v/>
      </c>
      <c r="B84" s="96"/>
      <c r="C84" s="96"/>
      <c r="D84" s="97"/>
      <c r="E84" s="97"/>
    </row>
    <row r="85" spans="1:5" x14ac:dyDescent="0.2">
      <c r="A85" s="5" t="str">
        <f t="shared" si="1"/>
        <v/>
      </c>
      <c r="B85" s="96"/>
      <c r="C85" s="96"/>
      <c r="D85" s="97"/>
      <c r="E85" s="97"/>
    </row>
    <row r="86" spans="1:5" x14ac:dyDescent="0.2">
      <c r="A86" s="5" t="str">
        <f t="shared" si="1"/>
        <v/>
      </c>
      <c r="B86" s="96"/>
      <c r="C86" s="96"/>
      <c r="D86" s="97"/>
      <c r="E86" s="97"/>
    </row>
    <row r="87" spans="1:5" x14ac:dyDescent="0.2">
      <c r="A87" s="5" t="str">
        <f t="shared" si="1"/>
        <v/>
      </c>
      <c r="B87" s="96"/>
      <c r="C87" s="96"/>
      <c r="D87" s="97"/>
      <c r="E87" s="97"/>
    </row>
    <row r="88" spans="1:5" x14ac:dyDescent="0.2">
      <c r="A88" s="5" t="str">
        <f t="shared" si="1"/>
        <v/>
      </c>
      <c r="B88" s="96"/>
      <c r="C88" s="96"/>
      <c r="D88" s="97"/>
      <c r="E88" s="97"/>
    </row>
    <row r="89" spans="1:5" x14ac:dyDescent="0.2">
      <c r="A89" s="5" t="str">
        <f t="shared" si="1"/>
        <v/>
      </c>
      <c r="B89" s="96"/>
      <c r="C89" s="96"/>
      <c r="D89" s="97"/>
      <c r="E89" s="97"/>
    </row>
    <row r="90" spans="1:5" x14ac:dyDescent="0.2">
      <c r="A90" s="5" t="str">
        <f t="shared" si="1"/>
        <v/>
      </c>
      <c r="B90" s="96"/>
      <c r="C90" s="96"/>
      <c r="D90" s="97"/>
      <c r="E90" s="97"/>
    </row>
    <row r="91" spans="1:5" x14ac:dyDescent="0.2">
      <c r="A91" s="5" t="str">
        <f t="shared" si="1"/>
        <v/>
      </c>
      <c r="B91" s="96"/>
      <c r="C91" s="96"/>
      <c r="D91" s="97"/>
      <c r="E91" s="97"/>
    </row>
    <row r="92" spans="1:5" x14ac:dyDescent="0.2">
      <c r="A92" s="5" t="str">
        <f t="shared" si="1"/>
        <v/>
      </c>
      <c r="B92" s="96"/>
      <c r="C92" s="96"/>
      <c r="D92" s="97"/>
      <c r="E92" s="97"/>
    </row>
    <row r="93" spans="1:5" x14ac:dyDescent="0.2">
      <c r="A93" s="5" t="str">
        <f t="shared" si="1"/>
        <v/>
      </c>
      <c r="B93" s="96"/>
      <c r="C93" s="96"/>
      <c r="D93" s="97"/>
      <c r="E93" s="97"/>
    </row>
    <row r="94" spans="1:5" x14ac:dyDescent="0.2">
      <c r="A94" s="5" t="str">
        <f t="shared" si="1"/>
        <v/>
      </c>
      <c r="B94" s="96"/>
      <c r="C94" s="96"/>
      <c r="D94" s="97"/>
      <c r="E94" s="97"/>
    </row>
    <row r="95" spans="1:5" x14ac:dyDescent="0.2">
      <c r="A95" s="5" t="str">
        <f t="shared" si="1"/>
        <v/>
      </c>
      <c r="B95" s="96"/>
      <c r="C95" s="96"/>
      <c r="D95" s="97"/>
      <c r="E95" s="97"/>
    </row>
    <row r="96" spans="1:5" x14ac:dyDescent="0.2">
      <c r="A96" s="5" t="str">
        <f t="shared" si="1"/>
        <v/>
      </c>
      <c r="B96" s="96"/>
      <c r="C96" s="96"/>
      <c r="D96" s="97"/>
      <c r="E96" s="97"/>
    </row>
    <row r="97" spans="1:5" x14ac:dyDescent="0.2">
      <c r="A97" s="5" t="str">
        <f t="shared" si="1"/>
        <v/>
      </c>
      <c r="B97" s="96"/>
      <c r="C97" s="96"/>
      <c r="D97" s="97"/>
      <c r="E97" s="97"/>
    </row>
    <row r="98" spans="1:5" x14ac:dyDescent="0.2">
      <c r="A98" s="5" t="str">
        <f t="shared" si="1"/>
        <v/>
      </c>
      <c r="B98" s="96"/>
      <c r="C98" s="96"/>
      <c r="D98" s="97"/>
      <c r="E98" s="97"/>
    </row>
    <row r="99" spans="1:5" x14ac:dyDescent="0.2">
      <c r="A99" s="5" t="str">
        <f t="shared" si="1"/>
        <v/>
      </c>
      <c r="B99" s="96"/>
      <c r="C99" s="96"/>
      <c r="D99" s="97"/>
      <c r="E99" s="97"/>
    </row>
    <row r="100" spans="1:5" x14ac:dyDescent="0.2">
      <c r="A100" s="5" t="str">
        <f t="shared" si="1"/>
        <v/>
      </c>
      <c r="B100" s="96"/>
      <c r="C100" s="96"/>
      <c r="D100" s="97"/>
      <c r="E100" s="97"/>
    </row>
    <row r="101" spans="1:5" x14ac:dyDescent="0.2">
      <c r="A101" s="5" t="str">
        <f t="shared" si="1"/>
        <v/>
      </c>
      <c r="B101" s="96"/>
      <c r="C101" s="96"/>
      <c r="D101" s="97"/>
      <c r="E101" s="97"/>
    </row>
    <row r="102" spans="1:5" x14ac:dyDescent="0.2">
      <c r="A102" s="5" t="str">
        <f t="shared" si="1"/>
        <v/>
      </c>
      <c r="B102" s="96"/>
      <c r="C102" s="96"/>
      <c r="D102" s="97"/>
      <c r="E102" s="97"/>
    </row>
    <row r="103" spans="1:5" x14ac:dyDescent="0.2">
      <c r="A103" s="5" t="str">
        <f t="shared" si="1"/>
        <v/>
      </c>
      <c r="B103" s="96"/>
      <c r="C103" s="96"/>
      <c r="D103" s="97"/>
      <c r="E103" s="97"/>
    </row>
    <row r="104" spans="1:5" x14ac:dyDescent="0.2">
      <c r="A104" s="5" t="str">
        <f t="shared" si="1"/>
        <v/>
      </c>
      <c r="B104" s="96"/>
      <c r="C104" s="96"/>
      <c r="D104" s="97"/>
      <c r="E104" s="97"/>
    </row>
    <row r="105" spans="1:5" x14ac:dyDescent="0.2">
      <c r="A105" s="5" t="str">
        <f t="shared" si="1"/>
        <v/>
      </c>
      <c r="B105" s="96"/>
      <c r="C105" s="96"/>
      <c r="D105" s="97"/>
      <c r="E105" s="97"/>
    </row>
    <row r="106" spans="1:5" x14ac:dyDescent="0.2">
      <c r="A106" s="5" t="str">
        <f t="shared" si="1"/>
        <v/>
      </c>
      <c r="B106" s="96"/>
      <c r="C106" s="96"/>
      <c r="D106" s="97"/>
      <c r="E106" s="97"/>
    </row>
    <row r="107" spans="1:5" x14ac:dyDescent="0.2">
      <c r="A107" s="5" t="str">
        <f t="shared" si="1"/>
        <v/>
      </c>
      <c r="B107" s="96"/>
      <c r="C107" s="96"/>
      <c r="D107" s="97"/>
      <c r="E107" s="97"/>
    </row>
    <row r="108" spans="1:5" x14ac:dyDescent="0.2">
      <c r="A108" s="5" t="str">
        <f t="shared" si="1"/>
        <v/>
      </c>
      <c r="B108" s="96"/>
      <c r="C108" s="96"/>
      <c r="D108" s="97"/>
      <c r="E108" s="97"/>
    </row>
    <row r="109" spans="1:5" x14ac:dyDescent="0.2">
      <c r="A109" s="5" t="str">
        <f t="shared" si="1"/>
        <v/>
      </c>
      <c r="B109" s="96"/>
      <c r="C109" s="96"/>
      <c r="D109" s="97"/>
      <c r="E109" s="97"/>
    </row>
    <row r="110" spans="1:5" x14ac:dyDescent="0.2">
      <c r="A110" s="5" t="str">
        <f t="shared" si="1"/>
        <v/>
      </c>
      <c r="B110" s="96"/>
      <c r="C110" s="96"/>
      <c r="D110" s="97"/>
      <c r="E110" s="97"/>
    </row>
    <row r="111" spans="1:5" x14ac:dyDescent="0.2">
      <c r="A111" s="5" t="str">
        <f t="shared" si="1"/>
        <v/>
      </c>
      <c r="B111" s="96"/>
      <c r="C111" s="96"/>
      <c r="D111" s="97"/>
      <c r="E111" s="97"/>
    </row>
    <row r="112" spans="1:5" x14ac:dyDescent="0.2">
      <c r="A112" s="5" t="str">
        <f t="shared" si="1"/>
        <v/>
      </c>
      <c r="B112" s="96"/>
      <c r="C112" s="96"/>
      <c r="D112" s="97"/>
      <c r="E112" s="97"/>
    </row>
    <row r="113" spans="1:5" x14ac:dyDescent="0.2">
      <c r="A113" s="5" t="str">
        <f t="shared" si="1"/>
        <v/>
      </c>
      <c r="B113" s="96"/>
      <c r="C113" s="96"/>
      <c r="D113" s="97"/>
      <c r="E113" s="97"/>
    </row>
    <row r="114" spans="1:5" x14ac:dyDescent="0.2">
      <c r="A114" s="5" t="str">
        <f t="shared" si="1"/>
        <v/>
      </c>
      <c r="B114" s="96"/>
      <c r="C114" s="96"/>
      <c r="D114" s="97"/>
      <c r="E114" s="97"/>
    </row>
    <row r="115" spans="1:5" x14ac:dyDescent="0.2">
      <c r="A115" s="5" t="str">
        <f t="shared" si="1"/>
        <v/>
      </c>
      <c r="B115" s="96"/>
      <c r="C115" s="96"/>
      <c r="D115" s="97"/>
      <c r="E115" s="97"/>
    </row>
    <row r="116" spans="1:5" x14ac:dyDescent="0.2">
      <c r="A116" s="5" t="str">
        <f t="shared" si="1"/>
        <v/>
      </c>
      <c r="B116" s="96"/>
      <c r="C116" s="96"/>
      <c r="D116" s="97"/>
      <c r="E116" s="97"/>
    </row>
    <row r="117" spans="1:5" x14ac:dyDescent="0.2">
      <c r="A117" s="5" t="str">
        <f t="shared" si="1"/>
        <v/>
      </c>
      <c r="B117" s="96"/>
      <c r="C117" s="96"/>
      <c r="D117" s="97"/>
      <c r="E117" s="97"/>
    </row>
    <row r="118" spans="1:5" x14ac:dyDescent="0.2">
      <c r="A118" s="5" t="str">
        <f t="shared" si="1"/>
        <v/>
      </c>
      <c r="B118" s="96"/>
      <c r="C118" s="96"/>
      <c r="D118" s="97"/>
      <c r="E118" s="97"/>
    </row>
    <row r="119" spans="1:5" x14ac:dyDescent="0.2">
      <c r="A119" s="5" t="str">
        <f t="shared" si="1"/>
        <v/>
      </c>
      <c r="B119" s="96"/>
      <c r="C119" s="96"/>
      <c r="D119" s="97"/>
      <c r="E119" s="97"/>
    </row>
    <row r="120" spans="1:5" x14ac:dyDescent="0.2">
      <c r="A120" s="5" t="str">
        <f t="shared" si="1"/>
        <v/>
      </c>
      <c r="B120" s="96"/>
      <c r="C120" s="96"/>
      <c r="D120" s="97"/>
      <c r="E120" s="97"/>
    </row>
    <row r="121" spans="1:5" x14ac:dyDescent="0.2">
      <c r="A121" s="5" t="str">
        <f t="shared" si="1"/>
        <v/>
      </c>
      <c r="B121" s="96"/>
      <c r="C121" s="96"/>
      <c r="D121" s="97"/>
      <c r="E121" s="97"/>
    </row>
    <row r="122" spans="1:5" x14ac:dyDescent="0.2">
      <c r="A122" s="5" t="str">
        <f t="shared" si="1"/>
        <v/>
      </c>
      <c r="B122" s="96"/>
      <c r="C122" s="96"/>
      <c r="D122" s="97"/>
      <c r="E122" s="97"/>
    </row>
    <row r="123" spans="1:5" x14ac:dyDescent="0.2">
      <c r="A123" s="5" t="str">
        <f t="shared" si="1"/>
        <v/>
      </c>
      <c r="B123" s="96"/>
      <c r="C123" s="96"/>
      <c r="D123" s="97"/>
      <c r="E123" s="97"/>
    </row>
    <row r="124" spans="1:5" x14ac:dyDescent="0.2">
      <c r="A124" s="5" t="str">
        <f t="shared" si="1"/>
        <v/>
      </c>
      <c r="B124" s="96"/>
      <c r="C124" s="96"/>
      <c r="D124" s="97"/>
      <c r="E124" s="97"/>
    </row>
    <row r="125" spans="1:5" x14ac:dyDescent="0.2">
      <c r="A125" s="5" t="str">
        <f t="shared" si="1"/>
        <v/>
      </c>
      <c r="B125" s="96"/>
      <c r="C125" s="96"/>
      <c r="D125" s="97"/>
      <c r="E125" s="97"/>
    </row>
    <row r="126" spans="1:5" x14ac:dyDescent="0.2">
      <c r="A126" s="5" t="str">
        <f t="shared" si="1"/>
        <v/>
      </c>
      <c r="B126" s="96"/>
      <c r="C126" s="96"/>
      <c r="D126" s="97"/>
      <c r="E126" s="97"/>
    </row>
    <row r="127" spans="1:5" x14ac:dyDescent="0.2">
      <c r="A127" s="5" t="str">
        <f t="shared" si="1"/>
        <v/>
      </c>
      <c r="B127" s="96"/>
      <c r="C127" s="96"/>
      <c r="D127" s="97"/>
      <c r="E127" s="97"/>
    </row>
    <row r="128" spans="1:5" x14ac:dyDescent="0.2">
      <c r="A128" s="5" t="str">
        <f t="shared" si="1"/>
        <v/>
      </c>
      <c r="B128" s="96"/>
      <c r="C128" s="96"/>
      <c r="D128" s="97"/>
      <c r="E128" s="97"/>
    </row>
    <row r="129" spans="1:5" x14ac:dyDescent="0.2">
      <c r="A129" s="5" t="str">
        <f t="shared" si="1"/>
        <v/>
      </c>
      <c r="B129" s="96"/>
      <c r="C129" s="96"/>
      <c r="D129" s="97"/>
      <c r="E129" s="97"/>
    </row>
    <row r="130" spans="1:5" x14ac:dyDescent="0.2">
      <c r="A130" s="5" t="str">
        <f t="shared" si="1"/>
        <v/>
      </c>
      <c r="B130" s="96"/>
      <c r="C130" s="96"/>
      <c r="D130" s="97"/>
      <c r="E130" s="97"/>
    </row>
    <row r="131" spans="1:5" x14ac:dyDescent="0.2">
      <c r="A131" s="5" t="str">
        <f t="shared" si="1"/>
        <v/>
      </c>
      <c r="B131" s="96"/>
      <c r="C131" s="96"/>
      <c r="D131" s="97"/>
      <c r="E131" s="97"/>
    </row>
    <row r="132" spans="1:5" x14ac:dyDescent="0.2">
      <c r="A132" s="5" t="str">
        <f t="shared" si="1"/>
        <v/>
      </c>
      <c r="B132" s="96"/>
      <c r="C132" s="96"/>
      <c r="D132" s="97"/>
      <c r="E132" s="97"/>
    </row>
    <row r="133" spans="1:5" x14ac:dyDescent="0.2">
      <c r="A133" s="5" t="str">
        <f t="shared" si="1"/>
        <v/>
      </c>
      <c r="B133" s="96"/>
      <c r="C133" s="96"/>
      <c r="D133" s="97"/>
      <c r="E133" s="97"/>
    </row>
    <row r="134" spans="1:5" x14ac:dyDescent="0.2">
      <c r="A134" s="5" t="str">
        <f t="shared" si="1"/>
        <v/>
      </c>
      <c r="B134" s="96"/>
      <c r="C134" s="96"/>
      <c r="D134" s="97"/>
      <c r="E134" s="97"/>
    </row>
    <row r="135" spans="1:5" x14ac:dyDescent="0.2">
      <c r="A135" s="5" t="str">
        <f t="shared" si="1"/>
        <v/>
      </c>
      <c r="B135" s="96"/>
      <c r="C135" s="96"/>
      <c r="D135" s="97"/>
      <c r="E135" s="97"/>
    </row>
    <row r="136" spans="1:5" x14ac:dyDescent="0.2">
      <c r="A136" s="5" t="str">
        <f t="shared" ref="A136:A199" si="2">IF(B136&lt;&gt;"",IF(AND(LEN(B136)&gt;=$H$5,LEN(B136)&lt;=$H$6),TEXT(MID(B136,$J$5,$H$4),$I$4),""),"")</f>
        <v/>
      </c>
      <c r="B136" s="96"/>
      <c r="C136" s="96"/>
      <c r="D136" s="97"/>
      <c r="E136" s="97"/>
    </row>
    <row r="137" spans="1:5" x14ac:dyDescent="0.2">
      <c r="A137" s="5" t="str">
        <f t="shared" si="2"/>
        <v/>
      </c>
      <c r="B137" s="96"/>
      <c r="C137" s="96"/>
      <c r="D137" s="97"/>
      <c r="E137" s="97"/>
    </row>
    <row r="138" spans="1:5" x14ac:dyDescent="0.2">
      <c r="A138" s="5" t="str">
        <f t="shared" si="2"/>
        <v/>
      </c>
      <c r="B138" s="96"/>
      <c r="C138" s="96"/>
      <c r="D138" s="97"/>
      <c r="E138" s="97"/>
    </row>
    <row r="139" spans="1:5" x14ac:dyDescent="0.2">
      <c r="A139" s="5" t="str">
        <f t="shared" si="2"/>
        <v/>
      </c>
      <c r="B139" s="96"/>
      <c r="C139" s="96"/>
      <c r="D139" s="97"/>
      <c r="E139" s="97"/>
    </row>
    <row r="140" spans="1:5" x14ac:dyDescent="0.2">
      <c r="A140" s="5" t="str">
        <f t="shared" si="2"/>
        <v/>
      </c>
      <c r="B140" s="96"/>
      <c r="C140" s="96"/>
      <c r="D140" s="97"/>
      <c r="E140" s="97"/>
    </row>
    <row r="141" spans="1:5" x14ac:dyDescent="0.2">
      <c r="A141" s="5" t="str">
        <f t="shared" si="2"/>
        <v/>
      </c>
      <c r="B141" s="96"/>
      <c r="C141" s="96"/>
      <c r="D141" s="97"/>
      <c r="E141" s="97"/>
    </row>
    <row r="142" spans="1:5" x14ac:dyDescent="0.2">
      <c r="A142" s="5" t="str">
        <f t="shared" si="2"/>
        <v/>
      </c>
      <c r="B142" s="96"/>
      <c r="C142" s="96"/>
      <c r="D142" s="97"/>
      <c r="E142" s="97"/>
    </row>
    <row r="143" spans="1:5" x14ac:dyDescent="0.2">
      <c r="A143" s="5" t="str">
        <f t="shared" si="2"/>
        <v/>
      </c>
      <c r="B143" s="96"/>
      <c r="C143" s="96"/>
      <c r="D143" s="97"/>
      <c r="E143" s="97"/>
    </row>
    <row r="144" spans="1:5" x14ac:dyDescent="0.2">
      <c r="A144" s="5" t="str">
        <f t="shared" si="2"/>
        <v/>
      </c>
      <c r="B144" s="96"/>
      <c r="C144" s="96"/>
      <c r="D144" s="97"/>
      <c r="E144" s="97"/>
    </row>
    <row r="145" spans="1:5" x14ac:dyDescent="0.2">
      <c r="A145" s="5" t="str">
        <f t="shared" si="2"/>
        <v/>
      </c>
      <c r="B145" s="96"/>
      <c r="C145" s="96"/>
      <c r="D145" s="97"/>
      <c r="E145" s="97"/>
    </row>
    <row r="146" spans="1:5" x14ac:dyDescent="0.2">
      <c r="A146" s="5" t="str">
        <f t="shared" si="2"/>
        <v/>
      </c>
      <c r="B146" s="96"/>
      <c r="C146" s="96"/>
      <c r="D146" s="97"/>
      <c r="E146" s="97"/>
    </row>
    <row r="147" spans="1:5" x14ac:dyDescent="0.2">
      <c r="A147" s="5" t="str">
        <f t="shared" si="2"/>
        <v/>
      </c>
      <c r="B147" s="96"/>
      <c r="C147" s="96"/>
      <c r="D147" s="97"/>
      <c r="E147" s="97"/>
    </row>
    <row r="148" spans="1:5" x14ac:dyDescent="0.2">
      <c r="A148" s="5" t="str">
        <f t="shared" si="2"/>
        <v/>
      </c>
      <c r="B148" s="96"/>
      <c r="C148" s="96"/>
      <c r="D148" s="97"/>
      <c r="E148" s="97"/>
    </row>
    <row r="149" spans="1:5" x14ac:dyDescent="0.2">
      <c r="A149" s="5" t="str">
        <f t="shared" si="2"/>
        <v/>
      </c>
      <c r="B149" s="96"/>
      <c r="C149" s="96"/>
      <c r="D149" s="97"/>
      <c r="E149" s="97"/>
    </row>
    <row r="150" spans="1:5" x14ac:dyDescent="0.2">
      <c r="A150" s="5" t="str">
        <f t="shared" si="2"/>
        <v/>
      </c>
      <c r="B150" s="96"/>
      <c r="C150" s="96"/>
      <c r="D150" s="97"/>
      <c r="E150" s="97"/>
    </row>
    <row r="151" spans="1:5" x14ac:dyDescent="0.2">
      <c r="A151" s="5" t="str">
        <f t="shared" si="2"/>
        <v/>
      </c>
      <c r="B151" s="96"/>
      <c r="C151" s="96"/>
      <c r="D151" s="97"/>
      <c r="E151" s="97"/>
    </row>
    <row r="152" spans="1:5" x14ac:dyDescent="0.2">
      <c r="A152" s="5" t="str">
        <f t="shared" si="2"/>
        <v/>
      </c>
      <c r="B152" s="96"/>
      <c r="C152" s="96"/>
      <c r="D152" s="97"/>
      <c r="E152" s="97"/>
    </row>
    <row r="153" spans="1:5" x14ac:dyDescent="0.2">
      <c r="A153" s="5" t="str">
        <f t="shared" si="2"/>
        <v/>
      </c>
      <c r="B153" s="96"/>
      <c r="C153" s="96"/>
      <c r="D153" s="97"/>
      <c r="E153" s="97"/>
    </row>
    <row r="154" spans="1:5" x14ac:dyDescent="0.2">
      <c r="A154" s="5" t="str">
        <f t="shared" si="2"/>
        <v/>
      </c>
      <c r="B154" s="96"/>
      <c r="C154" s="96"/>
      <c r="D154" s="97"/>
      <c r="E154" s="97"/>
    </row>
    <row r="155" spans="1:5" x14ac:dyDescent="0.2">
      <c r="A155" s="5" t="str">
        <f t="shared" si="2"/>
        <v/>
      </c>
      <c r="B155" s="96"/>
      <c r="C155" s="96"/>
      <c r="D155" s="97"/>
      <c r="E155" s="97"/>
    </row>
    <row r="156" spans="1:5" x14ac:dyDescent="0.2">
      <c r="A156" s="5" t="str">
        <f t="shared" si="2"/>
        <v/>
      </c>
      <c r="B156" s="96"/>
      <c r="C156" s="96"/>
      <c r="D156" s="97"/>
      <c r="E156" s="97"/>
    </row>
    <row r="157" spans="1:5" x14ac:dyDescent="0.2">
      <c r="A157" s="5" t="str">
        <f t="shared" si="2"/>
        <v/>
      </c>
      <c r="B157" s="96"/>
      <c r="C157" s="96"/>
      <c r="D157" s="97"/>
      <c r="E157" s="97"/>
    </row>
    <row r="158" spans="1:5" x14ac:dyDescent="0.2">
      <c r="A158" s="5" t="str">
        <f t="shared" si="2"/>
        <v/>
      </c>
      <c r="B158" s="96"/>
      <c r="C158" s="96"/>
      <c r="D158" s="97"/>
      <c r="E158" s="97"/>
    </row>
    <row r="159" spans="1:5" x14ac:dyDescent="0.2">
      <c r="A159" s="5" t="str">
        <f t="shared" si="2"/>
        <v/>
      </c>
      <c r="B159" s="96"/>
      <c r="C159" s="96"/>
      <c r="D159" s="97"/>
      <c r="E159" s="97"/>
    </row>
    <row r="160" spans="1:5" x14ac:dyDescent="0.2">
      <c r="A160" s="5" t="str">
        <f t="shared" si="2"/>
        <v/>
      </c>
      <c r="B160" s="96"/>
      <c r="C160" s="96"/>
      <c r="D160" s="97"/>
      <c r="E160" s="97"/>
    </row>
    <row r="161" spans="1:5" x14ac:dyDescent="0.2">
      <c r="A161" s="5" t="str">
        <f t="shared" si="2"/>
        <v/>
      </c>
      <c r="B161" s="96"/>
      <c r="C161" s="96"/>
      <c r="D161" s="97"/>
      <c r="E161" s="97"/>
    </row>
    <row r="162" spans="1:5" x14ac:dyDescent="0.2">
      <c r="A162" s="5" t="str">
        <f t="shared" si="2"/>
        <v/>
      </c>
      <c r="B162" s="96"/>
      <c r="C162" s="96"/>
      <c r="D162" s="97"/>
      <c r="E162" s="97"/>
    </row>
    <row r="163" spans="1:5" x14ac:dyDescent="0.2">
      <c r="A163" s="5" t="str">
        <f t="shared" si="2"/>
        <v/>
      </c>
      <c r="B163" s="96"/>
      <c r="C163" s="96"/>
      <c r="D163" s="97"/>
      <c r="E163" s="97"/>
    </row>
    <row r="164" spans="1:5" x14ac:dyDescent="0.2">
      <c r="A164" s="5" t="str">
        <f t="shared" si="2"/>
        <v/>
      </c>
      <c r="B164" s="96"/>
      <c r="C164" s="96"/>
      <c r="D164" s="97"/>
      <c r="E164" s="97"/>
    </row>
    <row r="165" spans="1:5" x14ac:dyDescent="0.2">
      <c r="A165" s="5" t="str">
        <f t="shared" si="2"/>
        <v/>
      </c>
      <c r="B165" s="96"/>
      <c r="C165" s="96"/>
      <c r="D165" s="97"/>
      <c r="E165" s="97"/>
    </row>
    <row r="166" spans="1:5" x14ac:dyDescent="0.2">
      <c r="A166" s="5" t="str">
        <f t="shared" si="2"/>
        <v/>
      </c>
      <c r="B166" s="96"/>
      <c r="C166" s="96"/>
      <c r="D166" s="97"/>
      <c r="E166" s="97"/>
    </row>
    <row r="167" spans="1:5" x14ac:dyDescent="0.2">
      <c r="A167" s="5" t="str">
        <f t="shared" si="2"/>
        <v/>
      </c>
      <c r="B167" s="96"/>
      <c r="C167" s="96"/>
      <c r="D167" s="97"/>
      <c r="E167" s="97"/>
    </row>
    <row r="168" spans="1:5" x14ac:dyDescent="0.2">
      <c r="A168" s="5" t="str">
        <f t="shared" si="2"/>
        <v/>
      </c>
      <c r="B168" s="96"/>
      <c r="C168" s="96"/>
      <c r="D168" s="97"/>
      <c r="E168" s="97"/>
    </row>
    <row r="169" spans="1:5" x14ac:dyDescent="0.2">
      <c r="A169" s="5" t="str">
        <f t="shared" si="2"/>
        <v/>
      </c>
      <c r="B169" s="96"/>
      <c r="C169" s="96"/>
      <c r="D169" s="97"/>
      <c r="E169" s="97"/>
    </row>
    <row r="170" spans="1:5" x14ac:dyDescent="0.2">
      <c r="A170" s="5" t="str">
        <f t="shared" si="2"/>
        <v/>
      </c>
      <c r="B170" s="96"/>
      <c r="C170" s="96"/>
      <c r="D170" s="97"/>
      <c r="E170" s="97"/>
    </row>
    <row r="171" spans="1:5" x14ac:dyDescent="0.2">
      <c r="A171" s="5" t="str">
        <f t="shared" si="2"/>
        <v/>
      </c>
      <c r="B171" s="96"/>
      <c r="C171" s="96"/>
      <c r="D171" s="97"/>
      <c r="E171" s="97"/>
    </row>
    <row r="172" spans="1:5" x14ac:dyDescent="0.2">
      <c r="A172" s="5" t="str">
        <f t="shared" si="2"/>
        <v/>
      </c>
      <c r="B172" s="96"/>
      <c r="C172" s="96"/>
      <c r="D172" s="97"/>
      <c r="E172" s="97"/>
    </row>
    <row r="173" spans="1:5" x14ac:dyDescent="0.2">
      <c r="A173" s="5" t="str">
        <f t="shared" si="2"/>
        <v/>
      </c>
      <c r="B173" s="96"/>
      <c r="C173" s="96"/>
      <c r="D173" s="97"/>
      <c r="E173" s="97"/>
    </row>
    <row r="174" spans="1:5" x14ac:dyDescent="0.2">
      <c r="A174" s="5" t="str">
        <f t="shared" si="2"/>
        <v/>
      </c>
      <c r="B174" s="96"/>
      <c r="C174" s="96"/>
      <c r="D174" s="97"/>
      <c r="E174" s="97"/>
    </row>
    <row r="175" spans="1:5" x14ac:dyDescent="0.2">
      <c r="A175" s="5" t="str">
        <f t="shared" si="2"/>
        <v/>
      </c>
      <c r="B175" s="96"/>
      <c r="C175" s="96"/>
      <c r="D175" s="97"/>
      <c r="E175" s="97"/>
    </row>
    <row r="176" spans="1:5" x14ac:dyDescent="0.2">
      <c r="A176" s="5" t="str">
        <f t="shared" si="2"/>
        <v/>
      </c>
      <c r="B176" s="96"/>
      <c r="C176" s="96"/>
      <c r="D176" s="97"/>
      <c r="E176" s="97"/>
    </row>
    <row r="177" spans="1:5" x14ac:dyDescent="0.2">
      <c r="A177" s="5" t="str">
        <f t="shared" si="2"/>
        <v/>
      </c>
      <c r="B177" s="96"/>
      <c r="C177" s="96"/>
      <c r="D177" s="97"/>
      <c r="E177" s="97"/>
    </row>
    <row r="178" spans="1:5" x14ac:dyDescent="0.2">
      <c r="A178" s="5" t="str">
        <f t="shared" si="2"/>
        <v/>
      </c>
      <c r="B178" s="96"/>
      <c r="C178" s="96"/>
      <c r="D178" s="97"/>
      <c r="E178" s="97"/>
    </row>
    <row r="179" spans="1:5" x14ac:dyDescent="0.2">
      <c r="A179" s="5" t="str">
        <f t="shared" si="2"/>
        <v/>
      </c>
      <c r="B179" s="96"/>
      <c r="C179" s="96"/>
      <c r="D179" s="97"/>
      <c r="E179" s="97"/>
    </row>
    <row r="180" spans="1:5" x14ac:dyDescent="0.2">
      <c r="A180" s="5" t="str">
        <f t="shared" si="2"/>
        <v/>
      </c>
      <c r="B180" s="96"/>
      <c r="C180" s="96"/>
      <c r="D180" s="97"/>
      <c r="E180" s="97"/>
    </row>
    <row r="181" spans="1:5" x14ac:dyDescent="0.2">
      <c r="A181" s="5" t="str">
        <f t="shared" si="2"/>
        <v/>
      </c>
      <c r="B181" s="96"/>
      <c r="C181" s="96"/>
      <c r="D181" s="97"/>
      <c r="E181" s="97"/>
    </row>
    <row r="182" spans="1:5" x14ac:dyDescent="0.2">
      <c r="A182" s="5" t="str">
        <f t="shared" si="2"/>
        <v/>
      </c>
      <c r="B182" s="96"/>
      <c r="C182" s="96"/>
      <c r="D182" s="97"/>
      <c r="E182" s="97"/>
    </row>
    <row r="183" spans="1:5" x14ac:dyDescent="0.2">
      <c r="A183" s="5" t="str">
        <f t="shared" si="2"/>
        <v/>
      </c>
      <c r="B183" s="96"/>
      <c r="C183" s="96"/>
      <c r="D183" s="97"/>
      <c r="E183" s="97"/>
    </row>
    <row r="184" spans="1:5" x14ac:dyDescent="0.2">
      <c r="A184" s="5" t="str">
        <f t="shared" si="2"/>
        <v/>
      </c>
      <c r="B184" s="96"/>
      <c r="C184" s="96"/>
      <c r="D184" s="97"/>
      <c r="E184" s="97"/>
    </row>
    <row r="185" spans="1:5" x14ac:dyDescent="0.2">
      <c r="A185" s="5" t="str">
        <f t="shared" si="2"/>
        <v/>
      </c>
      <c r="B185" s="96"/>
      <c r="C185" s="96"/>
      <c r="D185" s="97"/>
      <c r="E185" s="97"/>
    </row>
    <row r="186" spans="1:5" x14ac:dyDescent="0.2">
      <c r="A186" s="5" t="str">
        <f t="shared" si="2"/>
        <v/>
      </c>
      <c r="B186" s="96"/>
      <c r="C186" s="96"/>
      <c r="D186" s="97"/>
      <c r="E186" s="97"/>
    </row>
    <row r="187" spans="1:5" x14ac:dyDescent="0.2">
      <c r="A187" s="5" t="str">
        <f t="shared" si="2"/>
        <v/>
      </c>
      <c r="B187" s="96"/>
      <c r="C187" s="96"/>
      <c r="D187" s="97"/>
      <c r="E187" s="97"/>
    </row>
    <row r="188" spans="1:5" x14ac:dyDescent="0.2">
      <c r="A188" s="5" t="str">
        <f t="shared" si="2"/>
        <v/>
      </c>
      <c r="B188" s="96"/>
      <c r="C188" s="96"/>
      <c r="D188" s="97"/>
      <c r="E188" s="97"/>
    </row>
    <row r="189" spans="1:5" x14ac:dyDescent="0.2">
      <c r="A189" s="5" t="str">
        <f t="shared" si="2"/>
        <v/>
      </c>
      <c r="B189" s="96"/>
      <c r="C189" s="96"/>
      <c r="D189" s="97"/>
      <c r="E189" s="97"/>
    </row>
    <row r="190" spans="1:5" x14ac:dyDescent="0.2">
      <c r="A190" s="5" t="str">
        <f t="shared" si="2"/>
        <v/>
      </c>
      <c r="B190" s="96"/>
      <c r="C190" s="96"/>
      <c r="D190" s="97"/>
      <c r="E190" s="97"/>
    </row>
    <row r="191" spans="1:5" x14ac:dyDescent="0.2">
      <c r="A191" s="5" t="str">
        <f t="shared" si="2"/>
        <v/>
      </c>
      <c r="B191" s="96"/>
      <c r="C191" s="96"/>
      <c r="D191" s="97"/>
      <c r="E191" s="97"/>
    </row>
    <row r="192" spans="1:5" x14ac:dyDescent="0.2">
      <c r="A192" s="5" t="str">
        <f t="shared" si="2"/>
        <v/>
      </c>
      <c r="B192" s="96"/>
      <c r="C192" s="96"/>
      <c r="D192" s="97"/>
      <c r="E192" s="97"/>
    </row>
    <row r="193" spans="1:5" x14ac:dyDescent="0.2">
      <c r="A193" s="5" t="str">
        <f t="shared" si="2"/>
        <v/>
      </c>
      <c r="B193" s="96"/>
      <c r="C193" s="96"/>
      <c r="D193" s="97"/>
      <c r="E193" s="97"/>
    </row>
    <row r="194" spans="1:5" x14ac:dyDescent="0.2">
      <c r="A194" s="5" t="str">
        <f t="shared" si="2"/>
        <v/>
      </c>
      <c r="B194" s="96"/>
      <c r="C194" s="96"/>
      <c r="D194" s="97"/>
      <c r="E194" s="97"/>
    </row>
    <row r="195" spans="1:5" x14ac:dyDescent="0.2">
      <c r="A195" s="5" t="str">
        <f t="shared" si="2"/>
        <v/>
      </c>
      <c r="B195" s="96"/>
      <c r="C195" s="96"/>
      <c r="D195" s="97"/>
      <c r="E195" s="97"/>
    </row>
    <row r="196" spans="1:5" x14ac:dyDescent="0.2">
      <c r="A196" s="5" t="str">
        <f t="shared" si="2"/>
        <v/>
      </c>
      <c r="B196" s="96"/>
      <c r="C196" s="96"/>
      <c r="D196" s="97"/>
      <c r="E196" s="97"/>
    </row>
    <row r="197" spans="1:5" x14ac:dyDescent="0.2">
      <c r="A197" s="5" t="str">
        <f t="shared" si="2"/>
        <v/>
      </c>
      <c r="B197" s="96"/>
      <c r="C197" s="96"/>
      <c r="D197" s="97"/>
      <c r="E197" s="97"/>
    </row>
    <row r="198" spans="1:5" x14ac:dyDescent="0.2">
      <c r="A198" s="5" t="str">
        <f t="shared" si="2"/>
        <v/>
      </c>
      <c r="B198" s="96"/>
      <c r="C198" s="96"/>
      <c r="D198" s="97"/>
      <c r="E198" s="97"/>
    </row>
    <row r="199" spans="1:5" x14ac:dyDescent="0.2">
      <c r="A199" s="5" t="str">
        <f t="shared" si="2"/>
        <v/>
      </c>
      <c r="B199" s="96"/>
      <c r="C199" s="96"/>
      <c r="D199" s="97"/>
      <c r="E199" s="97"/>
    </row>
    <row r="200" spans="1:5" x14ac:dyDescent="0.2">
      <c r="A200" s="5" t="str">
        <f t="shared" ref="A200:A263" si="3">IF(B200&lt;&gt;"",IF(AND(LEN(B200)&gt;=$H$5,LEN(B200)&lt;=$H$6),TEXT(MID(B200,$J$5,$H$4),$I$4),""),"")</f>
        <v/>
      </c>
      <c r="B200" s="96"/>
      <c r="C200" s="96"/>
      <c r="D200" s="97"/>
      <c r="E200" s="97"/>
    </row>
    <row r="201" spans="1:5" x14ac:dyDescent="0.2">
      <c r="A201" s="5" t="str">
        <f t="shared" si="3"/>
        <v/>
      </c>
      <c r="B201" s="96"/>
      <c r="C201" s="96"/>
      <c r="D201" s="97"/>
      <c r="E201" s="97"/>
    </row>
    <row r="202" spans="1:5" x14ac:dyDescent="0.2">
      <c r="A202" s="5" t="str">
        <f t="shared" si="3"/>
        <v/>
      </c>
      <c r="B202" s="96"/>
      <c r="C202" s="96"/>
      <c r="D202" s="97"/>
      <c r="E202" s="97"/>
    </row>
    <row r="203" spans="1:5" x14ac:dyDescent="0.2">
      <c r="A203" s="5" t="str">
        <f t="shared" si="3"/>
        <v/>
      </c>
      <c r="B203" s="96"/>
      <c r="C203" s="96"/>
      <c r="D203" s="97"/>
      <c r="E203" s="97"/>
    </row>
    <row r="204" spans="1:5" x14ac:dyDescent="0.2">
      <c r="A204" s="5" t="str">
        <f t="shared" si="3"/>
        <v/>
      </c>
      <c r="B204" s="96"/>
      <c r="C204" s="96"/>
      <c r="D204" s="97"/>
      <c r="E204" s="97"/>
    </row>
    <row r="205" spans="1:5" x14ac:dyDescent="0.2">
      <c r="A205" s="5" t="str">
        <f t="shared" si="3"/>
        <v/>
      </c>
      <c r="B205" s="96"/>
      <c r="C205" s="96"/>
      <c r="D205" s="97"/>
      <c r="E205" s="97"/>
    </row>
    <row r="206" spans="1:5" x14ac:dyDescent="0.2">
      <c r="A206" s="5" t="str">
        <f t="shared" si="3"/>
        <v/>
      </c>
      <c r="B206" s="96"/>
      <c r="C206" s="96"/>
      <c r="D206" s="97"/>
      <c r="E206" s="97"/>
    </row>
    <row r="207" spans="1:5" x14ac:dyDescent="0.2">
      <c r="A207" s="5" t="str">
        <f t="shared" si="3"/>
        <v/>
      </c>
      <c r="B207" s="96"/>
      <c r="C207" s="96"/>
      <c r="D207" s="97"/>
      <c r="E207" s="97"/>
    </row>
    <row r="208" spans="1:5" x14ac:dyDescent="0.2">
      <c r="A208" s="5" t="str">
        <f t="shared" si="3"/>
        <v/>
      </c>
      <c r="B208" s="96"/>
      <c r="C208" s="96"/>
      <c r="D208" s="97"/>
      <c r="E208" s="97"/>
    </row>
    <row r="209" spans="1:5" x14ac:dyDescent="0.2">
      <c r="A209" s="5" t="str">
        <f t="shared" si="3"/>
        <v/>
      </c>
      <c r="B209" s="96"/>
      <c r="C209" s="96"/>
      <c r="D209" s="97"/>
      <c r="E209" s="97"/>
    </row>
    <row r="210" spans="1:5" x14ac:dyDescent="0.2">
      <c r="A210" s="5" t="str">
        <f t="shared" si="3"/>
        <v/>
      </c>
      <c r="B210" s="96"/>
      <c r="C210" s="96"/>
      <c r="D210" s="97"/>
      <c r="E210" s="97"/>
    </row>
    <row r="211" spans="1:5" x14ac:dyDescent="0.2">
      <c r="A211" s="5" t="str">
        <f t="shared" si="3"/>
        <v/>
      </c>
      <c r="B211" s="96"/>
      <c r="C211" s="96"/>
      <c r="D211" s="97"/>
      <c r="E211" s="97"/>
    </row>
    <row r="212" spans="1:5" x14ac:dyDescent="0.2">
      <c r="A212" s="5" t="str">
        <f t="shared" si="3"/>
        <v/>
      </c>
      <c r="B212" s="96"/>
      <c r="C212" s="96"/>
      <c r="D212" s="97"/>
      <c r="E212" s="97"/>
    </row>
    <row r="213" spans="1:5" x14ac:dyDescent="0.2">
      <c r="A213" s="5" t="str">
        <f t="shared" si="3"/>
        <v/>
      </c>
      <c r="B213" s="96"/>
      <c r="C213" s="96"/>
      <c r="D213" s="97"/>
      <c r="E213" s="97"/>
    </row>
    <row r="214" spans="1:5" x14ac:dyDescent="0.2">
      <c r="A214" s="5" t="str">
        <f t="shared" si="3"/>
        <v/>
      </c>
      <c r="B214" s="96"/>
      <c r="C214" s="96"/>
      <c r="D214" s="97"/>
      <c r="E214" s="97"/>
    </row>
    <row r="215" spans="1:5" x14ac:dyDescent="0.2">
      <c r="A215" s="5" t="str">
        <f t="shared" si="3"/>
        <v/>
      </c>
      <c r="B215" s="96"/>
      <c r="C215" s="96"/>
      <c r="D215" s="97"/>
      <c r="E215" s="97"/>
    </row>
    <row r="216" spans="1:5" x14ac:dyDescent="0.2">
      <c r="A216" s="5" t="str">
        <f t="shared" si="3"/>
        <v/>
      </c>
      <c r="B216" s="96"/>
      <c r="C216" s="96"/>
      <c r="D216" s="97"/>
      <c r="E216" s="97"/>
    </row>
    <row r="217" spans="1:5" x14ac:dyDescent="0.2">
      <c r="A217" s="5" t="str">
        <f t="shared" si="3"/>
        <v/>
      </c>
      <c r="B217" s="96"/>
      <c r="C217" s="96"/>
      <c r="D217" s="97"/>
      <c r="E217" s="97"/>
    </row>
    <row r="218" spans="1:5" x14ac:dyDescent="0.2">
      <c r="A218" s="5" t="str">
        <f t="shared" si="3"/>
        <v/>
      </c>
      <c r="B218" s="96"/>
      <c r="C218" s="96"/>
      <c r="D218" s="97"/>
      <c r="E218" s="97"/>
    </row>
    <row r="219" spans="1:5" x14ac:dyDescent="0.2">
      <c r="A219" s="5" t="str">
        <f t="shared" si="3"/>
        <v/>
      </c>
      <c r="B219" s="96"/>
      <c r="C219" s="96"/>
      <c r="D219" s="97"/>
      <c r="E219" s="97"/>
    </row>
    <row r="220" spans="1:5" x14ac:dyDescent="0.2">
      <c r="A220" s="5" t="str">
        <f t="shared" si="3"/>
        <v/>
      </c>
      <c r="B220" s="96"/>
      <c r="C220" s="96"/>
      <c r="D220" s="97"/>
      <c r="E220" s="97"/>
    </row>
    <row r="221" spans="1:5" x14ac:dyDescent="0.2">
      <c r="A221" s="5" t="str">
        <f t="shared" si="3"/>
        <v/>
      </c>
      <c r="B221" s="96"/>
      <c r="C221" s="96"/>
      <c r="D221" s="97"/>
      <c r="E221" s="97"/>
    </row>
    <row r="222" spans="1:5" x14ac:dyDescent="0.2">
      <c r="A222" s="5" t="str">
        <f t="shared" si="3"/>
        <v/>
      </c>
      <c r="B222" s="96"/>
      <c r="C222" s="96"/>
      <c r="D222" s="97"/>
      <c r="E222" s="97"/>
    </row>
    <row r="223" spans="1:5" x14ac:dyDescent="0.2">
      <c r="A223" s="5" t="str">
        <f t="shared" si="3"/>
        <v/>
      </c>
      <c r="B223" s="96"/>
      <c r="C223" s="96"/>
      <c r="D223" s="97"/>
      <c r="E223" s="97"/>
    </row>
    <row r="224" spans="1:5" x14ac:dyDescent="0.2">
      <c r="A224" s="5" t="str">
        <f t="shared" si="3"/>
        <v/>
      </c>
      <c r="B224" s="96"/>
      <c r="C224" s="96"/>
      <c r="D224" s="97"/>
      <c r="E224" s="97"/>
    </row>
    <row r="225" spans="1:5" x14ac:dyDescent="0.2">
      <c r="A225" s="5" t="str">
        <f t="shared" si="3"/>
        <v/>
      </c>
      <c r="B225" s="96"/>
      <c r="C225" s="96"/>
      <c r="D225" s="97"/>
      <c r="E225" s="97"/>
    </row>
    <row r="226" spans="1:5" x14ac:dyDescent="0.2">
      <c r="A226" s="5" t="str">
        <f t="shared" si="3"/>
        <v/>
      </c>
      <c r="B226" s="96"/>
      <c r="C226" s="96"/>
      <c r="D226" s="97"/>
      <c r="E226" s="97"/>
    </row>
    <row r="227" spans="1:5" x14ac:dyDescent="0.2">
      <c r="A227" s="5" t="str">
        <f t="shared" si="3"/>
        <v/>
      </c>
      <c r="B227" s="96"/>
      <c r="C227" s="96"/>
      <c r="D227" s="97"/>
      <c r="E227" s="97"/>
    </row>
    <row r="228" spans="1:5" x14ac:dyDescent="0.2">
      <c r="A228" s="5" t="str">
        <f t="shared" si="3"/>
        <v/>
      </c>
      <c r="B228" s="96"/>
      <c r="C228" s="96"/>
      <c r="D228" s="97"/>
      <c r="E228" s="97"/>
    </row>
    <row r="229" spans="1:5" x14ac:dyDescent="0.2">
      <c r="A229" s="5" t="str">
        <f t="shared" si="3"/>
        <v/>
      </c>
      <c r="B229" s="96"/>
      <c r="C229" s="96"/>
      <c r="D229" s="97"/>
      <c r="E229" s="97"/>
    </row>
    <row r="230" spans="1:5" x14ac:dyDescent="0.2">
      <c r="A230" s="5" t="str">
        <f t="shared" si="3"/>
        <v/>
      </c>
      <c r="B230" s="96"/>
      <c r="C230" s="96"/>
      <c r="D230" s="97"/>
      <c r="E230" s="97"/>
    </row>
    <row r="231" spans="1:5" x14ac:dyDescent="0.2">
      <c r="A231" s="5" t="str">
        <f t="shared" si="3"/>
        <v/>
      </c>
      <c r="B231" s="96"/>
      <c r="C231" s="96"/>
      <c r="D231" s="97"/>
      <c r="E231" s="97"/>
    </row>
    <row r="232" spans="1:5" x14ac:dyDescent="0.2">
      <c r="A232" s="5" t="str">
        <f t="shared" si="3"/>
        <v/>
      </c>
      <c r="B232" s="96"/>
      <c r="C232" s="96"/>
      <c r="D232" s="97"/>
      <c r="E232" s="97"/>
    </row>
    <row r="233" spans="1:5" x14ac:dyDescent="0.2">
      <c r="A233" s="5" t="str">
        <f t="shared" si="3"/>
        <v/>
      </c>
      <c r="B233" s="96"/>
      <c r="C233" s="96"/>
      <c r="D233" s="97"/>
      <c r="E233" s="97"/>
    </row>
    <row r="234" spans="1:5" x14ac:dyDescent="0.2">
      <c r="A234" s="5" t="str">
        <f t="shared" si="3"/>
        <v/>
      </c>
      <c r="B234" s="96"/>
      <c r="C234" s="96"/>
      <c r="D234" s="97"/>
      <c r="E234" s="97"/>
    </row>
    <row r="235" spans="1:5" x14ac:dyDescent="0.2">
      <c r="A235" s="5" t="str">
        <f t="shared" si="3"/>
        <v/>
      </c>
      <c r="B235" s="96"/>
      <c r="C235" s="96"/>
      <c r="D235" s="97"/>
      <c r="E235" s="97"/>
    </row>
    <row r="236" spans="1:5" x14ac:dyDescent="0.2">
      <c r="A236" s="5" t="str">
        <f t="shared" si="3"/>
        <v/>
      </c>
      <c r="B236" s="96"/>
      <c r="C236" s="96"/>
      <c r="D236" s="97"/>
      <c r="E236" s="97"/>
    </row>
    <row r="237" spans="1:5" x14ac:dyDescent="0.2">
      <c r="A237" s="5" t="str">
        <f t="shared" si="3"/>
        <v/>
      </c>
      <c r="B237" s="96"/>
      <c r="C237" s="96"/>
      <c r="D237" s="97"/>
      <c r="E237" s="97"/>
    </row>
    <row r="238" spans="1:5" x14ac:dyDescent="0.2">
      <c r="A238" s="5" t="str">
        <f t="shared" si="3"/>
        <v/>
      </c>
      <c r="B238" s="96"/>
      <c r="C238" s="96"/>
      <c r="D238" s="97"/>
      <c r="E238" s="97"/>
    </row>
    <row r="239" spans="1:5" x14ac:dyDescent="0.2">
      <c r="A239" s="5" t="str">
        <f t="shared" si="3"/>
        <v/>
      </c>
      <c r="B239" s="96"/>
      <c r="C239" s="96"/>
      <c r="D239" s="97"/>
      <c r="E239" s="97"/>
    </row>
    <row r="240" spans="1:5" x14ac:dyDescent="0.2">
      <c r="A240" s="5" t="str">
        <f t="shared" si="3"/>
        <v/>
      </c>
      <c r="B240" s="96"/>
      <c r="C240" s="96"/>
      <c r="D240" s="97"/>
      <c r="E240" s="97"/>
    </row>
    <row r="241" spans="1:5" x14ac:dyDescent="0.2">
      <c r="A241" s="5" t="str">
        <f t="shared" si="3"/>
        <v/>
      </c>
      <c r="B241" s="96"/>
      <c r="C241" s="96"/>
      <c r="D241" s="97"/>
      <c r="E241" s="97"/>
    </row>
    <row r="242" spans="1:5" x14ac:dyDescent="0.2">
      <c r="A242" s="5" t="str">
        <f t="shared" si="3"/>
        <v/>
      </c>
      <c r="B242" s="96"/>
      <c r="C242" s="96"/>
      <c r="D242" s="97"/>
      <c r="E242" s="97"/>
    </row>
    <row r="243" spans="1:5" x14ac:dyDescent="0.2">
      <c r="A243" s="5" t="str">
        <f t="shared" si="3"/>
        <v/>
      </c>
      <c r="B243" s="96"/>
      <c r="C243" s="96"/>
      <c r="D243" s="97"/>
      <c r="E243" s="97"/>
    </row>
    <row r="244" spans="1:5" x14ac:dyDescent="0.2">
      <c r="A244" s="5" t="str">
        <f t="shared" si="3"/>
        <v/>
      </c>
      <c r="B244" s="96"/>
      <c r="C244" s="96"/>
      <c r="D244" s="97"/>
      <c r="E244" s="97"/>
    </row>
    <row r="245" spans="1:5" x14ac:dyDescent="0.2">
      <c r="A245" s="5" t="str">
        <f t="shared" si="3"/>
        <v/>
      </c>
      <c r="B245" s="96"/>
      <c r="C245" s="96"/>
      <c r="D245" s="97"/>
      <c r="E245" s="97"/>
    </row>
    <row r="246" spans="1:5" x14ac:dyDescent="0.2">
      <c r="A246" s="5" t="str">
        <f t="shared" si="3"/>
        <v/>
      </c>
      <c r="B246" s="96"/>
      <c r="C246" s="96"/>
      <c r="D246" s="97"/>
      <c r="E246" s="97"/>
    </row>
    <row r="247" spans="1:5" x14ac:dyDescent="0.2">
      <c r="A247" s="5" t="str">
        <f t="shared" si="3"/>
        <v/>
      </c>
      <c r="B247" s="96"/>
      <c r="C247" s="96"/>
      <c r="D247" s="97"/>
      <c r="E247" s="97"/>
    </row>
    <row r="248" spans="1:5" x14ac:dyDescent="0.2">
      <c r="A248" s="5" t="str">
        <f t="shared" si="3"/>
        <v/>
      </c>
      <c r="B248" s="96"/>
      <c r="C248" s="96"/>
      <c r="D248" s="97"/>
      <c r="E248" s="97"/>
    </row>
    <row r="249" spans="1:5" x14ac:dyDescent="0.2">
      <c r="A249" s="5" t="str">
        <f t="shared" si="3"/>
        <v/>
      </c>
      <c r="B249" s="96"/>
      <c r="C249" s="96"/>
      <c r="D249" s="97"/>
      <c r="E249" s="97"/>
    </row>
    <row r="250" spans="1:5" x14ac:dyDescent="0.2">
      <c r="A250" s="5" t="str">
        <f t="shared" si="3"/>
        <v/>
      </c>
      <c r="B250" s="96"/>
      <c r="C250" s="96"/>
      <c r="D250" s="97"/>
      <c r="E250" s="97"/>
    </row>
    <row r="251" spans="1:5" x14ac:dyDescent="0.2">
      <c r="A251" s="5" t="str">
        <f t="shared" si="3"/>
        <v/>
      </c>
      <c r="B251" s="96"/>
      <c r="C251" s="96"/>
      <c r="D251" s="97"/>
      <c r="E251" s="97"/>
    </row>
    <row r="252" spans="1:5" x14ac:dyDescent="0.2">
      <c r="A252" s="5" t="str">
        <f t="shared" si="3"/>
        <v/>
      </c>
      <c r="B252" s="96"/>
      <c r="C252" s="96"/>
      <c r="D252" s="97"/>
      <c r="E252" s="97"/>
    </row>
    <row r="253" spans="1:5" x14ac:dyDescent="0.2">
      <c r="A253" s="5" t="str">
        <f t="shared" si="3"/>
        <v/>
      </c>
      <c r="B253" s="96"/>
      <c r="C253" s="96"/>
      <c r="D253" s="97"/>
      <c r="E253" s="97"/>
    </row>
    <row r="254" spans="1:5" x14ac:dyDescent="0.2">
      <c r="A254" s="5" t="str">
        <f t="shared" si="3"/>
        <v/>
      </c>
      <c r="B254" s="96"/>
      <c r="C254" s="96"/>
      <c r="D254" s="97"/>
      <c r="E254" s="97"/>
    </row>
    <row r="255" spans="1:5" x14ac:dyDescent="0.2">
      <c r="A255" s="5" t="str">
        <f t="shared" si="3"/>
        <v/>
      </c>
      <c r="B255" s="96"/>
      <c r="C255" s="96"/>
      <c r="D255" s="97"/>
      <c r="E255" s="97"/>
    </row>
    <row r="256" spans="1:5" x14ac:dyDescent="0.2">
      <c r="A256" s="5" t="str">
        <f t="shared" si="3"/>
        <v/>
      </c>
      <c r="B256" s="96"/>
      <c r="C256" s="96"/>
      <c r="D256" s="97"/>
      <c r="E256" s="97"/>
    </row>
    <row r="257" spans="1:5" x14ac:dyDescent="0.2">
      <c r="A257" s="5" t="str">
        <f t="shared" si="3"/>
        <v/>
      </c>
      <c r="B257" s="96"/>
      <c r="C257" s="96"/>
      <c r="D257" s="97"/>
      <c r="E257" s="97"/>
    </row>
    <row r="258" spans="1:5" x14ac:dyDescent="0.2">
      <c r="A258" s="5" t="str">
        <f t="shared" si="3"/>
        <v/>
      </c>
      <c r="B258" s="96"/>
      <c r="C258" s="96"/>
      <c r="D258" s="97"/>
      <c r="E258" s="97"/>
    </row>
    <row r="259" spans="1:5" x14ac:dyDescent="0.2">
      <c r="A259" s="5" t="str">
        <f t="shared" si="3"/>
        <v/>
      </c>
      <c r="B259" s="96"/>
      <c r="C259" s="96"/>
      <c r="D259" s="97"/>
      <c r="E259" s="97"/>
    </row>
    <row r="260" spans="1:5" x14ac:dyDescent="0.2">
      <c r="A260" s="5" t="str">
        <f t="shared" si="3"/>
        <v/>
      </c>
      <c r="B260" s="96"/>
      <c r="C260" s="96"/>
      <c r="D260" s="97"/>
      <c r="E260" s="97"/>
    </row>
    <row r="261" spans="1:5" x14ac:dyDescent="0.2">
      <c r="A261" s="5" t="str">
        <f t="shared" si="3"/>
        <v/>
      </c>
      <c r="B261" s="96"/>
      <c r="C261" s="96"/>
      <c r="D261" s="97"/>
      <c r="E261" s="97"/>
    </row>
    <row r="262" spans="1:5" x14ac:dyDescent="0.2">
      <c r="A262" s="5" t="str">
        <f t="shared" si="3"/>
        <v/>
      </c>
      <c r="B262" s="96"/>
      <c r="C262" s="96"/>
      <c r="D262" s="97"/>
      <c r="E262" s="97"/>
    </row>
    <row r="263" spans="1:5" x14ac:dyDescent="0.2">
      <c r="A263" s="5" t="str">
        <f t="shared" si="3"/>
        <v/>
      </c>
      <c r="B263" s="96"/>
      <c r="C263" s="96"/>
      <c r="D263" s="97"/>
      <c r="E263" s="97"/>
    </row>
    <row r="264" spans="1:5" x14ac:dyDescent="0.2">
      <c r="A264" s="5" t="str">
        <f t="shared" ref="A264:A327" si="4">IF(B264&lt;&gt;"",IF(AND(LEN(B264)&gt;=$H$5,LEN(B264)&lt;=$H$6),TEXT(MID(B264,$J$5,$H$4),$I$4),""),"")</f>
        <v/>
      </c>
      <c r="B264" s="96"/>
      <c r="C264" s="96"/>
      <c r="D264" s="97"/>
      <c r="E264" s="97"/>
    </row>
    <row r="265" spans="1:5" x14ac:dyDescent="0.2">
      <c r="A265" s="5" t="str">
        <f t="shared" si="4"/>
        <v/>
      </c>
      <c r="B265" s="96"/>
      <c r="C265" s="96"/>
      <c r="D265" s="97"/>
      <c r="E265" s="97"/>
    </row>
    <row r="266" spans="1:5" x14ac:dyDescent="0.2">
      <c r="A266" s="5" t="str">
        <f t="shared" si="4"/>
        <v/>
      </c>
      <c r="B266" s="96"/>
      <c r="C266" s="96"/>
      <c r="D266" s="97"/>
      <c r="E266" s="97"/>
    </row>
    <row r="267" spans="1:5" x14ac:dyDescent="0.2">
      <c r="A267" s="5" t="str">
        <f t="shared" si="4"/>
        <v/>
      </c>
      <c r="B267" s="96"/>
      <c r="C267" s="96"/>
      <c r="D267" s="97"/>
      <c r="E267" s="97"/>
    </row>
    <row r="268" spans="1:5" x14ac:dyDescent="0.2">
      <c r="A268" s="5" t="str">
        <f t="shared" si="4"/>
        <v/>
      </c>
      <c r="B268" s="96"/>
      <c r="C268" s="96"/>
      <c r="D268" s="97"/>
      <c r="E268" s="97"/>
    </row>
    <row r="269" spans="1:5" x14ac:dyDescent="0.2">
      <c r="A269" s="5" t="str">
        <f t="shared" si="4"/>
        <v/>
      </c>
      <c r="B269" s="96"/>
      <c r="C269" s="96"/>
      <c r="D269" s="97"/>
      <c r="E269" s="97"/>
    </row>
    <row r="270" spans="1:5" x14ac:dyDescent="0.2">
      <c r="A270" s="5" t="str">
        <f t="shared" si="4"/>
        <v/>
      </c>
      <c r="B270" s="96"/>
      <c r="C270" s="96"/>
      <c r="D270" s="97"/>
      <c r="E270" s="97"/>
    </row>
    <row r="271" spans="1:5" x14ac:dyDescent="0.2">
      <c r="A271" s="5" t="str">
        <f t="shared" si="4"/>
        <v/>
      </c>
      <c r="B271" s="96"/>
      <c r="C271" s="96"/>
      <c r="D271" s="97"/>
      <c r="E271" s="97"/>
    </row>
    <row r="272" spans="1:5" x14ac:dyDescent="0.2">
      <c r="A272" s="5" t="str">
        <f t="shared" si="4"/>
        <v/>
      </c>
      <c r="B272" s="96"/>
      <c r="C272" s="96"/>
      <c r="D272" s="97"/>
      <c r="E272" s="97"/>
    </row>
    <row r="273" spans="1:5" x14ac:dyDescent="0.2">
      <c r="A273" s="5" t="str">
        <f t="shared" si="4"/>
        <v/>
      </c>
      <c r="B273" s="96"/>
      <c r="C273" s="96"/>
      <c r="D273" s="97"/>
      <c r="E273" s="97"/>
    </row>
    <row r="274" spans="1:5" x14ac:dyDescent="0.2">
      <c r="A274" s="5" t="str">
        <f t="shared" si="4"/>
        <v/>
      </c>
      <c r="B274" s="96"/>
      <c r="C274" s="96"/>
      <c r="D274" s="97"/>
      <c r="E274" s="97"/>
    </row>
    <row r="275" spans="1:5" x14ac:dyDescent="0.2">
      <c r="A275" s="5" t="str">
        <f t="shared" si="4"/>
        <v/>
      </c>
      <c r="B275" s="96"/>
      <c r="C275" s="96"/>
      <c r="D275" s="97"/>
      <c r="E275" s="97"/>
    </row>
    <row r="276" spans="1:5" x14ac:dyDescent="0.2">
      <c r="A276" s="5" t="str">
        <f t="shared" si="4"/>
        <v/>
      </c>
      <c r="B276" s="96"/>
      <c r="C276" s="96"/>
      <c r="D276" s="97"/>
      <c r="E276" s="97"/>
    </row>
    <row r="277" spans="1:5" x14ac:dyDescent="0.2">
      <c r="A277" s="5" t="str">
        <f t="shared" si="4"/>
        <v/>
      </c>
      <c r="B277" s="96"/>
      <c r="C277" s="96"/>
      <c r="D277" s="97"/>
      <c r="E277" s="97"/>
    </row>
    <row r="278" spans="1:5" x14ac:dyDescent="0.2">
      <c r="A278" s="5" t="str">
        <f t="shared" si="4"/>
        <v/>
      </c>
      <c r="B278" s="96"/>
      <c r="C278" s="96"/>
      <c r="D278" s="97"/>
      <c r="E278" s="97"/>
    </row>
    <row r="279" spans="1:5" x14ac:dyDescent="0.2">
      <c r="A279" s="5" t="str">
        <f t="shared" si="4"/>
        <v/>
      </c>
      <c r="B279" s="96"/>
      <c r="C279" s="96"/>
      <c r="D279" s="97"/>
      <c r="E279" s="97"/>
    </row>
    <row r="280" spans="1:5" x14ac:dyDescent="0.2">
      <c r="A280" s="5" t="str">
        <f t="shared" si="4"/>
        <v/>
      </c>
      <c r="B280" s="96"/>
      <c r="C280" s="96"/>
      <c r="D280" s="97"/>
      <c r="E280" s="97"/>
    </row>
    <row r="281" spans="1:5" x14ac:dyDescent="0.2">
      <c r="A281" s="5" t="str">
        <f t="shared" si="4"/>
        <v/>
      </c>
      <c r="B281" s="96"/>
      <c r="C281" s="96"/>
      <c r="D281" s="97"/>
      <c r="E281" s="97"/>
    </row>
    <row r="282" spans="1:5" x14ac:dyDescent="0.2">
      <c r="A282" s="5" t="str">
        <f t="shared" si="4"/>
        <v/>
      </c>
      <c r="B282" s="96"/>
      <c r="C282" s="96"/>
      <c r="D282" s="97"/>
      <c r="E282" s="97"/>
    </row>
    <row r="283" spans="1:5" x14ac:dyDescent="0.2">
      <c r="A283" s="5" t="str">
        <f t="shared" si="4"/>
        <v/>
      </c>
      <c r="B283" s="96"/>
      <c r="C283" s="96"/>
      <c r="D283" s="97"/>
      <c r="E283" s="97"/>
    </row>
    <row r="284" spans="1:5" x14ac:dyDescent="0.2">
      <c r="A284" s="5" t="str">
        <f t="shared" si="4"/>
        <v/>
      </c>
      <c r="B284" s="96"/>
      <c r="C284" s="96"/>
      <c r="D284" s="97"/>
      <c r="E284" s="97"/>
    </row>
    <row r="285" spans="1:5" x14ac:dyDescent="0.2">
      <c r="A285" s="5" t="str">
        <f t="shared" si="4"/>
        <v/>
      </c>
      <c r="B285" s="96"/>
      <c r="C285" s="96"/>
      <c r="D285" s="97"/>
      <c r="E285" s="97"/>
    </row>
    <row r="286" spans="1:5" x14ac:dyDescent="0.2">
      <c r="A286" s="5" t="str">
        <f t="shared" si="4"/>
        <v/>
      </c>
      <c r="B286" s="96"/>
      <c r="C286" s="96"/>
      <c r="D286" s="97"/>
      <c r="E286" s="97"/>
    </row>
    <row r="287" spans="1:5" x14ac:dyDescent="0.2">
      <c r="A287" s="5" t="str">
        <f t="shared" si="4"/>
        <v/>
      </c>
      <c r="B287" s="96"/>
      <c r="C287" s="96"/>
      <c r="D287" s="97"/>
      <c r="E287" s="97"/>
    </row>
    <row r="288" spans="1:5" x14ac:dyDescent="0.2">
      <c r="A288" s="5" t="str">
        <f t="shared" si="4"/>
        <v/>
      </c>
      <c r="B288" s="96"/>
      <c r="C288" s="96"/>
      <c r="D288" s="97"/>
      <c r="E288" s="97"/>
    </row>
    <row r="289" spans="1:5" x14ac:dyDescent="0.2">
      <c r="A289" s="5" t="str">
        <f t="shared" si="4"/>
        <v/>
      </c>
      <c r="B289" s="96"/>
      <c r="C289" s="96"/>
      <c r="D289" s="97"/>
      <c r="E289" s="97"/>
    </row>
    <row r="290" spans="1:5" x14ac:dyDescent="0.2">
      <c r="A290" s="5" t="str">
        <f t="shared" si="4"/>
        <v/>
      </c>
      <c r="B290" s="96"/>
      <c r="C290" s="96"/>
      <c r="D290" s="97"/>
      <c r="E290" s="97"/>
    </row>
    <row r="291" spans="1:5" x14ac:dyDescent="0.2">
      <c r="A291" s="5" t="str">
        <f t="shared" si="4"/>
        <v/>
      </c>
      <c r="B291" s="96"/>
      <c r="C291" s="96"/>
      <c r="D291" s="97"/>
      <c r="E291" s="97"/>
    </row>
    <row r="292" spans="1:5" x14ac:dyDescent="0.2">
      <c r="A292" s="5" t="str">
        <f t="shared" si="4"/>
        <v/>
      </c>
      <c r="B292" s="96"/>
      <c r="C292" s="96"/>
      <c r="D292" s="97"/>
      <c r="E292" s="97"/>
    </row>
    <row r="293" spans="1:5" x14ac:dyDescent="0.2">
      <c r="A293" s="5" t="str">
        <f t="shared" si="4"/>
        <v/>
      </c>
      <c r="B293" s="96"/>
      <c r="C293" s="96"/>
      <c r="D293" s="97"/>
      <c r="E293" s="97"/>
    </row>
    <row r="294" spans="1:5" x14ac:dyDescent="0.2">
      <c r="A294" s="5" t="str">
        <f t="shared" si="4"/>
        <v/>
      </c>
      <c r="B294" s="96"/>
      <c r="C294" s="96"/>
      <c r="D294" s="97"/>
      <c r="E294" s="97"/>
    </row>
    <row r="295" spans="1:5" x14ac:dyDescent="0.2">
      <c r="A295" s="5" t="str">
        <f t="shared" si="4"/>
        <v/>
      </c>
      <c r="B295" s="96"/>
      <c r="C295" s="96"/>
      <c r="D295" s="97"/>
      <c r="E295" s="97"/>
    </row>
    <row r="296" spans="1:5" x14ac:dyDescent="0.2">
      <c r="A296" s="5" t="str">
        <f t="shared" si="4"/>
        <v/>
      </c>
      <c r="B296" s="96"/>
      <c r="C296" s="96"/>
      <c r="D296" s="97"/>
      <c r="E296" s="97"/>
    </row>
    <row r="297" spans="1:5" x14ac:dyDescent="0.2">
      <c r="A297" s="5" t="str">
        <f t="shared" si="4"/>
        <v/>
      </c>
      <c r="B297" s="96"/>
      <c r="C297" s="96"/>
      <c r="D297" s="97"/>
      <c r="E297" s="97"/>
    </row>
    <row r="298" spans="1:5" x14ac:dyDescent="0.2">
      <c r="A298" s="5" t="str">
        <f t="shared" si="4"/>
        <v/>
      </c>
      <c r="B298" s="96"/>
      <c r="C298" s="96"/>
      <c r="D298" s="97"/>
      <c r="E298" s="97"/>
    </row>
    <row r="299" spans="1:5" x14ac:dyDescent="0.2">
      <c r="A299" s="5" t="str">
        <f t="shared" si="4"/>
        <v/>
      </c>
      <c r="B299" s="96"/>
      <c r="C299" s="96"/>
      <c r="D299" s="97"/>
      <c r="E299" s="97"/>
    </row>
    <row r="300" spans="1:5" x14ac:dyDescent="0.2">
      <c r="A300" s="5" t="str">
        <f t="shared" si="4"/>
        <v/>
      </c>
      <c r="B300" s="96"/>
      <c r="C300" s="96"/>
      <c r="D300" s="97"/>
      <c r="E300" s="97"/>
    </row>
    <row r="301" spans="1:5" x14ac:dyDescent="0.2">
      <c r="A301" s="5" t="str">
        <f t="shared" si="4"/>
        <v/>
      </c>
      <c r="B301" s="96"/>
      <c r="C301" s="96"/>
      <c r="D301" s="97"/>
      <c r="E301" s="97"/>
    </row>
    <row r="302" spans="1:5" x14ac:dyDescent="0.2">
      <c r="A302" s="5" t="str">
        <f t="shared" si="4"/>
        <v/>
      </c>
      <c r="B302" s="96"/>
      <c r="C302" s="96"/>
      <c r="D302" s="97"/>
      <c r="E302" s="97"/>
    </row>
    <row r="303" spans="1:5" x14ac:dyDescent="0.2">
      <c r="A303" s="5" t="str">
        <f t="shared" si="4"/>
        <v/>
      </c>
      <c r="B303" s="96"/>
      <c r="C303" s="96"/>
      <c r="D303" s="97"/>
      <c r="E303" s="97"/>
    </row>
    <row r="304" spans="1:5" x14ac:dyDescent="0.2">
      <c r="A304" s="5" t="str">
        <f t="shared" si="4"/>
        <v/>
      </c>
      <c r="B304" s="96"/>
      <c r="C304" s="96"/>
      <c r="D304" s="97"/>
      <c r="E304" s="97"/>
    </row>
    <row r="305" spans="1:5" x14ac:dyDescent="0.2">
      <c r="A305" s="5" t="str">
        <f t="shared" si="4"/>
        <v/>
      </c>
      <c r="B305" s="96"/>
      <c r="C305" s="96"/>
      <c r="D305" s="97"/>
      <c r="E305" s="97"/>
    </row>
    <row r="306" spans="1:5" x14ac:dyDescent="0.2">
      <c r="A306" s="5" t="str">
        <f t="shared" si="4"/>
        <v/>
      </c>
      <c r="B306" s="96"/>
      <c r="C306" s="96"/>
      <c r="D306" s="97"/>
      <c r="E306" s="97"/>
    </row>
    <row r="307" spans="1:5" x14ac:dyDescent="0.2">
      <c r="A307" s="5" t="str">
        <f t="shared" si="4"/>
        <v/>
      </c>
      <c r="B307" s="96"/>
      <c r="C307" s="96"/>
      <c r="D307" s="97"/>
      <c r="E307" s="97"/>
    </row>
    <row r="308" spans="1:5" x14ac:dyDescent="0.2">
      <c r="A308" s="5" t="str">
        <f t="shared" si="4"/>
        <v/>
      </c>
      <c r="B308" s="96"/>
      <c r="C308" s="96"/>
      <c r="D308" s="97"/>
      <c r="E308" s="97"/>
    </row>
    <row r="309" spans="1:5" x14ac:dyDescent="0.2">
      <c r="A309" s="5" t="str">
        <f t="shared" si="4"/>
        <v/>
      </c>
      <c r="B309" s="96"/>
      <c r="C309" s="96"/>
      <c r="D309" s="97"/>
      <c r="E309" s="97"/>
    </row>
    <row r="310" spans="1:5" x14ac:dyDescent="0.2">
      <c r="A310" s="5" t="str">
        <f t="shared" si="4"/>
        <v/>
      </c>
      <c r="B310" s="96"/>
      <c r="C310" s="96"/>
      <c r="D310" s="97"/>
      <c r="E310" s="97"/>
    </row>
    <row r="311" spans="1:5" x14ac:dyDescent="0.2">
      <c r="A311" s="5" t="str">
        <f t="shared" si="4"/>
        <v/>
      </c>
      <c r="B311" s="96"/>
      <c r="C311" s="96"/>
      <c r="D311" s="97"/>
      <c r="E311" s="97"/>
    </row>
    <row r="312" spans="1:5" x14ac:dyDescent="0.2">
      <c r="A312" s="5" t="str">
        <f t="shared" si="4"/>
        <v/>
      </c>
      <c r="B312" s="96"/>
      <c r="C312" s="96"/>
      <c r="D312" s="97"/>
      <c r="E312" s="97"/>
    </row>
    <row r="313" spans="1:5" x14ac:dyDescent="0.2">
      <c r="A313" s="5" t="str">
        <f t="shared" si="4"/>
        <v/>
      </c>
      <c r="B313" s="96"/>
      <c r="C313" s="96"/>
      <c r="D313" s="97"/>
      <c r="E313" s="97"/>
    </row>
    <row r="314" spans="1:5" x14ac:dyDescent="0.2">
      <c r="A314" s="5" t="str">
        <f t="shared" si="4"/>
        <v/>
      </c>
      <c r="B314" s="96"/>
      <c r="C314" s="96"/>
      <c r="D314" s="97"/>
      <c r="E314" s="97"/>
    </row>
    <row r="315" spans="1:5" x14ac:dyDescent="0.2">
      <c r="A315" s="5" t="str">
        <f t="shared" si="4"/>
        <v/>
      </c>
      <c r="B315" s="96"/>
      <c r="C315" s="96"/>
      <c r="D315" s="97"/>
      <c r="E315" s="97"/>
    </row>
    <row r="316" spans="1:5" x14ac:dyDescent="0.2">
      <c r="A316" s="5" t="str">
        <f t="shared" si="4"/>
        <v/>
      </c>
      <c r="B316" s="96"/>
      <c r="C316" s="96"/>
      <c r="D316" s="97"/>
      <c r="E316" s="97"/>
    </row>
    <row r="317" spans="1:5" x14ac:dyDescent="0.2">
      <c r="A317" s="5" t="str">
        <f t="shared" si="4"/>
        <v/>
      </c>
      <c r="B317" s="96"/>
      <c r="C317" s="96"/>
      <c r="D317" s="97"/>
      <c r="E317" s="97"/>
    </row>
    <row r="318" spans="1:5" x14ac:dyDescent="0.2">
      <c r="A318" s="5" t="str">
        <f t="shared" si="4"/>
        <v/>
      </c>
      <c r="B318" s="96"/>
      <c r="C318" s="96"/>
      <c r="D318" s="97"/>
      <c r="E318" s="97"/>
    </row>
    <row r="319" spans="1:5" x14ac:dyDescent="0.2">
      <c r="A319" s="5" t="str">
        <f t="shared" si="4"/>
        <v/>
      </c>
      <c r="B319" s="96"/>
      <c r="C319" s="96"/>
      <c r="D319" s="97"/>
      <c r="E319" s="97"/>
    </row>
    <row r="320" spans="1:5" x14ac:dyDescent="0.2">
      <c r="A320" s="5" t="str">
        <f t="shared" si="4"/>
        <v/>
      </c>
      <c r="B320" s="96"/>
      <c r="C320" s="96"/>
      <c r="D320" s="97"/>
      <c r="E320" s="97"/>
    </row>
    <row r="321" spans="1:5" x14ac:dyDescent="0.2">
      <c r="A321" s="5" t="str">
        <f t="shared" si="4"/>
        <v/>
      </c>
      <c r="B321" s="96"/>
      <c r="C321" s="96"/>
      <c r="D321" s="97"/>
      <c r="E321" s="97"/>
    </row>
    <row r="322" spans="1:5" x14ac:dyDescent="0.2">
      <c r="A322" s="5" t="str">
        <f t="shared" si="4"/>
        <v/>
      </c>
      <c r="B322" s="96"/>
      <c r="C322" s="96"/>
      <c r="D322" s="97"/>
      <c r="E322" s="97"/>
    </row>
    <row r="323" spans="1:5" x14ac:dyDescent="0.2">
      <c r="A323" s="5" t="str">
        <f t="shared" si="4"/>
        <v/>
      </c>
      <c r="B323" s="96"/>
      <c r="C323" s="96"/>
      <c r="D323" s="97"/>
      <c r="E323" s="97"/>
    </row>
    <row r="324" spans="1:5" x14ac:dyDescent="0.2">
      <c r="A324" s="5" t="str">
        <f t="shared" si="4"/>
        <v/>
      </c>
      <c r="B324" s="96"/>
      <c r="C324" s="96"/>
      <c r="D324" s="97"/>
      <c r="E324" s="97"/>
    </row>
    <row r="325" spans="1:5" x14ac:dyDescent="0.2">
      <c r="A325" s="5" t="str">
        <f t="shared" si="4"/>
        <v/>
      </c>
      <c r="B325" s="96"/>
      <c r="C325" s="96"/>
      <c r="D325" s="97"/>
      <c r="E325" s="97"/>
    </row>
    <row r="326" spans="1:5" x14ac:dyDescent="0.2">
      <c r="A326" s="5" t="str">
        <f t="shared" si="4"/>
        <v/>
      </c>
      <c r="B326" s="96"/>
      <c r="C326" s="96"/>
      <c r="D326" s="97"/>
      <c r="E326" s="97"/>
    </row>
    <row r="327" spans="1:5" x14ac:dyDescent="0.2">
      <c r="A327" s="5" t="str">
        <f t="shared" si="4"/>
        <v/>
      </c>
      <c r="B327" s="96"/>
      <c r="C327" s="96"/>
      <c r="D327" s="97"/>
      <c r="E327" s="97"/>
    </row>
    <row r="328" spans="1:5" x14ac:dyDescent="0.2">
      <c r="A328" s="5" t="str">
        <f t="shared" ref="A328:A391" si="5">IF(B328&lt;&gt;"",IF(AND(LEN(B328)&gt;=$H$5,LEN(B328)&lt;=$H$6),TEXT(MID(B328,$J$5,$H$4),$I$4),""),"")</f>
        <v/>
      </c>
      <c r="B328" s="96"/>
      <c r="C328" s="96"/>
      <c r="D328" s="97"/>
      <c r="E328" s="97"/>
    </row>
    <row r="329" spans="1:5" x14ac:dyDescent="0.2">
      <c r="A329" s="5" t="str">
        <f t="shared" si="5"/>
        <v/>
      </c>
      <c r="B329" s="96"/>
      <c r="C329" s="96"/>
      <c r="D329" s="97"/>
      <c r="E329" s="97"/>
    </row>
    <row r="330" spans="1:5" x14ac:dyDescent="0.2">
      <c r="A330" s="5" t="str">
        <f t="shared" si="5"/>
        <v/>
      </c>
      <c r="B330" s="96"/>
      <c r="C330" s="96"/>
      <c r="D330" s="97"/>
      <c r="E330" s="97"/>
    </row>
    <row r="331" spans="1:5" x14ac:dyDescent="0.2">
      <c r="A331" s="5" t="str">
        <f t="shared" si="5"/>
        <v/>
      </c>
      <c r="B331" s="96"/>
      <c r="C331" s="96"/>
      <c r="D331" s="97"/>
      <c r="E331" s="97"/>
    </row>
    <row r="332" spans="1:5" x14ac:dyDescent="0.2">
      <c r="A332" s="5" t="str">
        <f t="shared" si="5"/>
        <v/>
      </c>
      <c r="B332" s="96"/>
      <c r="C332" s="96"/>
      <c r="D332" s="97"/>
      <c r="E332" s="97"/>
    </row>
    <row r="333" spans="1:5" x14ac:dyDescent="0.2">
      <c r="A333" s="5" t="str">
        <f t="shared" si="5"/>
        <v/>
      </c>
      <c r="B333" s="96"/>
      <c r="C333" s="96"/>
      <c r="D333" s="97"/>
      <c r="E333" s="97"/>
    </row>
    <row r="334" spans="1:5" x14ac:dyDescent="0.2">
      <c r="A334" s="5" t="str">
        <f t="shared" si="5"/>
        <v/>
      </c>
      <c r="B334" s="96"/>
      <c r="C334" s="96"/>
      <c r="D334" s="97"/>
      <c r="E334" s="97"/>
    </row>
    <row r="335" spans="1:5" x14ac:dyDescent="0.2">
      <c r="A335" s="5" t="str">
        <f t="shared" si="5"/>
        <v/>
      </c>
      <c r="B335" s="96"/>
      <c r="C335" s="96"/>
      <c r="D335" s="97"/>
      <c r="E335" s="97"/>
    </row>
    <row r="336" spans="1:5" x14ac:dyDescent="0.2">
      <c r="A336" s="5" t="str">
        <f t="shared" si="5"/>
        <v/>
      </c>
      <c r="B336" s="96"/>
      <c r="C336" s="96"/>
      <c r="D336" s="97"/>
      <c r="E336" s="97"/>
    </row>
    <row r="337" spans="1:5" x14ac:dyDescent="0.2">
      <c r="A337" s="5" t="str">
        <f t="shared" si="5"/>
        <v/>
      </c>
      <c r="B337" s="96"/>
      <c r="C337" s="96"/>
      <c r="D337" s="97"/>
      <c r="E337" s="97"/>
    </row>
    <row r="338" spans="1:5" x14ac:dyDescent="0.2">
      <c r="A338" s="5" t="str">
        <f t="shared" si="5"/>
        <v/>
      </c>
      <c r="B338" s="96"/>
      <c r="C338" s="96"/>
      <c r="D338" s="97"/>
      <c r="E338" s="97"/>
    </row>
    <row r="339" spans="1:5" x14ac:dyDescent="0.2">
      <c r="A339" s="5" t="str">
        <f t="shared" si="5"/>
        <v/>
      </c>
      <c r="B339" s="96"/>
      <c r="C339" s="96"/>
      <c r="D339" s="97"/>
      <c r="E339" s="97"/>
    </row>
    <row r="340" spans="1:5" x14ac:dyDescent="0.2">
      <c r="A340" s="5" t="str">
        <f t="shared" si="5"/>
        <v/>
      </c>
      <c r="B340" s="96"/>
      <c r="C340" s="96"/>
      <c r="D340" s="97"/>
      <c r="E340" s="97"/>
    </row>
    <row r="341" spans="1:5" x14ac:dyDescent="0.2">
      <c r="A341" s="5" t="str">
        <f t="shared" si="5"/>
        <v/>
      </c>
      <c r="B341" s="96"/>
      <c r="C341" s="96"/>
      <c r="D341" s="97"/>
      <c r="E341" s="97"/>
    </row>
    <row r="342" spans="1:5" x14ac:dyDescent="0.2">
      <c r="A342" s="5" t="str">
        <f t="shared" si="5"/>
        <v/>
      </c>
      <c r="B342" s="96"/>
      <c r="C342" s="96"/>
      <c r="D342" s="97"/>
      <c r="E342" s="97"/>
    </row>
    <row r="343" spans="1:5" x14ac:dyDescent="0.2">
      <c r="A343" s="5" t="str">
        <f t="shared" si="5"/>
        <v/>
      </c>
      <c r="B343" s="96"/>
      <c r="C343" s="96"/>
      <c r="D343" s="97"/>
      <c r="E343" s="97"/>
    </row>
    <row r="344" spans="1:5" x14ac:dyDescent="0.2">
      <c r="A344" s="5" t="str">
        <f t="shared" si="5"/>
        <v/>
      </c>
      <c r="B344" s="96"/>
      <c r="C344" s="96"/>
      <c r="D344" s="97"/>
      <c r="E344" s="97"/>
    </row>
    <row r="345" spans="1:5" x14ac:dyDescent="0.2">
      <c r="A345" s="5" t="str">
        <f t="shared" si="5"/>
        <v/>
      </c>
      <c r="B345" s="96"/>
      <c r="C345" s="96"/>
      <c r="D345" s="97"/>
      <c r="E345" s="97"/>
    </row>
    <row r="346" spans="1:5" x14ac:dyDescent="0.2">
      <c r="A346" s="5" t="str">
        <f t="shared" si="5"/>
        <v/>
      </c>
      <c r="B346" s="96"/>
      <c r="C346" s="96"/>
      <c r="D346" s="97"/>
      <c r="E346" s="97"/>
    </row>
    <row r="347" spans="1:5" x14ac:dyDescent="0.2">
      <c r="A347" s="5" t="str">
        <f t="shared" si="5"/>
        <v/>
      </c>
      <c r="B347" s="96"/>
      <c r="C347" s="96"/>
      <c r="D347" s="97"/>
      <c r="E347" s="97"/>
    </row>
    <row r="348" spans="1:5" x14ac:dyDescent="0.2">
      <c r="A348" s="5" t="str">
        <f t="shared" si="5"/>
        <v/>
      </c>
      <c r="B348" s="96"/>
      <c r="C348" s="96"/>
      <c r="D348" s="97"/>
      <c r="E348" s="97"/>
    </row>
    <row r="349" spans="1:5" x14ac:dyDescent="0.2">
      <c r="A349" s="5" t="str">
        <f t="shared" si="5"/>
        <v/>
      </c>
      <c r="B349" s="96"/>
      <c r="C349" s="96"/>
      <c r="D349" s="97"/>
      <c r="E349" s="97"/>
    </row>
    <row r="350" spans="1:5" x14ac:dyDescent="0.2">
      <c r="A350" s="5" t="str">
        <f t="shared" si="5"/>
        <v/>
      </c>
      <c r="B350" s="96"/>
      <c r="C350" s="96"/>
      <c r="D350" s="97"/>
      <c r="E350" s="97"/>
    </row>
    <row r="351" spans="1:5" x14ac:dyDescent="0.2">
      <c r="A351" s="5" t="str">
        <f t="shared" si="5"/>
        <v/>
      </c>
      <c r="B351" s="96"/>
      <c r="C351" s="96"/>
      <c r="D351" s="97"/>
      <c r="E351" s="97"/>
    </row>
    <row r="352" spans="1:5" x14ac:dyDescent="0.2">
      <c r="A352" s="5" t="str">
        <f t="shared" si="5"/>
        <v/>
      </c>
      <c r="B352" s="96"/>
      <c r="C352" s="96"/>
      <c r="D352" s="97"/>
      <c r="E352" s="97"/>
    </row>
    <row r="353" spans="1:5" x14ac:dyDescent="0.2">
      <c r="A353" s="5" t="str">
        <f t="shared" si="5"/>
        <v/>
      </c>
      <c r="B353" s="96"/>
      <c r="C353" s="96"/>
      <c r="D353" s="97"/>
      <c r="E353" s="97"/>
    </row>
    <row r="354" spans="1:5" x14ac:dyDescent="0.2">
      <c r="A354" s="5" t="str">
        <f t="shared" si="5"/>
        <v/>
      </c>
      <c r="B354" s="96"/>
      <c r="C354" s="96"/>
      <c r="D354" s="97"/>
      <c r="E354" s="97"/>
    </row>
    <row r="355" spans="1:5" x14ac:dyDescent="0.2">
      <c r="A355" s="5" t="str">
        <f t="shared" si="5"/>
        <v/>
      </c>
      <c r="B355" s="96"/>
      <c r="C355" s="96"/>
      <c r="D355" s="97"/>
      <c r="E355" s="97"/>
    </row>
    <row r="356" spans="1:5" x14ac:dyDescent="0.2">
      <c r="A356" s="5" t="str">
        <f t="shared" si="5"/>
        <v/>
      </c>
      <c r="B356" s="96"/>
      <c r="C356" s="96"/>
      <c r="D356" s="97"/>
      <c r="E356" s="97"/>
    </row>
    <row r="357" spans="1:5" x14ac:dyDescent="0.2">
      <c r="A357" s="5" t="str">
        <f t="shared" si="5"/>
        <v/>
      </c>
      <c r="B357" s="96"/>
      <c r="C357" s="96"/>
      <c r="D357" s="97"/>
      <c r="E357" s="97"/>
    </row>
    <row r="358" spans="1:5" x14ac:dyDescent="0.2">
      <c r="A358" s="5" t="str">
        <f t="shared" si="5"/>
        <v/>
      </c>
      <c r="B358" s="96"/>
      <c r="C358" s="96"/>
      <c r="D358" s="97"/>
      <c r="E358" s="97"/>
    </row>
    <row r="359" spans="1:5" x14ac:dyDescent="0.2">
      <c r="A359" s="5" t="str">
        <f t="shared" si="5"/>
        <v/>
      </c>
      <c r="B359" s="96"/>
      <c r="C359" s="96"/>
      <c r="D359" s="97"/>
      <c r="E359" s="97"/>
    </row>
    <row r="360" spans="1:5" x14ac:dyDescent="0.2">
      <c r="A360" s="5" t="str">
        <f t="shared" si="5"/>
        <v/>
      </c>
      <c r="B360" s="96"/>
      <c r="C360" s="96"/>
      <c r="D360" s="97"/>
      <c r="E360" s="97"/>
    </row>
    <row r="361" spans="1:5" x14ac:dyDescent="0.2">
      <c r="A361" s="5" t="str">
        <f t="shared" si="5"/>
        <v/>
      </c>
      <c r="B361" s="96"/>
      <c r="C361" s="96"/>
      <c r="D361" s="97"/>
      <c r="E361" s="97"/>
    </row>
    <row r="362" spans="1:5" x14ac:dyDescent="0.2">
      <c r="A362" s="5" t="str">
        <f t="shared" si="5"/>
        <v/>
      </c>
      <c r="B362" s="96"/>
      <c r="C362" s="96"/>
      <c r="D362" s="97"/>
      <c r="E362" s="97"/>
    </row>
    <row r="363" spans="1:5" x14ac:dyDescent="0.2">
      <c r="A363" s="5" t="str">
        <f t="shared" si="5"/>
        <v/>
      </c>
      <c r="B363" s="96"/>
      <c r="C363" s="96"/>
      <c r="D363" s="97"/>
      <c r="E363" s="97"/>
    </row>
    <row r="364" spans="1:5" x14ac:dyDescent="0.2">
      <c r="A364" s="5" t="str">
        <f t="shared" si="5"/>
        <v/>
      </c>
      <c r="B364" s="96"/>
      <c r="C364" s="96"/>
      <c r="D364" s="97"/>
      <c r="E364" s="97"/>
    </row>
    <row r="365" spans="1:5" x14ac:dyDescent="0.2">
      <c r="A365" s="5" t="str">
        <f t="shared" si="5"/>
        <v/>
      </c>
      <c r="B365" s="96"/>
      <c r="C365" s="96"/>
      <c r="D365" s="97"/>
      <c r="E365" s="97"/>
    </row>
    <row r="366" spans="1:5" x14ac:dyDescent="0.2">
      <c r="A366" s="5" t="str">
        <f t="shared" si="5"/>
        <v/>
      </c>
      <c r="B366" s="96"/>
      <c r="C366" s="96"/>
      <c r="D366" s="97"/>
      <c r="E366" s="97"/>
    </row>
    <row r="367" spans="1:5" x14ac:dyDescent="0.2">
      <c r="A367" s="5" t="str">
        <f t="shared" si="5"/>
        <v/>
      </c>
      <c r="B367" s="96"/>
      <c r="C367" s="96"/>
      <c r="D367" s="97"/>
      <c r="E367" s="97"/>
    </row>
    <row r="368" spans="1:5" x14ac:dyDescent="0.2">
      <c r="A368" s="5" t="str">
        <f t="shared" si="5"/>
        <v/>
      </c>
      <c r="B368" s="96"/>
      <c r="C368" s="96"/>
      <c r="D368" s="97"/>
      <c r="E368" s="97"/>
    </row>
    <row r="369" spans="1:5" x14ac:dyDescent="0.2">
      <c r="A369" s="5" t="str">
        <f t="shared" si="5"/>
        <v/>
      </c>
      <c r="B369" s="96"/>
      <c r="C369" s="96"/>
      <c r="D369" s="97"/>
      <c r="E369" s="97"/>
    </row>
    <row r="370" spans="1:5" x14ac:dyDescent="0.2">
      <c r="A370" s="5" t="str">
        <f t="shared" si="5"/>
        <v/>
      </c>
      <c r="B370" s="96"/>
      <c r="C370" s="96"/>
      <c r="D370" s="97"/>
      <c r="E370" s="97"/>
    </row>
    <row r="371" spans="1:5" x14ac:dyDescent="0.2">
      <c r="A371" s="5" t="str">
        <f t="shared" si="5"/>
        <v/>
      </c>
      <c r="B371" s="96"/>
      <c r="C371" s="96"/>
      <c r="D371" s="97"/>
      <c r="E371" s="97"/>
    </row>
    <row r="372" spans="1:5" x14ac:dyDescent="0.2">
      <c r="A372" s="5" t="str">
        <f t="shared" si="5"/>
        <v/>
      </c>
      <c r="B372" s="96"/>
      <c r="C372" s="96"/>
      <c r="D372" s="97"/>
      <c r="E372" s="97"/>
    </row>
    <row r="373" spans="1:5" x14ac:dyDescent="0.2">
      <c r="A373" s="5" t="str">
        <f t="shared" si="5"/>
        <v/>
      </c>
      <c r="B373" s="96"/>
      <c r="C373" s="96"/>
      <c r="D373" s="97"/>
      <c r="E373" s="97"/>
    </row>
    <row r="374" spans="1:5" x14ac:dyDescent="0.2">
      <c r="A374" s="5" t="str">
        <f t="shared" si="5"/>
        <v/>
      </c>
      <c r="B374" s="96"/>
      <c r="C374" s="96"/>
      <c r="D374" s="97"/>
      <c r="E374" s="97"/>
    </row>
    <row r="375" spans="1:5" x14ac:dyDescent="0.2">
      <c r="A375" s="5" t="str">
        <f t="shared" si="5"/>
        <v/>
      </c>
      <c r="B375" s="96"/>
      <c r="C375" s="96"/>
      <c r="D375" s="97"/>
      <c r="E375" s="97"/>
    </row>
    <row r="376" spans="1:5" x14ac:dyDescent="0.2">
      <c r="A376" s="5" t="str">
        <f t="shared" si="5"/>
        <v/>
      </c>
      <c r="B376" s="96"/>
      <c r="C376" s="96"/>
      <c r="D376" s="97"/>
      <c r="E376" s="97"/>
    </row>
    <row r="377" spans="1:5" x14ac:dyDescent="0.2">
      <c r="A377" s="5" t="str">
        <f t="shared" si="5"/>
        <v/>
      </c>
      <c r="B377" s="96"/>
      <c r="C377" s="96"/>
      <c r="D377" s="97"/>
      <c r="E377" s="97"/>
    </row>
    <row r="378" spans="1:5" x14ac:dyDescent="0.2">
      <c r="A378" s="5" t="str">
        <f t="shared" si="5"/>
        <v/>
      </c>
      <c r="B378" s="96"/>
      <c r="C378" s="96"/>
      <c r="D378" s="97"/>
      <c r="E378" s="97"/>
    </row>
    <row r="379" spans="1:5" x14ac:dyDescent="0.2">
      <c r="A379" s="5" t="str">
        <f t="shared" si="5"/>
        <v/>
      </c>
      <c r="B379" s="96"/>
      <c r="C379" s="96"/>
      <c r="D379" s="97"/>
      <c r="E379" s="97"/>
    </row>
    <row r="380" spans="1:5" x14ac:dyDescent="0.2">
      <c r="A380" s="5" t="str">
        <f t="shared" si="5"/>
        <v/>
      </c>
      <c r="B380" s="96"/>
      <c r="C380" s="96"/>
      <c r="D380" s="97"/>
      <c r="E380" s="97"/>
    </row>
    <row r="381" spans="1:5" x14ac:dyDescent="0.2">
      <c r="A381" s="5" t="str">
        <f t="shared" si="5"/>
        <v/>
      </c>
      <c r="B381" s="96"/>
      <c r="C381" s="96"/>
      <c r="D381" s="97"/>
      <c r="E381" s="97"/>
    </row>
    <row r="382" spans="1:5" x14ac:dyDescent="0.2">
      <c r="A382" s="5" t="str">
        <f t="shared" si="5"/>
        <v/>
      </c>
      <c r="B382" s="96"/>
      <c r="C382" s="96"/>
      <c r="D382" s="97"/>
      <c r="E382" s="97"/>
    </row>
    <row r="383" spans="1:5" x14ac:dyDescent="0.2">
      <c r="A383" s="5" t="str">
        <f t="shared" si="5"/>
        <v/>
      </c>
      <c r="B383" s="96"/>
      <c r="C383" s="96"/>
      <c r="D383" s="97"/>
      <c r="E383" s="97"/>
    </row>
    <row r="384" spans="1:5" x14ac:dyDescent="0.2">
      <c r="A384" s="5" t="str">
        <f t="shared" si="5"/>
        <v/>
      </c>
      <c r="B384" s="96"/>
      <c r="C384" s="96"/>
      <c r="D384" s="97"/>
      <c r="E384" s="97"/>
    </row>
    <row r="385" spans="1:5" x14ac:dyDescent="0.2">
      <c r="A385" s="5" t="str">
        <f t="shared" si="5"/>
        <v/>
      </c>
      <c r="B385" s="96"/>
      <c r="C385" s="96"/>
      <c r="D385" s="97"/>
      <c r="E385" s="97"/>
    </row>
    <row r="386" spans="1:5" x14ac:dyDescent="0.2">
      <c r="A386" s="5" t="str">
        <f t="shared" si="5"/>
        <v/>
      </c>
      <c r="B386" s="96"/>
      <c r="C386" s="96"/>
      <c r="D386" s="97"/>
      <c r="E386" s="97"/>
    </row>
    <row r="387" spans="1:5" x14ac:dyDescent="0.2">
      <c r="A387" s="5" t="str">
        <f t="shared" si="5"/>
        <v/>
      </c>
      <c r="B387" s="96"/>
      <c r="C387" s="96"/>
      <c r="D387" s="97"/>
      <c r="E387" s="97"/>
    </row>
    <row r="388" spans="1:5" x14ac:dyDescent="0.2">
      <c r="A388" s="5" t="str">
        <f t="shared" si="5"/>
        <v/>
      </c>
      <c r="B388" s="96"/>
      <c r="C388" s="96"/>
      <c r="D388" s="97"/>
      <c r="E388" s="97"/>
    </row>
    <row r="389" spans="1:5" x14ac:dyDescent="0.2">
      <c r="A389" s="5" t="str">
        <f t="shared" si="5"/>
        <v/>
      </c>
      <c r="B389" s="96"/>
      <c r="C389" s="96"/>
      <c r="D389" s="97"/>
      <c r="E389" s="97"/>
    </row>
    <row r="390" spans="1:5" x14ac:dyDescent="0.2">
      <c r="A390" s="5" t="str">
        <f t="shared" si="5"/>
        <v/>
      </c>
      <c r="B390" s="96"/>
      <c r="C390" s="96"/>
      <c r="D390" s="97"/>
      <c r="E390" s="97"/>
    </row>
    <row r="391" spans="1:5" x14ac:dyDescent="0.2">
      <c r="A391" s="5" t="str">
        <f t="shared" si="5"/>
        <v/>
      </c>
      <c r="B391" s="96"/>
      <c r="C391" s="96"/>
      <c r="D391" s="97"/>
      <c r="E391" s="97"/>
    </row>
    <row r="392" spans="1:5" x14ac:dyDescent="0.2">
      <c r="A392" s="5" t="str">
        <f t="shared" ref="A392:A455" si="6">IF(B392&lt;&gt;"",IF(AND(LEN(B392)&gt;=$H$5,LEN(B392)&lt;=$H$6),TEXT(MID(B392,$J$5,$H$4),$I$4),""),"")</f>
        <v/>
      </c>
      <c r="B392" s="96"/>
      <c r="C392" s="96"/>
      <c r="D392" s="97"/>
      <c r="E392" s="97"/>
    </row>
    <row r="393" spans="1:5" x14ac:dyDescent="0.2">
      <c r="A393" s="5" t="str">
        <f t="shared" si="6"/>
        <v/>
      </c>
      <c r="B393" s="96"/>
      <c r="C393" s="96"/>
      <c r="D393" s="97"/>
      <c r="E393" s="97"/>
    </row>
    <row r="394" spans="1:5" x14ac:dyDescent="0.2">
      <c r="A394" s="5" t="str">
        <f t="shared" si="6"/>
        <v/>
      </c>
      <c r="B394" s="96"/>
      <c r="C394" s="96"/>
      <c r="D394" s="97"/>
      <c r="E394" s="97"/>
    </row>
    <row r="395" spans="1:5" x14ac:dyDescent="0.2">
      <c r="A395" s="5" t="str">
        <f t="shared" si="6"/>
        <v/>
      </c>
      <c r="B395" s="96"/>
      <c r="C395" s="96"/>
      <c r="D395" s="97"/>
      <c r="E395" s="97"/>
    </row>
    <row r="396" spans="1:5" x14ac:dyDescent="0.2">
      <c r="A396" s="5" t="str">
        <f t="shared" si="6"/>
        <v/>
      </c>
      <c r="B396" s="96"/>
      <c r="C396" s="96"/>
      <c r="D396" s="97"/>
      <c r="E396" s="97"/>
    </row>
    <row r="397" spans="1:5" x14ac:dyDescent="0.2">
      <c r="A397" s="5" t="str">
        <f t="shared" si="6"/>
        <v/>
      </c>
      <c r="B397" s="96"/>
      <c r="C397" s="96"/>
      <c r="D397" s="97"/>
      <c r="E397" s="97"/>
    </row>
    <row r="398" spans="1:5" x14ac:dyDescent="0.2">
      <c r="A398" s="5" t="str">
        <f t="shared" si="6"/>
        <v/>
      </c>
      <c r="B398" s="96"/>
      <c r="C398" s="96"/>
      <c r="D398" s="97"/>
      <c r="E398" s="97"/>
    </row>
    <row r="399" spans="1:5" x14ac:dyDescent="0.2">
      <c r="A399" s="5" t="str">
        <f t="shared" si="6"/>
        <v/>
      </c>
      <c r="B399" s="96"/>
      <c r="C399" s="96"/>
      <c r="D399" s="97"/>
      <c r="E399" s="97"/>
    </row>
    <row r="400" spans="1:5" x14ac:dyDescent="0.2">
      <c r="A400" s="5" t="str">
        <f t="shared" si="6"/>
        <v/>
      </c>
      <c r="B400" s="96"/>
      <c r="C400" s="96"/>
      <c r="D400" s="97"/>
      <c r="E400" s="97"/>
    </row>
    <row r="401" spans="1:5" x14ac:dyDescent="0.2">
      <c r="A401" s="5" t="str">
        <f t="shared" si="6"/>
        <v/>
      </c>
      <c r="B401" s="96"/>
      <c r="C401" s="96"/>
      <c r="D401" s="97"/>
      <c r="E401" s="97"/>
    </row>
    <row r="402" spans="1:5" x14ac:dyDescent="0.2">
      <c r="A402" s="5" t="str">
        <f t="shared" si="6"/>
        <v/>
      </c>
      <c r="B402" s="96"/>
      <c r="C402" s="96"/>
      <c r="D402" s="97"/>
      <c r="E402" s="97"/>
    </row>
    <row r="403" spans="1:5" x14ac:dyDescent="0.2">
      <c r="A403" s="5" t="str">
        <f t="shared" si="6"/>
        <v/>
      </c>
      <c r="B403" s="96"/>
      <c r="C403" s="96"/>
      <c r="D403" s="97"/>
      <c r="E403" s="97"/>
    </row>
    <row r="404" spans="1:5" x14ac:dyDescent="0.2">
      <c r="A404" s="5" t="str">
        <f t="shared" si="6"/>
        <v/>
      </c>
      <c r="B404" s="96"/>
      <c r="C404" s="96"/>
      <c r="D404" s="97"/>
      <c r="E404" s="97"/>
    </row>
    <row r="405" spans="1:5" x14ac:dyDescent="0.2">
      <c r="A405" s="5" t="str">
        <f t="shared" si="6"/>
        <v/>
      </c>
      <c r="B405" s="96"/>
      <c r="C405" s="96"/>
      <c r="D405" s="97"/>
      <c r="E405" s="97"/>
    </row>
    <row r="406" spans="1:5" x14ac:dyDescent="0.2">
      <c r="A406" s="5" t="str">
        <f t="shared" si="6"/>
        <v/>
      </c>
      <c r="B406" s="96"/>
      <c r="C406" s="96"/>
      <c r="D406" s="97"/>
      <c r="E406" s="97"/>
    </row>
    <row r="407" spans="1:5" x14ac:dyDescent="0.2">
      <c r="A407" s="5" t="str">
        <f t="shared" si="6"/>
        <v/>
      </c>
      <c r="B407" s="96"/>
      <c r="C407" s="96"/>
      <c r="D407" s="97"/>
      <c r="E407" s="97"/>
    </row>
    <row r="408" spans="1:5" x14ac:dyDescent="0.2">
      <c r="A408" s="5" t="str">
        <f t="shared" si="6"/>
        <v/>
      </c>
      <c r="B408" s="96"/>
      <c r="C408" s="96"/>
      <c r="D408" s="97"/>
      <c r="E408" s="97"/>
    </row>
    <row r="409" spans="1:5" x14ac:dyDescent="0.2">
      <c r="A409" s="5" t="str">
        <f t="shared" si="6"/>
        <v/>
      </c>
      <c r="B409" s="96"/>
      <c r="C409" s="96"/>
      <c r="D409" s="97"/>
      <c r="E409" s="97"/>
    </row>
    <row r="410" spans="1:5" x14ac:dyDescent="0.2">
      <c r="A410" s="5" t="str">
        <f t="shared" si="6"/>
        <v/>
      </c>
      <c r="B410" s="96"/>
      <c r="C410" s="96"/>
      <c r="D410" s="97"/>
      <c r="E410" s="97"/>
    </row>
    <row r="411" spans="1:5" x14ac:dyDescent="0.2">
      <c r="A411" s="5" t="str">
        <f t="shared" si="6"/>
        <v/>
      </c>
      <c r="B411" s="96"/>
      <c r="C411" s="96"/>
      <c r="D411" s="97"/>
      <c r="E411" s="97"/>
    </row>
    <row r="412" spans="1:5" x14ac:dyDescent="0.2">
      <c r="A412" s="5" t="str">
        <f t="shared" si="6"/>
        <v/>
      </c>
      <c r="B412" s="96"/>
      <c r="C412" s="96"/>
      <c r="D412" s="97"/>
      <c r="E412" s="97"/>
    </row>
    <row r="413" spans="1:5" x14ac:dyDescent="0.2">
      <c r="A413" s="5" t="str">
        <f t="shared" si="6"/>
        <v/>
      </c>
      <c r="B413" s="96"/>
      <c r="C413" s="96"/>
      <c r="D413" s="97"/>
      <c r="E413" s="97"/>
    </row>
    <row r="414" spans="1:5" x14ac:dyDescent="0.2">
      <c r="A414" s="5" t="str">
        <f t="shared" si="6"/>
        <v/>
      </c>
      <c r="B414" s="96"/>
      <c r="C414" s="96"/>
      <c r="D414" s="97"/>
      <c r="E414" s="97"/>
    </row>
    <row r="415" spans="1:5" x14ac:dyDescent="0.2">
      <c r="A415" s="5" t="str">
        <f t="shared" si="6"/>
        <v/>
      </c>
      <c r="B415" s="96"/>
      <c r="C415" s="96"/>
      <c r="D415" s="97"/>
      <c r="E415" s="97"/>
    </row>
    <row r="416" spans="1:5" x14ac:dyDescent="0.2">
      <c r="A416" s="5" t="str">
        <f t="shared" si="6"/>
        <v/>
      </c>
      <c r="B416" s="96"/>
      <c r="C416" s="96"/>
      <c r="D416" s="97"/>
      <c r="E416" s="97"/>
    </row>
    <row r="417" spans="1:5" x14ac:dyDescent="0.2">
      <c r="A417" s="5" t="str">
        <f t="shared" si="6"/>
        <v/>
      </c>
      <c r="B417" s="96"/>
      <c r="C417" s="96"/>
      <c r="D417" s="97"/>
      <c r="E417" s="97"/>
    </row>
    <row r="418" spans="1:5" x14ac:dyDescent="0.2">
      <c r="A418" s="5" t="str">
        <f t="shared" si="6"/>
        <v/>
      </c>
      <c r="B418" s="96"/>
      <c r="C418" s="96"/>
      <c r="D418" s="97"/>
      <c r="E418" s="97"/>
    </row>
    <row r="419" spans="1:5" x14ac:dyDescent="0.2">
      <c r="A419" s="5" t="str">
        <f t="shared" si="6"/>
        <v/>
      </c>
      <c r="B419" s="96"/>
      <c r="C419" s="96"/>
      <c r="D419" s="97"/>
      <c r="E419" s="97"/>
    </row>
    <row r="420" spans="1:5" x14ac:dyDescent="0.2">
      <c r="A420" s="5" t="str">
        <f t="shared" si="6"/>
        <v/>
      </c>
      <c r="B420" s="96"/>
      <c r="C420" s="96"/>
      <c r="D420" s="97"/>
      <c r="E420" s="97"/>
    </row>
    <row r="421" spans="1:5" x14ac:dyDescent="0.2">
      <c r="A421" s="5" t="str">
        <f t="shared" si="6"/>
        <v/>
      </c>
      <c r="B421" s="96"/>
      <c r="C421" s="96"/>
      <c r="D421" s="97"/>
      <c r="E421" s="97"/>
    </row>
    <row r="422" spans="1:5" x14ac:dyDescent="0.2">
      <c r="A422" s="5" t="str">
        <f t="shared" si="6"/>
        <v/>
      </c>
      <c r="B422" s="96"/>
      <c r="C422" s="96"/>
      <c r="D422" s="97"/>
      <c r="E422" s="97"/>
    </row>
    <row r="423" spans="1:5" x14ac:dyDescent="0.2">
      <c r="A423" s="5" t="str">
        <f t="shared" si="6"/>
        <v/>
      </c>
      <c r="B423" s="96"/>
      <c r="C423" s="96"/>
      <c r="D423" s="97"/>
      <c r="E423" s="97"/>
    </row>
    <row r="424" spans="1:5" x14ac:dyDescent="0.2">
      <c r="A424" s="5" t="str">
        <f t="shared" si="6"/>
        <v/>
      </c>
      <c r="B424" s="96"/>
      <c r="C424" s="96"/>
      <c r="D424" s="97"/>
      <c r="E424" s="97"/>
    </row>
    <row r="425" spans="1:5" x14ac:dyDescent="0.2">
      <c r="A425" s="5" t="str">
        <f t="shared" si="6"/>
        <v/>
      </c>
      <c r="B425" s="96"/>
      <c r="C425" s="96"/>
      <c r="D425" s="97"/>
      <c r="E425" s="97"/>
    </row>
    <row r="426" spans="1:5" x14ac:dyDescent="0.2">
      <c r="A426" s="5" t="str">
        <f t="shared" si="6"/>
        <v/>
      </c>
      <c r="B426" s="96"/>
      <c r="C426" s="96"/>
      <c r="D426" s="97"/>
      <c r="E426" s="97"/>
    </row>
    <row r="427" spans="1:5" x14ac:dyDescent="0.2">
      <c r="A427" s="5" t="str">
        <f t="shared" si="6"/>
        <v/>
      </c>
      <c r="B427" s="96"/>
      <c r="C427" s="96"/>
      <c r="D427" s="97"/>
      <c r="E427" s="97"/>
    </row>
    <row r="428" spans="1:5" x14ac:dyDescent="0.2">
      <c r="A428" s="5" t="str">
        <f t="shared" si="6"/>
        <v/>
      </c>
      <c r="B428" s="96"/>
      <c r="C428" s="96"/>
      <c r="D428" s="97"/>
      <c r="E428" s="97"/>
    </row>
    <row r="429" spans="1:5" x14ac:dyDescent="0.2">
      <c r="A429" s="5" t="str">
        <f t="shared" si="6"/>
        <v/>
      </c>
      <c r="B429" s="96"/>
      <c r="C429" s="96"/>
      <c r="D429" s="97"/>
      <c r="E429" s="97"/>
    </row>
    <row r="430" spans="1:5" x14ac:dyDescent="0.2">
      <c r="A430" s="5" t="str">
        <f t="shared" si="6"/>
        <v/>
      </c>
      <c r="B430" s="96"/>
      <c r="C430" s="96"/>
      <c r="D430" s="97"/>
      <c r="E430" s="97"/>
    </row>
    <row r="431" spans="1:5" x14ac:dyDescent="0.2">
      <c r="A431" s="5" t="str">
        <f t="shared" si="6"/>
        <v/>
      </c>
      <c r="B431" s="96"/>
      <c r="C431" s="96"/>
      <c r="D431" s="97"/>
      <c r="E431" s="97"/>
    </row>
    <row r="432" spans="1:5" x14ac:dyDescent="0.2">
      <c r="A432" s="5" t="str">
        <f t="shared" si="6"/>
        <v/>
      </c>
      <c r="B432" s="96"/>
      <c r="C432" s="96"/>
      <c r="D432" s="97"/>
      <c r="E432" s="97"/>
    </row>
    <row r="433" spans="1:5" x14ac:dyDescent="0.2">
      <c r="A433" s="5" t="str">
        <f t="shared" si="6"/>
        <v/>
      </c>
      <c r="B433" s="96"/>
      <c r="C433" s="96"/>
      <c r="D433" s="97"/>
      <c r="E433" s="97"/>
    </row>
    <row r="434" spans="1:5" x14ac:dyDescent="0.2">
      <c r="A434" s="5" t="str">
        <f t="shared" si="6"/>
        <v/>
      </c>
      <c r="B434" s="96"/>
      <c r="C434" s="96"/>
      <c r="D434" s="97"/>
      <c r="E434" s="97"/>
    </row>
    <row r="435" spans="1:5" x14ac:dyDescent="0.2">
      <c r="A435" s="5" t="str">
        <f t="shared" si="6"/>
        <v/>
      </c>
      <c r="B435" s="96"/>
      <c r="C435" s="96"/>
      <c r="D435" s="97"/>
      <c r="E435" s="97"/>
    </row>
    <row r="436" spans="1:5" x14ac:dyDescent="0.2">
      <c r="A436" s="5" t="str">
        <f t="shared" si="6"/>
        <v/>
      </c>
      <c r="B436" s="96"/>
      <c r="C436" s="96"/>
      <c r="D436" s="97"/>
      <c r="E436" s="97"/>
    </row>
    <row r="437" spans="1:5" x14ac:dyDescent="0.2">
      <c r="A437" s="5" t="str">
        <f t="shared" si="6"/>
        <v/>
      </c>
      <c r="B437" s="96"/>
      <c r="C437" s="96"/>
      <c r="D437" s="97"/>
      <c r="E437" s="97"/>
    </row>
    <row r="438" spans="1:5" x14ac:dyDescent="0.2">
      <c r="A438" s="5" t="str">
        <f t="shared" si="6"/>
        <v/>
      </c>
      <c r="B438" s="96"/>
      <c r="C438" s="96"/>
      <c r="D438" s="97"/>
      <c r="E438" s="97"/>
    </row>
    <row r="439" spans="1:5" x14ac:dyDescent="0.2">
      <c r="A439" s="5" t="str">
        <f t="shared" si="6"/>
        <v/>
      </c>
      <c r="B439" s="96"/>
      <c r="C439" s="96"/>
      <c r="D439" s="97"/>
      <c r="E439" s="97"/>
    </row>
    <row r="440" spans="1:5" x14ac:dyDescent="0.2">
      <c r="A440" s="5" t="str">
        <f t="shared" si="6"/>
        <v/>
      </c>
      <c r="B440" s="96"/>
      <c r="C440" s="96"/>
      <c r="D440" s="97"/>
      <c r="E440" s="97"/>
    </row>
    <row r="441" spans="1:5" x14ac:dyDescent="0.2">
      <c r="A441" s="5" t="str">
        <f t="shared" si="6"/>
        <v/>
      </c>
      <c r="B441" s="96"/>
      <c r="C441" s="96"/>
      <c r="D441" s="97"/>
      <c r="E441" s="97"/>
    </row>
    <row r="442" spans="1:5" x14ac:dyDescent="0.2">
      <c r="A442" s="5" t="str">
        <f t="shared" si="6"/>
        <v/>
      </c>
      <c r="B442" s="96"/>
      <c r="C442" s="96"/>
      <c r="D442" s="97"/>
      <c r="E442" s="97"/>
    </row>
    <row r="443" spans="1:5" x14ac:dyDescent="0.2">
      <c r="A443" s="5" t="str">
        <f t="shared" si="6"/>
        <v/>
      </c>
      <c r="B443" s="96"/>
      <c r="C443" s="96"/>
      <c r="D443" s="97"/>
      <c r="E443" s="97"/>
    </row>
    <row r="444" spans="1:5" x14ac:dyDescent="0.2">
      <c r="A444" s="5" t="str">
        <f t="shared" si="6"/>
        <v/>
      </c>
      <c r="B444" s="96"/>
      <c r="C444" s="96"/>
      <c r="D444" s="97"/>
      <c r="E444" s="97"/>
    </row>
    <row r="445" spans="1:5" x14ac:dyDescent="0.2">
      <c r="A445" s="5" t="str">
        <f t="shared" si="6"/>
        <v/>
      </c>
      <c r="B445" s="96"/>
      <c r="C445" s="96"/>
      <c r="D445" s="97"/>
      <c r="E445" s="97"/>
    </row>
    <row r="446" spans="1:5" x14ac:dyDescent="0.2">
      <c r="A446" s="5" t="str">
        <f t="shared" si="6"/>
        <v/>
      </c>
      <c r="B446" s="96"/>
      <c r="C446" s="96"/>
      <c r="D446" s="97"/>
      <c r="E446" s="97"/>
    </row>
    <row r="447" spans="1:5" x14ac:dyDescent="0.2">
      <c r="A447" s="5" t="str">
        <f t="shared" si="6"/>
        <v/>
      </c>
      <c r="B447" s="96"/>
      <c r="C447" s="96"/>
      <c r="D447" s="97"/>
      <c r="E447" s="97"/>
    </row>
    <row r="448" spans="1:5" x14ac:dyDescent="0.2">
      <c r="A448" s="5" t="str">
        <f t="shared" si="6"/>
        <v/>
      </c>
      <c r="B448" s="96"/>
      <c r="C448" s="96"/>
      <c r="D448" s="97"/>
      <c r="E448" s="97"/>
    </row>
    <row r="449" spans="1:5" x14ac:dyDescent="0.2">
      <c r="A449" s="5" t="str">
        <f t="shared" si="6"/>
        <v/>
      </c>
      <c r="B449" s="96"/>
      <c r="C449" s="96"/>
      <c r="D449" s="97"/>
      <c r="E449" s="97"/>
    </row>
    <row r="450" spans="1:5" x14ac:dyDescent="0.2">
      <c r="A450" s="5" t="str">
        <f t="shared" si="6"/>
        <v/>
      </c>
      <c r="B450" s="96"/>
      <c r="C450" s="96"/>
      <c r="D450" s="97"/>
      <c r="E450" s="97"/>
    </row>
    <row r="451" spans="1:5" x14ac:dyDescent="0.2">
      <c r="A451" s="5" t="str">
        <f t="shared" si="6"/>
        <v/>
      </c>
      <c r="B451" s="96"/>
      <c r="C451" s="96"/>
      <c r="D451" s="97"/>
      <c r="E451" s="97"/>
    </row>
    <row r="452" spans="1:5" x14ac:dyDescent="0.2">
      <c r="A452" s="5" t="str">
        <f t="shared" si="6"/>
        <v/>
      </c>
      <c r="B452" s="96"/>
      <c r="C452" s="96"/>
      <c r="D452" s="97"/>
      <c r="E452" s="97"/>
    </row>
    <row r="453" spans="1:5" x14ac:dyDescent="0.2">
      <c r="A453" s="5" t="str">
        <f t="shared" si="6"/>
        <v/>
      </c>
      <c r="B453" s="96"/>
      <c r="C453" s="96"/>
      <c r="D453" s="97"/>
      <c r="E453" s="97"/>
    </row>
    <row r="454" spans="1:5" x14ac:dyDescent="0.2">
      <c r="A454" s="5" t="str">
        <f t="shared" si="6"/>
        <v/>
      </c>
      <c r="B454" s="96"/>
      <c r="C454" s="96"/>
      <c r="D454" s="97"/>
      <c r="E454" s="97"/>
    </row>
    <row r="455" spans="1:5" x14ac:dyDescent="0.2">
      <c r="A455" s="5" t="str">
        <f t="shared" si="6"/>
        <v/>
      </c>
      <c r="B455" s="96"/>
      <c r="C455" s="96"/>
      <c r="D455" s="97"/>
      <c r="E455" s="97"/>
    </row>
    <row r="456" spans="1:5" x14ac:dyDescent="0.2">
      <c r="A456" s="5" t="str">
        <f t="shared" ref="A456:A519" si="7">IF(B456&lt;&gt;"",IF(AND(LEN(B456)&gt;=$H$5,LEN(B456)&lt;=$H$6),TEXT(MID(B456,$J$5,$H$4),$I$4),""),"")</f>
        <v/>
      </c>
      <c r="B456" s="96"/>
      <c r="C456" s="96"/>
      <c r="D456" s="97"/>
      <c r="E456" s="97"/>
    </row>
    <row r="457" spans="1:5" x14ac:dyDescent="0.2">
      <c r="A457" s="5" t="str">
        <f t="shared" si="7"/>
        <v/>
      </c>
      <c r="B457" s="96"/>
      <c r="C457" s="96"/>
      <c r="D457" s="97"/>
      <c r="E457" s="97"/>
    </row>
    <row r="458" spans="1:5" x14ac:dyDescent="0.2">
      <c r="A458" s="5" t="str">
        <f t="shared" si="7"/>
        <v/>
      </c>
      <c r="B458" s="96"/>
      <c r="C458" s="96"/>
      <c r="D458" s="97"/>
      <c r="E458" s="97"/>
    </row>
    <row r="459" spans="1:5" x14ac:dyDescent="0.2">
      <c r="A459" s="5" t="str">
        <f t="shared" si="7"/>
        <v/>
      </c>
      <c r="B459" s="96"/>
      <c r="C459" s="96"/>
      <c r="D459" s="97"/>
      <c r="E459" s="97"/>
    </row>
    <row r="460" spans="1:5" x14ac:dyDescent="0.2">
      <c r="A460" s="5" t="str">
        <f t="shared" si="7"/>
        <v/>
      </c>
      <c r="B460" s="96"/>
      <c r="C460" s="96"/>
      <c r="D460" s="97"/>
      <c r="E460" s="97"/>
    </row>
    <row r="461" spans="1:5" x14ac:dyDescent="0.2">
      <c r="A461" s="5" t="str">
        <f t="shared" si="7"/>
        <v/>
      </c>
      <c r="B461" s="96"/>
      <c r="C461" s="96"/>
      <c r="D461" s="97"/>
      <c r="E461" s="97"/>
    </row>
    <row r="462" spans="1:5" x14ac:dyDescent="0.2">
      <c r="A462" s="5" t="str">
        <f t="shared" si="7"/>
        <v/>
      </c>
      <c r="B462" s="96"/>
      <c r="C462" s="96"/>
      <c r="D462" s="97"/>
      <c r="E462" s="97"/>
    </row>
    <row r="463" spans="1:5" x14ac:dyDescent="0.2">
      <c r="A463" s="5" t="str">
        <f t="shared" si="7"/>
        <v/>
      </c>
      <c r="B463" s="96"/>
      <c r="C463" s="96"/>
      <c r="D463" s="97"/>
      <c r="E463" s="97"/>
    </row>
    <row r="464" spans="1:5" x14ac:dyDescent="0.2">
      <c r="A464" s="5" t="str">
        <f t="shared" si="7"/>
        <v/>
      </c>
      <c r="B464" s="96"/>
      <c r="C464" s="96"/>
      <c r="D464" s="97"/>
      <c r="E464" s="97"/>
    </row>
    <row r="465" spans="1:5" x14ac:dyDescent="0.2">
      <c r="A465" s="5" t="str">
        <f t="shared" si="7"/>
        <v/>
      </c>
      <c r="B465" s="96"/>
      <c r="C465" s="96"/>
      <c r="D465" s="97"/>
      <c r="E465" s="97"/>
    </row>
    <row r="466" spans="1:5" x14ac:dyDescent="0.2">
      <c r="A466" s="5" t="str">
        <f t="shared" si="7"/>
        <v/>
      </c>
      <c r="B466" s="96"/>
      <c r="C466" s="96"/>
      <c r="D466" s="97"/>
      <c r="E466" s="97"/>
    </row>
    <row r="467" spans="1:5" x14ac:dyDescent="0.2">
      <c r="A467" s="5" t="str">
        <f t="shared" si="7"/>
        <v/>
      </c>
      <c r="B467" s="96"/>
      <c r="C467" s="96"/>
      <c r="D467" s="97"/>
      <c r="E467" s="97"/>
    </row>
    <row r="468" spans="1:5" x14ac:dyDescent="0.2">
      <c r="A468" s="5" t="str">
        <f t="shared" si="7"/>
        <v/>
      </c>
      <c r="B468" s="96"/>
      <c r="C468" s="96"/>
      <c r="D468" s="97"/>
      <c r="E468" s="97"/>
    </row>
    <row r="469" spans="1:5" x14ac:dyDescent="0.2">
      <c r="A469" s="5" t="str">
        <f t="shared" si="7"/>
        <v/>
      </c>
      <c r="B469" s="96"/>
      <c r="C469" s="96"/>
      <c r="D469" s="97"/>
      <c r="E469" s="97"/>
    </row>
    <row r="470" spans="1:5" x14ac:dyDescent="0.2">
      <c r="A470" s="5" t="str">
        <f t="shared" si="7"/>
        <v/>
      </c>
      <c r="B470" s="96"/>
      <c r="C470" s="96"/>
      <c r="D470" s="97"/>
      <c r="E470" s="97"/>
    </row>
    <row r="471" spans="1:5" x14ac:dyDescent="0.2">
      <c r="A471" s="5" t="str">
        <f t="shared" si="7"/>
        <v/>
      </c>
      <c r="B471" s="96"/>
      <c r="C471" s="96"/>
      <c r="D471" s="97"/>
      <c r="E471" s="97"/>
    </row>
    <row r="472" spans="1:5" x14ac:dyDescent="0.2">
      <c r="A472" s="5" t="str">
        <f t="shared" si="7"/>
        <v/>
      </c>
      <c r="B472" s="96"/>
      <c r="C472" s="96"/>
      <c r="D472" s="97"/>
      <c r="E472" s="97"/>
    </row>
    <row r="473" spans="1:5" x14ac:dyDescent="0.2">
      <c r="A473" s="5" t="str">
        <f t="shared" si="7"/>
        <v/>
      </c>
      <c r="B473" s="96"/>
      <c r="C473" s="96"/>
      <c r="D473" s="97"/>
      <c r="E473" s="97"/>
    </row>
    <row r="474" spans="1:5" x14ac:dyDescent="0.2">
      <c r="A474" s="5" t="str">
        <f t="shared" si="7"/>
        <v/>
      </c>
      <c r="B474" s="96"/>
      <c r="C474" s="96"/>
      <c r="D474" s="97"/>
      <c r="E474" s="97"/>
    </row>
    <row r="475" spans="1:5" x14ac:dyDescent="0.2">
      <c r="A475" s="5" t="str">
        <f t="shared" si="7"/>
        <v/>
      </c>
      <c r="B475" s="96"/>
      <c r="C475" s="96"/>
      <c r="D475" s="97"/>
      <c r="E475" s="97"/>
    </row>
    <row r="476" spans="1:5" x14ac:dyDescent="0.2">
      <c r="A476" s="5" t="str">
        <f t="shared" si="7"/>
        <v/>
      </c>
      <c r="B476" s="96"/>
      <c r="C476" s="96"/>
      <c r="D476" s="97"/>
      <c r="E476" s="97"/>
    </row>
    <row r="477" spans="1:5" x14ac:dyDescent="0.2">
      <c r="A477" s="5" t="str">
        <f t="shared" si="7"/>
        <v/>
      </c>
      <c r="B477" s="96"/>
      <c r="C477" s="96"/>
      <c r="D477" s="97"/>
      <c r="E477" s="97"/>
    </row>
    <row r="478" spans="1:5" x14ac:dyDescent="0.2">
      <c r="A478" s="5" t="str">
        <f t="shared" si="7"/>
        <v/>
      </c>
      <c r="B478" s="96"/>
      <c r="C478" s="96"/>
      <c r="D478" s="97"/>
      <c r="E478" s="97"/>
    </row>
    <row r="479" spans="1:5" x14ac:dyDescent="0.2">
      <c r="A479" s="5" t="str">
        <f t="shared" si="7"/>
        <v/>
      </c>
      <c r="B479" s="96"/>
      <c r="C479" s="96"/>
      <c r="D479" s="97"/>
      <c r="E479" s="97"/>
    </row>
    <row r="480" spans="1:5" x14ac:dyDescent="0.2">
      <c r="A480" s="5" t="str">
        <f t="shared" si="7"/>
        <v/>
      </c>
      <c r="B480" s="96"/>
      <c r="C480" s="96"/>
      <c r="D480" s="97"/>
      <c r="E480" s="97"/>
    </row>
    <row r="481" spans="1:5" x14ac:dyDescent="0.2">
      <c r="A481" s="5" t="str">
        <f t="shared" si="7"/>
        <v/>
      </c>
      <c r="B481" s="96"/>
      <c r="C481" s="96"/>
      <c r="D481" s="97"/>
      <c r="E481" s="97"/>
    </row>
    <row r="482" spans="1:5" x14ac:dyDescent="0.2">
      <c r="A482" s="5" t="str">
        <f t="shared" si="7"/>
        <v/>
      </c>
      <c r="B482" s="96"/>
      <c r="C482" s="96"/>
      <c r="D482" s="97"/>
      <c r="E482" s="97"/>
    </row>
    <row r="483" spans="1:5" x14ac:dyDescent="0.2">
      <c r="A483" s="5" t="str">
        <f t="shared" si="7"/>
        <v/>
      </c>
      <c r="B483" s="96"/>
      <c r="C483" s="96"/>
      <c r="D483" s="97"/>
      <c r="E483" s="97"/>
    </row>
    <row r="484" spans="1:5" x14ac:dyDescent="0.2">
      <c r="A484" s="5" t="str">
        <f t="shared" si="7"/>
        <v/>
      </c>
      <c r="B484" s="96"/>
      <c r="C484" s="96"/>
      <c r="D484" s="97"/>
      <c r="E484" s="97"/>
    </row>
    <row r="485" spans="1:5" x14ac:dyDescent="0.2">
      <c r="A485" s="5" t="str">
        <f t="shared" si="7"/>
        <v/>
      </c>
      <c r="B485" s="96"/>
      <c r="C485" s="96"/>
      <c r="D485" s="97"/>
      <c r="E485" s="97"/>
    </row>
    <row r="486" spans="1:5" x14ac:dyDescent="0.2">
      <c r="A486" s="5" t="str">
        <f t="shared" si="7"/>
        <v/>
      </c>
      <c r="B486" s="96"/>
      <c r="C486" s="96"/>
      <c r="D486" s="97"/>
      <c r="E486" s="97"/>
    </row>
    <row r="487" spans="1:5" x14ac:dyDescent="0.2">
      <c r="A487" s="5" t="str">
        <f t="shared" si="7"/>
        <v/>
      </c>
      <c r="B487" s="96"/>
      <c r="C487" s="96"/>
      <c r="D487" s="97"/>
      <c r="E487" s="97"/>
    </row>
    <row r="488" spans="1:5" x14ac:dyDescent="0.2">
      <c r="A488" s="5" t="str">
        <f t="shared" si="7"/>
        <v/>
      </c>
      <c r="B488" s="96"/>
      <c r="C488" s="96"/>
      <c r="D488" s="97"/>
      <c r="E488" s="97"/>
    </row>
    <row r="489" spans="1:5" x14ac:dyDescent="0.2">
      <c r="A489" s="5" t="str">
        <f t="shared" si="7"/>
        <v/>
      </c>
      <c r="B489" s="96"/>
      <c r="C489" s="96"/>
      <c r="D489" s="97"/>
      <c r="E489" s="97"/>
    </row>
    <row r="490" spans="1:5" x14ac:dyDescent="0.2">
      <c r="A490" s="5" t="str">
        <f t="shared" si="7"/>
        <v/>
      </c>
      <c r="B490" s="96"/>
      <c r="C490" s="96"/>
      <c r="D490" s="97"/>
      <c r="E490" s="97"/>
    </row>
    <row r="491" spans="1:5" x14ac:dyDescent="0.2">
      <c r="A491" s="5" t="str">
        <f t="shared" si="7"/>
        <v/>
      </c>
      <c r="B491" s="96"/>
      <c r="C491" s="96"/>
      <c r="D491" s="97"/>
      <c r="E491" s="97"/>
    </row>
    <row r="492" spans="1:5" x14ac:dyDescent="0.2">
      <c r="A492" s="5" t="str">
        <f t="shared" si="7"/>
        <v/>
      </c>
      <c r="B492" s="96"/>
      <c r="C492" s="96"/>
      <c r="D492" s="97"/>
      <c r="E492" s="97"/>
    </row>
    <row r="493" spans="1:5" x14ac:dyDescent="0.2">
      <c r="A493" s="5" t="str">
        <f t="shared" si="7"/>
        <v/>
      </c>
      <c r="B493" s="96"/>
      <c r="C493" s="96"/>
      <c r="D493" s="97"/>
      <c r="E493" s="97"/>
    </row>
    <row r="494" spans="1:5" x14ac:dyDescent="0.2">
      <c r="A494" s="5" t="str">
        <f t="shared" si="7"/>
        <v/>
      </c>
      <c r="B494" s="96"/>
      <c r="C494" s="96"/>
      <c r="D494" s="97"/>
      <c r="E494" s="97"/>
    </row>
    <row r="495" spans="1:5" x14ac:dyDescent="0.2">
      <c r="A495" s="5" t="str">
        <f t="shared" si="7"/>
        <v/>
      </c>
      <c r="B495" s="96"/>
      <c r="C495" s="96"/>
      <c r="D495" s="97"/>
      <c r="E495" s="97"/>
    </row>
    <row r="496" spans="1:5" x14ac:dyDescent="0.2">
      <c r="A496" s="5" t="str">
        <f t="shared" si="7"/>
        <v/>
      </c>
      <c r="B496" s="96"/>
      <c r="C496" s="96"/>
      <c r="D496" s="97"/>
      <c r="E496" s="97"/>
    </row>
    <row r="497" spans="1:5" x14ac:dyDescent="0.2">
      <c r="A497" s="5" t="str">
        <f t="shared" si="7"/>
        <v/>
      </c>
      <c r="B497" s="96"/>
      <c r="C497" s="96"/>
      <c r="D497" s="97"/>
      <c r="E497" s="97"/>
    </row>
    <row r="498" spans="1:5" x14ac:dyDescent="0.2">
      <c r="A498" s="5" t="str">
        <f t="shared" si="7"/>
        <v/>
      </c>
      <c r="B498" s="96"/>
      <c r="C498" s="96"/>
      <c r="D498" s="97"/>
      <c r="E498" s="97"/>
    </row>
    <row r="499" spans="1:5" x14ac:dyDescent="0.2">
      <c r="A499" s="5" t="str">
        <f t="shared" si="7"/>
        <v/>
      </c>
      <c r="B499" s="96"/>
      <c r="C499" s="96"/>
      <c r="D499" s="97"/>
      <c r="E499" s="97"/>
    </row>
    <row r="500" spans="1:5" x14ac:dyDescent="0.2">
      <c r="A500" s="5" t="str">
        <f t="shared" si="7"/>
        <v/>
      </c>
      <c r="B500" s="96"/>
      <c r="C500" s="96"/>
      <c r="D500" s="97"/>
      <c r="E500" s="97"/>
    </row>
    <row r="501" spans="1:5" x14ac:dyDescent="0.2">
      <c r="A501" s="5" t="str">
        <f t="shared" si="7"/>
        <v/>
      </c>
      <c r="B501" s="96"/>
      <c r="C501" s="96"/>
      <c r="D501" s="97"/>
      <c r="E501" s="97"/>
    </row>
    <row r="502" spans="1:5" x14ac:dyDescent="0.2">
      <c r="A502" s="5" t="str">
        <f t="shared" si="7"/>
        <v/>
      </c>
      <c r="B502" s="96"/>
      <c r="C502" s="96"/>
      <c r="D502" s="97"/>
      <c r="E502" s="97"/>
    </row>
    <row r="503" spans="1:5" x14ac:dyDescent="0.2">
      <c r="A503" s="5" t="str">
        <f t="shared" si="7"/>
        <v/>
      </c>
      <c r="B503" s="96"/>
      <c r="C503" s="96"/>
      <c r="D503" s="97"/>
      <c r="E503" s="97"/>
    </row>
    <row r="504" spans="1:5" x14ac:dyDescent="0.2">
      <c r="A504" s="5" t="str">
        <f t="shared" si="7"/>
        <v/>
      </c>
      <c r="B504" s="96"/>
      <c r="C504" s="96"/>
      <c r="D504" s="97"/>
      <c r="E504" s="97"/>
    </row>
    <row r="505" spans="1:5" x14ac:dyDescent="0.2">
      <c r="A505" s="5" t="str">
        <f t="shared" si="7"/>
        <v/>
      </c>
      <c r="B505" s="96"/>
      <c r="C505" s="96"/>
      <c r="D505" s="97"/>
      <c r="E505" s="97"/>
    </row>
    <row r="506" spans="1:5" x14ac:dyDescent="0.2">
      <c r="A506" s="5" t="str">
        <f t="shared" si="7"/>
        <v/>
      </c>
      <c r="B506" s="96"/>
      <c r="C506" s="96"/>
      <c r="D506" s="97"/>
      <c r="E506" s="97"/>
    </row>
    <row r="507" spans="1:5" x14ac:dyDescent="0.2">
      <c r="A507" s="5" t="str">
        <f t="shared" si="7"/>
        <v/>
      </c>
      <c r="B507" s="96"/>
      <c r="C507" s="96"/>
      <c r="D507" s="97"/>
      <c r="E507" s="97"/>
    </row>
    <row r="508" spans="1:5" x14ac:dyDescent="0.2">
      <c r="A508" s="5" t="str">
        <f t="shared" si="7"/>
        <v/>
      </c>
      <c r="B508" s="96"/>
      <c r="C508" s="96"/>
      <c r="D508" s="97"/>
      <c r="E508" s="97"/>
    </row>
    <row r="509" spans="1:5" x14ac:dyDescent="0.2">
      <c r="A509" s="5" t="str">
        <f t="shared" si="7"/>
        <v/>
      </c>
      <c r="B509" s="96"/>
      <c r="C509" s="96"/>
      <c r="D509" s="97"/>
      <c r="E509" s="97"/>
    </row>
    <row r="510" spans="1:5" x14ac:dyDescent="0.2">
      <c r="A510" s="5" t="str">
        <f t="shared" si="7"/>
        <v/>
      </c>
      <c r="B510" s="96"/>
      <c r="C510" s="96"/>
      <c r="D510" s="97"/>
      <c r="E510" s="97"/>
    </row>
    <row r="511" spans="1:5" x14ac:dyDescent="0.2">
      <c r="A511" s="5" t="str">
        <f t="shared" si="7"/>
        <v/>
      </c>
      <c r="B511" s="96"/>
      <c r="C511" s="96"/>
      <c r="D511" s="97"/>
      <c r="E511" s="97"/>
    </row>
    <row r="512" spans="1:5" x14ac:dyDescent="0.2">
      <c r="A512" s="5" t="str">
        <f t="shared" si="7"/>
        <v/>
      </c>
      <c r="B512" s="96"/>
      <c r="C512" s="96"/>
      <c r="D512" s="97"/>
      <c r="E512" s="97"/>
    </row>
    <row r="513" spans="1:5" x14ac:dyDescent="0.2">
      <c r="A513" s="5" t="str">
        <f t="shared" si="7"/>
        <v/>
      </c>
      <c r="B513" s="96"/>
      <c r="C513" s="96"/>
      <c r="D513" s="97"/>
      <c r="E513" s="97"/>
    </row>
    <row r="514" spans="1:5" x14ac:dyDescent="0.2">
      <c r="A514" s="5" t="str">
        <f t="shared" si="7"/>
        <v/>
      </c>
      <c r="B514" s="96"/>
      <c r="C514" s="96"/>
      <c r="D514" s="97"/>
      <c r="E514" s="97"/>
    </row>
    <row r="515" spans="1:5" x14ac:dyDescent="0.2">
      <c r="A515" s="5" t="str">
        <f t="shared" si="7"/>
        <v/>
      </c>
      <c r="B515" s="96"/>
      <c r="C515" s="96"/>
      <c r="D515" s="97"/>
      <c r="E515" s="97"/>
    </row>
    <row r="516" spans="1:5" x14ac:dyDescent="0.2">
      <c r="A516" s="5" t="str">
        <f t="shared" si="7"/>
        <v/>
      </c>
      <c r="B516" s="96"/>
      <c r="C516" s="96"/>
      <c r="D516" s="97"/>
      <c r="E516" s="97"/>
    </row>
    <row r="517" spans="1:5" x14ac:dyDescent="0.2">
      <c r="A517" s="5" t="str">
        <f t="shared" si="7"/>
        <v/>
      </c>
      <c r="B517" s="96"/>
      <c r="C517" s="96"/>
      <c r="D517" s="97"/>
      <c r="E517" s="97"/>
    </row>
    <row r="518" spans="1:5" x14ac:dyDescent="0.2">
      <c r="A518" s="5" t="str">
        <f t="shared" si="7"/>
        <v/>
      </c>
      <c r="B518" s="96"/>
      <c r="C518" s="96"/>
      <c r="D518" s="97"/>
      <c r="E518" s="97"/>
    </row>
    <row r="519" spans="1:5" x14ac:dyDescent="0.2">
      <c r="A519" s="5" t="str">
        <f t="shared" si="7"/>
        <v/>
      </c>
      <c r="B519" s="96"/>
      <c r="C519" s="96"/>
      <c r="D519" s="97"/>
      <c r="E519" s="97"/>
    </row>
    <row r="520" spans="1:5" x14ac:dyDescent="0.2">
      <c r="A520" s="5" t="str">
        <f t="shared" ref="A520:A583" si="8">IF(B520&lt;&gt;"",IF(AND(LEN(B520)&gt;=$H$5,LEN(B520)&lt;=$H$6),TEXT(MID(B520,$J$5,$H$4),$I$4),""),"")</f>
        <v/>
      </c>
      <c r="B520" s="96"/>
      <c r="C520" s="96"/>
      <c r="D520" s="97"/>
      <c r="E520" s="97"/>
    </row>
    <row r="521" spans="1:5" x14ac:dyDescent="0.2">
      <c r="A521" s="5" t="str">
        <f t="shared" si="8"/>
        <v/>
      </c>
      <c r="B521" s="96"/>
      <c r="C521" s="96"/>
      <c r="D521" s="97"/>
      <c r="E521" s="97"/>
    </row>
    <row r="522" spans="1:5" x14ac:dyDescent="0.2">
      <c r="A522" s="5" t="str">
        <f t="shared" si="8"/>
        <v/>
      </c>
      <c r="B522" s="96"/>
      <c r="C522" s="96"/>
      <c r="D522" s="97"/>
      <c r="E522" s="97"/>
    </row>
    <row r="523" spans="1:5" x14ac:dyDescent="0.2">
      <c r="A523" s="5" t="str">
        <f t="shared" si="8"/>
        <v/>
      </c>
      <c r="B523" s="96"/>
      <c r="C523" s="96"/>
      <c r="D523" s="97"/>
      <c r="E523" s="97"/>
    </row>
    <row r="524" spans="1:5" x14ac:dyDescent="0.2">
      <c r="A524" s="5" t="str">
        <f t="shared" si="8"/>
        <v/>
      </c>
      <c r="B524" s="96"/>
      <c r="C524" s="96"/>
      <c r="D524" s="97"/>
      <c r="E524" s="97"/>
    </row>
    <row r="525" spans="1:5" x14ac:dyDescent="0.2">
      <c r="A525" s="5" t="str">
        <f t="shared" si="8"/>
        <v/>
      </c>
      <c r="B525" s="96"/>
      <c r="C525" s="96"/>
      <c r="D525" s="97"/>
      <c r="E525" s="97"/>
    </row>
    <row r="526" spans="1:5" x14ac:dyDescent="0.2">
      <c r="A526" s="5" t="str">
        <f t="shared" si="8"/>
        <v/>
      </c>
      <c r="B526" s="96"/>
      <c r="C526" s="96"/>
      <c r="D526" s="97"/>
      <c r="E526" s="97"/>
    </row>
    <row r="527" spans="1:5" x14ac:dyDescent="0.2">
      <c r="A527" s="5" t="str">
        <f t="shared" si="8"/>
        <v/>
      </c>
      <c r="B527" s="96"/>
      <c r="C527" s="96"/>
      <c r="D527" s="97"/>
      <c r="E527" s="97"/>
    </row>
    <row r="528" spans="1:5" x14ac:dyDescent="0.2">
      <c r="A528" s="5" t="str">
        <f t="shared" si="8"/>
        <v/>
      </c>
      <c r="B528" s="96"/>
      <c r="C528" s="96"/>
      <c r="D528" s="97"/>
      <c r="E528" s="97"/>
    </row>
    <row r="529" spans="1:5" x14ac:dyDescent="0.2">
      <c r="A529" s="5" t="str">
        <f t="shared" si="8"/>
        <v/>
      </c>
      <c r="B529" s="96"/>
      <c r="C529" s="96"/>
      <c r="D529" s="97"/>
      <c r="E529" s="97"/>
    </row>
    <row r="530" spans="1:5" x14ac:dyDescent="0.2">
      <c r="A530" s="5" t="str">
        <f t="shared" si="8"/>
        <v/>
      </c>
      <c r="B530" s="96"/>
      <c r="C530" s="96"/>
      <c r="D530" s="97"/>
      <c r="E530" s="97"/>
    </row>
    <row r="531" spans="1:5" x14ac:dyDescent="0.2">
      <c r="A531" s="5" t="str">
        <f t="shared" si="8"/>
        <v/>
      </c>
      <c r="B531" s="96"/>
      <c r="C531" s="96"/>
      <c r="D531" s="97"/>
      <c r="E531" s="97"/>
    </row>
    <row r="532" spans="1:5" x14ac:dyDescent="0.2">
      <c r="A532" s="5" t="str">
        <f t="shared" si="8"/>
        <v/>
      </c>
      <c r="B532" s="96"/>
      <c r="C532" s="96"/>
      <c r="D532" s="97"/>
      <c r="E532" s="97"/>
    </row>
    <row r="533" spans="1:5" x14ac:dyDescent="0.2">
      <c r="A533" s="5" t="str">
        <f t="shared" si="8"/>
        <v/>
      </c>
      <c r="B533" s="96"/>
      <c r="C533" s="96"/>
      <c r="D533" s="97"/>
      <c r="E533" s="97"/>
    </row>
    <row r="534" spans="1:5" x14ac:dyDescent="0.2">
      <c r="A534" s="5" t="str">
        <f t="shared" si="8"/>
        <v/>
      </c>
      <c r="B534" s="96"/>
      <c r="C534" s="96"/>
      <c r="D534" s="97"/>
      <c r="E534" s="97"/>
    </row>
    <row r="535" spans="1:5" x14ac:dyDescent="0.2">
      <c r="A535" s="5" t="str">
        <f t="shared" si="8"/>
        <v/>
      </c>
      <c r="B535" s="96"/>
      <c r="C535" s="96"/>
      <c r="D535" s="97"/>
      <c r="E535" s="97"/>
    </row>
    <row r="536" spans="1:5" x14ac:dyDescent="0.2">
      <c r="A536" s="5" t="str">
        <f t="shared" si="8"/>
        <v/>
      </c>
      <c r="B536" s="96"/>
      <c r="C536" s="96"/>
      <c r="D536" s="97"/>
      <c r="E536" s="97"/>
    </row>
    <row r="537" spans="1:5" x14ac:dyDescent="0.2">
      <c r="A537" s="5" t="str">
        <f t="shared" si="8"/>
        <v/>
      </c>
      <c r="B537" s="96"/>
      <c r="C537" s="96"/>
      <c r="D537" s="97"/>
      <c r="E537" s="97"/>
    </row>
    <row r="538" spans="1:5" x14ac:dyDescent="0.2">
      <c r="A538" s="5" t="str">
        <f t="shared" si="8"/>
        <v/>
      </c>
      <c r="B538" s="96"/>
      <c r="C538" s="96"/>
      <c r="D538" s="97"/>
      <c r="E538" s="97"/>
    </row>
    <row r="539" spans="1:5" x14ac:dyDescent="0.2">
      <c r="A539" s="5" t="str">
        <f t="shared" si="8"/>
        <v/>
      </c>
      <c r="B539" s="96"/>
      <c r="C539" s="96"/>
      <c r="D539" s="97"/>
      <c r="E539" s="97"/>
    </row>
    <row r="540" spans="1:5" x14ac:dyDescent="0.2">
      <c r="A540" s="5" t="str">
        <f t="shared" si="8"/>
        <v/>
      </c>
      <c r="B540" s="96"/>
      <c r="C540" s="96"/>
      <c r="D540" s="97"/>
      <c r="E540" s="97"/>
    </row>
    <row r="541" spans="1:5" x14ac:dyDescent="0.2">
      <c r="A541" s="5" t="str">
        <f t="shared" si="8"/>
        <v/>
      </c>
      <c r="B541" s="96"/>
      <c r="C541" s="96"/>
      <c r="D541" s="97"/>
      <c r="E541" s="97"/>
    </row>
    <row r="542" spans="1:5" x14ac:dyDescent="0.2">
      <c r="A542" s="5" t="str">
        <f t="shared" si="8"/>
        <v/>
      </c>
      <c r="B542" s="96"/>
      <c r="C542" s="96"/>
      <c r="D542" s="97"/>
      <c r="E542" s="97"/>
    </row>
    <row r="543" spans="1:5" x14ac:dyDescent="0.2">
      <c r="A543" s="5" t="str">
        <f t="shared" si="8"/>
        <v/>
      </c>
      <c r="B543" s="96"/>
      <c r="C543" s="96"/>
      <c r="D543" s="97"/>
      <c r="E543" s="97"/>
    </row>
    <row r="544" spans="1:5" x14ac:dyDescent="0.2">
      <c r="A544" s="5" t="str">
        <f t="shared" si="8"/>
        <v/>
      </c>
      <c r="B544" s="96"/>
      <c r="C544" s="96"/>
      <c r="D544" s="97"/>
      <c r="E544" s="97"/>
    </row>
    <row r="545" spans="1:5" x14ac:dyDescent="0.2">
      <c r="A545" s="5" t="str">
        <f t="shared" si="8"/>
        <v/>
      </c>
      <c r="B545" s="96"/>
      <c r="C545" s="96"/>
      <c r="D545" s="97"/>
      <c r="E545" s="97"/>
    </row>
    <row r="546" spans="1:5" x14ac:dyDescent="0.2">
      <c r="A546" s="5" t="str">
        <f t="shared" si="8"/>
        <v/>
      </c>
      <c r="B546" s="96"/>
      <c r="C546" s="96"/>
      <c r="D546" s="97"/>
      <c r="E546" s="97"/>
    </row>
    <row r="547" spans="1:5" x14ac:dyDescent="0.2">
      <c r="A547" s="5" t="str">
        <f t="shared" si="8"/>
        <v/>
      </c>
      <c r="B547" s="96"/>
      <c r="C547" s="96"/>
      <c r="D547" s="97"/>
      <c r="E547" s="97"/>
    </row>
    <row r="548" spans="1:5" x14ac:dyDescent="0.2">
      <c r="A548" s="5" t="str">
        <f t="shared" si="8"/>
        <v/>
      </c>
      <c r="B548" s="96"/>
      <c r="C548" s="96"/>
      <c r="D548" s="97"/>
      <c r="E548" s="97"/>
    </row>
    <row r="549" spans="1:5" x14ac:dyDescent="0.2">
      <c r="A549" s="5" t="str">
        <f t="shared" si="8"/>
        <v/>
      </c>
      <c r="B549" s="96"/>
      <c r="C549" s="96"/>
      <c r="D549" s="97"/>
      <c r="E549" s="97"/>
    </row>
    <row r="550" spans="1:5" x14ac:dyDescent="0.2">
      <c r="A550" s="5" t="str">
        <f t="shared" si="8"/>
        <v/>
      </c>
      <c r="B550" s="96"/>
      <c r="C550" s="96"/>
      <c r="D550" s="97"/>
      <c r="E550" s="97"/>
    </row>
    <row r="551" spans="1:5" x14ac:dyDescent="0.2">
      <c r="A551" s="5" t="str">
        <f t="shared" si="8"/>
        <v/>
      </c>
      <c r="B551" s="96"/>
      <c r="C551" s="96"/>
      <c r="D551" s="97"/>
      <c r="E551" s="97"/>
    </row>
    <row r="552" spans="1:5" x14ac:dyDescent="0.2">
      <c r="A552" s="5" t="str">
        <f t="shared" si="8"/>
        <v/>
      </c>
      <c r="B552" s="96"/>
      <c r="C552" s="96"/>
      <c r="D552" s="97"/>
      <c r="E552" s="97"/>
    </row>
    <row r="553" spans="1:5" x14ac:dyDescent="0.2">
      <c r="A553" s="5" t="str">
        <f t="shared" si="8"/>
        <v/>
      </c>
      <c r="B553" s="96"/>
      <c r="C553" s="96"/>
      <c r="D553" s="97"/>
      <c r="E553" s="97"/>
    </row>
    <row r="554" spans="1:5" x14ac:dyDescent="0.2">
      <c r="A554" s="5" t="str">
        <f t="shared" si="8"/>
        <v/>
      </c>
      <c r="B554" s="96"/>
      <c r="C554" s="96"/>
      <c r="D554" s="97"/>
      <c r="E554" s="97"/>
    </row>
    <row r="555" spans="1:5" x14ac:dyDescent="0.2">
      <c r="A555" s="5" t="str">
        <f t="shared" si="8"/>
        <v/>
      </c>
      <c r="B555" s="96"/>
      <c r="C555" s="96"/>
      <c r="D555" s="97"/>
      <c r="E555" s="97"/>
    </row>
    <row r="556" spans="1:5" x14ac:dyDescent="0.2">
      <c r="A556" s="5" t="str">
        <f t="shared" si="8"/>
        <v/>
      </c>
      <c r="B556" s="96"/>
      <c r="C556" s="96"/>
      <c r="D556" s="97"/>
      <c r="E556" s="97"/>
    </row>
    <row r="557" spans="1:5" x14ac:dyDescent="0.2">
      <c r="A557" s="5" t="str">
        <f t="shared" si="8"/>
        <v/>
      </c>
      <c r="B557" s="96"/>
      <c r="C557" s="96"/>
      <c r="D557" s="97"/>
      <c r="E557" s="97"/>
    </row>
    <row r="558" spans="1:5" x14ac:dyDescent="0.2">
      <c r="A558" s="5" t="str">
        <f t="shared" si="8"/>
        <v/>
      </c>
      <c r="B558" s="96"/>
      <c r="C558" s="96"/>
      <c r="D558" s="97"/>
      <c r="E558" s="97"/>
    </row>
    <row r="559" spans="1:5" x14ac:dyDescent="0.2">
      <c r="A559" s="5" t="str">
        <f t="shared" si="8"/>
        <v/>
      </c>
      <c r="B559" s="96"/>
      <c r="C559" s="96"/>
      <c r="D559" s="97"/>
      <c r="E559" s="97"/>
    </row>
    <row r="560" spans="1:5" x14ac:dyDescent="0.2">
      <c r="A560" s="5" t="str">
        <f t="shared" si="8"/>
        <v/>
      </c>
      <c r="B560" s="96"/>
      <c r="C560" s="96"/>
      <c r="D560" s="97"/>
      <c r="E560" s="97"/>
    </row>
    <row r="561" spans="1:5" x14ac:dyDescent="0.2">
      <c r="A561" s="5" t="str">
        <f t="shared" si="8"/>
        <v/>
      </c>
      <c r="B561" s="96"/>
      <c r="C561" s="96"/>
      <c r="D561" s="97"/>
      <c r="E561" s="97"/>
    </row>
    <row r="562" spans="1:5" x14ac:dyDescent="0.2">
      <c r="A562" s="5" t="str">
        <f t="shared" si="8"/>
        <v/>
      </c>
      <c r="B562" s="96"/>
      <c r="C562" s="96"/>
      <c r="D562" s="97"/>
      <c r="E562" s="97"/>
    </row>
    <row r="563" spans="1:5" x14ac:dyDescent="0.2">
      <c r="A563" s="5" t="str">
        <f t="shared" si="8"/>
        <v/>
      </c>
      <c r="B563" s="96"/>
      <c r="C563" s="96"/>
      <c r="D563" s="97"/>
      <c r="E563" s="97"/>
    </row>
    <row r="564" spans="1:5" x14ac:dyDescent="0.2">
      <c r="A564" s="5" t="str">
        <f t="shared" si="8"/>
        <v/>
      </c>
      <c r="B564" s="96"/>
      <c r="C564" s="96"/>
      <c r="D564" s="97"/>
      <c r="E564" s="97"/>
    </row>
    <row r="565" spans="1:5" x14ac:dyDescent="0.2">
      <c r="A565" s="5" t="str">
        <f t="shared" si="8"/>
        <v/>
      </c>
      <c r="B565" s="96"/>
      <c r="C565" s="96"/>
      <c r="D565" s="97"/>
      <c r="E565" s="97"/>
    </row>
    <row r="566" spans="1:5" x14ac:dyDescent="0.2">
      <c r="A566" s="5" t="str">
        <f t="shared" si="8"/>
        <v/>
      </c>
      <c r="B566" s="96"/>
      <c r="C566" s="96"/>
      <c r="D566" s="97"/>
      <c r="E566" s="97"/>
    </row>
    <row r="567" spans="1:5" x14ac:dyDescent="0.2">
      <c r="A567" s="5" t="str">
        <f t="shared" si="8"/>
        <v/>
      </c>
      <c r="B567" s="96"/>
      <c r="C567" s="96"/>
      <c r="D567" s="97"/>
      <c r="E567" s="97"/>
    </row>
    <row r="568" spans="1:5" x14ac:dyDescent="0.2">
      <c r="A568" s="5" t="str">
        <f t="shared" si="8"/>
        <v/>
      </c>
      <c r="B568" s="96"/>
      <c r="C568" s="96"/>
      <c r="D568" s="97"/>
      <c r="E568" s="97"/>
    </row>
    <row r="569" spans="1:5" x14ac:dyDescent="0.2">
      <c r="A569" s="5" t="str">
        <f t="shared" si="8"/>
        <v/>
      </c>
      <c r="B569" s="96"/>
      <c r="C569" s="96"/>
      <c r="D569" s="97"/>
      <c r="E569" s="97"/>
    </row>
    <row r="570" spans="1:5" x14ac:dyDescent="0.2">
      <c r="A570" s="5" t="str">
        <f t="shared" si="8"/>
        <v/>
      </c>
      <c r="B570" s="96"/>
      <c r="C570" s="96"/>
      <c r="D570" s="97"/>
      <c r="E570" s="97"/>
    </row>
    <row r="571" spans="1:5" x14ac:dyDescent="0.2">
      <c r="A571" s="5" t="str">
        <f t="shared" si="8"/>
        <v/>
      </c>
      <c r="B571" s="96"/>
      <c r="C571" s="96"/>
      <c r="D571" s="97"/>
      <c r="E571" s="97"/>
    </row>
    <row r="572" spans="1:5" x14ac:dyDescent="0.2">
      <c r="A572" s="5" t="str">
        <f t="shared" si="8"/>
        <v/>
      </c>
      <c r="B572" s="96"/>
      <c r="C572" s="96"/>
      <c r="D572" s="97"/>
      <c r="E572" s="97"/>
    </row>
    <row r="573" spans="1:5" x14ac:dyDescent="0.2">
      <c r="A573" s="5" t="str">
        <f t="shared" si="8"/>
        <v/>
      </c>
      <c r="B573" s="96"/>
      <c r="C573" s="96"/>
      <c r="D573" s="97"/>
      <c r="E573" s="97"/>
    </row>
    <row r="574" spans="1:5" x14ac:dyDescent="0.2">
      <c r="A574" s="5" t="str">
        <f t="shared" si="8"/>
        <v/>
      </c>
      <c r="B574" s="96"/>
      <c r="C574" s="96"/>
      <c r="D574" s="97"/>
      <c r="E574" s="97"/>
    </row>
    <row r="575" spans="1:5" x14ac:dyDescent="0.2">
      <c r="A575" s="5" t="str">
        <f t="shared" si="8"/>
        <v/>
      </c>
      <c r="B575" s="96"/>
      <c r="C575" s="96"/>
      <c r="D575" s="97"/>
      <c r="E575" s="97"/>
    </row>
    <row r="576" spans="1:5" x14ac:dyDescent="0.2">
      <c r="A576" s="5" t="str">
        <f t="shared" si="8"/>
        <v/>
      </c>
      <c r="B576" s="96"/>
      <c r="C576" s="96"/>
      <c r="D576" s="97"/>
      <c r="E576" s="97"/>
    </row>
    <row r="577" spans="1:5" x14ac:dyDescent="0.2">
      <c r="A577" s="5" t="str">
        <f t="shared" si="8"/>
        <v/>
      </c>
      <c r="B577" s="96"/>
      <c r="C577" s="96"/>
      <c r="D577" s="97"/>
      <c r="E577" s="97"/>
    </row>
    <row r="578" spans="1:5" x14ac:dyDescent="0.2">
      <c r="A578" s="5" t="str">
        <f t="shared" si="8"/>
        <v/>
      </c>
      <c r="B578" s="96"/>
      <c r="C578" s="96"/>
      <c r="D578" s="97"/>
      <c r="E578" s="97"/>
    </row>
    <row r="579" spans="1:5" x14ac:dyDescent="0.2">
      <c r="A579" s="5" t="str">
        <f t="shared" si="8"/>
        <v/>
      </c>
      <c r="B579" s="96"/>
      <c r="C579" s="96"/>
      <c r="D579" s="97"/>
      <c r="E579" s="97"/>
    </row>
    <row r="580" spans="1:5" x14ac:dyDescent="0.2">
      <c r="A580" s="5" t="str">
        <f t="shared" si="8"/>
        <v/>
      </c>
      <c r="B580" s="96"/>
      <c r="C580" s="96"/>
      <c r="D580" s="97"/>
      <c r="E580" s="97"/>
    </row>
    <row r="581" spans="1:5" x14ac:dyDescent="0.2">
      <c r="A581" s="5" t="str">
        <f t="shared" si="8"/>
        <v/>
      </c>
      <c r="B581" s="96"/>
      <c r="C581" s="96"/>
      <c r="D581" s="97"/>
      <c r="E581" s="97"/>
    </row>
    <row r="582" spans="1:5" x14ac:dyDescent="0.2">
      <c r="A582" s="5" t="str">
        <f t="shared" si="8"/>
        <v/>
      </c>
      <c r="B582" s="96"/>
      <c r="C582" s="96"/>
      <c r="D582" s="97"/>
      <c r="E582" s="97"/>
    </row>
    <row r="583" spans="1:5" x14ac:dyDescent="0.2">
      <c r="A583" s="5" t="str">
        <f t="shared" si="8"/>
        <v/>
      </c>
      <c r="B583" s="96"/>
      <c r="C583" s="96"/>
      <c r="D583" s="97"/>
      <c r="E583" s="97"/>
    </row>
    <row r="584" spans="1:5" x14ac:dyDescent="0.2">
      <c r="A584" s="5" t="str">
        <f t="shared" ref="A584:A647" si="9">IF(B584&lt;&gt;"",IF(AND(LEN(B584)&gt;=$H$5,LEN(B584)&lt;=$H$6),TEXT(MID(B584,$J$5,$H$4),$I$4),""),"")</f>
        <v/>
      </c>
      <c r="B584" s="96"/>
      <c r="C584" s="96"/>
      <c r="D584" s="97"/>
      <c r="E584" s="97"/>
    </row>
    <row r="585" spans="1:5" x14ac:dyDescent="0.2">
      <c r="A585" s="5" t="str">
        <f t="shared" si="9"/>
        <v/>
      </c>
      <c r="B585" s="96"/>
      <c r="C585" s="96"/>
      <c r="D585" s="97"/>
      <c r="E585" s="97"/>
    </row>
    <row r="586" spans="1:5" x14ac:dyDescent="0.2">
      <c r="A586" s="5" t="str">
        <f t="shared" si="9"/>
        <v/>
      </c>
      <c r="B586" s="96"/>
      <c r="C586" s="96"/>
      <c r="D586" s="97"/>
      <c r="E586" s="97"/>
    </row>
    <row r="587" spans="1:5" x14ac:dyDescent="0.2">
      <c r="A587" s="5" t="str">
        <f t="shared" si="9"/>
        <v/>
      </c>
      <c r="B587" s="96"/>
      <c r="C587" s="96"/>
      <c r="D587" s="97"/>
      <c r="E587" s="97"/>
    </row>
    <row r="588" spans="1:5" x14ac:dyDescent="0.2">
      <c r="A588" s="5" t="str">
        <f t="shared" si="9"/>
        <v/>
      </c>
      <c r="B588" s="96"/>
      <c r="C588" s="96"/>
      <c r="D588" s="97"/>
      <c r="E588" s="97"/>
    </row>
    <row r="589" spans="1:5" x14ac:dyDescent="0.2">
      <c r="A589" s="5" t="str">
        <f t="shared" si="9"/>
        <v/>
      </c>
      <c r="B589" s="96"/>
      <c r="C589" s="96"/>
      <c r="D589" s="97"/>
      <c r="E589" s="97"/>
    </row>
    <row r="590" spans="1:5" x14ac:dyDescent="0.2">
      <c r="A590" s="5" t="str">
        <f t="shared" si="9"/>
        <v/>
      </c>
      <c r="B590" s="96"/>
      <c r="C590" s="96"/>
      <c r="D590" s="97"/>
      <c r="E590" s="97"/>
    </row>
    <row r="591" spans="1:5" x14ac:dyDescent="0.2">
      <c r="A591" s="5" t="str">
        <f t="shared" si="9"/>
        <v/>
      </c>
      <c r="B591" s="96"/>
      <c r="C591" s="96"/>
      <c r="D591" s="97"/>
      <c r="E591" s="97"/>
    </row>
    <row r="592" spans="1:5" x14ac:dyDescent="0.2">
      <c r="A592" s="5" t="str">
        <f t="shared" si="9"/>
        <v/>
      </c>
      <c r="B592" s="96"/>
      <c r="C592" s="96"/>
      <c r="D592" s="97"/>
      <c r="E592" s="97"/>
    </row>
    <row r="593" spans="1:5" x14ac:dyDescent="0.2">
      <c r="A593" s="5" t="str">
        <f t="shared" si="9"/>
        <v/>
      </c>
      <c r="B593" s="96"/>
      <c r="C593" s="96"/>
      <c r="D593" s="97"/>
      <c r="E593" s="97"/>
    </row>
    <row r="594" spans="1:5" x14ac:dyDescent="0.2">
      <c r="A594" s="5" t="str">
        <f t="shared" si="9"/>
        <v/>
      </c>
      <c r="B594" s="96"/>
      <c r="C594" s="96"/>
      <c r="D594" s="97"/>
      <c r="E594" s="97"/>
    </row>
    <row r="595" spans="1:5" x14ac:dyDescent="0.2">
      <c r="A595" s="5" t="str">
        <f t="shared" si="9"/>
        <v/>
      </c>
      <c r="B595" s="96"/>
      <c r="C595" s="96"/>
      <c r="D595" s="97"/>
      <c r="E595" s="97"/>
    </row>
    <row r="596" spans="1:5" x14ac:dyDescent="0.2">
      <c r="A596" s="5" t="str">
        <f t="shared" si="9"/>
        <v/>
      </c>
      <c r="B596" s="96"/>
      <c r="C596" s="96"/>
      <c r="D596" s="97"/>
      <c r="E596" s="97"/>
    </row>
    <row r="597" spans="1:5" x14ac:dyDescent="0.2">
      <c r="A597" s="5" t="str">
        <f t="shared" si="9"/>
        <v/>
      </c>
      <c r="B597" s="96"/>
      <c r="C597" s="96"/>
      <c r="D597" s="97"/>
      <c r="E597" s="97"/>
    </row>
    <row r="598" spans="1:5" x14ac:dyDescent="0.2">
      <c r="A598" s="5" t="str">
        <f t="shared" si="9"/>
        <v/>
      </c>
      <c r="B598" s="96"/>
      <c r="C598" s="96"/>
      <c r="D598" s="97"/>
      <c r="E598" s="97"/>
    </row>
    <row r="599" spans="1:5" x14ac:dyDescent="0.2">
      <c r="A599" s="5" t="str">
        <f t="shared" si="9"/>
        <v/>
      </c>
      <c r="B599" s="96"/>
      <c r="C599" s="96"/>
      <c r="D599" s="97"/>
      <c r="E599" s="97"/>
    </row>
    <row r="600" spans="1:5" x14ac:dyDescent="0.2">
      <c r="A600" s="5" t="str">
        <f t="shared" si="9"/>
        <v/>
      </c>
      <c r="B600" s="96"/>
      <c r="C600" s="96"/>
      <c r="D600" s="97"/>
      <c r="E600" s="97"/>
    </row>
    <row r="601" spans="1:5" x14ac:dyDescent="0.2">
      <c r="A601" s="5" t="str">
        <f t="shared" si="9"/>
        <v/>
      </c>
      <c r="B601" s="96"/>
      <c r="C601" s="96"/>
      <c r="D601" s="97"/>
      <c r="E601" s="97"/>
    </row>
    <row r="602" spans="1:5" x14ac:dyDescent="0.2">
      <c r="A602" s="5" t="str">
        <f t="shared" si="9"/>
        <v/>
      </c>
      <c r="B602" s="96"/>
      <c r="C602" s="96"/>
      <c r="D602" s="97"/>
      <c r="E602" s="97"/>
    </row>
    <row r="603" spans="1:5" x14ac:dyDescent="0.2">
      <c r="A603" s="5" t="str">
        <f t="shared" si="9"/>
        <v/>
      </c>
      <c r="B603" s="96"/>
      <c r="C603" s="96"/>
      <c r="D603" s="97"/>
      <c r="E603" s="97"/>
    </row>
    <row r="604" spans="1:5" x14ac:dyDescent="0.2">
      <c r="A604" s="5" t="str">
        <f t="shared" si="9"/>
        <v/>
      </c>
      <c r="B604" s="96"/>
      <c r="C604" s="96"/>
      <c r="D604" s="97"/>
      <c r="E604" s="97"/>
    </row>
    <row r="605" spans="1:5" x14ac:dyDescent="0.2">
      <c r="A605" s="5" t="str">
        <f t="shared" si="9"/>
        <v/>
      </c>
      <c r="B605" s="96"/>
      <c r="C605" s="96"/>
      <c r="D605" s="97"/>
      <c r="E605" s="97"/>
    </row>
    <row r="606" spans="1:5" x14ac:dyDescent="0.2">
      <c r="A606" s="5" t="str">
        <f t="shared" si="9"/>
        <v/>
      </c>
      <c r="B606" s="96"/>
      <c r="C606" s="96"/>
      <c r="D606" s="97"/>
      <c r="E606" s="97"/>
    </row>
    <row r="607" spans="1:5" x14ac:dyDescent="0.2">
      <c r="A607" s="5" t="str">
        <f t="shared" si="9"/>
        <v/>
      </c>
      <c r="B607" s="96"/>
      <c r="C607" s="96"/>
      <c r="D607" s="97"/>
      <c r="E607" s="97"/>
    </row>
    <row r="608" spans="1:5" x14ac:dyDescent="0.2">
      <c r="A608" s="5" t="str">
        <f t="shared" si="9"/>
        <v/>
      </c>
      <c r="B608" s="96"/>
      <c r="C608" s="96"/>
      <c r="D608" s="97"/>
      <c r="E608" s="97"/>
    </row>
    <row r="609" spans="1:5" x14ac:dyDescent="0.2">
      <c r="A609" s="5" t="str">
        <f t="shared" si="9"/>
        <v/>
      </c>
      <c r="B609" s="96"/>
      <c r="C609" s="96"/>
      <c r="D609" s="97"/>
      <c r="E609" s="97"/>
    </row>
    <row r="610" spans="1:5" x14ac:dyDescent="0.2">
      <c r="A610" s="5" t="str">
        <f t="shared" si="9"/>
        <v/>
      </c>
      <c r="B610" s="96"/>
      <c r="C610" s="96"/>
      <c r="D610" s="97"/>
      <c r="E610" s="97"/>
    </row>
    <row r="611" spans="1:5" x14ac:dyDescent="0.2">
      <c r="A611" s="5" t="str">
        <f t="shared" si="9"/>
        <v/>
      </c>
      <c r="B611" s="96"/>
      <c r="C611" s="96"/>
      <c r="D611" s="97"/>
      <c r="E611" s="97"/>
    </row>
    <row r="612" spans="1:5" x14ac:dyDescent="0.2">
      <c r="A612" s="5" t="str">
        <f t="shared" si="9"/>
        <v/>
      </c>
      <c r="B612" s="96"/>
      <c r="C612" s="96"/>
      <c r="D612" s="97"/>
      <c r="E612" s="97"/>
    </row>
    <row r="613" spans="1:5" x14ac:dyDescent="0.2">
      <c r="A613" s="5" t="str">
        <f t="shared" si="9"/>
        <v/>
      </c>
      <c r="B613" s="96"/>
      <c r="C613" s="96"/>
      <c r="D613" s="97"/>
      <c r="E613" s="97"/>
    </row>
    <row r="614" spans="1:5" x14ac:dyDescent="0.2">
      <c r="A614" s="5" t="str">
        <f t="shared" si="9"/>
        <v/>
      </c>
      <c r="B614" s="96"/>
      <c r="C614" s="96"/>
      <c r="D614" s="97"/>
      <c r="E614" s="97"/>
    </row>
    <row r="615" spans="1:5" x14ac:dyDescent="0.2">
      <c r="A615" s="5" t="str">
        <f t="shared" si="9"/>
        <v/>
      </c>
      <c r="B615" s="96"/>
      <c r="C615" s="96"/>
      <c r="D615" s="97"/>
      <c r="E615" s="97"/>
    </row>
    <row r="616" spans="1:5" x14ac:dyDescent="0.2">
      <c r="A616" s="5" t="str">
        <f t="shared" si="9"/>
        <v/>
      </c>
      <c r="B616" s="96"/>
      <c r="C616" s="96"/>
      <c r="D616" s="97"/>
      <c r="E616" s="97"/>
    </row>
    <row r="617" spans="1:5" x14ac:dyDescent="0.2">
      <c r="A617" s="5" t="str">
        <f t="shared" si="9"/>
        <v/>
      </c>
      <c r="B617" s="96"/>
      <c r="C617" s="96"/>
      <c r="D617" s="97"/>
      <c r="E617" s="97"/>
    </row>
    <row r="618" spans="1:5" x14ac:dyDescent="0.2">
      <c r="A618" s="5" t="str">
        <f t="shared" si="9"/>
        <v/>
      </c>
      <c r="B618" s="96"/>
      <c r="C618" s="96"/>
      <c r="D618" s="97"/>
      <c r="E618" s="97"/>
    </row>
    <row r="619" spans="1:5" x14ac:dyDescent="0.2">
      <c r="A619" s="5" t="str">
        <f t="shared" si="9"/>
        <v/>
      </c>
      <c r="B619" s="96"/>
      <c r="C619" s="96"/>
      <c r="D619" s="97"/>
      <c r="E619" s="97"/>
    </row>
    <row r="620" spans="1:5" x14ac:dyDescent="0.2">
      <c r="A620" s="5" t="str">
        <f t="shared" si="9"/>
        <v/>
      </c>
      <c r="B620" s="96"/>
      <c r="C620" s="96"/>
      <c r="D620" s="97"/>
      <c r="E620" s="97"/>
    </row>
    <row r="621" spans="1:5" x14ac:dyDescent="0.2">
      <c r="A621" s="5" t="str">
        <f t="shared" si="9"/>
        <v/>
      </c>
      <c r="B621" s="96"/>
      <c r="C621" s="96"/>
      <c r="D621" s="97"/>
      <c r="E621" s="97"/>
    </row>
    <row r="622" spans="1:5" x14ac:dyDescent="0.2">
      <c r="A622" s="5" t="str">
        <f t="shared" si="9"/>
        <v/>
      </c>
      <c r="B622" s="96"/>
      <c r="C622" s="96"/>
      <c r="D622" s="97"/>
      <c r="E622" s="97"/>
    </row>
    <row r="623" spans="1:5" x14ac:dyDescent="0.2">
      <c r="A623" s="5" t="str">
        <f t="shared" si="9"/>
        <v/>
      </c>
      <c r="B623" s="96"/>
      <c r="C623" s="96"/>
      <c r="D623" s="97"/>
      <c r="E623" s="97"/>
    </row>
    <row r="624" spans="1:5" x14ac:dyDescent="0.2">
      <c r="A624" s="5" t="str">
        <f t="shared" si="9"/>
        <v/>
      </c>
      <c r="B624" s="96"/>
      <c r="C624" s="96"/>
      <c r="D624" s="97"/>
      <c r="E624" s="97"/>
    </row>
    <row r="625" spans="1:5" x14ac:dyDescent="0.2">
      <c r="A625" s="5" t="str">
        <f t="shared" si="9"/>
        <v/>
      </c>
      <c r="B625" s="96"/>
      <c r="C625" s="96"/>
      <c r="D625" s="97"/>
      <c r="E625" s="97"/>
    </row>
    <row r="626" spans="1:5" x14ac:dyDescent="0.2">
      <c r="A626" s="5" t="str">
        <f t="shared" si="9"/>
        <v/>
      </c>
      <c r="B626" s="96"/>
      <c r="C626" s="96"/>
      <c r="D626" s="97"/>
      <c r="E626" s="97"/>
    </row>
    <row r="627" spans="1:5" x14ac:dyDescent="0.2">
      <c r="A627" s="5" t="str">
        <f t="shared" si="9"/>
        <v/>
      </c>
      <c r="B627" s="96"/>
      <c r="C627" s="96"/>
      <c r="D627" s="97"/>
      <c r="E627" s="97"/>
    </row>
    <row r="628" spans="1:5" x14ac:dyDescent="0.2">
      <c r="A628" s="5" t="str">
        <f t="shared" si="9"/>
        <v/>
      </c>
      <c r="B628" s="96"/>
      <c r="C628" s="96"/>
      <c r="D628" s="97"/>
      <c r="E628" s="97"/>
    </row>
    <row r="629" spans="1:5" x14ac:dyDescent="0.2">
      <c r="A629" s="5" t="str">
        <f t="shared" si="9"/>
        <v/>
      </c>
      <c r="B629" s="96"/>
      <c r="C629" s="96"/>
      <c r="D629" s="97"/>
      <c r="E629" s="97"/>
    </row>
    <row r="630" spans="1:5" x14ac:dyDescent="0.2">
      <c r="A630" s="5" t="str">
        <f t="shared" si="9"/>
        <v/>
      </c>
      <c r="B630" s="96"/>
      <c r="C630" s="96"/>
      <c r="D630" s="97"/>
      <c r="E630" s="97"/>
    </row>
    <row r="631" spans="1:5" x14ac:dyDescent="0.2">
      <c r="A631" s="5" t="str">
        <f t="shared" si="9"/>
        <v/>
      </c>
      <c r="B631" s="96"/>
      <c r="C631" s="96"/>
      <c r="D631" s="97"/>
      <c r="E631" s="97"/>
    </row>
    <row r="632" spans="1:5" x14ac:dyDescent="0.2">
      <c r="A632" s="5" t="str">
        <f t="shared" si="9"/>
        <v/>
      </c>
      <c r="B632" s="96"/>
      <c r="C632" s="96"/>
      <c r="D632" s="97"/>
      <c r="E632" s="97"/>
    </row>
    <row r="633" spans="1:5" x14ac:dyDescent="0.2">
      <c r="A633" s="5" t="str">
        <f t="shared" si="9"/>
        <v/>
      </c>
      <c r="B633" s="96"/>
      <c r="C633" s="96"/>
      <c r="D633" s="97"/>
      <c r="E633" s="97"/>
    </row>
    <row r="634" spans="1:5" x14ac:dyDescent="0.2">
      <c r="A634" s="5" t="str">
        <f t="shared" si="9"/>
        <v/>
      </c>
      <c r="B634" s="96"/>
      <c r="C634" s="96"/>
      <c r="D634" s="97"/>
      <c r="E634" s="97"/>
    </row>
    <row r="635" spans="1:5" x14ac:dyDescent="0.2">
      <c r="A635" s="5" t="str">
        <f t="shared" si="9"/>
        <v/>
      </c>
      <c r="B635" s="96"/>
      <c r="C635" s="96"/>
      <c r="D635" s="97"/>
      <c r="E635" s="97"/>
    </row>
    <row r="636" spans="1:5" x14ac:dyDescent="0.2">
      <c r="A636" s="5" t="str">
        <f t="shared" si="9"/>
        <v/>
      </c>
      <c r="B636" s="96"/>
      <c r="C636" s="96"/>
      <c r="D636" s="97"/>
      <c r="E636" s="97"/>
    </row>
    <row r="637" spans="1:5" x14ac:dyDescent="0.2">
      <c r="A637" s="5" t="str">
        <f t="shared" si="9"/>
        <v/>
      </c>
      <c r="B637" s="96"/>
      <c r="C637" s="96"/>
      <c r="D637" s="97"/>
      <c r="E637" s="97"/>
    </row>
    <row r="638" spans="1:5" x14ac:dyDescent="0.2">
      <c r="A638" s="5" t="str">
        <f t="shared" si="9"/>
        <v/>
      </c>
      <c r="B638" s="96"/>
      <c r="C638" s="96"/>
      <c r="D638" s="97"/>
      <c r="E638" s="97"/>
    </row>
    <row r="639" spans="1:5" x14ac:dyDescent="0.2">
      <c r="A639" s="5" t="str">
        <f t="shared" si="9"/>
        <v/>
      </c>
      <c r="B639" s="96"/>
      <c r="C639" s="96"/>
      <c r="D639" s="97"/>
      <c r="E639" s="97"/>
    </row>
    <row r="640" spans="1:5" x14ac:dyDescent="0.2">
      <c r="A640" s="5" t="str">
        <f t="shared" si="9"/>
        <v/>
      </c>
      <c r="B640" s="96"/>
      <c r="C640" s="96"/>
      <c r="D640" s="97"/>
      <c r="E640" s="97"/>
    </row>
    <row r="641" spans="1:5" x14ac:dyDescent="0.2">
      <c r="A641" s="5" t="str">
        <f t="shared" si="9"/>
        <v/>
      </c>
      <c r="B641" s="96"/>
      <c r="C641" s="96"/>
      <c r="D641" s="97"/>
      <c r="E641" s="97"/>
    </row>
    <row r="642" spans="1:5" x14ac:dyDescent="0.2">
      <c r="A642" s="5" t="str">
        <f t="shared" si="9"/>
        <v/>
      </c>
      <c r="B642" s="96"/>
      <c r="C642" s="96"/>
      <c r="D642" s="97"/>
      <c r="E642" s="97"/>
    </row>
    <row r="643" spans="1:5" x14ac:dyDescent="0.2">
      <c r="A643" s="5" t="str">
        <f t="shared" si="9"/>
        <v/>
      </c>
      <c r="B643" s="96"/>
      <c r="C643" s="96"/>
      <c r="D643" s="97"/>
      <c r="E643" s="97"/>
    </row>
    <row r="644" spans="1:5" x14ac:dyDescent="0.2">
      <c r="A644" s="5" t="str">
        <f t="shared" si="9"/>
        <v/>
      </c>
      <c r="B644" s="96"/>
      <c r="C644" s="96"/>
      <c r="D644" s="97"/>
      <c r="E644" s="97"/>
    </row>
    <row r="645" spans="1:5" x14ac:dyDescent="0.2">
      <c r="A645" s="5" t="str">
        <f t="shared" si="9"/>
        <v/>
      </c>
      <c r="B645" s="96"/>
      <c r="C645" s="96"/>
      <c r="D645" s="97"/>
      <c r="E645" s="97"/>
    </row>
    <row r="646" spans="1:5" x14ac:dyDescent="0.2">
      <c r="A646" s="5" t="str">
        <f t="shared" si="9"/>
        <v/>
      </c>
      <c r="B646" s="96"/>
      <c r="C646" s="96"/>
      <c r="D646" s="97"/>
      <c r="E646" s="97"/>
    </row>
    <row r="647" spans="1:5" x14ac:dyDescent="0.2">
      <c r="A647" s="5" t="str">
        <f t="shared" si="9"/>
        <v/>
      </c>
      <c r="B647" s="96"/>
      <c r="C647" s="96"/>
      <c r="D647" s="97"/>
      <c r="E647" s="97"/>
    </row>
    <row r="648" spans="1:5" x14ac:dyDescent="0.2">
      <c r="A648" s="5" t="str">
        <f t="shared" ref="A648:A711" si="10">IF(B648&lt;&gt;"",IF(AND(LEN(B648)&gt;=$H$5,LEN(B648)&lt;=$H$6),TEXT(MID(B648,$J$5,$H$4),$I$4),""),"")</f>
        <v/>
      </c>
      <c r="B648" s="96"/>
      <c r="C648" s="96"/>
      <c r="D648" s="97"/>
      <c r="E648" s="97"/>
    </row>
    <row r="649" spans="1:5" x14ac:dyDescent="0.2">
      <c r="A649" s="5" t="str">
        <f t="shared" si="10"/>
        <v/>
      </c>
      <c r="B649" s="96"/>
      <c r="C649" s="96"/>
      <c r="D649" s="97"/>
      <c r="E649" s="97"/>
    </row>
    <row r="650" spans="1:5" x14ac:dyDescent="0.2">
      <c r="A650" s="5" t="str">
        <f t="shared" si="10"/>
        <v/>
      </c>
      <c r="B650" s="96"/>
      <c r="C650" s="96"/>
      <c r="D650" s="97"/>
      <c r="E650" s="97"/>
    </row>
    <row r="651" spans="1:5" x14ac:dyDescent="0.2">
      <c r="A651" s="5" t="str">
        <f t="shared" si="10"/>
        <v/>
      </c>
      <c r="B651" s="96"/>
      <c r="C651" s="96"/>
      <c r="D651" s="97"/>
      <c r="E651" s="97"/>
    </row>
    <row r="652" spans="1:5" x14ac:dyDescent="0.2">
      <c r="A652" s="5" t="str">
        <f t="shared" si="10"/>
        <v/>
      </c>
      <c r="B652" s="96"/>
      <c r="C652" s="96"/>
      <c r="D652" s="97"/>
      <c r="E652" s="97"/>
    </row>
    <row r="653" spans="1:5" x14ac:dyDescent="0.2">
      <c r="A653" s="5" t="str">
        <f t="shared" si="10"/>
        <v/>
      </c>
      <c r="B653" s="96"/>
      <c r="C653" s="96"/>
      <c r="D653" s="97"/>
      <c r="E653" s="97"/>
    </row>
    <row r="654" spans="1:5" x14ac:dyDescent="0.2">
      <c r="A654" s="5" t="str">
        <f t="shared" si="10"/>
        <v/>
      </c>
      <c r="B654" s="96"/>
      <c r="C654" s="96"/>
      <c r="D654" s="97"/>
      <c r="E654" s="97"/>
    </row>
    <row r="655" spans="1:5" x14ac:dyDescent="0.2">
      <c r="A655" s="5" t="str">
        <f t="shared" si="10"/>
        <v/>
      </c>
      <c r="B655" s="96"/>
      <c r="C655" s="96"/>
      <c r="D655" s="97"/>
      <c r="E655" s="97"/>
    </row>
    <row r="656" spans="1:5" x14ac:dyDescent="0.2">
      <c r="A656" s="5" t="str">
        <f t="shared" si="10"/>
        <v/>
      </c>
      <c r="B656" s="96"/>
      <c r="C656" s="96"/>
      <c r="D656" s="97"/>
      <c r="E656" s="97"/>
    </row>
    <row r="657" spans="1:5" x14ac:dyDescent="0.2">
      <c r="A657" s="5" t="str">
        <f t="shared" si="10"/>
        <v/>
      </c>
      <c r="B657" s="96"/>
      <c r="C657" s="96"/>
      <c r="D657" s="97"/>
      <c r="E657" s="97"/>
    </row>
    <row r="658" spans="1:5" x14ac:dyDescent="0.2">
      <c r="A658" s="5" t="str">
        <f t="shared" si="10"/>
        <v/>
      </c>
      <c r="B658" s="96"/>
      <c r="C658" s="96"/>
      <c r="D658" s="97"/>
      <c r="E658" s="97"/>
    </row>
    <row r="659" spans="1:5" x14ac:dyDescent="0.2">
      <c r="A659" s="5" t="str">
        <f t="shared" si="10"/>
        <v/>
      </c>
      <c r="B659" s="96"/>
      <c r="C659" s="96"/>
      <c r="D659" s="97"/>
      <c r="E659" s="97"/>
    </row>
    <row r="660" spans="1:5" x14ac:dyDescent="0.2">
      <c r="A660" s="5" t="str">
        <f t="shared" si="10"/>
        <v/>
      </c>
      <c r="B660" s="96"/>
      <c r="C660" s="96"/>
      <c r="D660" s="97"/>
      <c r="E660" s="97"/>
    </row>
    <row r="661" spans="1:5" x14ac:dyDescent="0.2">
      <c r="A661" s="5" t="str">
        <f t="shared" si="10"/>
        <v/>
      </c>
      <c r="B661" s="96"/>
      <c r="C661" s="96"/>
      <c r="D661" s="97"/>
      <c r="E661" s="97"/>
    </row>
    <row r="662" spans="1:5" x14ac:dyDescent="0.2">
      <c r="A662" s="5" t="str">
        <f t="shared" si="10"/>
        <v/>
      </c>
      <c r="B662" s="96"/>
      <c r="C662" s="96"/>
      <c r="D662" s="97"/>
      <c r="E662" s="97"/>
    </row>
    <row r="663" spans="1:5" x14ac:dyDescent="0.2">
      <c r="A663" s="5" t="str">
        <f t="shared" si="10"/>
        <v/>
      </c>
      <c r="B663" s="96"/>
      <c r="C663" s="96"/>
      <c r="D663" s="97"/>
      <c r="E663" s="97"/>
    </row>
    <row r="664" spans="1:5" x14ac:dyDescent="0.2">
      <c r="A664" s="5" t="str">
        <f t="shared" si="10"/>
        <v/>
      </c>
      <c r="B664" s="96"/>
      <c r="C664" s="96"/>
      <c r="D664" s="97"/>
      <c r="E664" s="97"/>
    </row>
    <row r="665" spans="1:5" x14ac:dyDescent="0.2">
      <c r="A665" s="5" t="str">
        <f t="shared" si="10"/>
        <v/>
      </c>
      <c r="B665" s="96"/>
      <c r="C665" s="96"/>
      <c r="D665" s="97"/>
      <c r="E665" s="97"/>
    </row>
    <row r="666" spans="1:5" x14ac:dyDescent="0.2">
      <c r="A666" s="5" t="str">
        <f t="shared" si="10"/>
        <v/>
      </c>
      <c r="B666" s="96"/>
      <c r="C666" s="96"/>
      <c r="D666" s="97"/>
      <c r="E666" s="97"/>
    </row>
    <row r="667" spans="1:5" x14ac:dyDescent="0.2">
      <c r="A667" s="5" t="str">
        <f t="shared" si="10"/>
        <v/>
      </c>
      <c r="B667" s="96"/>
      <c r="C667" s="96"/>
      <c r="D667" s="97"/>
      <c r="E667" s="97"/>
    </row>
    <row r="668" spans="1:5" x14ac:dyDescent="0.2">
      <c r="A668" s="5" t="str">
        <f t="shared" si="10"/>
        <v/>
      </c>
      <c r="B668" s="96"/>
      <c r="C668" s="96"/>
      <c r="D668" s="97"/>
      <c r="E668" s="97"/>
    </row>
    <row r="669" spans="1:5" x14ac:dyDescent="0.2">
      <c r="A669" s="5" t="str">
        <f t="shared" si="10"/>
        <v/>
      </c>
      <c r="B669" s="96"/>
      <c r="C669" s="96"/>
      <c r="D669" s="97"/>
      <c r="E669" s="97"/>
    </row>
    <row r="670" spans="1:5" x14ac:dyDescent="0.2">
      <c r="A670" s="5" t="str">
        <f t="shared" si="10"/>
        <v/>
      </c>
      <c r="B670" s="96"/>
      <c r="C670" s="96"/>
      <c r="D670" s="97"/>
      <c r="E670" s="97"/>
    </row>
    <row r="671" spans="1:5" x14ac:dyDescent="0.2">
      <c r="A671" s="5" t="str">
        <f t="shared" si="10"/>
        <v/>
      </c>
      <c r="B671" s="96"/>
      <c r="C671" s="96"/>
      <c r="D671" s="97"/>
      <c r="E671" s="97"/>
    </row>
    <row r="672" spans="1:5" x14ac:dyDescent="0.2">
      <c r="A672" s="5" t="str">
        <f t="shared" si="10"/>
        <v/>
      </c>
      <c r="B672" s="96"/>
      <c r="C672" s="96"/>
      <c r="D672" s="97"/>
      <c r="E672" s="97"/>
    </row>
    <row r="673" spans="1:5" x14ac:dyDescent="0.2">
      <c r="A673" s="5" t="str">
        <f t="shared" si="10"/>
        <v/>
      </c>
      <c r="B673" s="96"/>
      <c r="C673" s="96"/>
      <c r="D673" s="97"/>
      <c r="E673" s="97"/>
    </row>
    <row r="674" spans="1:5" x14ac:dyDescent="0.2">
      <c r="A674" s="5" t="str">
        <f t="shared" si="10"/>
        <v/>
      </c>
      <c r="B674" s="96"/>
      <c r="C674" s="96"/>
      <c r="D674" s="97"/>
      <c r="E674" s="97"/>
    </row>
    <row r="675" spans="1:5" x14ac:dyDescent="0.2">
      <c r="A675" s="5" t="str">
        <f t="shared" si="10"/>
        <v/>
      </c>
      <c r="B675" s="96"/>
      <c r="C675" s="96"/>
      <c r="D675" s="97"/>
      <c r="E675" s="97"/>
    </row>
    <row r="676" spans="1:5" x14ac:dyDescent="0.2">
      <c r="A676" s="5" t="str">
        <f t="shared" si="10"/>
        <v/>
      </c>
      <c r="B676" s="96"/>
      <c r="C676" s="96"/>
      <c r="D676" s="97"/>
      <c r="E676" s="97"/>
    </row>
    <row r="677" spans="1:5" x14ac:dyDescent="0.2">
      <c r="A677" s="5" t="str">
        <f t="shared" si="10"/>
        <v/>
      </c>
      <c r="B677" s="96"/>
      <c r="C677" s="96"/>
      <c r="D677" s="97"/>
      <c r="E677" s="97"/>
    </row>
    <row r="678" spans="1:5" x14ac:dyDescent="0.2">
      <c r="A678" s="5" t="str">
        <f t="shared" si="10"/>
        <v/>
      </c>
      <c r="B678" s="96"/>
      <c r="C678" s="96"/>
      <c r="D678" s="97"/>
      <c r="E678" s="97"/>
    </row>
    <row r="679" spans="1:5" x14ac:dyDescent="0.2">
      <c r="A679" s="5" t="str">
        <f t="shared" si="10"/>
        <v/>
      </c>
      <c r="B679" s="96"/>
      <c r="C679" s="96"/>
      <c r="D679" s="97"/>
      <c r="E679" s="97"/>
    </row>
    <row r="680" spans="1:5" x14ac:dyDescent="0.2">
      <c r="A680" s="5" t="str">
        <f t="shared" si="10"/>
        <v/>
      </c>
      <c r="B680" s="96"/>
      <c r="C680" s="96"/>
      <c r="D680" s="97"/>
      <c r="E680" s="97"/>
    </row>
    <row r="681" spans="1:5" x14ac:dyDescent="0.2">
      <c r="A681" s="5" t="str">
        <f t="shared" si="10"/>
        <v/>
      </c>
      <c r="B681" s="96"/>
      <c r="C681" s="96"/>
      <c r="D681" s="97"/>
      <c r="E681" s="97"/>
    </row>
    <row r="682" spans="1:5" x14ac:dyDescent="0.2">
      <c r="A682" s="5" t="str">
        <f t="shared" si="10"/>
        <v/>
      </c>
      <c r="B682" s="96"/>
      <c r="C682" s="96"/>
      <c r="D682" s="97"/>
      <c r="E682" s="97"/>
    </row>
    <row r="683" spans="1:5" x14ac:dyDescent="0.2">
      <c r="A683" s="5" t="str">
        <f t="shared" si="10"/>
        <v/>
      </c>
      <c r="B683" s="96"/>
      <c r="C683" s="96"/>
      <c r="D683" s="97"/>
      <c r="E683" s="97"/>
    </row>
    <row r="684" spans="1:5" x14ac:dyDescent="0.2">
      <c r="A684" s="5" t="str">
        <f t="shared" si="10"/>
        <v/>
      </c>
      <c r="B684" s="96"/>
      <c r="C684" s="96"/>
      <c r="D684" s="97"/>
      <c r="E684" s="97"/>
    </row>
    <row r="685" spans="1:5" x14ac:dyDescent="0.2">
      <c r="A685" s="5" t="str">
        <f t="shared" si="10"/>
        <v/>
      </c>
      <c r="B685" s="96"/>
      <c r="C685" s="96"/>
      <c r="D685" s="97"/>
      <c r="E685" s="97"/>
    </row>
    <row r="686" spans="1:5" x14ac:dyDescent="0.2">
      <c r="A686" s="5" t="str">
        <f t="shared" si="10"/>
        <v/>
      </c>
      <c r="B686" s="96"/>
      <c r="C686" s="96"/>
      <c r="D686" s="97"/>
      <c r="E686" s="97"/>
    </row>
    <row r="687" spans="1:5" x14ac:dyDescent="0.2">
      <c r="A687" s="5" t="str">
        <f t="shared" si="10"/>
        <v/>
      </c>
      <c r="B687" s="96"/>
      <c r="C687" s="96"/>
      <c r="D687" s="97"/>
      <c r="E687" s="97"/>
    </row>
    <row r="688" spans="1:5" x14ac:dyDescent="0.2">
      <c r="A688" s="5" t="str">
        <f t="shared" si="10"/>
        <v/>
      </c>
      <c r="B688" s="96"/>
      <c r="C688" s="96"/>
      <c r="D688" s="97"/>
      <c r="E688" s="97"/>
    </row>
    <row r="689" spans="1:5" x14ac:dyDescent="0.2">
      <c r="A689" s="5" t="str">
        <f t="shared" si="10"/>
        <v/>
      </c>
      <c r="B689" s="96"/>
      <c r="C689" s="96"/>
      <c r="D689" s="97"/>
      <c r="E689" s="97"/>
    </row>
    <row r="690" spans="1:5" x14ac:dyDescent="0.2">
      <c r="A690" s="5" t="str">
        <f t="shared" si="10"/>
        <v/>
      </c>
      <c r="B690" s="96"/>
      <c r="C690" s="96"/>
      <c r="D690" s="97"/>
      <c r="E690" s="97"/>
    </row>
    <row r="691" spans="1:5" x14ac:dyDescent="0.2">
      <c r="A691" s="5" t="str">
        <f t="shared" si="10"/>
        <v/>
      </c>
      <c r="B691" s="96"/>
      <c r="C691" s="96"/>
      <c r="D691" s="97"/>
      <c r="E691" s="97"/>
    </row>
    <row r="692" spans="1:5" x14ac:dyDescent="0.2">
      <c r="A692" s="5" t="str">
        <f t="shared" si="10"/>
        <v/>
      </c>
      <c r="B692" s="96"/>
      <c r="C692" s="96"/>
      <c r="D692" s="97"/>
      <c r="E692" s="97"/>
    </row>
    <row r="693" spans="1:5" x14ac:dyDescent="0.2">
      <c r="A693" s="5" t="str">
        <f t="shared" si="10"/>
        <v/>
      </c>
      <c r="B693" s="96"/>
      <c r="C693" s="96"/>
      <c r="D693" s="97"/>
      <c r="E693" s="97"/>
    </row>
    <row r="694" spans="1:5" x14ac:dyDescent="0.2">
      <c r="A694" s="5" t="str">
        <f t="shared" si="10"/>
        <v/>
      </c>
      <c r="B694" s="96"/>
      <c r="C694" s="96"/>
      <c r="D694" s="97"/>
      <c r="E694" s="97"/>
    </row>
    <row r="695" spans="1:5" x14ac:dyDescent="0.2">
      <c r="A695" s="5" t="str">
        <f t="shared" si="10"/>
        <v/>
      </c>
      <c r="B695" s="96"/>
      <c r="C695" s="96"/>
      <c r="D695" s="97"/>
      <c r="E695" s="97"/>
    </row>
    <row r="696" spans="1:5" x14ac:dyDescent="0.2">
      <c r="A696" s="5" t="str">
        <f t="shared" si="10"/>
        <v/>
      </c>
      <c r="B696" s="96"/>
      <c r="C696" s="96"/>
      <c r="D696" s="97"/>
      <c r="E696" s="97"/>
    </row>
    <row r="697" spans="1:5" x14ac:dyDescent="0.2">
      <c r="A697" s="5" t="str">
        <f t="shared" si="10"/>
        <v/>
      </c>
      <c r="B697" s="96"/>
      <c r="C697" s="96"/>
      <c r="D697" s="97"/>
      <c r="E697" s="97"/>
    </row>
    <row r="698" spans="1:5" x14ac:dyDescent="0.2">
      <c r="A698" s="5" t="str">
        <f t="shared" si="10"/>
        <v/>
      </c>
      <c r="B698" s="96"/>
      <c r="C698" s="96"/>
      <c r="D698" s="97"/>
      <c r="E698" s="97"/>
    </row>
    <row r="699" spans="1:5" x14ac:dyDescent="0.2">
      <c r="A699" s="5" t="str">
        <f t="shared" si="10"/>
        <v/>
      </c>
      <c r="B699" s="96"/>
      <c r="C699" s="96"/>
      <c r="D699" s="97"/>
      <c r="E699" s="97"/>
    </row>
    <row r="700" spans="1:5" x14ac:dyDescent="0.2">
      <c r="A700" s="5" t="str">
        <f t="shared" si="10"/>
        <v/>
      </c>
      <c r="B700" s="96"/>
      <c r="C700" s="96"/>
      <c r="D700" s="97"/>
      <c r="E700" s="97"/>
    </row>
    <row r="701" spans="1:5" x14ac:dyDescent="0.2">
      <c r="A701" s="5" t="str">
        <f t="shared" si="10"/>
        <v/>
      </c>
      <c r="B701" s="96"/>
      <c r="C701" s="96"/>
      <c r="D701" s="97"/>
      <c r="E701" s="97"/>
    </row>
    <row r="702" spans="1:5" x14ac:dyDescent="0.2">
      <c r="A702" s="5" t="str">
        <f t="shared" si="10"/>
        <v/>
      </c>
      <c r="B702" s="96"/>
      <c r="C702" s="96"/>
      <c r="D702" s="97"/>
      <c r="E702" s="97"/>
    </row>
    <row r="703" spans="1:5" x14ac:dyDescent="0.2">
      <c r="A703" s="5" t="str">
        <f t="shared" si="10"/>
        <v/>
      </c>
      <c r="B703" s="96"/>
      <c r="C703" s="96"/>
      <c r="D703" s="97"/>
      <c r="E703" s="97"/>
    </row>
    <row r="704" spans="1:5" x14ac:dyDescent="0.2">
      <c r="A704" s="5" t="str">
        <f t="shared" si="10"/>
        <v/>
      </c>
      <c r="B704" s="96"/>
      <c r="C704" s="96"/>
      <c r="D704" s="97"/>
      <c r="E704" s="97"/>
    </row>
    <row r="705" spans="1:5" x14ac:dyDescent="0.2">
      <c r="A705" s="5" t="str">
        <f t="shared" si="10"/>
        <v/>
      </c>
      <c r="B705" s="96"/>
      <c r="C705" s="96"/>
      <c r="D705" s="97"/>
      <c r="E705" s="97"/>
    </row>
    <row r="706" spans="1:5" x14ac:dyDescent="0.2">
      <c r="A706" s="5" t="str">
        <f t="shared" si="10"/>
        <v/>
      </c>
      <c r="B706" s="96"/>
      <c r="C706" s="96"/>
      <c r="D706" s="97"/>
      <c r="E706" s="97"/>
    </row>
    <row r="707" spans="1:5" x14ac:dyDescent="0.2">
      <c r="A707" s="5" t="str">
        <f t="shared" si="10"/>
        <v/>
      </c>
      <c r="B707" s="96"/>
      <c r="C707" s="96"/>
      <c r="D707" s="97"/>
      <c r="E707" s="97"/>
    </row>
    <row r="708" spans="1:5" x14ac:dyDescent="0.2">
      <c r="A708" s="5" t="str">
        <f t="shared" si="10"/>
        <v/>
      </c>
      <c r="B708" s="96"/>
      <c r="C708" s="96"/>
      <c r="D708" s="97"/>
      <c r="E708" s="97"/>
    </row>
    <row r="709" spans="1:5" x14ac:dyDescent="0.2">
      <c r="A709" s="5" t="str">
        <f t="shared" si="10"/>
        <v/>
      </c>
      <c r="B709" s="96"/>
      <c r="C709" s="96"/>
      <c r="D709" s="97"/>
      <c r="E709" s="97"/>
    </row>
    <row r="710" spans="1:5" x14ac:dyDescent="0.2">
      <c r="A710" s="5" t="str">
        <f t="shared" si="10"/>
        <v/>
      </c>
      <c r="B710" s="96"/>
      <c r="C710" s="96"/>
      <c r="D710" s="97"/>
      <c r="E710" s="97"/>
    </row>
    <row r="711" spans="1:5" x14ac:dyDescent="0.2">
      <c r="A711" s="5" t="str">
        <f t="shared" si="10"/>
        <v/>
      </c>
      <c r="B711" s="96"/>
      <c r="C711" s="96"/>
      <c r="D711" s="97"/>
      <c r="E711" s="97"/>
    </row>
    <row r="712" spans="1:5" x14ac:dyDescent="0.2">
      <c r="A712" s="5" t="str">
        <f t="shared" ref="A712:A775" si="11">IF(B712&lt;&gt;"",IF(AND(LEN(B712)&gt;=$H$5,LEN(B712)&lt;=$H$6),TEXT(MID(B712,$J$5,$H$4),$I$4),""),"")</f>
        <v/>
      </c>
      <c r="B712" s="96"/>
      <c r="C712" s="96"/>
      <c r="D712" s="97"/>
      <c r="E712" s="97"/>
    </row>
    <row r="713" spans="1:5" x14ac:dyDescent="0.2">
      <c r="A713" s="5" t="str">
        <f t="shared" si="11"/>
        <v/>
      </c>
      <c r="B713" s="96"/>
      <c r="C713" s="96"/>
      <c r="D713" s="97"/>
      <c r="E713" s="97"/>
    </row>
    <row r="714" spans="1:5" x14ac:dyDescent="0.2">
      <c r="A714" s="5" t="str">
        <f t="shared" si="11"/>
        <v/>
      </c>
      <c r="B714" s="96"/>
      <c r="C714" s="96"/>
      <c r="D714" s="97"/>
      <c r="E714" s="97"/>
    </row>
    <row r="715" spans="1:5" x14ac:dyDescent="0.2">
      <c r="A715" s="5" t="str">
        <f t="shared" si="11"/>
        <v/>
      </c>
      <c r="B715" s="96"/>
      <c r="C715" s="96"/>
      <c r="D715" s="97"/>
      <c r="E715" s="97"/>
    </row>
    <row r="716" spans="1:5" x14ac:dyDescent="0.2">
      <c r="A716" s="5" t="str">
        <f t="shared" si="11"/>
        <v/>
      </c>
      <c r="B716" s="96"/>
      <c r="C716" s="96"/>
      <c r="D716" s="97"/>
      <c r="E716" s="97"/>
    </row>
    <row r="717" spans="1:5" x14ac:dyDescent="0.2">
      <c r="A717" s="5" t="str">
        <f t="shared" si="11"/>
        <v/>
      </c>
      <c r="B717" s="96"/>
      <c r="C717" s="96"/>
      <c r="D717" s="97"/>
      <c r="E717" s="97"/>
    </row>
    <row r="718" spans="1:5" x14ac:dyDescent="0.2">
      <c r="A718" s="5" t="str">
        <f t="shared" si="11"/>
        <v/>
      </c>
      <c r="B718" s="96"/>
      <c r="C718" s="96"/>
      <c r="D718" s="97"/>
      <c r="E718" s="97"/>
    </row>
    <row r="719" spans="1:5" x14ac:dyDescent="0.2">
      <c r="A719" s="5" t="str">
        <f t="shared" si="11"/>
        <v/>
      </c>
      <c r="B719" s="96"/>
      <c r="C719" s="96"/>
      <c r="D719" s="97"/>
      <c r="E719" s="97"/>
    </row>
    <row r="720" spans="1:5" x14ac:dyDescent="0.2">
      <c r="A720" s="5" t="str">
        <f t="shared" si="11"/>
        <v/>
      </c>
      <c r="B720" s="96"/>
      <c r="C720" s="96"/>
      <c r="D720" s="97"/>
      <c r="E720" s="97"/>
    </row>
    <row r="721" spans="1:5" x14ac:dyDescent="0.2">
      <c r="A721" s="5" t="str">
        <f t="shared" si="11"/>
        <v/>
      </c>
      <c r="B721" s="96"/>
      <c r="C721" s="96"/>
      <c r="D721" s="97"/>
      <c r="E721" s="97"/>
    </row>
    <row r="722" spans="1:5" x14ac:dyDescent="0.2">
      <c r="A722" s="5" t="str">
        <f t="shared" si="11"/>
        <v/>
      </c>
      <c r="B722" s="96"/>
      <c r="C722" s="96"/>
      <c r="D722" s="97"/>
      <c r="E722" s="97"/>
    </row>
    <row r="723" spans="1:5" x14ac:dyDescent="0.2">
      <c r="A723" s="5" t="str">
        <f t="shared" si="11"/>
        <v/>
      </c>
      <c r="B723" s="96"/>
      <c r="C723" s="96"/>
      <c r="D723" s="97"/>
      <c r="E723" s="97"/>
    </row>
    <row r="724" spans="1:5" x14ac:dyDescent="0.2">
      <c r="A724" s="5" t="str">
        <f t="shared" si="11"/>
        <v/>
      </c>
      <c r="B724" s="96"/>
      <c r="C724" s="96"/>
      <c r="D724" s="97"/>
      <c r="E724" s="97"/>
    </row>
    <row r="725" spans="1:5" x14ac:dyDescent="0.2">
      <c r="A725" s="5" t="str">
        <f t="shared" si="11"/>
        <v/>
      </c>
      <c r="B725" s="96"/>
      <c r="C725" s="96"/>
      <c r="D725" s="97"/>
      <c r="E725" s="97"/>
    </row>
    <row r="726" spans="1:5" x14ac:dyDescent="0.2">
      <c r="A726" s="5" t="str">
        <f t="shared" si="11"/>
        <v/>
      </c>
      <c r="B726" s="96"/>
      <c r="C726" s="96"/>
      <c r="D726" s="97"/>
      <c r="E726" s="97"/>
    </row>
    <row r="727" spans="1:5" x14ac:dyDescent="0.2">
      <c r="A727" s="5" t="str">
        <f t="shared" si="11"/>
        <v/>
      </c>
      <c r="B727" s="96"/>
      <c r="C727" s="96"/>
      <c r="D727" s="97"/>
      <c r="E727" s="97"/>
    </row>
    <row r="728" spans="1:5" x14ac:dyDescent="0.2">
      <c r="A728" s="5" t="str">
        <f t="shared" si="11"/>
        <v/>
      </c>
      <c r="B728" s="96"/>
      <c r="C728" s="96"/>
      <c r="D728" s="97"/>
      <c r="E728" s="97"/>
    </row>
    <row r="729" spans="1:5" x14ac:dyDescent="0.2">
      <c r="A729" s="5" t="str">
        <f t="shared" si="11"/>
        <v/>
      </c>
      <c r="B729" s="96"/>
      <c r="C729" s="96"/>
      <c r="D729" s="97"/>
      <c r="E729" s="97"/>
    </row>
    <row r="730" spans="1:5" x14ac:dyDescent="0.2">
      <c r="A730" s="5" t="str">
        <f t="shared" si="11"/>
        <v/>
      </c>
      <c r="B730" s="96"/>
      <c r="C730" s="96"/>
      <c r="D730" s="97"/>
      <c r="E730" s="97"/>
    </row>
    <row r="731" spans="1:5" x14ac:dyDescent="0.2">
      <c r="A731" s="5" t="str">
        <f t="shared" si="11"/>
        <v/>
      </c>
      <c r="B731" s="96"/>
      <c r="C731" s="96"/>
      <c r="D731" s="97"/>
      <c r="E731" s="97"/>
    </row>
    <row r="732" spans="1:5" x14ac:dyDescent="0.2">
      <c r="A732" s="5" t="str">
        <f t="shared" si="11"/>
        <v/>
      </c>
      <c r="B732" s="96"/>
      <c r="C732" s="96"/>
      <c r="D732" s="97"/>
      <c r="E732" s="97"/>
    </row>
    <row r="733" spans="1:5" x14ac:dyDescent="0.2">
      <c r="A733" s="5" t="str">
        <f t="shared" si="11"/>
        <v/>
      </c>
      <c r="B733" s="96"/>
      <c r="C733" s="96"/>
      <c r="D733" s="97"/>
      <c r="E733" s="97"/>
    </row>
    <row r="734" spans="1:5" x14ac:dyDescent="0.2">
      <c r="A734" s="5" t="str">
        <f t="shared" si="11"/>
        <v/>
      </c>
      <c r="B734" s="96"/>
      <c r="C734" s="96"/>
      <c r="D734" s="97"/>
      <c r="E734" s="97"/>
    </row>
    <row r="735" spans="1:5" x14ac:dyDescent="0.2">
      <c r="A735" s="5" t="str">
        <f t="shared" si="11"/>
        <v/>
      </c>
      <c r="B735" s="96"/>
      <c r="C735" s="96"/>
      <c r="D735" s="97"/>
      <c r="E735" s="97"/>
    </row>
    <row r="736" spans="1:5" x14ac:dyDescent="0.2">
      <c r="A736" s="5" t="str">
        <f t="shared" si="11"/>
        <v/>
      </c>
      <c r="B736" s="96"/>
      <c r="C736" s="96"/>
      <c r="D736" s="97"/>
      <c r="E736" s="97"/>
    </row>
    <row r="737" spans="1:5" x14ac:dyDescent="0.2">
      <c r="A737" s="5" t="str">
        <f t="shared" si="11"/>
        <v/>
      </c>
      <c r="B737" s="96"/>
      <c r="C737" s="96"/>
      <c r="D737" s="97"/>
      <c r="E737" s="97"/>
    </row>
    <row r="738" spans="1:5" x14ac:dyDescent="0.2">
      <c r="A738" s="5" t="str">
        <f t="shared" si="11"/>
        <v/>
      </c>
      <c r="B738" s="96"/>
      <c r="C738" s="96"/>
      <c r="D738" s="97"/>
      <c r="E738" s="97"/>
    </row>
    <row r="739" spans="1:5" x14ac:dyDescent="0.2">
      <c r="A739" s="5" t="str">
        <f t="shared" si="11"/>
        <v/>
      </c>
      <c r="B739" s="96"/>
      <c r="C739" s="96"/>
      <c r="D739" s="97"/>
      <c r="E739" s="97"/>
    </row>
    <row r="740" spans="1:5" x14ac:dyDescent="0.2">
      <c r="A740" s="5" t="str">
        <f t="shared" si="11"/>
        <v/>
      </c>
      <c r="B740" s="96"/>
      <c r="C740" s="96"/>
      <c r="D740" s="97"/>
      <c r="E740" s="97"/>
    </row>
    <row r="741" spans="1:5" x14ac:dyDescent="0.2">
      <c r="A741" s="5" t="str">
        <f t="shared" si="11"/>
        <v/>
      </c>
      <c r="B741" s="96"/>
      <c r="C741" s="96"/>
      <c r="D741" s="97"/>
      <c r="E741" s="97"/>
    </row>
    <row r="742" spans="1:5" x14ac:dyDescent="0.2">
      <c r="A742" s="5" t="str">
        <f t="shared" si="11"/>
        <v/>
      </c>
      <c r="B742" s="96"/>
      <c r="C742" s="96"/>
      <c r="D742" s="97"/>
      <c r="E742" s="97"/>
    </row>
    <row r="743" spans="1:5" x14ac:dyDescent="0.2">
      <c r="A743" s="5" t="str">
        <f t="shared" si="11"/>
        <v/>
      </c>
      <c r="B743" s="96"/>
      <c r="C743" s="96"/>
      <c r="D743" s="97"/>
      <c r="E743" s="97"/>
    </row>
    <row r="744" spans="1:5" x14ac:dyDescent="0.2">
      <c r="A744" s="5" t="str">
        <f t="shared" si="11"/>
        <v/>
      </c>
      <c r="B744" s="96"/>
      <c r="C744" s="96"/>
      <c r="D744" s="97"/>
      <c r="E744" s="97"/>
    </row>
    <row r="745" spans="1:5" x14ac:dyDescent="0.2">
      <c r="A745" s="5" t="str">
        <f t="shared" si="11"/>
        <v/>
      </c>
      <c r="B745" s="96"/>
      <c r="C745" s="96"/>
      <c r="D745" s="97"/>
      <c r="E745" s="97"/>
    </row>
    <row r="746" spans="1:5" x14ac:dyDescent="0.2">
      <c r="A746" s="5" t="str">
        <f t="shared" si="11"/>
        <v/>
      </c>
      <c r="B746" s="96"/>
      <c r="C746" s="96"/>
      <c r="D746" s="97"/>
      <c r="E746" s="97"/>
    </row>
    <row r="747" spans="1:5" x14ac:dyDescent="0.2">
      <c r="A747" s="5" t="str">
        <f t="shared" si="11"/>
        <v/>
      </c>
      <c r="B747" s="96"/>
      <c r="C747" s="96"/>
      <c r="D747" s="97"/>
      <c r="E747" s="97"/>
    </row>
    <row r="748" spans="1:5" x14ac:dyDescent="0.2">
      <c r="A748" s="5" t="str">
        <f t="shared" si="11"/>
        <v/>
      </c>
      <c r="B748" s="96"/>
      <c r="C748" s="96"/>
      <c r="D748" s="97"/>
      <c r="E748" s="97"/>
    </row>
    <row r="749" spans="1:5" x14ac:dyDescent="0.2">
      <c r="A749" s="5" t="str">
        <f t="shared" si="11"/>
        <v/>
      </c>
      <c r="B749" s="96"/>
      <c r="C749" s="96"/>
      <c r="D749" s="97"/>
      <c r="E749" s="97"/>
    </row>
    <row r="750" spans="1:5" x14ac:dyDescent="0.2">
      <c r="A750" s="5" t="str">
        <f t="shared" si="11"/>
        <v/>
      </c>
      <c r="B750" s="96"/>
      <c r="C750" s="96"/>
      <c r="D750" s="97"/>
      <c r="E750" s="97"/>
    </row>
    <row r="751" spans="1:5" x14ac:dyDescent="0.2">
      <c r="A751" s="5" t="str">
        <f t="shared" si="11"/>
        <v/>
      </c>
      <c r="B751" s="96"/>
      <c r="C751" s="96"/>
      <c r="D751" s="97"/>
      <c r="E751" s="97"/>
    </row>
    <row r="752" spans="1:5" x14ac:dyDescent="0.2">
      <c r="A752" s="5" t="str">
        <f t="shared" si="11"/>
        <v/>
      </c>
      <c r="B752" s="96"/>
      <c r="C752" s="96"/>
      <c r="D752" s="97"/>
      <c r="E752" s="97"/>
    </row>
    <row r="753" spans="1:5" x14ac:dyDescent="0.2">
      <c r="A753" s="5" t="str">
        <f t="shared" si="11"/>
        <v/>
      </c>
      <c r="B753" s="96"/>
      <c r="C753" s="96"/>
      <c r="D753" s="97"/>
      <c r="E753" s="97"/>
    </row>
    <row r="754" spans="1:5" x14ac:dyDescent="0.2">
      <c r="A754" s="5" t="str">
        <f t="shared" si="11"/>
        <v/>
      </c>
      <c r="B754" s="96"/>
      <c r="C754" s="96"/>
      <c r="D754" s="97"/>
      <c r="E754" s="97"/>
    </row>
    <row r="755" spans="1:5" x14ac:dyDescent="0.2">
      <c r="A755" s="5" t="str">
        <f t="shared" si="11"/>
        <v/>
      </c>
      <c r="B755" s="96"/>
      <c r="C755" s="96"/>
      <c r="D755" s="97"/>
      <c r="E755" s="97"/>
    </row>
    <row r="756" spans="1:5" x14ac:dyDescent="0.2">
      <c r="A756" s="5" t="str">
        <f t="shared" si="11"/>
        <v/>
      </c>
      <c r="B756" s="96"/>
      <c r="C756" s="96"/>
      <c r="D756" s="97"/>
      <c r="E756" s="97"/>
    </row>
    <row r="757" spans="1:5" x14ac:dyDescent="0.2">
      <c r="A757" s="5" t="str">
        <f t="shared" si="11"/>
        <v/>
      </c>
      <c r="B757" s="96"/>
      <c r="C757" s="96"/>
      <c r="D757" s="97"/>
      <c r="E757" s="97"/>
    </row>
    <row r="758" spans="1:5" x14ac:dyDescent="0.2">
      <c r="A758" s="5" t="str">
        <f t="shared" si="11"/>
        <v/>
      </c>
      <c r="B758" s="96"/>
      <c r="C758" s="96"/>
      <c r="D758" s="97"/>
      <c r="E758" s="97"/>
    </row>
    <row r="759" spans="1:5" x14ac:dyDescent="0.2">
      <c r="A759" s="5" t="str">
        <f t="shared" si="11"/>
        <v/>
      </c>
      <c r="B759" s="96"/>
      <c r="C759" s="96"/>
      <c r="D759" s="97"/>
      <c r="E759" s="97"/>
    </row>
    <row r="760" spans="1:5" x14ac:dyDescent="0.2">
      <c r="A760" s="5" t="str">
        <f t="shared" si="11"/>
        <v/>
      </c>
      <c r="B760" s="96"/>
      <c r="C760" s="96"/>
      <c r="D760" s="97"/>
      <c r="E760" s="97"/>
    </row>
    <row r="761" spans="1:5" x14ac:dyDescent="0.2">
      <c r="A761" s="5" t="str">
        <f t="shared" si="11"/>
        <v/>
      </c>
      <c r="B761" s="96"/>
      <c r="C761" s="96"/>
      <c r="D761" s="97"/>
      <c r="E761" s="97"/>
    </row>
    <row r="762" spans="1:5" x14ac:dyDescent="0.2">
      <c r="A762" s="5" t="str">
        <f t="shared" si="11"/>
        <v/>
      </c>
      <c r="B762" s="96"/>
      <c r="C762" s="96"/>
      <c r="D762" s="97"/>
      <c r="E762" s="97"/>
    </row>
    <row r="763" spans="1:5" x14ac:dyDescent="0.2">
      <c r="A763" s="5" t="str">
        <f t="shared" si="11"/>
        <v/>
      </c>
      <c r="B763" s="96"/>
      <c r="C763" s="96"/>
      <c r="D763" s="97"/>
      <c r="E763" s="97"/>
    </row>
    <row r="764" spans="1:5" x14ac:dyDescent="0.2">
      <c r="A764" s="5" t="str">
        <f t="shared" si="11"/>
        <v/>
      </c>
      <c r="B764" s="96"/>
      <c r="C764" s="96"/>
      <c r="D764" s="97"/>
      <c r="E764" s="97"/>
    </row>
    <row r="765" spans="1:5" x14ac:dyDescent="0.2">
      <c r="A765" s="5" t="str">
        <f t="shared" si="11"/>
        <v/>
      </c>
      <c r="B765" s="96"/>
      <c r="C765" s="96"/>
      <c r="D765" s="97"/>
      <c r="E765" s="97"/>
    </row>
    <row r="766" spans="1:5" x14ac:dyDescent="0.2">
      <c r="A766" s="5" t="str">
        <f t="shared" si="11"/>
        <v/>
      </c>
      <c r="B766" s="96"/>
      <c r="C766" s="96"/>
      <c r="D766" s="97"/>
      <c r="E766" s="97"/>
    </row>
    <row r="767" spans="1:5" x14ac:dyDescent="0.2">
      <c r="A767" s="5" t="str">
        <f t="shared" si="11"/>
        <v/>
      </c>
      <c r="B767" s="96"/>
      <c r="C767" s="96"/>
      <c r="D767" s="97"/>
      <c r="E767" s="97"/>
    </row>
    <row r="768" spans="1:5" x14ac:dyDescent="0.2">
      <c r="A768" s="5" t="str">
        <f t="shared" si="11"/>
        <v/>
      </c>
      <c r="B768" s="96"/>
      <c r="C768" s="96"/>
      <c r="D768" s="97"/>
      <c r="E768" s="97"/>
    </row>
    <row r="769" spans="1:5" x14ac:dyDescent="0.2">
      <c r="A769" s="5" t="str">
        <f t="shared" si="11"/>
        <v/>
      </c>
      <c r="B769" s="96"/>
      <c r="C769" s="96"/>
      <c r="D769" s="97"/>
      <c r="E769" s="97"/>
    </row>
    <row r="770" spans="1:5" x14ac:dyDescent="0.2">
      <c r="A770" s="5" t="str">
        <f t="shared" si="11"/>
        <v/>
      </c>
      <c r="B770" s="96"/>
      <c r="C770" s="96"/>
      <c r="D770" s="97"/>
      <c r="E770" s="97"/>
    </row>
    <row r="771" spans="1:5" x14ac:dyDescent="0.2">
      <c r="A771" s="5" t="str">
        <f t="shared" si="11"/>
        <v/>
      </c>
      <c r="B771" s="96"/>
      <c r="C771" s="96"/>
      <c r="D771" s="97"/>
      <c r="E771" s="97"/>
    </row>
    <row r="772" spans="1:5" x14ac:dyDescent="0.2">
      <c r="A772" s="5" t="str">
        <f t="shared" si="11"/>
        <v/>
      </c>
      <c r="B772" s="96"/>
      <c r="C772" s="96"/>
      <c r="D772" s="97"/>
      <c r="E772" s="97"/>
    </row>
    <row r="773" spans="1:5" x14ac:dyDescent="0.2">
      <c r="A773" s="5" t="str">
        <f t="shared" si="11"/>
        <v/>
      </c>
      <c r="B773" s="96"/>
      <c r="C773" s="96"/>
      <c r="D773" s="97"/>
      <c r="E773" s="97"/>
    </row>
    <row r="774" spans="1:5" x14ac:dyDescent="0.2">
      <c r="A774" s="5" t="str">
        <f t="shared" si="11"/>
        <v/>
      </c>
      <c r="B774" s="96"/>
      <c r="C774" s="96"/>
      <c r="D774" s="97"/>
      <c r="E774" s="97"/>
    </row>
    <row r="775" spans="1:5" x14ac:dyDescent="0.2">
      <c r="A775" s="5" t="str">
        <f t="shared" si="11"/>
        <v/>
      </c>
      <c r="B775" s="96"/>
      <c r="C775" s="96"/>
      <c r="D775" s="97"/>
      <c r="E775" s="97"/>
    </row>
    <row r="776" spans="1:5" x14ac:dyDescent="0.2">
      <c r="A776" s="5" t="str">
        <f t="shared" ref="A776:A839" si="12">IF(B776&lt;&gt;"",IF(AND(LEN(B776)&gt;=$H$5,LEN(B776)&lt;=$H$6),TEXT(MID(B776,$J$5,$H$4),$I$4),""),"")</f>
        <v/>
      </c>
      <c r="B776" s="96"/>
      <c r="C776" s="96"/>
      <c r="D776" s="97"/>
      <c r="E776" s="97"/>
    </row>
    <row r="777" spans="1:5" x14ac:dyDescent="0.2">
      <c r="A777" s="5" t="str">
        <f t="shared" si="12"/>
        <v/>
      </c>
      <c r="B777" s="96"/>
      <c r="C777" s="96"/>
      <c r="D777" s="97"/>
      <c r="E777" s="97"/>
    </row>
    <row r="778" spans="1:5" x14ac:dyDescent="0.2">
      <c r="A778" s="5" t="str">
        <f t="shared" si="12"/>
        <v/>
      </c>
      <c r="B778" s="96"/>
      <c r="C778" s="96"/>
      <c r="D778" s="97"/>
      <c r="E778" s="97"/>
    </row>
    <row r="779" spans="1:5" x14ac:dyDescent="0.2">
      <c r="A779" s="5" t="str">
        <f t="shared" si="12"/>
        <v/>
      </c>
      <c r="B779" s="96"/>
      <c r="C779" s="96"/>
      <c r="D779" s="97"/>
      <c r="E779" s="97"/>
    </row>
    <row r="780" spans="1:5" x14ac:dyDescent="0.2">
      <c r="A780" s="5" t="str">
        <f t="shared" si="12"/>
        <v/>
      </c>
      <c r="B780" s="96"/>
      <c r="C780" s="96"/>
      <c r="D780" s="97"/>
      <c r="E780" s="97"/>
    </row>
    <row r="781" spans="1:5" x14ac:dyDescent="0.2">
      <c r="A781" s="5" t="str">
        <f t="shared" si="12"/>
        <v/>
      </c>
      <c r="B781" s="96"/>
      <c r="C781" s="96"/>
      <c r="D781" s="97"/>
      <c r="E781" s="97"/>
    </row>
    <row r="782" spans="1:5" x14ac:dyDescent="0.2">
      <c r="A782" s="5" t="str">
        <f t="shared" si="12"/>
        <v/>
      </c>
      <c r="B782" s="96"/>
      <c r="C782" s="96"/>
      <c r="D782" s="97"/>
      <c r="E782" s="97"/>
    </row>
    <row r="783" spans="1:5" x14ac:dyDescent="0.2">
      <c r="A783" s="5" t="str">
        <f t="shared" si="12"/>
        <v/>
      </c>
      <c r="B783" s="96"/>
      <c r="C783" s="96"/>
      <c r="D783" s="97"/>
      <c r="E783" s="97"/>
    </row>
    <row r="784" spans="1:5" x14ac:dyDescent="0.2">
      <c r="A784" s="5" t="str">
        <f t="shared" si="12"/>
        <v/>
      </c>
      <c r="B784" s="96"/>
      <c r="C784" s="96"/>
      <c r="D784" s="97"/>
      <c r="E784" s="97"/>
    </row>
    <row r="785" spans="1:5" x14ac:dyDescent="0.2">
      <c r="A785" s="5" t="str">
        <f t="shared" si="12"/>
        <v/>
      </c>
      <c r="B785" s="96"/>
      <c r="C785" s="96"/>
      <c r="D785" s="97"/>
      <c r="E785" s="97"/>
    </row>
    <row r="786" spans="1:5" x14ac:dyDescent="0.2">
      <c r="A786" s="5" t="str">
        <f t="shared" si="12"/>
        <v/>
      </c>
      <c r="B786" s="96"/>
      <c r="C786" s="96"/>
      <c r="D786" s="97"/>
      <c r="E786" s="97"/>
    </row>
    <row r="787" spans="1:5" x14ac:dyDescent="0.2">
      <c r="A787" s="5" t="str">
        <f t="shared" si="12"/>
        <v/>
      </c>
      <c r="B787" s="96"/>
      <c r="C787" s="96"/>
      <c r="D787" s="97"/>
      <c r="E787" s="97"/>
    </row>
    <row r="788" spans="1:5" x14ac:dyDescent="0.2">
      <c r="A788" s="5" t="str">
        <f t="shared" si="12"/>
        <v/>
      </c>
      <c r="B788" s="96"/>
      <c r="C788" s="96"/>
      <c r="D788" s="97"/>
      <c r="E788" s="97"/>
    </row>
    <row r="789" spans="1:5" x14ac:dyDescent="0.2">
      <c r="A789" s="5" t="str">
        <f t="shared" si="12"/>
        <v/>
      </c>
      <c r="B789" s="96"/>
      <c r="C789" s="96"/>
      <c r="D789" s="97"/>
      <c r="E789" s="97"/>
    </row>
    <row r="790" spans="1:5" x14ac:dyDescent="0.2">
      <c r="A790" s="5" t="str">
        <f t="shared" si="12"/>
        <v/>
      </c>
      <c r="B790" s="96"/>
      <c r="C790" s="96"/>
      <c r="D790" s="97"/>
      <c r="E790" s="97"/>
    </row>
    <row r="791" spans="1:5" x14ac:dyDescent="0.2">
      <c r="A791" s="5" t="str">
        <f t="shared" si="12"/>
        <v/>
      </c>
      <c r="B791" s="96"/>
      <c r="C791" s="96"/>
      <c r="D791" s="97"/>
      <c r="E791" s="97"/>
    </row>
    <row r="792" spans="1:5" x14ac:dyDescent="0.2">
      <c r="A792" s="5" t="str">
        <f t="shared" si="12"/>
        <v/>
      </c>
      <c r="B792" s="96"/>
      <c r="C792" s="96"/>
      <c r="D792" s="97"/>
      <c r="E792" s="97"/>
    </row>
    <row r="793" spans="1:5" x14ac:dyDescent="0.2">
      <c r="A793" s="5" t="str">
        <f t="shared" si="12"/>
        <v/>
      </c>
      <c r="B793" s="96"/>
      <c r="C793" s="96"/>
      <c r="D793" s="97"/>
      <c r="E793" s="97"/>
    </row>
    <row r="794" spans="1:5" x14ac:dyDescent="0.2">
      <c r="A794" s="5" t="str">
        <f t="shared" si="12"/>
        <v/>
      </c>
      <c r="B794" s="96"/>
      <c r="C794" s="96"/>
      <c r="D794" s="97"/>
      <c r="E794" s="97"/>
    </row>
    <row r="795" spans="1:5" x14ac:dyDescent="0.2">
      <c r="A795" s="5" t="str">
        <f t="shared" si="12"/>
        <v/>
      </c>
      <c r="B795" s="96"/>
      <c r="C795" s="96"/>
      <c r="D795" s="97"/>
      <c r="E795" s="97"/>
    </row>
    <row r="796" spans="1:5" x14ac:dyDescent="0.2">
      <c r="A796" s="5" t="str">
        <f t="shared" si="12"/>
        <v/>
      </c>
      <c r="B796" s="96"/>
      <c r="C796" s="96"/>
      <c r="D796" s="97"/>
      <c r="E796" s="97"/>
    </row>
    <row r="797" spans="1:5" x14ac:dyDescent="0.2">
      <c r="A797" s="5" t="str">
        <f t="shared" si="12"/>
        <v/>
      </c>
      <c r="B797" s="96"/>
      <c r="C797" s="96"/>
      <c r="D797" s="97"/>
      <c r="E797" s="97"/>
    </row>
    <row r="798" spans="1:5" x14ac:dyDescent="0.2">
      <c r="A798" s="5" t="str">
        <f t="shared" si="12"/>
        <v/>
      </c>
      <c r="B798" s="96"/>
      <c r="C798" s="96"/>
      <c r="D798" s="97"/>
      <c r="E798" s="97"/>
    </row>
    <row r="799" spans="1:5" x14ac:dyDescent="0.2">
      <c r="A799" s="5" t="str">
        <f t="shared" si="12"/>
        <v/>
      </c>
      <c r="B799" s="96"/>
      <c r="C799" s="96"/>
      <c r="D799" s="97"/>
      <c r="E799" s="97"/>
    </row>
    <row r="800" spans="1:5" x14ac:dyDescent="0.2">
      <c r="A800" s="5" t="str">
        <f t="shared" si="12"/>
        <v/>
      </c>
      <c r="B800" s="96"/>
      <c r="C800" s="96"/>
      <c r="D800" s="97"/>
      <c r="E800" s="97"/>
    </row>
    <row r="801" spans="1:5" x14ac:dyDescent="0.2">
      <c r="A801" s="5" t="str">
        <f t="shared" si="12"/>
        <v/>
      </c>
      <c r="B801" s="96"/>
      <c r="C801" s="96"/>
      <c r="D801" s="97"/>
      <c r="E801" s="97"/>
    </row>
    <row r="802" spans="1:5" x14ac:dyDescent="0.2">
      <c r="A802" s="5" t="str">
        <f t="shared" si="12"/>
        <v/>
      </c>
      <c r="B802" s="96"/>
      <c r="C802" s="96"/>
      <c r="D802" s="97"/>
      <c r="E802" s="97"/>
    </row>
    <row r="803" spans="1:5" x14ac:dyDescent="0.2">
      <c r="A803" s="5" t="str">
        <f t="shared" si="12"/>
        <v/>
      </c>
      <c r="B803" s="96"/>
      <c r="C803" s="96"/>
      <c r="D803" s="97"/>
      <c r="E803" s="97"/>
    </row>
    <row r="804" spans="1:5" x14ac:dyDescent="0.2">
      <c r="A804" s="5" t="str">
        <f t="shared" si="12"/>
        <v/>
      </c>
      <c r="B804" s="96"/>
      <c r="C804" s="96"/>
      <c r="D804" s="97"/>
      <c r="E804" s="97"/>
    </row>
    <row r="805" spans="1:5" x14ac:dyDescent="0.2">
      <c r="A805" s="5" t="str">
        <f t="shared" si="12"/>
        <v/>
      </c>
      <c r="B805" s="96"/>
      <c r="C805" s="96"/>
      <c r="D805" s="97"/>
      <c r="E805" s="97"/>
    </row>
    <row r="806" spans="1:5" x14ac:dyDescent="0.2">
      <c r="A806" s="5" t="str">
        <f t="shared" si="12"/>
        <v/>
      </c>
      <c r="B806" s="96"/>
      <c r="C806" s="96"/>
      <c r="D806" s="97"/>
      <c r="E806" s="97"/>
    </row>
    <row r="807" spans="1:5" x14ac:dyDescent="0.2">
      <c r="A807" s="5" t="str">
        <f t="shared" si="12"/>
        <v/>
      </c>
      <c r="B807" s="96"/>
      <c r="C807" s="96"/>
      <c r="D807" s="97"/>
      <c r="E807" s="97"/>
    </row>
    <row r="808" spans="1:5" x14ac:dyDescent="0.2">
      <c r="A808" s="5" t="str">
        <f t="shared" si="12"/>
        <v/>
      </c>
      <c r="B808" s="96"/>
      <c r="C808" s="96"/>
      <c r="D808" s="97"/>
      <c r="E808" s="97"/>
    </row>
    <row r="809" spans="1:5" x14ac:dyDescent="0.2">
      <c r="A809" s="5" t="str">
        <f t="shared" si="12"/>
        <v/>
      </c>
      <c r="B809" s="96"/>
      <c r="C809" s="96"/>
      <c r="D809" s="97"/>
      <c r="E809" s="97"/>
    </row>
    <row r="810" spans="1:5" x14ac:dyDescent="0.2">
      <c r="A810" s="5" t="str">
        <f t="shared" si="12"/>
        <v/>
      </c>
      <c r="B810" s="96"/>
      <c r="C810" s="96"/>
      <c r="D810" s="97"/>
      <c r="E810" s="97"/>
    </row>
    <row r="811" spans="1:5" x14ac:dyDescent="0.2">
      <c r="A811" s="5" t="str">
        <f t="shared" si="12"/>
        <v/>
      </c>
      <c r="B811" s="96"/>
      <c r="C811" s="96"/>
      <c r="D811" s="97"/>
      <c r="E811" s="97"/>
    </row>
    <row r="812" spans="1:5" x14ac:dyDescent="0.2">
      <c r="A812" s="5" t="str">
        <f t="shared" si="12"/>
        <v/>
      </c>
      <c r="B812" s="96"/>
      <c r="C812" s="96"/>
      <c r="D812" s="97"/>
      <c r="E812" s="97"/>
    </row>
    <row r="813" spans="1:5" x14ac:dyDescent="0.2">
      <c r="A813" s="5" t="str">
        <f t="shared" si="12"/>
        <v/>
      </c>
      <c r="B813" s="96"/>
      <c r="C813" s="96"/>
      <c r="D813" s="97"/>
      <c r="E813" s="97"/>
    </row>
    <row r="814" spans="1:5" x14ac:dyDescent="0.2">
      <c r="A814" s="5" t="str">
        <f t="shared" si="12"/>
        <v/>
      </c>
      <c r="B814" s="96"/>
      <c r="C814" s="96"/>
      <c r="D814" s="97"/>
      <c r="E814" s="97"/>
    </row>
    <row r="815" spans="1:5" x14ac:dyDescent="0.2">
      <c r="A815" s="5" t="str">
        <f t="shared" si="12"/>
        <v/>
      </c>
      <c r="B815" s="96"/>
      <c r="C815" s="96"/>
      <c r="D815" s="97"/>
      <c r="E815" s="97"/>
    </row>
    <row r="816" spans="1:5" x14ac:dyDescent="0.2">
      <c r="A816" s="5" t="str">
        <f t="shared" si="12"/>
        <v/>
      </c>
      <c r="B816" s="96"/>
      <c r="C816" s="96"/>
      <c r="D816" s="97"/>
      <c r="E816" s="97"/>
    </row>
    <row r="817" spans="1:5" x14ac:dyDescent="0.2">
      <c r="A817" s="5" t="str">
        <f t="shared" si="12"/>
        <v/>
      </c>
      <c r="B817" s="96"/>
      <c r="C817" s="96"/>
      <c r="D817" s="97"/>
      <c r="E817" s="97"/>
    </row>
    <row r="818" spans="1:5" x14ac:dyDescent="0.2">
      <c r="A818" s="5" t="str">
        <f t="shared" si="12"/>
        <v/>
      </c>
      <c r="B818" s="96"/>
      <c r="C818" s="96"/>
      <c r="D818" s="97"/>
      <c r="E818" s="97"/>
    </row>
    <row r="819" spans="1:5" x14ac:dyDescent="0.2">
      <c r="A819" s="5" t="str">
        <f t="shared" si="12"/>
        <v/>
      </c>
      <c r="B819" s="96"/>
      <c r="C819" s="96"/>
      <c r="D819" s="97"/>
      <c r="E819" s="97"/>
    </row>
    <row r="820" spans="1:5" x14ac:dyDescent="0.2">
      <c r="A820" s="5" t="str">
        <f t="shared" si="12"/>
        <v/>
      </c>
      <c r="B820" s="96"/>
      <c r="C820" s="96"/>
      <c r="D820" s="97"/>
      <c r="E820" s="97"/>
    </row>
    <row r="821" spans="1:5" x14ac:dyDescent="0.2">
      <c r="A821" s="5" t="str">
        <f t="shared" si="12"/>
        <v/>
      </c>
      <c r="B821" s="96"/>
      <c r="C821" s="96"/>
      <c r="D821" s="97"/>
      <c r="E821" s="97"/>
    </row>
    <row r="822" spans="1:5" x14ac:dyDescent="0.2">
      <c r="A822" s="5" t="str">
        <f t="shared" si="12"/>
        <v/>
      </c>
      <c r="B822" s="96"/>
      <c r="C822" s="96"/>
      <c r="D822" s="97"/>
      <c r="E822" s="97"/>
    </row>
    <row r="823" spans="1:5" x14ac:dyDescent="0.2">
      <c r="A823" s="5" t="str">
        <f t="shared" si="12"/>
        <v/>
      </c>
      <c r="B823" s="96"/>
      <c r="C823" s="96"/>
      <c r="D823" s="97"/>
      <c r="E823" s="97"/>
    </row>
    <row r="824" spans="1:5" x14ac:dyDescent="0.2">
      <c r="A824" s="5" t="str">
        <f t="shared" si="12"/>
        <v/>
      </c>
      <c r="B824" s="96"/>
      <c r="C824" s="96"/>
      <c r="D824" s="97"/>
      <c r="E824" s="97"/>
    </row>
    <row r="825" spans="1:5" x14ac:dyDescent="0.2">
      <c r="A825" s="5" t="str">
        <f t="shared" si="12"/>
        <v/>
      </c>
      <c r="B825" s="96"/>
      <c r="C825" s="96"/>
      <c r="D825" s="97"/>
      <c r="E825" s="97"/>
    </row>
    <row r="826" spans="1:5" x14ac:dyDescent="0.2">
      <c r="A826" s="5" t="str">
        <f t="shared" si="12"/>
        <v/>
      </c>
      <c r="B826" s="96"/>
      <c r="C826" s="96"/>
      <c r="D826" s="97"/>
      <c r="E826" s="97"/>
    </row>
    <row r="827" spans="1:5" x14ac:dyDescent="0.2">
      <c r="A827" s="5" t="str">
        <f t="shared" si="12"/>
        <v/>
      </c>
      <c r="B827" s="96"/>
      <c r="C827" s="96"/>
      <c r="D827" s="97"/>
      <c r="E827" s="97"/>
    </row>
    <row r="828" spans="1:5" x14ac:dyDescent="0.2">
      <c r="A828" s="5" t="str">
        <f t="shared" si="12"/>
        <v/>
      </c>
      <c r="B828" s="96"/>
      <c r="C828" s="96"/>
      <c r="D828" s="97"/>
      <c r="E828" s="97"/>
    </row>
    <row r="829" spans="1:5" x14ac:dyDescent="0.2">
      <c r="A829" s="5" t="str">
        <f t="shared" si="12"/>
        <v/>
      </c>
      <c r="B829" s="96"/>
      <c r="C829" s="96"/>
      <c r="D829" s="97"/>
      <c r="E829" s="97"/>
    </row>
    <row r="830" spans="1:5" x14ac:dyDescent="0.2">
      <c r="A830" s="5" t="str">
        <f t="shared" si="12"/>
        <v/>
      </c>
      <c r="B830" s="96"/>
      <c r="C830" s="96"/>
      <c r="D830" s="97"/>
      <c r="E830" s="97"/>
    </row>
    <row r="831" spans="1:5" x14ac:dyDescent="0.2">
      <c r="A831" s="5" t="str">
        <f t="shared" si="12"/>
        <v/>
      </c>
      <c r="B831" s="96"/>
      <c r="C831" s="96"/>
      <c r="D831" s="97"/>
      <c r="E831" s="97"/>
    </row>
    <row r="832" spans="1:5" x14ac:dyDescent="0.2">
      <c r="A832" s="5" t="str">
        <f t="shared" si="12"/>
        <v/>
      </c>
      <c r="B832" s="96"/>
      <c r="C832" s="96"/>
      <c r="D832" s="97"/>
      <c r="E832" s="97"/>
    </row>
    <row r="833" spans="1:5" x14ac:dyDescent="0.2">
      <c r="A833" s="5" t="str">
        <f t="shared" si="12"/>
        <v/>
      </c>
      <c r="B833" s="96"/>
      <c r="C833" s="96"/>
      <c r="D833" s="97"/>
      <c r="E833" s="97"/>
    </row>
    <row r="834" spans="1:5" x14ac:dyDescent="0.2">
      <c r="A834" s="5" t="str">
        <f t="shared" si="12"/>
        <v/>
      </c>
      <c r="B834" s="96"/>
      <c r="C834" s="96"/>
      <c r="D834" s="97"/>
      <c r="E834" s="97"/>
    </row>
    <row r="835" spans="1:5" x14ac:dyDescent="0.2">
      <c r="A835" s="5" t="str">
        <f t="shared" si="12"/>
        <v/>
      </c>
      <c r="B835" s="96"/>
      <c r="C835" s="96"/>
      <c r="D835" s="97"/>
      <c r="E835" s="97"/>
    </row>
    <row r="836" spans="1:5" x14ac:dyDescent="0.2">
      <c r="A836" s="5" t="str">
        <f t="shared" si="12"/>
        <v/>
      </c>
      <c r="B836" s="96"/>
      <c r="C836" s="96"/>
      <c r="D836" s="97"/>
      <c r="E836" s="97"/>
    </row>
    <row r="837" spans="1:5" x14ac:dyDescent="0.2">
      <c r="A837" s="5" t="str">
        <f t="shared" si="12"/>
        <v/>
      </c>
      <c r="B837" s="96"/>
      <c r="C837" s="96"/>
      <c r="D837" s="97"/>
      <c r="E837" s="97"/>
    </row>
    <row r="838" spans="1:5" x14ac:dyDescent="0.2">
      <c r="A838" s="5" t="str">
        <f t="shared" si="12"/>
        <v/>
      </c>
      <c r="B838" s="96"/>
      <c r="C838" s="96"/>
      <c r="D838" s="97"/>
      <c r="E838" s="97"/>
    </row>
    <row r="839" spans="1:5" x14ac:dyDescent="0.2">
      <c r="A839" s="5" t="str">
        <f t="shared" si="12"/>
        <v/>
      </c>
      <c r="B839" s="96"/>
      <c r="C839" s="96"/>
      <c r="D839" s="97"/>
      <c r="E839" s="97"/>
    </row>
    <row r="840" spans="1:5" x14ac:dyDescent="0.2">
      <c r="A840" s="5" t="str">
        <f t="shared" ref="A840:A903" si="13">IF(B840&lt;&gt;"",IF(AND(LEN(B840)&gt;=$H$5,LEN(B840)&lt;=$H$6),TEXT(MID(B840,$J$5,$H$4),$I$4),""),"")</f>
        <v/>
      </c>
      <c r="B840" s="96"/>
      <c r="C840" s="96"/>
      <c r="D840" s="97"/>
      <c r="E840" s="97"/>
    </row>
    <row r="841" spans="1:5" x14ac:dyDescent="0.2">
      <c r="A841" s="5" t="str">
        <f t="shared" si="13"/>
        <v/>
      </c>
      <c r="B841" s="96"/>
      <c r="C841" s="96"/>
      <c r="D841" s="97"/>
      <c r="E841" s="97"/>
    </row>
    <row r="842" spans="1:5" x14ac:dyDescent="0.2">
      <c r="A842" s="5" t="str">
        <f t="shared" si="13"/>
        <v/>
      </c>
      <c r="B842" s="96"/>
      <c r="C842" s="96"/>
      <c r="D842" s="97"/>
      <c r="E842" s="97"/>
    </row>
    <row r="843" spans="1:5" x14ac:dyDescent="0.2">
      <c r="A843" s="5" t="str">
        <f t="shared" si="13"/>
        <v/>
      </c>
      <c r="B843" s="96"/>
      <c r="C843" s="96"/>
      <c r="D843" s="97"/>
      <c r="E843" s="97"/>
    </row>
    <row r="844" spans="1:5" x14ac:dyDescent="0.2">
      <c r="A844" s="5" t="str">
        <f t="shared" si="13"/>
        <v/>
      </c>
      <c r="B844" s="96"/>
      <c r="C844" s="96"/>
      <c r="D844" s="97"/>
      <c r="E844" s="97"/>
    </row>
    <row r="845" spans="1:5" x14ac:dyDescent="0.2">
      <c r="A845" s="5" t="str">
        <f t="shared" si="13"/>
        <v/>
      </c>
      <c r="B845" s="96"/>
      <c r="C845" s="96"/>
      <c r="D845" s="97"/>
      <c r="E845" s="97"/>
    </row>
    <row r="846" spans="1:5" x14ac:dyDescent="0.2">
      <c r="A846" s="5" t="str">
        <f t="shared" si="13"/>
        <v/>
      </c>
      <c r="B846" s="96"/>
      <c r="C846" s="96"/>
      <c r="D846" s="97"/>
      <c r="E846" s="97"/>
    </row>
    <row r="847" spans="1:5" x14ac:dyDescent="0.2">
      <c r="A847" s="5" t="str">
        <f t="shared" si="13"/>
        <v/>
      </c>
      <c r="B847" s="96"/>
      <c r="C847" s="96"/>
      <c r="D847" s="97"/>
      <c r="E847" s="97"/>
    </row>
    <row r="848" spans="1:5" x14ac:dyDescent="0.2">
      <c r="A848" s="5" t="str">
        <f t="shared" si="13"/>
        <v/>
      </c>
      <c r="B848" s="96"/>
      <c r="C848" s="96"/>
      <c r="D848" s="97"/>
      <c r="E848" s="97"/>
    </row>
    <row r="849" spans="1:5" x14ac:dyDescent="0.2">
      <c r="A849" s="5" t="str">
        <f t="shared" si="13"/>
        <v/>
      </c>
      <c r="B849" s="96"/>
      <c r="C849" s="96"/>
      <c r="D849" s="97"/>
      <c r="E849" s="97"/>
    </row>
    <row r="850" spans="1:5" x14ac:dyDescent="0.2">
      <c r="A850" s="5" t="str">
        <f t="shared" si="13"/>
        <v/>
      </c>
      <c r="B850" s="96"/>
      <c r="C850" s="96"/>
      <c r="D850" s="97"/>
      <c r="E850" s="97"/>
    </row>
    <row r="851" spans="1:5" x14ac:dyDescent="0.2">
      <c r="A851" s="5" t="str">
        <f t="shared" si="13"/>
        <v/>
      </c>
      <c r="B851" s="96"/>
      <c r="C851" s="96"/>
      <c r="D851" s="97"/>
      <c r="E851" s="97"/>
    </row>
    <row r="852" spans="1:5" x14ac:dyDescent="0.2">
      <c r="A852" s="5" t="str">
        <f t="shared" si="13"/>
        <v/>
      </c>
      <c r="B852" s="96"/>
      <c r="C852" s="96"/>
      <c r="D852" s="97"/>
      <c r="E852" s="97"/>
    </row>
    <row r="853" spans="1:5" x14ac:dyDescent="0.2">
      <c r="A853" s="5" t="str">
        <f t="shared" si="13"/>
        <v/>
      </c>
      <c r="B853" s="96"/>
      <c r="C853" s="96"/>
      <c r="D853" s="97"/>
      <c r="E853" s="97"/>
    </row>
    <row r="854" spans="1:5" x14ac:dyDescent="0.2">
      <c r="A854" s="5" t="str">
        <f t="shared" si="13"/>
        <v/>
      </c>
      <c r="B854" s="96"/>
      <c r="C854" s="96"/>
      <c r="D854" s="97"/>
      <c r="E854" s="97"/>
    </row>
    <row r="855" spans="1:5" x14ac:dyDescent="0.2">
      <c r="A855" s="5" t="str">
        <f t="shared" si="13"/>
        <v/>
      </c>
      <c r="B855" s="96"/>
      <c r="C855" s="96"/>
      <c r="D855" s="97"/>
      <c r="E855" s="97"/>
    </row>
    <row r="856" spans="1:5" x14ac:dyDescent="0.2">
      <c r="A856" s="5" t="str">
        <f t="shared" si="13"/>
        <v/>
      </c>
      <c r="B856" s="96"/>
      <c r="C856" s="96"/>
      <c r="D856" s="97"/>
      <c r="E856" s="97"/>
    </row>
    <row r="857" spans="1:5" x14ac:dyDescent="0.2">
      <c r="A857" s="5" t="str">
        <f t="shared" si="13"/>
        <v/>
      </c>
      <c r="B857" s="96"/>
      <c r="C857" s="96"/>
      <c r="D857" s="97"/>
      <c r="E857" s="97"/>
    </row>
    <row r="858" spans="1:5" x14ac:dyDescent="0.2">
      <c r="A858" s="5" t="str">
        <f t="shared" si="13"/>
        <v/>
      </c>
      <c r="B858" s="96"/>
      <c r="C858" s="96"/>
      <c r="D858" s="97"/>
      <c r="E858" s="97"/>
    </row>
    <row r="859" spans="1:5" x14ac:dyDescent="0.2">
      <c r="A859" s="5" t="str">
        <f t="shared" si="13"/>
        <v/>
      </c>
      <c r="B859" s="96"/>
      <c r="C859" s="96"/>
      <c r="D859" s="97"/>
      <c r="E859" s="97"/>
    </row>
    <row r="860" spans="1:5" x14ac:dyDescent="0.2">
      <c r="A860" s="5" t="str">
        <f t="shared" si="13"/>
        <v/>
      </c>
      <c r="B860" s="96"/>
      <c r="C860" s="96"/>
      <c r="D860" s="97"/>
      <c r="E860" s="97"/>
    </row>
    <row r="861" spans="1:5" x14ac:dyDescent="0.2">
      <c r="A861" s="5" t="str">
        <f t="shared" si="13"/>
        <v/>
      </c>
      <c r="B861" s="96"/>
      <c r="C861" s="96"/>
      <c r="D861" s="97"/>
      <c r="E861" s="97"/>
    </row>
    <row r="862" spans="1:5" x14ac:dyDescent="0.2">
      <c r="A862" s="5" t="str">
        <f t="shared" si="13"/>
        <v/>
      </c>
      <c r="B862" s="96"/>
      <c r="C862" s="96"/>
      <c r="D862" s="97"/>
      <c r="E862" s="97"/>
    </row>
    <row r="863" spans="1:5" x14ac:dyDescent="0.2">
      <c r="A863" s="5" t="str">
        <f t="shared" si="13"/>
        <v/>
      </c>
      <c r="B863" s="96"/>
      <c r="C863" s="96"/>
      <c r="D863" s="97"/>
      <c r="E863" s="97"/>
    </row>
    <row r="864" spans="1:5" x14ac:dyDescent="0.2">
      <c r="A864" s="5" t="str">
        <f t="shared" si="13"/>
        <v/>
      </c>
      <c r="B864" s="96"/>
      <c r="C864" s="96"/>
      <c r="D864" s="97"/>
      <c r="E864" s="97"/>
    </row>
    <row r="865" spans="1:5" x14ac:dyDescent="0.2">
      <c r="A865" s="5" t="str">
        <f t="shared" si="13"/>
        <v/>
      </c>
      <c r="B865" s="96"/>
      <c r="C865" s="96"/>
      <c r="D865" s="97"/>
      <c r="E865" s="97"/>
    </row>
    <row r="866" spans="1:5" x14ac:dyDescent="0.2">
      <c r="A866" s="5" t="str">
        <f t="shared" si="13"/>
        <v/>
      </c>
      <c r="B866" s="96"/>
      <c r="C866" s="96"/>
      <c r="D866" s="97"/>
      <c r="E866" s="97"/>
    </row>
    <row r="867" spans="1:5" x14ac:dyDescent="0.2">
      <c r="A867" s="5" t="str">
        <f t="shared" si="13"/>
        <v/>
      </c>
      <c r="B867" s="96"/>
      <c r="C867" s="96"/>
      <c r="D867" s="97"/>
      <c r="E867" s="97"/>
    </row>
    <row r="868" spans="1:5" x14ac:dyDescent="0.2">
      <c r="A868" s="5" t="str">
        <f t="shared" si="13"/>
        <v/>
      </c>
      <c r="B868" s="96"/>
      <c r="C868" s="96"/>
      <c r="D868" s="97"/>
      <c r="E868" s="97"/>
    </row>
    <row r="869" spans="1:5" x14ac:dyDescent="0.2">
      <c r="A869" s="5" t="str">
        <f t="shared" si="13"/>
        <v/>
      </c>
      <c r="B869" s="96"/>
      <c r="C869" s="96"/>
      <c r="D869" s="97"/>
      <c r="E869" s="97"/>
    </row>
    <row r="870" spans="1:5" x14ac:dyDescent="0.2">
      <c r="A870" s="5" t="str">
        <f t="shared" si="13"/>
        <v/>
      </c>
      <c r="B870" s="96"/>
      <c r="C870" s="96"/>
      <c r="D870" s="97"/>
      <c r="E870" s="97"/>
    </row>
    <row r="871" spans="1:5" x14ac:dyDescent="0.2">
      <c r="A871" s="5" t="str">
        <f t="shared" si="13"/>
        <v/>
      </c>
      <c r="B871" s="96"/>
      <c r="C871" s="96"/>
      <c r="D871" s="97"/>
      <c r="E871" s="97"/>
    </row>
    <row r="872" spans="1:5" x14ac:dyDescent="0.2">
      <c r="A872" s="5" t="str">
        <f t="shared" si="13"/>
        <v/>
      </c>
      <c r="B872" s="96"/>
      <c r="C872" s="96"/>
      <c r="D872" s="97"/>
      <c r="E872" s="97"/>
    </row>
    <row r="873" spans="1:5" x14ac:dyDescent="0.2">
      <c r="A873" s="5" t="str">
        <f t="shared" si="13"/>
        <v/>
      </c>
      <c r="B873" s="96"/>
      <c r="C873" s="96"/>
      <c r="D873" s="97"/>
      <c r="E873" s="97"/>
    </row>
    <row r="874" spans="1:5" x14ac:dyDescent="0.2">
      <c r="A874" s="5" t="str">
        <f t="shared" si="13"/>
        <v/>
      </c>
      <c r="B874" s="96"/>
      <c r="C874" s="96"/>
      <c r="D874" s="97"/>
      <c r="E874" s="97"/>
    </row>
    <row r="875" spans="1:5" x14ac:dyDescent="0.2">
      <c r="A875" s="5" t="str">
        <f t="shared" si="13"/>
        <v/>
      </c>
      <c r="B875" s="96"/>
      <c r="C875" s="96"/>
      <c r="D875" s="97"/>
      <c r="E875" s="97"/>
    </row>
    <row r="876" spans="1:5" x14ac:dyDescent="0.2">
      <c r="A876" s="5" t="str">
        <f t="shared" si="13"/>
        <v/>
      </c>
      <c r="B876" s="96"/>
      <c r="C876" s="96"/>
      <c r="D876" s="97"/>
      <c r="E876" s="97"/>
    </row>
    <row r="877" spans="1:5" x14ac:dyDescent="0.2">
      <c r="A877" s="5" t="str">
        <f t="shared" si="13"/>
        <v/>
      </c>
      <c r="B877" s="96"/>
      <c r="C877" s="96"/>
      <c r="D877" s="97"/>
      <c r="E877" s="97"/>
    </row>
    <row r="878" spans="1:5" x14ac:dyDescent="0.2">
      <c r="A878" s="5" t="str">
        <f t="shared" si="13"/>
        <v/>
      </c>
      <c r="B878" s="96"/>
      <c r="C878" s="96"/>
      <c r="D878" s="97"/>
      <c r="E878" s="97"/>
    </row>
    <row r="879" spans="1:5" x14ac:dyDescent="0.2">
      <c r="A879" s="5" t="str">
        <f t="shared" si="13"/>
        <v/>
      </c>
      <c r="B879" s="96"/>
      <c r="C879" s="96"/>
      <c r="D879" s="97"/>
      <c r="E879" s="97"/>
    </row>
    <row r="880" spans="1:5" x14ac:dyDescent="0.2">
      <c r="A880" s="5" t="str">
        <f t="shared" si="13"/>
        <v/>
      </c>
      <c r="B880" s="96"/>
      <c r="C880" s="96"/>
      <c r="D880" s="97"/>
      <c r="E880" s="97"/>
    </row>
    <row r="881" spans="1:5" x14ac:dyDescent="0.2">
      <c r="A881" s="5" t="str">
        <f t="shared" si="13"/>
        <v/>
      </c>
      <c r="B881" s="96"/>
      <c r="C881" s="96"/>
      <c r="D881" s="97"/>
      <c r="E881" s="97"/>
    </row>
    <row r="882" spans="1:5" x14ac:dyDescent="0.2">
      <c r="A882" s="5" t="str">
        <f t="shared" si="13"/>
        <v/>
      </c>
      <c r="B882" s="96"/>
      <c r="C882" s="96"/>
      <c r="D882" s="97"/>
      <c r="E882" s="97"/>
    </row>
    <row r="883" spans="1:5" x14ac:dyDescent="0.2">
      <c r="A883" s="5" t="str">
        <f t="shared" si="13"/>
        <v/>
      </c>
      <c r="B883" s="96"/>
      <c r="C883" s="96"/>
      <c r="D883" s="97"/>
      <c r="E883" s="97"/>
    </row>
    <row r="884" spans="1:5" x14ac:dyDescent="0.2">
      <c r="A884" s="5" t="str">
        <f t="shared" si="13"/>
        <v/>
      </c>
      <c r="B884" s="96"/>
      <c r="C884" s="96"/>
      <c r="D884" s="97"/>
      <c r="E884" s="97"/>
    </row>
    <row r="885" spans="1:5" x14ac:dyDescent="0.2">
      <c r="A885" s="5" t="str">
        <f t="shared" si="13"/>
        <v/>
      </c>
      <c r="B885" s="96"/>
      <c r="C885" s="96"/>
      <c r="D885" s="97"/>
      <c r="E885" s="97"/>
    </row>
    <row r="886" spans="1:5" x14ac:dyDescent="0.2">
      <c r="A886" s="5" t="str">
        <f t="shared" si="13"/>
        <v/>
      </c>
      <c r="B886" s="96"/>
      <c r="C886" s="96"/>
      <c r="D886" s="97"/>
      <c r="E886" s="97"/>
    </row>
    <row r="887" spans="1:5" x14ac:dyDescent="0.2">
      <c r="A887" s="5" t="str">
        <f t="shared" si="13"/>
        <v/>
      </c>
      <c r="B887" s="96"/>
      <c r="C887" s="96"/>
      <c r="D887" s="97"/>
      <c r="E887" s="97"/>
    </row>
    <row r="888" spans="1:5" x14ac:dyDescent="0.2">
      <c r="A888" s="5" t="str">
        <f t="shared" si="13"/>
        <v/>
      </c>
      <c r="B888" s="96"/>
      <c r="C888" s="96"/>
      <c r="D888" s="97"/>
      <c r="E888" s="97"/>
    </row>
    <row r="889" spans="1:5" x14ac:dyDescent="0.2">
      <c r="A889" s="5" t="str">
        <f t="shared" si="13"/>
        <v/>
      </c>
      <c r="B889" s="96"/>
      <c r="C889" s="96"/>
      <c r="D889" s="97"/>
      <c r="E889" s="97"/>
    </row>
    <row r="890" spans="1:5" x14ac:dyDescent="0.2">
      <c r="A890" s="5" t="str">
        <f t="shared" si="13"/>
        <v/>
      </c>
      <c r="B890" s="96"/>
      <c r="C890" s="96"/>
      <c r="D890" s="97"/>
      <c r="E890" s="97"/>
    </row>
    <row r="891" spans="1:5" x14ac:dyDescent="0.2">
      <c r="A891" s="5" t="str">
        <f t="shared" si="13"/>
        <v/>
      </c>
      <c r="B891" s="96"/>
      <c r="C891" s="96"/>
      <c r="D891" s="97"/>
      <c r="E891" s="97"/>
    </row>
    <row r="892" spans="1:5" x14ac:dyDescent="0.2">
      <c r="A892" s="5" t="str">
        <f t="shared" si="13"/>
        <v/>
      </c>
      <c r="B892" s="96"/>
      <c r="C892" s="96"/>
      <c r="D892" s="97"/>
      <c r="E892" s="97"/>
    </row>
    <row r="893" spans="1:5" x14ac:dyDescent="0.2">
      <c r="A893" s="5" t="str">
        <f t="shared" si="13"/>
        <v/>
      </c>
      <c r="B893" s="96"/>
      <c r="C893" s="96"/>
      <c r="D893" s="97"/>
      <c r="E893" s="97"/>
    </row>
    <row r="894" spans="1:5" x14ac:dyDescent="0.2">
      <c r="A894" s="5" t="str">
        <f t="shared" si="13"/>
        <v/>
      </c>
      <c r="B894" s="96"/>
      <c r="C894" s="96"/>
      <c r="D894" s="97"/>
      <c r="E894" s="97"/>
    </row>
    <row r="895" spans="1:5" x14ac:dyDescent="0.2">
      <c r="A895" s="5" t="str">
        <f t="shared" si="13"/>
        <v/>
      </c>
      <c r="B895" s="96"/>
      <c r="C895" s="96"/>
      <c r="D895" s="97"/>
      <c r="E895" s="97"/>
    </row>
    <row r="896" spans="1:5" x14ac:dyDescent="0.2">
      <c r="A896" s="5" t="str">
        <f t="shared" si="13"/>
        <v/>
      </c>
      <c r="B896" s="96"/>
      <c r="C896" s="96"/>
      <c r="D896" s="97"/>
      <c r="E896" s="97"/>
    </row>
    <row r="897" spans="1:5" x14ac:dyDescent="0.2">
      <c r="A897" s="5" t="str">
        <f t="shared" si="13"/>
        <v/>
      </c>
      <c r="B897" s="96"/>
      <c r="C897" s="96"/>
      <c r="D897" s="97"/>
      <c r="E897" s="97"/>
    </row>
    <row r="898" spans="1:5" x14ac:dyDescent="0.2">
      <c r="A898" s="5" t="str">
        <f t="shared" si="13"/>
        <v/>
      </c>
      <c r="B898" s="96"/>
      <c r="C898" s="96"/>
      <c r="D898" s="97"/>
      <c r="E898" s="97"/>
    </row>
    <row r="899" spans="1:5" x14ac:dyDescent="0.2">
      <c r="A899" s="5" t="str">
        <f t="shared" si="13"/>
        <v/>
      </c>
      <c r="B899" s="96"/>
      <c r="C899" s="96"/>
      <c r="D899" s="97"/>
      <c r="E899" s="97"/>
    </row>
    <row r="900" spans="1:5" x14ac:dyDescent="0.2">
      <c r="A900" s="5" t="str">
        <f t="shared" si="13"/>
        <v/>
      </c>
      <c r="B900" s="96"/>
      <c r="C900" s="96"/>
      <c r="D900" s="97"/>
      <c r="E900" s="97"/>
    </row>
    <row r="901" spans="1:5" x14ac:dyDescent="0.2">
      <c r="A901" s="5" t="str">
        <f t="shared" si="13"/>
        <v/>
      </c>
      <c r="B901" s="96"/>
      <c r="C901" s="96"/>
      <c r="D901" s="97"/>
      <c r="E901" s="97"/>
    </row>
    <row r="902" spans="1:5" x14ac:dyDescent="0.2">
      <c r="A902" s="5" t="str">
        <f t="shared" si="13"/>
        <v/>
      </c>
      <c r="B902" s="96"/>
      <c r="C902" s="96"/>
      <c r="D902" s="97"/>
      <c r="E902" s="97"/>
    </row>
    <row r="903" spans="1:5" x14ac:dyDescent="0.2">
      <c r="A903" s="5" t="str">
        <f t="shared" si="13"/>
        <v/>
      </c>
      <c r="B903" s="96"/>
      <c r="C903" s="96"/>
      <c r="D903" s="97"/>
      <c r="E903" s="97"/>
    </row>
    <row r="904" spans="1:5" x14ac:dyDescent="0.2">
      <c r="A904" s="5" t="str">
        <f t="shared" ref="A904:A967" si="14">IF(B904&lt;&gt;"",IF(AND(LEN(B904)&gt;=$H$5,LEN(B904)&lt;=$H$6),TEXT(MID(B904,$J$5,$H$4),$I$4),""),"")</f>
        <v/>
      </c>
      <c r="B904" s="96"/>
      <c r="C904" s="96"/>
      <c r="D904" s="97"/>
      <c r="E904" s="97"/>
    </row>
    <row r="905" spans="1:5" x14ac:dyDescent="0.2">
      <c r="A905" s="5" t="str">
        <f t="shared" si="14"/>
        <v/>
      </c>
      <c r="B905" s="96"/>
      <c r="C905" s="96"/>
      <c r="D905" s="97"/>
      <c r="E905" s="97"/>
    </row>
    <row r="906" spans="1:5" x14ac:dyDescent="0.2">
      <c r="A906" s="5" t="str">
        <f t="shared" si="14"/>
        <v/>
      </c>
      <c r="B906" s="96"/>
      <c r="C906" s="96"/>
      <c r="D906" s="97"/>
      <c r="E906" s="97"/>
    </row>
    <row r="907" spans="1:5" x14ac:dyDescent="0.2">
      <c r="A907" s="5" t="str">
        <f t="shared" si="14"/>
        <v/>
      </c>
      <c r="B907" s="96"/>
      <c r="C907" s="96"/>
      <c r="D907" s="97"/>
      <c r="E907" s="97"/>
    </row>
    <row r="908" spans="1:5" x14ac:dyDescent="0.2">
      <c r="A908" s="5" t="str">
        <f t="shared" si="14"/>
        <v/>
      </c>
      <c r="B908" s="96"/>
      <c r="C908" s="96"/>
      <c r="D908" s="97"/>
      <c r="E908" s="97"/>
    </row>
    <row r="909" spans="1:5" x14ac:dyDescent="0.2">
      <c r="A909" s="5" t="str">
        <f t="shared" si="14"/>
        <v/>
      </c>
      <c r="B909" s="96"/>
      <c r="C909" s="96"/>
      <c r="D909" s="97"/>
      <c r="E909" s="97"/>
    </row>
    <row r="910" spans="1:5" x14ac:dyDescent="0.2">
      <c r="A910" s="5" t="str">
        <f t="shared" si="14"/>
        <v/>
      </c>
      <c r="B910" s="96"/>
      <c r="C910" s="96"/>
      <c r="D910" s="97"/>
      <c r="E910" s="97"/>
    </row>
    <row r="911" spans="1:5" x14ac:dyDescent="0.2">
      <c r="A911" s="5" t="str">
        <f t="shared" si="14"/>
        <v/>
      </c>
      <c r="B911" s="96"/>
      <c r="C911" s="96"/>
      <c r="D911" s="97"/>
      <c r="E911" s="97"/>
    </row>
    <row r="912" spans="1:5" x14ac:dyDescent="0.2">
      <c r="A912" s="5" t="str">
        <f t="shared" si="14"/>
        <v/>
      </c>
      <c r="B912" s="96"/>
      <c r="C912" s="96"/>
      <c r="D912" s="97"/>
      <c r="E912" s="97"/>
    </row>
    <row r="913" spans="1:5" x14ac:dyDescent="0.2">
      <c r="A913" s="5" t="str">
        <f t="shared" si="14"/>
        <v/>
      </c>
      <c r="B913" s="96"/>
      <c r="C913" s="96"/>
      <c r="D913" s="97"/>
      <c r="E913" s="97"/>
    </row>
    <row r="914" spans="1:5" x14ac:dyDescent="0.2">
      <c r="A914" s="5" t="str">
        <f t="shared" si="14"/>
        <v/>
      </c>
      <c r="B914" s="96"/>
      <c r="C914" s="96"/>
      <c r="D914" s="97"/>
      <c r="E914" s="97"/>
    </row>
    <row r="915" spans="1:5" x14ac:dyDescent="0.2">
      <c r="A915" s="5" t="str">
        <f t="shared" si="14"/>
        <v/>
      </c>
      <c r="B915" s="96"/>
      <c r="C915" s="96"/>
      <c r="D915" s="97"/>
      <c r="E915" s="97"/>
    </row>
    <row r="916" spans="1:5" x14ac:dyDescent="0.2">
      <c r="A916" s="5" t="str">
        <f t="shared" si="14"/>
        <v/>
      </c>
      <c r="B916" s="96"/>
      <c r="C916" s="96"/>
      <c r="D916" s="97"/>
      <c r="E916" s="97"/>
    </row>
    <row r="917" spans="1:5" x14ac:dyDescent="0.2">
      <c r="A917" s="5" t="str">
        <f t="shared" si="14"/>
        <v/>
      </c>
      <c r="B917" s="96"/>
      <c r="C917" s="96"/>
      <c r="D917" s="97"/>
      <c r="E917" s="97"/>
    </row>
    <row r="918" spans="1:5" x14ac:dyDescent="0.2">
      <c r="A918" s="5" t="str">
        <f t="shared" si="14"/>
        <v/>
      </c>
      <c r="B918" s="96"/>
      <c r="C918" s="96"/>
      <c r="D918" s="97"/>
      <c r="E918" s="97"/>
    </row>
    <row r="919" spans="1:5" x14ac:dyDescent="0.2">
      <c r="A919" s="5" t="str">
        <f t="shared" si="14"/>
        <v/>
      </c>
      <c r="B919" s="96"/>
      <c r="C919" s="96"/>
      <c r="D919" s="97"/>
      <c r="E919" s="97"/>
    </row>
    <row r="920" spans="1:5" x14ac:dyDescent="0.2">
      <c r="A920" s="5" t="str">
        <f t="shared" si="14"/>
        <v/>
      </c>
      <c r="B920" s="96"/>
      <c r="C920" s="96"/>
      <c r="D920" s="97"/>
      <c r="E920" s="97"/>
    </row>
    <row r="921" spans="1:5" x14ac:dyDescent="0.2">
      <c r="A921" s="5" t="str">
        <f t="shared" si="14"/>
        <v/>
      </c>
      <c r="B921" s="96"/>
      <c r="C921" s="96"/>
      <c r="D921" s="97"/>
      <c r="E921" s="97"/>
    </row>
    <row r="922" spans="1:5" x14ac:dyDescent="0.2">
      <c r="A922" s="5" t="str">
        <f t="shared" si="14"/>
        <v/>
      </c>
      <c r="B922" s="96"/>
      <c r="C922" s="96"/>
      <c r="D922" s="97"/>
      <c r="E922" s="97"/>
    </row>
    <row r="923" spans="1:5" x14ac:dyDescent="0.2">
      <c r="A923" s="5" t="str">
        <f t="shared" si="14"/>
        <v/>
      </c>
      <c r="B923" s="96"/>
      <c r="C923" s="96"/>
      <c r="D923" s="97"/>
      <c r="E923" s="97"/>
    </row>
    <row r="924" spans="1:5" x14ac:dyDescent="0.2">
      <c r="A924" s="5" t="str">
        <f t="shared" si="14"/>
        <v/>
      </c>
      <c r="B924" s="96"/>
      <c r="C924" s="96"/>
      <c r="D924" s="97"/>
      <c r="E924" s="97"/>
    </row>
    <row r="925" spans="1:5" x14ac:dyDescent="0.2">
      <c r="A925" s="5" t="str">
        <f t="shared" si="14"/>
        <v/>
      </c>
      <c r="B925" s="96"/>
      <c r="C925" s="96"/>
      <c r="D925" s="97"/>
      <c r="E925" s="97"/>
    </row>
    <row r="926" spans="1:5" x14ac:dyDescent="0.2">
      <c r="A926" s="5" t="str">
        <f t="shared" si="14"/>
        <v/>
      </c>
      <c r="B926" s="96"/>
      <c r="C926" s="96"/>
      <c r="D926" s="97"/>
      <c r="E926" s="97"/>
    </row>
    <row r="927" spans="1:5" x14ac:dyDescent="0.2">
      <c r="A927" s="5" t="str">
        <f t="shared" si="14"/>
        <v/>
      </c>
      <c r="B927" s="96"/>
      <c r="C927" s="96"/>
      <c r="D927" s="97"/>
      <c r="E927" s="97"/>
    </row>
    <row r="928" spans="1:5" x14ac:dyDescent="0.2">
      <c r="A928" s="5" t="str">
        <f t="shared" si="14"/>
        <v/>
      </c>
      <c r="B928" s="96"/>
      <c r="C928" s="96"/>
      <c r="D928" s="97"/>
      <c r="E928" s="97"/>
    </row>
    <row r="929" spans="1:5" x14ac:dyDescent="0.2">
      <c r="A929" s="5" t="str">
        <f t="shared" si="14"/>
        <v/>
      </c>
      <c r="B929" s="96"/>
      <c r="C929" s="96"/>
      <c r="D929" s="97"/>
      <c r="E929" s="97"/>
    </row>
    <row r="930" spans="1:5" x14ac:dyDescent="0.2">
      <c r="A930" s="5" t="str">
        <f t="shared" si="14"/>
        <v/>
      </c>
      <c r="B930" s="96"/>
      <c r="C930" s="96"/>
      <c r="D930" s="97"/>
      <c r="E930" s="97"/>
    </row>
    <row r="931" spans="1:5" x14ac:dyDescent="0.2">
      <c r="A931" s="5" t="str">
        <f t="shared" si="14"/>
        <v/>
      </c>
      <c r="B931" s="96"/>
      <c r="C931" s="96"/>
      <c r="D931" s="97"/>
      <c r="E931" s="97"/>
    </row>
    <row r="932" spans="1:5" x14ac:dyDescent="0.2">
      <c r="A932" s="5" t="str">
        <f t="shared" si="14"/>
        <v/>
      </c>
      <c r="B932" s="96"/>
      <c r="C932" s="96"/>
      <c r="D932" s="97"/>
      <c r="E932" s="97"/>
    </row>
    <row r="933" spans="1:5" x14ac:dyDescent="0.2">
      <c r="A933" s="5" t="str">
        <f t="shared" si="14"/>
        <v/>
      </c>
      <c r="B933" s="96"/>
      <c r="C933" s="96"/>
      <c r="D933" s="97"/>
      <c r="E933" s="97"/>
    </row>
    <row r="934" spans="1:5" x14ac:dyDescent="0.2">
      <c r="A934" s="5" t="str">
        <f t="shared" si="14"/>
        <v/>
      </c>
      <c r="B934" s="96"/>
      <c r="C934" s="96"/>
      <c r="D934" s="97"/>
      <c r="E934" s="97"/>
    </row>
    <row r="935" spans="1:5" x14ac:dyDescent="0.2">
      <c r="A935" s="5" t="str">
        <f t="shared" si="14"/>
        <v/>
      </c>
      <c r="B935" s="96"/>
      <c r="C935" s="96"/>
      <c r="D935" s="97"/>
      <c r="E935" s="97"/>
    </row>
    <row r="936" spans="1:5" x14ac:dyDescent="0.2">
      <c r="A936" s="5" t="str">
        <f t="shared" si="14"/>
        <v/>
      </c>
      <c r="B936" s="96"/>
      <c r="C936" s="96"/>
      <c r="D936" s="97"/>
      <c r="E936" s="97"/>
    </row>
    <row r="937" spans="1:5" x14ac:dyDescent="0.2">
      <c r="A937" s="5" t="str">
        <f t="shared" si="14"/>
        <v/>
      </c>
      <c r="B937" s="96"/>
      <c r="C937" s="96"/>
      <c r="D937" s="97"/>
      <c r="E937" s="97"/>
    </row>
    <row r="938" spans="1:5" x14ac:dyDescent="0.2">
      <c r="A938" s="5" t="str">
        <f t="shared" si="14"/>
        <v/>
      </c>
      <c r="B938" s="96"/>
      <c r="C938" s="96"/>
      <c r="D938" s="97"/>
      <c r="E938" s="97"/>
    </row>
    <row r="939" spans="1:5" x14ac:dyDescent="0.2">
      <c r="A939" s="5" t="str">
        <f t="shared" si="14"/>
        <v/>
      </c>
      <c r="B939" s="96"/>
      <c r="C939" s="96"/>
      <c r="D939" s="97"/>
      <c r="E939" s="97"/>
    </row>
    <row r="940" spans="1:5" x14ac:dyDescent="0.2">
      <c r="A940" s="5" t="str">
        <f t="shared" si="14"/>
        <v/>
      </c>
      <c r="B940" s="96"/>
      <c r="C940" s="96"/>
      <c r="D940" s="97"/>
      <c r="E940" s="97"/>
    </row>
    <row r="941" spans="1:5" x14ac:dyDescent="0.2">
      <c r="A941" s="5" t="str">
        <f t="shared" si="14"/>
        <v/>
      </c>
      <c r="B941" s="96"/>
      <c r="C941" s="96"/>
      <c r="D941" s="97"/>
      <c r="E941" s="97"/>
    </row>
    <row r="942" spans="1:5" x14ac:dyDescent="0.2">
      <c r="A942" s="5" t="str">
        <f t="shared" si="14"/>
        <v/>
      </c>
      <c r="B942" s="96"/>
      <c r="C942" s="96"/>
      <c r="D942" s="97"/>
      <c r="E942" s="97"/>
    </row>
    <row r="943" spans="1:5" x14ac:dyDescent="0.2">
      <c r="A943" s="5" t="str">
        <f t="shared" si="14"/>
        <v/>
      </c>
      <c r="B943" s="96"/>
      <c r="C943" s="96"/>
      <c r="D943" s="97"/>
      <c r="E943" s="97"/>
    </row>
    <row r="944" spans="1:5" x14ac:dyDescent="0.2">
      <c r="A944" s="5" t="str">
        <f t="shared" si="14"/>
        <v/>
      </c>
      <c r="B944" s="96"/>
      <c r="C944" s="96"/>
      <c r="D944" s="97"/>
      <c r="E944" s="97"/>
    </row>
    <row r="945" spans="1:5" x14ac:dyDescent="0.2">
      <c r="A945" s="5" t="str">
        <f t="shared" si="14"/>
        <v/>
      </c>
      <c r="B945" s="96"/>
      <c r="C945" s="96"/>
      <c r="D945" s="97"/>
      <c r="E945" s="97"/>
    </row>
    <row r="946" spans="1:5" x14ac:dyDescent="0.2">
      <c r="A946" s="5" t="str">
        <f t="shared" si="14"/>
        <v/>
      </c>
      <c r="B946" s="96"/>
      <c r="C946" s="96"/>
      <c r="D946" s="97"/>
      <c r="E946" s="97"/>
    </row>
    <row r="947" spans="1:5" x14ac:dyDescent="0.2">
      <c r="A947" s="5" t="str">
        <f t="shared" si="14"/>
        <v/>
      </c>
      <c r="B947" s="96"/>
      <c r="C947" s="96"/>
      <c r="D947" s="97"/>
      <c r="E947" s="97"/>
    </row>
    <row r="948" spans="1:5" x14ac:dyDescent="0.2">
      <c r="A948" s="5" t="str">
        <f t="shared" si="14"/>
        <v/>
      </c>
      <c r="B948" s="96"/>
      <c r="C948" s="96"/>
      <c r="D948" s="97"/>
      <c r="E948" s="97"/>
    </row>
    <row r="949" spans="1:5" x14ac:dyDescent="0.2">
      <c r="A949" s="5" t="str">
        <f t="shared" si="14"/>
        <v/>
      </c>
      <c r="B949" s="96"/>
      <c r="C949" s="96"/>
      <c r="D949" s="97"/>
      <c r="E949" s="97"/>
    </row>
    <row r="950" spans="1:5" x14ac:dyDescent="0.2">
      <c r="A950" s="5" t="str">
        <f t="shared" si="14"/>
        <v/>
      </c>
      <c r="B950" s="96"/>
      <c r="C950" s="96"/>
      <c r="D950" s="97"/>
      <c r="E950" s="97"/>
    </row>
    <row r="951" spans="1:5" x14ac:dyDescent="0.2">
      <c r="A951" s="5" t="str">
        <f t="shared" si="14"/>
        <v/>
      </c>
      <c r="B951" s="96"/>
      <c r="C951" s="96"/>
      <c r="D951" s="97"/>
      <c r="E951" s="97"/>
    </row>
    <row r="952" spans="1:5" x14ac:dyDescent="0.2">
      <c r="A952" s="5" t="str">
        <f t="shared" si="14"/>
        <v/>
      </c>
      <c r="B952" s="96"/>
      <c r="C952" s="96"/>
      <c r="D952" s="97"/>
      <c r="E952" s="97"/>
    </row>
    <row r="953" spans="1:5" x14ac:dyDescent="0.2">
      <c r="A953" s="5" t="str">
        <f t="shared" si="14"/>
        <v/>
      </c>
      <c r="B953" s="96"/>
      <c r="C953" s="96"/>
      <c r="D953" s="97"/>
      <c r="E953" s="97"/>
    </row>
    <row r="954" spans="1:5" x14ac:dyDescent="0.2">
      <c r="A954" s="5" t="str">
        <f t="shared" si="14"/>
        <v/>
      </c>
      <c r="B954" s="96"/>
      <c r="C954" s="96"/>
      <c r="D954" s="97"/>
      <c r="E954" s="97"/>
    </row>
    <row r="955" spans="1:5" x14ac:dyDescent="0.2">
      <c r="A955" s="5" t="str">
        <f t="shared" si="14"/>
        <v/>
      </c>
      <c r="B955" s="96"/>
      <c r="C955" s="96"/>
      <c r="D955" s="97"/>
      <c r="E955" s="97"/>
    </row>
    <row r="956" spans="1:5" x14ac:dyDescent="0.2">
      <c r="A956" s="5" t="str">
        <f t="shared" si="14"/>
        <v/>
      </c>
      <c r="B956" s="96"/>
      <c r="C956" s="96"/>
      <c r="D956" s="97"/>
      <c r="E956" s="97"/>
    </row>
    <row r="957" spans="1:5" x14ac:dyDescent="0.2">
      <c r="A957" s="5" t="str">
        <f t="shared" si="14"/>
        <v/>
      </c>
      <c r="B957" s="96"/>
      <c r="C957" s="96"/>
      <c r="D957" s="97"/>
      <c r="E957" s="97"/>
    </row>
    <row r="958" spans="1:5" x14ac:dyDescent="0.2">
      <c r="A958" s="5" t="str">
        <f t="shared" si="14"/>
        <v/>
      </c>
      <c r="B958" s="96"/>
      <c r="C958" s="96"/>
      <c r="D958" s="97"/>
      <c r="E958" s="97"/>
    </row>
    <row r="959" spans="1:5" x14ac:dyDescent="0.2">
      <c r="A959" s="5" t="str">
        <f t="shared" si="14"/>
        <v/>
      </c>
      <c r="B959" s="96"/>
      <c r="C959" s="96"/>
      <c r="D959" s="97"/>
      <c r="E959" s="97"/>
    </row>
    <row r="960" spans="1:5" x14ac:dyDescent="0.2">
      <c r="A960" s="5" t="str">
        <f t="shared" si="14"/>
        <v/>
      </c>
      <c r="B960" s="96"/>
      <c r="C960" s="96"/>
      <c r="D960" s="97"/>
      <c r="E960" s="97"/>
    </row>
    <row r="961" spans="1:5" x14ac:dyDescent="0.2">
      <c r="A961" s="5" t="str">
        <f t="shared" si="14"/>
        <v/>
      </c>
      <c r="B961" s="96"/>
      <c r="C961" s="96"/>
      <c r="D961" s="97"/>
      <c r="E961" s="97"/>
    </row>
    <row r="962" spans="1:5" x14ac:dyDescent="0.2">
      <c r="A962" s="5" t="str">
        <f t="shared" si="14"/>
        <v/>
      </c>
      <c r="B962" s="96"/>
      <c r="C962" s="96"/>
      <c r="D962" s="97"/>
      <c r="E962" s="97"/>
    </row>
    <row r="963" spans="1:5" x14ac:dyDescent="0.2">
      <c r="A963" s="5" t="str">
        <f t="shared" si="14"/>
        <v/>
      </c>
      <c r="B963" s="96"/>
      <c r="C963" s="96"/>
      <c r="D963" s="97"/>
      <c r="E963" s="97"/>
    </row>
    <row r="964" spans="1:5" x14ac:dyDescent="0.2">
      <c r="A964" s="5" t="str">
        <f t="shared" si="14"/>
        <v/>
      </c>
      <c r="B964" s="96"/>
      <c r="C964" s="96"/>
      <c r="D964" s="97"/>
      <c r="E964" s="97"/>
    </row>
    <row r="965" spans="1:5" x14ac:dyDescent="0.2">
      <c r="A965" s="5" t="str">
        <f t="shared" si="14"/>
        <v/>
      </c>
      <c r="B965" s="96"/>
      <c r="C965" s="96"/>
      <c r="D965" s="97"/>
      <c r="E965" s="97"/>
    </row>
    <row r="966" spans="1:5" x14ac:dyDescent="0.2">
      <c r="A966" s="5" t="str">
        <f t="shared" si="14"/>
        <v/>
      </c>
      <c r="B966" s="96"/>
      <c r="C966" s="96"/>
      <c r="D966" s="97"/>
      <c r="E966" s="97"/>
    </row>
    <row r="967" spans="1:5" x14ac:dyDescent="0.2">
      <c r="A967" s="5" t="str">
        <f t="shared" si="14"/>
        <v/>
      </c>
      <c r="B967" s="96"/>
      <c r="C967" s="96"/>
      <c r="D967" s="97"/>
      <c r="E967" s="97"/>
    </row>
    <row r="968" spans="1:5" x14ac:dyDescent="0.2">
      <c r="A968" s="5" t="str">
        <f t="shared" ref="A968:A1031" si="15">IF(B968&lt;&gt;"",IF(AND(LEN(B968)&gt;=$H$5,LEN(B968)&lt;=$H$6),TEXT(MID(B968,$J$5,$H$4),$I$4),""),"")</f>
        <v/>
      </c>
      <c r="B968" s="96"/>
      <c r="C968" s="96"/>
      <c r="D968" s="97"/>
      <c r="E968" s="97"/>
    </row>
    <row r="969" spans="1:5" x14ac:dyDescent="0.2">
      <c r="A969" s="5" t="str">
        <f t="shared" si="15"/>
        <v/>
      </c>
      <c r="B969" s="96"/>
      <c r="C969" s="96"/>
      <c r="D969" s="97"/>
      <c r="E969" s="97"/>
    </row>
    <row r="970" spans="1:5" x14ac:dyDescent="0.2">
      <c r="A970" s="5" t="str">
        <f t="shared" si="15"/>
        <v/>
      </c>
      <c r="B970" s="96"/>
      <c r="C970" s="96"/>
      <c r="D970" s="97"/>
      <c r="E970" s="97"/>
    </row>
    <row r="971" spans="1:5" x14ac:dyDescent="0.2">
      <c r="A971" s="5" t="str">
        <f t="shared" si="15"/>
        <v/>
      </c>
      <c r="B971" s="96"/>
      <c r="C971" s="96"/>
      <c r="D971" s="97"/>
      <c r="E971" s="97"/>
    </row>
    <row r="972" spans="1:5" x14ac:dyDescent="0.2">
      <c r="A972" s="5" t="str">
        <f t="shared" si="15"/>
        <v/>
      </c>
      <c r="B972" s="96"/>
      <c r="C972" s="96"/>
      <c r="D972" s="97"/>
      <c r="E972" s="97"/>
    </row>
    <row r="973" spans="1:5" x14ac:dyDescent="0.2">
      <c r="A973" s="5" t="str">
        <f t="shared" si="15"/>
        <v/>
      </c>
      <c r="B973" s="96"/>
      <c r="C973" s="96"/>
      <c r="D973" s="97"/>
      <c r="E973" s="97"/>
    </row>
    <row r="974" spans="1:5" x14ac:dyDescent="0.2">
      <c r="A974" s="5" t="str">
        <f t="shared" si="15"/>
        <v/>
      </c>
      <c r="B974" s="96"/>
      <c r="C974" s="96"/>
      <c r="D974" s="97"/>
      <c r="E974" s="97"/>
    </row>
    <row r="975" spans="1:5" x14ac:dyDescent="0.2">
      <c r="A975" s="5" t="str">
        <f t="shared" si="15"/>
        <v/>
      </c>
      <c r="B975" s="96"/>
      <c r="C975" s="96"/>
      <c r="D975" s="97"/>
      <c r="E975" s="97"/>
    </row>
    <row r="976" spans="1:5" x14ac:dyDescent="0.2">
      <c r="A976" s="5" t="str">
        <f t="shared" si="15"/>
        <v/>
      </c>
      <c r="B976" s="96"/>
      <c r="C976" s="96"/>
      <c r="D976" s="97"/>
      <c r="E976" s="97"/>
    </row>
    <row r="977" spans="1:5" x14ac:dyDescent="0.2">
      <c r="A977" s="5" t="str">
        <f t="shared" si="15"/>
        <v/>
      </c>
      <c r="B977" s="96"/>
      <c r="C977" s="96"/>
      <c r="D977" s="97"/>
      <c r="E977" s="97"/>
    </row>
    <row r="978" spans="1:5" x14ac:dyDescent="0.2">
      <c r="A978" s="5" t="str">
        <f t="shared" si="15"/>
        <v/>
      </c>
      <c r="B978" s="96"/>
      <c r="C978" s="96"/>
      <c r="D978" s="97"/>
      <c r="E978" s="97"/>
    </row>
    <row r="979" spans="1:5" x14ac:dyDescent="0.2">
      <c r="A979" s="5" t="str">
        <f t="shared" si="15"/>
        <v/>
      </c>
      <c r="B979" s="96"/>
      <c r="C979" s="96"/>
      <c r="D979" s="97"/>
      <c r="E979" s="97"/>
    </row>
    <row r="980" spans="1:5" x14ac:dyDescent="0.2">
      <c r="A980" s="5" t="str">
        <f t="shared" si="15"/>
        <v/>
      </c>
      <c r="B980" s="96"/>
      <c r="C980" s="96"/>
      <c r="D980" s="97"/>
      <c r="E980" s="97"/>
    </row>
    <row r="981" spans="1:5" x14ac:dyDescent="0.2">
      <c r="A981" s="5" t="str">
        <f t="shared" si="15"/>
        <v/>
      </c>
      <c r="B981" s="96"/>
      <c r="C981" s="96"/>
      <c r="D981" s="97"/>
      <c r="E981" s="97"/>
    </row>
    <row r="982" spans="1:5" x14ac:dyDescent="0.2">
      <c r="A982" s="5" t="str">
        <f t="shared" si="15"/>
        <v/>
      </c>
      <c r="B982" s="96"/>
      <c r="C982" s="96"/>
      <c r="D982" s="97"/>
      <c r="E982" s="97"/>
    </row>
    <row r="983" spans="1:5" x14ac:dyDescent="0.2">
      <c r="A983" s="5" t="str">
        <f t="shared" si="15"/>
        <v/>
      </c>
      <c r="B983" s="96"/>
      <c r="C983" s="96"/>
      <c r="D983" s="97"/>
      <c r="E983" s="97"/>
    </row>
    <row r="984" spans="1:5" x14ac:dyDescent="0.2">
      <c r="A984" s="5" t="str">
        <f t="shared" si="15"/>
        <v/>
      </c>
      <c r="B984" s="96"/>
      <c r="C984" s="96"/>
      <c r="D984" s="97"/>
      <c r="E984" s="97"/>
    </row>
    <row r="985" spans="1:5" x14ac:dyDescent="0.2">
      <c r="A985" s="5" t="str">
        <f t="shared" si="15"/>
        <v/>
      </c>
      <c r="B985" s="96"/>
      <c r="C985" s="96"/>
      <c r="D985" s="97"/>
      <c r="E985" s="97"/>
    </row>
    <row r="986" spans="1:5" x14ac:dyDescent="0.2">
      <c r="A986" s="5" t="str">
        <f t="shared" si="15"/>
        <v/>
      </c>
      <c r="B986" s="96"/>
      <c r="C986" s="96"/>
      <c r="D986" s="97"/>
      <c r="E986" s="97"/>
    </row>
    <row r="987" spans="1:5" x14ac:dyDescent="0.2">
      <c r="A987" s="5" t="str">
        <f t="shared" si="15"/>
        <v/>
      </c>
      <c r="B987" s="96"/>
      <c r="C987" s="96"/>
      <c r="D987" s="97"/>
      <c r="E987" s="97"/>
    </row>
    <row r="988" spans="1:5" x14ac:dyDescent="0.2">
      <c r="A988" s="5" t="str">
        <f t="shared" si="15"/>
        <v/>
      </c>
      <c r="B988" s="96"/>
      <c r="C988" s="96"/>
      <c r="D988" s="97"/>
      <c r="E988" s="97"/>
    </row>
    <row r="989" spans="1:5" x14ac:dyDescent="0.2">
      <c r="A989" s="5" t="str">
        <f t="shared" si="15"/>
        <v/>
      </c>
      <c r="B989" s="96"/>
      <c r="C989" s="96"/>
      <c r="D989" s="97"/>
      <c r="E989" s="97"/>
    </row>
    <row r="990" spans="1:5" x14ac:dyDescent="0.2">
      <c r="A990" s="5" t="str">
        <f t="shared" si="15"/>
        <v/>
      </c>
      <c r="B990" s="96"/>
      <c r="C990" s="96"/>
      <c r="D990" s="97"/>
      <c r="E990" s="97"/>
    </row>
    <row r="991" spans="1:5" x14ac:dyDescent="0.2">
      <c r="A991" s="5" t="str">
        <f t="shared" si="15"/>
        <v/>
      </c>
      <c r="B991" s="96"/>
      <c r="C991" s="96"/>
      <c r="D991" s="97"/>
      <c r="E991" s="97"/>
    </row>
    <row r="992" spans="1:5" x14ac:dyDescent="0.2">
      <c r="A992" s="5" t="str">
        <f t="shared" si="15"/>
        <v/>
      </c>
      <c r="B992" s="96"/>
      <c r="C992" s="96"/>
      <c r="D992" s="97"/>
      <c r="E992" s="97"/>
    </row>
    <row r="993" spans="1:5" x14ac:dyDescent="0.2">
      <c r="A993" s="5" t="str">
        <f t="shared" si="15"/>
        <v/>
      </c>
      <c r="B993" s="96"/>
      <c r="C993" s="96"/>
      <c r="D993" s="97"/>
      <c r="E993" s="97"/>
    </row>
    <row r="994" spans="1:5" x14ac:dyDescent="0.2">
      <c r="A994" s="5" t="str">
        <f t="shared" si="15"/>
        <v/>
      </c>
      <c r="B994" s="96"/>
      <c r="C994" s="96"/>
      <c r="D994" s="97"/>
      <c r="E994" s="97"/>
    </row>
    <row r="995" spans="1:5" x14ac:dyDescent="0.2">
      <c r="A995" s="5" t="str">
        <f t="shared" si="15"/>
        <v/>
      </c>
      <c r="B995" s="96"/>
      <c r="C995" s="96"/>
      <c r="D995" s="97"/>
      <c r="E995" s="97"/>
    </row>
    <row r="996" spans="1:5" x14ac:dyDescent="0.2">
      <c r="A996" s="5" t="str">
        <f t="shared" si="15"/>
        <v/>
      </c>
      <c r="B996" s="96"/>
      <c r="C996" s="96"/>
      <c r="D996" s="97"/>
      <c r="E996" s="97"/>
    </row>
    <row r="997" spans="1:5" x14ac:dyDescent="0.2">
      <c r="A997" s="5" t="str">
        <f t="shared" si="15"/>
        <v/>
      </c>
      <c r="B997" s="96"/>
      <c r="C997" s="96"/>
      <c r="D997" s="97"/>
      <c r="E997" s="97"/>
    </row>
    <row r="998" spans="1:5" x14ac:dyDescent="0.2">
      <c r="A998" s="5" t="str">
        <f t="shared" si="15"/>
        <v/>
      </c>
      <c r="B998" s="96"/>
      <c r="C998" s="96"/>
      <c r="D998" s="97"/>
      <c r="E998" s="97"/>
    </row>
    <row r="999" spans="1:5" x14ac:dyDescent="0.2">
      <c r="A999" s="5" t="str">
        <f t="shared" si="15"/>
        <v/>
      </c>
      <c r="B999" s="96"/>
      <c r="C999" s="96"/>
      <c r="D999" s="97"/>
      <c r="E999" s="97"/>
    </row>
    <row r="1000" spans="1:5" x14ac:dyDescent="0.2">
      <c r="A1000" s="5" t="str">
        <f t="shared" si="15"/>
        <v/>
      </c>
      <c r="B1000" s="96"/>
      <c r="C1000" s="96"/>
      <c r="D1000" s="97"/>
      <c r="E1000" s="97"/>
    </row>
    <row r="1001" spans="1:5" x14ac:dyDescent="0.2">
      <c r="A1001" s="5" t="str">
        <f t="shared" si="15"/>
        <v/>
      </c>
      <c r="B1001" s="96"/>
      <c r="C1001" s="96"/>
      <c r="D1001" s="97"/>
      <c r="E1001" s="97"/>
    </row>
    <row r="1002" spans="1:5" x14ac:dyDescent="0.2">
      <c r="A1002" s="5" t="str">
        <f t="shared" si="15"/>
        <v/>
      </c>
      <c r="B1002" s="96"/>
      <c r="C1002" s="96"/>
      <c r="D1002" s="97"/>
      <c r="E1002" s="97"/>
    </row>
    <row r="1003" spans="1:5" x14ac:dyDescent="0.2">
      <c r="A1003" s="5" t="str">
        <f t="shared" si="15"/>
        <v/>
      </c>
      <c r="B1003" s="96"/>
      <c r="C1003" s="96"/>
      <c r="D1003" s="97"/>
      <c r="E1003" s="97"/>
    </row>
    <row r="1004" spans="1:5" x14ac:dyDescent="0.2">
      <c r="A1004" s="5" t="str">
        <f t="shared" si="15"/>
        <v/>
      </c>
      <c r="B1004" s="96"/>
      <c r="C1004" s="96"/>
      <c r="D1004" s="97"/>
      <c r="E1004" s="97"/>
    </row>
    <row r="1005" spans="1:5" x14ac:dyDescent="0.2">
      <c r="A1005" s="5" t="str">
        <f t="shared" si="15"/>
        <v/>
      </c>
      <c r="B1005" s="96"/>
      <c r="C1005" s="96"/>
      <c r="D1005" s="97"/>
      <c r="E1005" s="97"/>
    </row>
    <row r="1006" spans="1:5" x14ac:dyDescent="0.2">
      <c r="A1006" s="5" t="str">
        <f t="shared" si="15"/>
        <v/>
      </c>
      <c r="B1006" s="96"/>
      <c r="C1006" s="96"/>
      <c r="D1006" s="97"/>
      <c r="E1006" s="97"/>
    </row>
    <row r="1007" spans="1:5" x14ac:dyDescent="0.2">
      <c r="A1007" s="5" t="str">
        <f t="shared" si="15"/>
        <v/>
      </c>
      <c r="B1007" s="96"/>
      <c r="C1007" s="96"/>
      <c r="D1007" s="97"/>
      <c r="E1007" s="97"/>
    </row>
    <row r="1008" spans="1:5" x14ac:dyDescent="0.2">
      <c r="A1008" s="5" t="str">
        <f t="shared" si="15"/>
        <v/>
      </c>
      <c r="B1008" s="96"/>
      <c r="C1008" s="96"/>
      <c r="D1008" s="97"/>
      <c r="E1008" s="97"/>
    </row>
    <row r="1009" spans="1:5" x14ac:dyDescent="0.2">
      <c r="A1009" s="5" t="str">
        <f t="shared" si="15"/>
        <v/>
      </c>
      <c r="B1009" s="96"/>
      <c r="C1009" s="96"/>
      <c r="D1009" s="97"/>
      <c r="E1009" s="97"/>
    </row>
    <row r="1010" spans="1:5" x14ac:dyDescent="0.2">
      <c r="A1010" s="5" t="str">
        <f t="shared" si="15"/>
        <v/>
      </c>
      <c r="B1010" s="96"/>
      <c r="C1010" s="96"/>
      <c r="D1010" s="97"/>
      <c r="E1010" s="97"/>
    </row>
    <row r="1011" spans="1:5" x14ac:dyDescent="0.2">
      <c r="A1011" s="5" t="str">
        <f t="shared" si="15"/>
        <v/>
      </c>
      <c r="B1011" s="96"/>
      <c r="C1011" s="96"/>
      <c r="D1011" s="97"/>
      <c r="E1011" s="97"/>
    </row>
    <row r="1012" spans="1:5" x14ac:dyDescent="0.2">
      <c r="A1012" s="5" t="str">
        <f t="shared" si="15"/>
        <v/>
      </c>
      <c r="B1012" s="96"/>
      <c r="C1012" s="96"/>
      <c r="D1012" s="97"/>
      <c r="E1012" s="97"/>
    </row>
    <row r="1013" spans="1:5" x14ac:dyDescent="0.2">
      <c r="A1013" s="5" t="str">
        <f t="shared" si="15"/>
        <v/>
      </c>
      <c r="B1013" s="96"/>
      <c r="C1013" s="96"/>
      <c r="D1013" s="97"/>
      <c r="E1013" s="97"/>
    </row>
    <row r="1014" spans="1:5" x14ac:dyDescent="0.2">
      <c r="A1014" s="5" t="str">
        <f t="shared" si="15"/>
        <v/>
      </c>
      <c r="B1014" s="96"/>
      <c r="C1014" s="96"/>
      <c r="D1014" s="97"/>
      <c r="E1014" s="97"/>
    </row>
    <row r="1015" spans="1:5" x14ac:dyDescent="0.2">
      <c r="A1015" s="5" t="str">
        <f t="shared" si="15"/>
        <v/>
      </c>
      <c r="B1015" s="96"/>
      <c r="C1015" s="96"/>
      <c r="D1015" s="97"/>
      <c r="E1015" s="97"/>
    </row>
    <row r="1016" spans="1:5" x14ac:dyDescent="0.2">
      <c r="A1016" s="5" t="str">
        <f t="shared" si="15"/>
        <v/>
      </c>
      <c r="B1016" s="96"/>
      <c r="C1016" s="96"/>
      <c r="D1016" s="97"/>
      <c r="E1016" s="97"/>
    </row>
    <row r="1017" spans="1:5" x14ac:dyDescent="0.2">
      <c r="A1017" s="5" t="str">
        <f t="shared" si="15"/>
        <v/>
      </c>
      <c r="B1017" s="96"/>
      <c r="C1017" s="96"/>
      <c r="D1017" s="97"/>
      <c r="E1017" s="97"/>
    </row>
    <row r="1018" spans="1:5" x14ac:dyDescent="0.2">
      <c r="A1018" s="5" t="str">
        <f t="shared" si="15"/>
        <v/>
      </c>
      <c r="B1018" s="96"/>
      <c r="C1018" s="96"/>
      <c r="D1018" s="97"/>
      <c r="E1018" s="97"/>
    </row>
    <row r="1019" spans="1:5" x14ac:dyDescent="0.2">
      <c r="A1019" s="5" t="str">
        <f t="shared" si="15"/>
        <v/>
      </c>
      <c r="B1019" s="96"/>
      <c r="C1019" s="96"/>
      <c r="D1019" s="97"/>
      <c r="E1019" s="97"/>
    </row>
    <row r="1020" spans="1:5" x14ac:dyDescent="0.2">
      <c r="A1020" s="5" t="str">
        <f t="shared" si="15"/>
        <v/>
      </c>
      <c r="B1020" s="96"/>
      <c r="C1020" s="96"/>
      <c r="D1020" s="97"/>
      <c r="E1020" s="97"/>
    </row>
    <row r="1021" spans="1:5" x14ac:dyDescent="0.2">
      <c r="A1021" s="5" t="str">
        <f t="shared" si="15"/>
        <v/>
      </c>
      <c r="B1021" s="96"/>
      <c r="C1021" s="96"/>
      <c r="D1021" s="97"/>
      <c r="E1021" s="97"/>
    </row>
    <row r="1022" spans="1:5" x14ac:dyDescent="0.2">
      <c r="A1022" s="5" t="str">
        <f t="shared" si="15"/>
        <v/>
      </c>
      <c r="B1022" s="96"/>
      <c r="C1022" s="96"/>
      <c r="D1022" s="97"/>
      <c r="E1022" s="97"/>
    </row>
    <row r="1023" spans="1:5" x14ac:dyDescent="0.2">
      <c r="A1023" s="5" t="str">
        <f t="shared" si="15"/>
        <v/>
      </c>
      <c r="B1023" s="96"/>
      <c r="C1023" s="96"/>
      <c r="D1023" s="97"/>
      <c r="E1023" s="97"/>
    </row>
    <row r="1024" spans="1:5" x14ac:dyDescent="0.2">
      <c r="A1024" s="5" t="str">
        <f t="shared" si="15"/>
        <v/>
      </c>
      <c r="B1024" s="96"/>
      <c r="C1024" s="96"/>
      <c r="D1024" s="97"/>
      <c r="E1024" s="97"/>
    </row>
    <row r="1025" spans="1:5" x14ac:dyDescent="0.2">
      <c r="A1025" s="5" t="str">
        <f t="shared" si="15"/>
        <v/>
      </c>
      <c r="B1025" s="96"/>
      <c r="C1025" s="96"/>
      <c r="D1025" s="97"/>
      <c r="E1025" s="97"/>
    </row>
    <row r="1026" spans="1:5" x14ac:dyDescent="0.2">
      <c r="A1026" s="5" t="str">
        <f t="shared" si="15"/>
        <v/>
      </c>
      <c r="B1026" s="96"/>
      <c r="C1026" s="96"/>
      <c r="D1026" s="97"/>
      <c r="E1026" s="97"/>
    </row>
    <row r="1027" spans="1:5" x14ac:dyDescent="0.2">
      <c r="A1027" s="5" t="str">
        <f t="shared" si="15"/>
        <v/>
      </c>
      <c r="B1027" s="96"/>
      <c r="C1027" s="96"/>
      <c r="D1027" s="97"/>
      <c r="E1027" s="97"/>
    </row>
    <row r="1028" spans="1:5" x14ac:dyDescent="0.2">
      <c r="A1028" s="5" t="str">
        <f t="shared" si="15"/>
        <v/>
      </c>
      <c r="B1028" s="96"/>
      <c r="C1028" s="96"/>
      <c r="D1028" s="97"/>
      <c r="E1028" s="97"/>
    </row>
    <row r="1029" spans="1:5" x14ac:dyDescent="0.2">
      <c r="A1029" s="5" t="str">
        <f t="shared" si="15"/>
        <v/>
      </c>
      <c r="B1029" s="96"/>
      <c r="C1029" s="96"/>
      <c r="D1029" s="97"/>
      <c r="E1029" s="97"/>
    </row>
    <row r="1030" spans="1:5" x14ac:dyDescent="0.2">
      <c r="A1030" s="5" t="str">
        <f t="shared" si="15"/>
        <v/>
      </c>
      <c r="B1030" s="96"/>
      <c r="C1030" s="96"/>
      <c r="D1030" s="97"/>
      <c r="E1030" s="97"/>
    </row>
    <row r="1031" spans="1:5" x14ac:dyDescent="0.2">
      <c r="A1031" s="5" t="str">
        <f t="shared" si="15"/>
        <v/>
      </c>
      <c r="B1031" s="96"/>
      <c r="C1031" s="96"/>
      <c r="D1031" s="97"/>
      <c r="E1031" s="97"/>
    </row>
    <row r="1032" spans="1:5" x14ac:dyDescent="0.2">
      <c r="A1032" s="5" t="str">
        <f t="shared" ref="A1032:A1095" si="16">IF(B1032&lt;&gt;"",IF(AND(LEN(B1032)&gt;=$H$5,LEN(B1032)&lt;=$H$6),TEXT(MID(B1032,$J$5,$H$4),$I$4),""),"")</f>
        <v/>
      </c>
      <c r="B1032" s="96"/>
      <c r="C1032" s="96"/>
      <c r="D1032" s="97"/>
      <c r="E1032" s="97"/>
    </row>
    <row r="1033" spans="1:5" x14ac:dyDescent="0.2">
      <c r="A1033" s="5" t="str">
        <f t="shared" si="16"/>
        <v/>
      </c>
      <c r="B1033" s="96"/>
      <c r="C1033" s="96"/>
      <c r="D1033" s="97"/>
      <c r="E1033" s="97"/>
    </row>
    <row r="1034" spans="1:5" x14ac:dyDescent="0.2">
      <c r="A1034" s="5" t="str">
        <f t="shared" si="16"/>
        <v/>
      </c>
      <c r="B1034" s="96"/>
      <c r="C1034" s="96"/>
      <c r="D1034" s="97"/>
      <c r="E1034" s="97"/>
    </row>
    <row r="1035" spans="1:5" x14ac:dyDescent="0.2">
      <c r="A1035" s="5" t="str">
        <f t="shared" si="16"/>
        <v/>
      </c>
      <c r="B1035" s="96"/>
      <c r="C1035" s="96"/>
      <c r="D1035" s="97"/>
      <c r="E1035" s="97"/>
    </row>
    <row r="1036" spans="1:5" x14ac:dyDescent="0.2">
      <c r="A1036" s="5" t="str">
        <f t="shared" si="16"/>
        <v/>
      </c>
      <c r="B1036" s="96"/>
      <c r="C1036" s="96"/>
      <c r="D1036" s="97"/>
      <c r="E1036" s="97"/>
    </row>
    <row r="1037" spans="1:5" x14ac:dyDescent="0.2">
      <c r="A1037" s="5" t="str">
        <f t="shared" si="16"/>
        <v/>
      </c>
      <c r="B1037" s="96"/>
      <c r="C1037" s="96"/>
      <c r="D1037" s="97"/>
      <c r="E1037" s="97"/>
    </row>
    <row r="1038" spans="1:5" x14ac:dyDescent="0.2">
      <c r="A1038" s="5" t="str">
        <f t="shared" si="16"/>
        <v/>
      </c>
      <c r="B1038" s="96"/>
      <c r="C1038" s="96"/>
      <c r="D1038" s="97"/>
      <c r="E1038" s="97"/>
    </row>
    <row r="1039" spans="1:5" x14ac:dyDescent="0.2">
      <c r="A1039" s="5" t="str">
        <f t="shared" si="16"/>
        <v/>
      </c>
      <c r="B1039" s="96"/>
      <c r="C1039" s="96"/>
      <c r="D1039" s="97"/>
      <c r="E1039" s="97"/>
    </row>
    <row r="1040" spans="1:5" x14ac:dyDescent="0.2">
      <c r="A1040" s="5" t="str">
        <f t="shared" si="16"/>
        <v/>
      </c>
      <c r="B1040" s="96"/>
      <c r="C1040" s="96"/>
      <c r="D1040" s="97"/>
      <c r="E1040" s="97"/>
    </row>
    <row r="1041" spans="1:5" x14ac:dyDescent="0.2">
      <c r="A1041" s="5" t="str">
        <f t="shared" si="16"/>
        <v/>
      </c>
      <c r="B1041" s="96"/>
      <c r="C1041" s="96"/>
      <c r="D1041" s="97"/>
      <c r="E1041" s="97"/>
    </row>
    <row r="1042" spans="1:5" x14ac:dyDescent="0.2">
      <c r="A1042" s="5" t="str">
        <f t="shared" si="16"/>
        <v/>
      </c>
      <c r="B1042" s="96"/>
      <c r="C1042" s="96"/>
      <c r="D1042" s="97"/>
      <c r="E1042" s="97"/>
    </row>
    <row r="1043" spans="1:5" x14ac:dyDescent="0.2">
      <c r="A1043" s="5" t="str">
        <f t="shared" si="16"/>
        <v/>
      </c>
      <c r="B1043" s="96"/>
      <c r="C1043" s="96"/>
      <c r="D1043" s="97"/>
      <c r="E1043" s="97"/>
    </row>
    <row r="1044" spans="1:5" x14ac:dyDescent="0.2">
      <c r="A1044" s="5" t="str">
        <f t="shared" si="16"/>
        <v/>
      </c>
      <c r="B1044" s="96"/>
      <c r="C1044" s="96"/>
      <c r="D1044" s="97"/>
      <c r="E1044" s="97"/>
    </row>
    <row r="1045" spans="1:5" x14ac:dyDescent="0.2">
      <c r="A1045" s="5" t="str">
        <f t="shared" si="16"/>
        <v/>
      </c>
      <c r="B1045" s="96"/>
      <c r="C1045" s="96"/>
      <c r="D1045" s="97"/>
      <c r="E1045" s="97"/>
    </row>
    <row r="1046" spans="1:5" x14ac:dyDescent="0.2">
      <c r="A1046" s="5" t="str">
        <f t="shared" si="16"/>
        <v/>
      </c>
      <c r="B1046" s="96"/>
      <c r="C1046" s="96"/>
      <c r="D1046" s="97"/>
      <c r="E1046" s="97"/>
    </row>
    <row r="1047" spans="1:5" x14ac:dyDescent="0.2">
      <c r="A1047" s="5" t="str">
        <f t="shared" si="16"/>
        <v/>
      </c>
      <c r="B1047" s="96"/>
      <c r="C1047" s="96"/>
      <c r="D1047" s="97"/>
      <c r="E1047" s="97"/>
    </row>
    <row r="1048" spans="1:5" x14ac:dyDescent="0.2">
      <c r="A1048" s="5" t="str">
        <f t="shared" si="16"/>
        <v/>
      </c>
      <c r="B1048" s="96"/>
      <c r="C1048" s="96"/>
      <c r="D1048" s="97"/>
      <c r="E1048" s="97"/>
    </row>
    <row r="1049" spans="1:5" x14ac:dyDescent="0.2">
      <c r="A1049" s="5" t="str">
        <f t="shared" si="16"/>
        <v/>
      </c>
      <c r="B1049" s="96"/>
      <c r="C1049" s="96"/>
      <c r="D1049" s="97"/>
      <c r="E1049" s="97"/>
    </row>
    <row r="1050" spans="1:5" x14ac:dyDescent="0.2">
      <c r="A1050" s="5" t="str">
        <f t="shared" si="16"/>
        <v/>
      </c>
      <c r="B1050" s="96"/>
      <c r="C1050" s="96"/>
      <c r="D1050" s="97"/>
      <c r="E1050" s="97"/>
    </row>
    <row r="1051" spans="1:5" x14ac:dyDescent="0.2">
      <c r="A1051" s="5" t="str">
        <f t="shared" si="16"/>
        <v/>
      </c>
      <c r="B1051" s="96"/>
      <c r="C1051" s="96"/>
      <c r="D1051" s="97"/>
      <c r="E1051" s="97"/>
    </row>
    <row r="1052" spans="1:5" x14ac:dyDescent="0.2">
      <c r="A1052" s="5" t="str">
        <f t="shared" si="16"/>
        <v/>
      </c>
      <c r="B1052" s="96"/>
      <c r="C1052" s="96"/>
      <c r="D1052" s="97"/>
      <c r="E1052" s="97"/>
    </row>
    <row r="1053" spans="1:5" x14ac:dyDescent="0.2">
      <c r="A1053" s="5" t="str">
        <f t="shared" si="16"/>
        <v/>
      </c>
      <c r="B1053" s="96"/>
      <c r="C1053" s="96"/>
      <c r="D1053" s="97"/>
      <c r="E1053" s="97"/>
    </row>
    <row r="1054" spans="1:5" x14ac:dyDescent="0.2">
      <c r="A1054" s="5" t="str">
        <f t="shared" si="16"/>
        <v/>
      </c>
      <c r="B1054" s="96"/>
      <c r="C1054" s="96"/>
      <c r="D1054" s="97"/>
      <c r="E1054" s="97"/>
    </row>
    <row r="1055" spans="1:5" x14ac:dyDescent="0.2">
      <c r="A1055" s="5" t="str">
        <f t="shared" si="16"/>
        <v/>
      </c>
      <c r="B1055" s="96"/>
      <c r="C1055" s="96"/>
      <c r="D1055" s="97"/>
      <c r="E1055" s="97"/>
    </row>
    <row r="1056" spans="1:5" x14ac:dyDescent="0.2">
      <c r="A1056" s="5" t="str">
        <f t="shared" si="16"/>
        <v/>
      </c>
      <c r="B1056" s="96"/>
      <c r="C1056" s="96"/>
      <c r="D1056" s="97"/>
      <c r="E1056" s="97"/>
    </row>
    <row r="1057" spans="1:5" x14ac:dyDescent="0.2">
      <c r="A1057" s="5" t="str">
        <f t="shared" si="16"/>
        <v/>
      </c>
      <c r="B1057" s="96"/>
      <c r="C1057" s="96"/>
      <c r="D1057" s="97"/>
      <c r="E1057" s="97"/>
    </row>
    <row r="1058" spans="1:5" x14ac:dyDescent="0.2">
      <c r="A1058" s="5" t="str">
        <f t="shared" si="16"/>
        <v/>
      </c>
      <c r="B1058" s="96"/>
      <c r="C1058" s="96"/>
      <c r="D1058" s="97"/>
      <c r="E1058" s="97"/>
    </row>
    <row r="1059" spans="1:5" x14ac:dyDescent="0.2">
      <c r="A1059" s="5" t="str">
        <f t="shared" si="16"/>
        <v/>
      </c>
      <c r="B1059" s="96"/>
      <c r="C1059" s="96"/>
      <c r="D1059" s="97"/>
      <c r="E1059" s="97"/>
    </row>
    <row r="1060" spans="1:5" x14ac:dyDescent="0.2">
      <c r="A1060" s="5" t="str">
        <f t="shared" si="16"/>
        <v/>
      </c>
      <c r="B1060" s="96"/>
      <c r="C1060" s="96"/>
      <c r="D1060" s="97"/>
      <c r="E1060" s="97"/>
    </row>
    <row r="1061" spans="1:5" x14ac:dyDescent="0.2">
      <c r="A1061" s="5" t="str">
        <f t="shared" si="16"/>
        <v/>
      </c>
      <c r="B1061" s="96"/>
      <c r="C1061" s="96"/>
      <c r="D1061" s="97"/>
      <c r="E1061" s="97"/>
    </row>
    <row r="1062" spans="1:5" x14ac:dyDescent="0.2">
      <c r="A1062" s="5" t="str">
        <f t="shared" si="16"/>
        <v/>
      </c>
      <c r="B1062" s="96"/>
      <c r="C1062" s="96"/>
      <c r="D1062" s="97"/>
      <c r="E1062" s="97"/>
    </row>
    <row r="1063" spans="1:5" x14ac:dyDescent="0.2">
      <c r="A1063" s="5" t="str">
        <f t="shared" si="16"/>
        <v/>
      </c>
      <c r="B1063" s="96"/>
      <c r="C1063" s="96"/>
      <c r="D1063" s="97"/>
      <c r="E1063" s="97"/>
    </row>
    <row r="1064" spans="1:5" x14ac:dyDescent="0.2">
      <c r="A1064" s="5" t="str">
        <f t="shared" si="16"/>
        <v/>
      </c>
      <c r="B1064" s="96"/>
      <c r="C1064" s="96"/>
      <c r="D1064" s="97"/>
      <c r="E1064" s="97"/>
    </row>
    <row r="1065" spans="1:5" x14ac:dyDescent="0.2">
      <c r="A1065" s="5" t="str">
        <f t="shared" si="16"/>
        <v/>
      </c>
      <c r="B1065" s="96"/>
      <c r="C1065" s="96"/>
      <c r="D1065" s="97"/>
      <c r="E1065" s="97"/>
    </row>
    <row r="1066" spans="1:5" x14ac:dyDescent="0.2">
      <c r="A1066" s="5" t="str">
        <f t="shared" si="16"/>
        <v/>
      </c>
      <c r="B1066" s="96"/>
      <c r="C1066" s="96"/>
      <c r="D1066" s="97"/>
      <c r="E1066" s="97"/>
    </row>
    <row r="1067" spans="1:5" x14ac:dyDescent="0.2">
      <c r="A1067" s="5" t="str">
        <f t="shared" si="16"/>
        <v/>
      </c>
      <c r="B1067" s="96"/>
      <c r="C1067" s="96"/>
      <c r="D1067" s="97"/>
      <c r="E1067" s="97"/>
    </row>
    <row r="1068" spans="1:5" x14ac:dyDescent="0.2">
      <c r="A1068" s="5" t="str">
        <f t="shared" si="16"/>
        <v/>
      </c>
      <c r="B1068" s="96"/>
      <c r="C1068" s="96"/>
      <c r="D1068" s="97"/>
      <c r="E1068" s="97"/>
    </row>
    <row r="1069" spans="1:5" x14ac:dyDescent="0.2">
      <c r="A1069" s="5" t="str">
        <f t="shared" si="16"/>
        <v/>
      </c>
      <c r="B1069" s="96"/>
      <c r="C1069" s="96"/>
      <c r="D1069" s="97"/>
      <c r="E1069" s="97"/>
    </row>
    <row r="1070" spans="1:5" x14ac:dyDescent="0.2">
      <c r="A1070" s="5" t="str">
        <f t="shared" si="16"/>
        <v/>
      </c>
      <c r="B1070" s="96"/>
      <c r="C1070" s="96"/>
      <c r="D1070" s="97"/>
      <c r="E1070" s="97"/>
    </row>
    <row r="1071" spans="1:5" x14ac:dyDescent="0.2">
      <c r="A1071" s="5" t="str">
        <f t="shared" si="16"/>
        <v/>
      </c>
      <c r="B1071" s="96"/>
      <c r="C1071" s="96"/>
      <c r="D1071" s="97"/>
      <c r="E1071" s="97"/>
    </row>
    <row r="1072" spans="1:5" x14ac:dyDescent="0.2">
      <c r="A1072" s="5" t="str">
        <f t="shared" si="16"/>
        <v/>
      </c>
      <c r="B1072" s="96"/>
      <c r="C1072" s="96"/>
      <c r="D1072" s="97"/>
      <c r="E1072" s="97"/>
    </row>
    <row r="1073" spans="1:5" x14ac:dyDescent="0.2">
      <c r="A1073" s="5" t="str">
        <f t="shared" si="16"/>
        <v/>
      </c>
      <c r="B1073" s="96"/>
      <c r="C1073" s="96"/>
      <c r="D1073" s="97"/>
      <c r="E1073" s="97"/>
    </row>
    <row r="1074" spans="1:5" x14ac:dyDescent="0.2">
      <c r="A1074" s="5" t="str">
        <f t="shared" si="16"/>
        <v/>
      </c>
      <c r="B1074" s="96"/>
      <c r="C1074" s="96"/>
      <c r="D1074" s="97"/>
      <c r="E1074" s="97"/>
    </row>
    <row r="1075" spans="1:5" x14ac:dyDescent="0.2">
      <c r="A1075" s="5" t="str">
        <f t="shared" si="16"/>
        <v/>
      </c>
      <c r="B1075" s="96"/>
      <c r="C1075" s="96"/>
      <c r="D1075" s="97"/>
      <c r="E1075" s="97"/>
    </row>
    <row r="1076" spans="1:5" x14ac:dyDescent="0.2">
      <c r="A1076" s="5" t="str">
        <f t="shared" si="16"/>
        <v/>
      </c>
      <c r="B1076" s="96"/>
      <c r="C1076" s="96"/>
      <c r="D1076" s="97"/>
      <c r="E1076" s="97"/>
    </row>
    <row r="1077" spans="1:5" x14ac:dyDescent="0.2">
      <c r="A1077" s="5" t="str">
        <f t="shared" si="16"/>
        <v/>
      </c>
      <c r="B1077" s="96"/>
      <c r="C1077" s="96"/>
      <c r="D1077" s="97"/>
      <c r="E1077" s="97"/>
    </row>
    <row r="1078" spans="1:5" x14ac:dyDescent="0.2">
      <c r="A1078" s="5" t="str">
        <f t="shared" si="16"/>
        <v/>
      </c>
      <c r="B1078" s="96"/>
      <c r="C1078" s="96"/>
      <c r="D1078" s="97"/>
      <c r="E1078" s="97"/>
    </row>
    <row r="1079" spans="1:5" x14ac:dyDescent="0.2">
      <c r="A1079" s="5" t="str">
        <f t="shared" si="16"/>
        <v/>
      </c>
      <c r="B1079" s="96"/>
      <c r="C1079" s="96"/>
      <c r="D1079" s="97"/>
      <c r="E1079" s="97"/>
    </row>
    <row r="1080" spans="1:5" x14ac:dyDescent="0.2">
      <c r="A1080" s="5" t="str">
        <f t="shared" si="16"/>
        <v/>
      </c>
      <c r="B1080" s="96"/>
      <c r="C1080" s="96"/>
      <c r="D1080" s="97"/>
      <c r="E1080" s="97"/>
    </row>
    <row r="1081" spans="1:5" x14ac:dyDescent="0.2">
      <c r="A1081" s="5" t="str">
        <f t="shared" si="16"/>
        <v/>
      </c>
      <c r="B1081" s="96"/>
      <c r="C1081" s="96"/>
      <c r="D1081" s="97"/>
      <c r="E1081" s="97"/>
    </row>
    <row r="1082" spans="1:5" x14ac:dyDescent="0.2">
      <c r="A1082" s="5" t="str">
        <f t="shared" si="16"/>
        <v/>
      </c>
      <c r="B1082" s="96"/>
      <c r="C1082" s="96"/>
      <c r="D1082" s="97"/>
      <c r="E1082" s="97"/>
    </row>
    <row r="1083" spans="1:5" x14ac:dyDescent="0.2">
      <c r="A1083" s="5" t="str">
        <f t="shared" si="16"/>
        <v/>
      </c>
      <c r="B1083" s="96"/>
      <c r="C1083" s="96"/>
      <c r="D1083" s="97"/>
      <c r="E1083" s="97"/>
    </row>
    <row r="1084" spans="1:5" x14ac:dyDescent="0.2">
      <c r="A1084" s="5" t="str">
        <f t="shared" si="16"/>
        <v/>
      </c>
      <c r="B1084" s="96"/>
      <c r="C1084" s="96"/>
      <c r="D1084" s="97"/>
      <c r="E1084" s="97"/>
    </row>
    <row r="1085" spans="1:5" x14ac:dyDescent="0.2">
      <c r="A1085" s="5" t="str">
        <f t="shared" si="16"/>
        <v/>
      </c>
      <c r="B1085" s="96"/>
      <c r="C1085" s="96"/>
      <c r="D1085" s="97"/>
      <c r="E1085" s="97"/>
    </row>
    <row r="1086" spans="1:5" x14ac:dyDescent="0.2">
      <c r="A1086" s="5" t="str">
        <f t="shared" si="16"/>
        <v/>
      </c>
      <c r="B1086" s="96"/>
      <c r="C1086" s="96"/>
      <c r="D1086" s="97"/>
      <c r="E1086" s="97"/>
    </row>
    <row r="1087" spans="1:5" x14ac:dyDescent="0.2">
      <c r="A1087" s="5" t="str">
        <f t="shared" si="16"/>
        <v/>
      </c>
      <c r="B1087" s="96"/>
      <c r="C1087" s="96"/>
      <c r="D1087" s="97"/>
      <c r="E1087" s="97"/>
    </row>
    <row r="1088" spans="1:5" x14ac:dyDescent="0.2">
      <c r="A1088" s="5" t="str">
        <f t="shared" si="16"/>
        <v/>
      </c>
      <c r="B1088" s="96"/>
      <c r="C1088" s="96"/>
      <c r="D1088" s="97"/>
      <c r="E1088" s="97"/>
    </row>
    <row r="1089" spans="1:5" x14ac:dyDescent="0.2">
      <c r="A1089" s="5" t="str">
        <f t="shared" si="16"/>
        <v/>
      </c>
      <c r="B1089" s="96"/>
      <c r="C1089" s="96"/>
      <c r="D1089" s="97"/>
      <c r="E1089" s="97"/>
    </row>
    <row r="1090" spans="1:5" x14ac:dyDescent="0.2">
      <c r="A1090" s="5" t="str">
        <f t="shared" si="16"/>
        <v/>
      </c>
      <c r="B1090" s="96"/>
      <c r="C1090" s="96"/>
      <c r="D1090" s="97"/>
      <c r="E1090" s="97"/>
    </row>
    <row r="1091" spans="1:5" x14ac:dyDescent="0.2">
      <c r="A1091" s="5" t="str">
        <f t="shared" si="16"/>
        <v/>
      </c>
      <c r="B1091" s="96"/>
      <c r="C1091" s="96"/>
      <c r="D1091" s="97"/>
      <c r="E1091" s="97"/>
    </row>
    <row r="1092" spans="1:5" x14ac:dyDescent="0.2">
      <c r="A1092" s="5" t="str">
        <f t="shared" si="16"/>
        <v/>
      </c>
      <c r="B1092" s="96"/>
      <c r="C1092" s="96"/>
      <c r="D1092" s="97"/>
      <c r="E1092" s="97"/>
    </row>
    <row r="1093" spans="1:5" x14ac:dyDescent="0.2">
      <c r="A1093" s="5" t="str">
        <f t="shared" si="16"/>
        <v/>
      </c>
      <c r="B1093" s="96"/>
      <c r="C1093" s="96"/>
      <c r="D1093" s="97"/>
      <c r="E1093" s="97"/>
    </row>
    <row r="1094" spans="1:5" x14ac:dyDescent="0.2">
      <c r="A1094" s="5" t="str">
        <f t="shared" si="16"/>
        <v/>
      </c>
      <c r="B1094" s="96"/>
      <c r="C1094" s="96"/>
      <c r="D1094" s="97"/>
      <c r="E1094" s="97"/>
    </row>
    <row r="1095" spans="1:5" x14ac:dyDescent="0.2">
      <c r="A1095" s="5" t="str">
        <f t="shared" si="16"/>
        <v/>
      </c>
      <c r="B1095" s="96"/>
      <c r="C1095" s="96"/>
      <c r="D1095" s="97"/>
      <c r="E1095" s="97"/>
    </row>
    <row r="1096" spans="1:5" x14ac:dyDescent="0.2">
      <c r="A1096" s="5" t="str">
        <f t="shared" ref="A1096:A1159" si="17">IF(B1096&lt;&gt;"",IF(AND(LEN(B1096)&gt;=$H$5,LEN(B1096)&lt;=$H$6),TEXT(MID(B1096,$J$5,$H$4),$I$4),""),"")</f>
        <v/>
      </c>
      <c r="B1096" s="96"/>
      <c r="C1096" s="96"/>
      <c r="D1096" s="97"/>
      <c r="E1096" s="97"/>
    </row>
    <row r="1097" spans="1:5" x14ac:dyDescent="0.2">
      <c r="A1097" s="5" t="str">
        <f t="shared" si="17"/>
        <v/>
      </c>
      <c r="B1097" s="96"/>
      <c r="C1097" s="96"/>
      <c r="D1097" s="97"/>
      <c r="E1097" s="97"/>
    </row>
    <row r="1098" spans="1:5" x14ac:dyDescent="0.2">
      <c r="A1098" s="5" t="str">
        <f t="shared" si="17"/>
        <v/>
      </c>
      <c r="B1098" s="96"/>
      <c r="C1098" s="96"/>
      <c r="D1098" s="97"/>
      <c r="E1098" s="97"/>
    </row>
    <row r="1099" spans="1:5" x14ac:dyDescent="0.2">
      <c r="A1099" s="5" t="str">
        <f t="shared" si="17"/>
        <v/>
      </c>
      <c r="B1099" s="96"/>
      <c r="C1099" s="96"/>
      <c r="D1099" s="97"/>
      <c r="E1099" s="97"/>
    </row>
    <row r="1100" spans="1:5" x14ac:dyDescent="0.2">
      <c r="A1100" s="5" t="str">
        <f t="shared" si="17"/>
        <v/>
      </c>
      <c r="B1100" s="96"/>
      <c r="C1100" s="96"/>
      <c r="D1100" s="97"/>
      <c r="E1100" s="97"/>
    </row>
    <row r="1101" spans="1:5" x14ac:dyDescent="0.2">
      <c r="A1101" s="5" t="str">
        <f t="shared" si="17"/>
        <v/>
      </c>
      <c r="B1101" s="96"/>
      <c r="C1101" s="96"/>
      <c r="D1101" s="97"/>
      <c r="E1101" s="97"/>
    </row>
    <row r="1102" spans="1:5" x14ac:dyDescent="0.2">
      <c r="A1102" s="5" t="str">
        <f t="shared" si="17"/>
        <v/>
      </c>
      <c r="B1102" s="96"/>
      <c r="C1102" s="96"/>
      <c r="D1102" s="97"/>
      <c r="E1102" s="97"/>
    </row>
    <row r="1103" spans="1:5" x14ac:dyDescent="0.2">
      <c r="A1103" s="5" t="str">
        <f t="shared" si="17"/>
        <v/>
      </c>
      <c r="B1103" s="96"/>
      <c r="C1103" s="96"/>
      <c r="D1103" s="97"/>
      <c r="E1103" s="97"/>
    </row>
    <row r="1104" spans="1:5" x14ac:dyDescent="0.2">
      <c r="A1104" s="5" t="str">
        <f t="shared" si="17"/>
        <v/>
      </c>
      <c r="B1104" s="96"/>
      <c r="C1104" s="96"/>
      <c r="D1104" s="97"/>
      <c r="E1104" s="97"/>
    </row>
    <row r="1105" spans="1:5" x14ac:dyDescent="0.2">
      <c r="A1105" s="5" t="str">
        <f t="shared" si="17"/>
        <v/>
      </c>
      <c r="B1105" s="96"/>
      <c r="C1105" s="96"/>
      <c r="D1105" s="97"/>
      <c r="E1105" s="97"/>
    </row>
    <row r="1106" spans="1:5" x14ac:dyDescent="0.2">
      <c r="A1106" s="5" t="str">
        <f t="shared" si="17"/>
        <v/>
      </c>
      <c r="B1106" s="96"/>
      <c r="C1106" s="96"/>
      <c r="D1106" s="97"/>
      <c r="E1106" s="97"/>
    </row>
    <row r="1107" spans="1:5" x14ac:dyDescent="0.2">
      <c r="A1107" s="5" t="str">
        <f t="shared" si="17"/>
        <v/>
      </c>
      <c r="B1107" s="96"/>
      <c r="C1107" s="96"/>
      <c r="D1107" s="97"/>
      <c r="E1107" s="97"/>
    </row>
    <row r="1108" spans="1:5" x14ac:dyDescent="0.2">
      <c r="A1108" s="5" t="str">
        <f t="shared" si="17"/>
        <v/>
      </c>
      <c r="B1108" s="96"/>
      <c r="C1108" s="96"/>
      <c r="D1108" s="97"/>
      <c r="E1108" s="97"/>
    </row>
    <row r="1109" spans="1:5" x14ac:dyDescent="0.2">
      <c r="A1109" s="5" t="str">
        <f t="shared" si="17"/>
        <v/>
      </c>
      <c r="B1109" s="96"/>
      <c r="C1109" s="96"/>
      <c r="D1109" s="97"/>
      <c r="E1109" s="97"/>
    </row>
    <row r="1110" spans="1:5" x14ac:dyDescent="0.2">
      <c r="A1110" s="5" t="str">
        <f t="shared" si="17"/>
        <v/>
      </c>
      <c r="B1110" s="96"/>
      <c r="C1110" s="96"/>
      <c r="D1110" s="97"/>
      <c r="E1110" s="97"/>
    </row>
    <row r="1111" spans="1:5" x14ac:dyDescent="0.2">
      <c r="A1111" s="5" t="str">
        <f t="shared" si="17"/>
        <v/>
      </c>
      <c r="B1111" s="96"/>
      <c r="C1111" s="96"/>
      <c r="D1111" s="97"/>
      <c r="E1111" s="97"/>
    </row>
    <row r="1112" spans="1:5" x14ac:dyDescent="0.2">
      <c r="A1112" s="5" t="str">
        <f t="shared" si="17"/>
        <v/>
      </c>
      <c r="B1112" s="96"/>
      <c r="C1112" s="96"/>
      <c r="D1112" s="97"/>
      <c r="E1112" s="97"/>
    </row>
    <row r="1113" spans="1:5" x14ac:dyDescent="0.2">
      <c r="A1113" s="5" t="str">
        <f t="shared" si="17"/>
        <v/>
      </c>
      <c r="B1113" s="96"/>
      <c r="C1113" s="96"/>
      <c r="D1113" s="97"/>
      <c r="E1113" s="97"/>
    </row>
    <row r="1114" spans="1:5" x14ac:dyDescent="0.2">
      <c r="A1114" s="5" t="str">
        <f t="shared" si="17"/>
        <v/>
      </c>
      <c r="B1114" s="96"/>
      <c r="C1114" s="96"/>
      <c r="D1114" s="97"/>
      <c r="E1114" s="97"/>
    </row>
    <row r="1115" spans="1:5" x14ac:dyDescent="0.2">
      <c r="A1115" s="5" t="str">
        <f t="shared" si="17"/>
        <v/>
      </c>
      <c r="B1115" s="96"/>
      <c r="C1115" s="96"/>
      <c r="D1115" s="97"/>
      <c r="E1115" s="97"/>
    </row>
    <row r="1116" spans="1:5" x14ac:dyDescent="0.2">
      <c r="A1116" s="5" t="str">
        <f t="shared" si="17"/>
        <v/>
      </c>
      <c r="B1116" s="96"/>
      <c r="C1116" s="96"/>
      <c r="D1116" s="97"/>
      <c r="E1116" s="97"/>
    </row>
    <row r="1117" spans="1:5" x14ac:dyDescent="0.2">
      <c r="A1117" s="5" t="str">
        <f t="shared" si="17"/>
        <v/>
      </c>
      <c r="B1117" s="96"/>
      <c r="C1117" s="96"/>
      <c r="D1117" s="97"/>
      <c r="E1117" s="97"/>
    </row>
    <row r="1118" spans="1:5" x14ac:dyDescent="0.2">
      <c r="A1118" s="5" t="str">
        <f t="shared" si="17"/>
        <v/>
      </c>
      <c r="B1118" s="96"/>
      <c r="C1118" s="96"/>
      <c r="D1118" s="97"/>
      <c r="E1118" s="97"/>
    </row>
    <row r="1119" spans="1:5" x14ac:dyDescent="0.2">
      <c r="A1119" s="5" t="str">
        <f t="shared" si="17"/>
        <v/>
      </c>
      <c r="B1119" s="96"/>
      <c r="C1119" s="96"/>
      <c r="D1119" s="97"/>
      <c r="E1119" s="97"/>
    </row>
    <row r="1120" spans="1:5" x14ac:dyDescent="0.2">
      <c r="A1120" s="5" t="str">
        <f t="shared" si="17"/>
        <v/>
      </c>
      <c r="B1120" s="96"/>
      <c r="C1120" s="96"/>
      <c r="D1120" s="97"/>
      <c r="E1120" s="97"/>
    </row>
    <row r="1121" spans="1:5" x14ac:dyDescent="0.2">
      <c r="A1121" s="5" t="str">
        <f t="shared" si="17"/>
        <v/>
      </c>
      <c r="B1121" s="96"/>
      <c r="C1121" s="96"/>
      <c r="D1121" s="97"/>
      <c r="E1121" s="97"/>
    </row>
    <row r="1122" spans="1:5" x14ac:dyDescent="0.2">
      <c r="A1122" s="5" t="str">
        <f t="shared" si="17"/>
        <v/>
      </c>
      <c r="B1122" s="96"/>
      <c r="C1122" s="96"/>
      <c r="D1122" s="97"/>
      <c r="E1122" s="97"/>
    </row>
    <row r="1123" spans="1:5" x14ac:dyDescent="0.2">
      <c r="A1123" s="5" t="str">
        <f t="shared" si="17"/>
        <v/>
      </c>
      <c r="B1123" s="96"/>
      <c r="C1123" s="96"/>
      <c r="D1123" s="97"/>
      <c r="E1123" s="97"/>
    </row>
    <row r="1124" spans="1:5" x14ac:dyDescent="0.2">
      <c r="A1124" s="5" t="str">
        <f t="shared" si="17"/>
        <v/>
      </c>
      <c r="B1124" s="96"/>
      <c r="C1124" s="96"/>
      <c r="D1124" s="97"/>
      <c r="E1124" s="97"/>
    </row>
    <row r="1125" spans="1:5" x14ac:dyDescent="0.2">
      <c r="A1125" s="5" t="str">
        <f t="shared" si="17"/>
        <v/>
      </c>
      <c r="B1125" s="96"/>
      <c r="C1125" s="96"/>
      <c r="D1125" s="97"/>
      <c r="E1125" s="97"/>
    </row>
    <row r="1126" spans="1:5" x14ac:dyDescent="0.2">
      <c r="A1126" s="5" t="str">
        <f t="shared" si="17"/>
        <v/>
      </c>
      <c r="B1126" s="96"/>
      <c r="C1126" s="96"/>
      <c r="D1126" s="97"/>
      <c r="E1126" s="97"/>
    </row>
    <row r="1127" spans="1:5" x14ac:dyDescent="0.2">
      <c r="A1127" s="5" t="str">
        <f t="shared" si="17"/>
        <v/>
      </c>
      <c r="B1127" s="96"/>
      <c r="C1127" s="96"/>
      <c r="D1127" s="97"/>
      <c r="E1127" s="97"/>
    </row>
    <row r="1128" spans="1:5" x14ac:dyDescent="0.2">
      <c r="A1128" s="5" t="str">
        <f t="shared" si="17"/>
        <v/>
      </c>
      <c r="B1128" s="96"/>
      <c r="C1128" s="96"/>
      <c r="D1128" s="97"/>
      <c r="E1128" s="97"/>
    </row>
    <row r="1129" spans="1:5" x14ac:dyDescent="0.2">
      <c r="A1129" s="5" t="str">
        <f t="shared" si="17"/>
        <v/>
      </c>
      <c r="B1129" s="96"/>
      <c r="C1129" s="96"/>
      <c r="D1129" s="97"/>
      <c r="E1129" s="97"/>
    </row>
    <row r="1130" spans="1:5" x14ac:dyDescent="0.2">
      <c r="A1130" s="5" t="str">
        <f t="shared" si="17"/>
        <v/>
      </c>
      <c r="B1130" s="96"/>
      <c r="C1130" s="96"/>
      <c r="D1130" s="97"/>
      <c r="E1130" s="97"/>
    </row>
    <row r="1131" spans="1:5" x14ac:dyDescent="0.2">
      <c r="A1131" s="5" t="str">
        <f t="shared" si="17"/>
        <v/>
      </c>
      <c r="B1131" s="96"/>
      <c r="C1131" s="96"/>
      <c r="D1131" s="97"/>
      <c r="E1131" s="97"/>
    </row>
    <row r="1132" spans="1:5" x14ac:dyDescent="0.2">
      <c r="A1132" s="5" t="str">
        <f t="shared" si="17"/>
        <v/>
      </c>
      <c r="B1132" s="96"/>
      <c r="C1132" s="96"/>
      <c r="D1132" s="97"/>
      <c r="E1132" s="97"/>
    </row>
    <row r="1133" spans="1:5" x14ac:dyDescent="0.2">
      <c r="A1133" s="5" t="str">
        <f t="shared" si="17"/>
        <v/>
      </c>
      <c r="B1133" s="96"/>
      <c r="C1133" s="96"/>
      <c r="D1133" s="97"/>
      <c r="E1133" s="97"/>
    </row>
    <row r="1134" spans="1:5" x14ac:dyDescent="0.2">
      <c r="A1134" s="5" t="str">
        <f t="shared" si="17"/>
        <v/>
      </c>
      <c r="B1134" s="96"/>
      <c r="C1134" s="96"/>
      <c r="D1134" s="97"/>
      <c r="E1134" s="97"/>
    </row>
    <row r="1135" spans="1:5" x14ac:dyDescent="0.2">
      <c r="A1135" s="5" t="str">
        <f t="shared" si="17"/>
        <v/>
      </c>
      <c r="B1135" s="96"/>
      <c r="C1135" s="96"/>
      <c r="D1135" s="97"/>
      <c r="E1135" s="97"/>
    </row>
    <row r="1136" spans="1:5" x14ac:dyDescent="0.2">
      <c r="A1136" s="5" t="str">
        <f t="shared" si="17"/>
        <v/>
      </c>
      <c r="B1136" s="96"/>
      <c r="C1136" s="96"/>
      <c r="D1136" s="97"/>
      <c r="E1136" s="97"/>
    </row>
    <row r="1137" spans="1:5" x14ac:dyDescent="0.2">
      <c r="A1137" s="5" t="str">
        <f t="shared" si="17"/>
        <v/>
      </c>
      <c r="B1137" s="96"/>
      <c r="C1137" s="96"/>
      <c r="D1137" s="97"/>
      <c r="E1137" s="97"/>
    </row>
    <row r="1138" spans="1:5" x14ac:dyDescent="0.2">
      <c r="A1138" s="5" t="str">
        <f t="shared" si="17"/>
        <v/>
      </c>
      <c r="B1138" s="96"/>
      <c r="C1138" s="96"/>
      <c r="D1138" s="97"/>
      <c r="E1138" s="97"/>
    </row>
    <row r="1139" spans="1:5" x14ac:dyDescent="0.2">
      <c r="A1139" s="5" t="str">
        <f t="shared" si="17"/>
        <v/>
      </c>
      <c r="B1139" s="96"/>
      <c r="C1139" s="96"/>
      <c r="D1139" s="97"/>
      <c r="E1139" s="97"/>
    </row>
    <row r="1140" spans="1:5" x14ac:dyDescent="0.2">
      <c r="A1140" s="5" t="str">
        <f t="shared" si="17"/>
        <v/>
      </c>
      <c r="B1140" s="96"/>
      <c r="C1140" s="96"/>
      <c r="D1140" s="97"/>
      <c r="E1140" s="97"/>
    </row>
    <row r="1141" spans="1:5" x14ac:dyDescent="0.2">
      <c r="A1141" s="5" t="str">
        <f t="shared" si="17"/>
        <v/>
      </c>
      <c r="B1141" s="96"/>
      <c r="C1141" s="96"/>
      <c r="D1141" s="97"/>
      <c r="E1141" s="97"/>
    </row>
    <row r="1142" spans="1:5" x14ac:dyDescent="0.2">
      <c r="A1142" s="5" t="str">
        <f t="shared" si="17"/>
        <v/>
      </c>
      <c r="B1142" s="96"/>
      <c r="C1142" s="96"/>
      <c r="D1142" s="97"/>
      <c r="E1142" s="97"/>
    </row>
    <row r="1143" spans="1:5" x14ac:dyDescent="0.2">
      <c r="A1143" s="5" t="str">
        <f t="shared" si="17"/>
        <v/>
      </c>
      <c r="B1143" s="96"/>
      <c r="C1143" s="96"/>
      <c r="D1143" s="97"/>
      <c r="E1143" s="97"/>
    </row>
    <row r="1144" spans="1:5" x14ac:dyDescent="0.2">
      <c r="A1144" s="5" t="str">
        <f t="shared" si="17"/>
        <v/>
      </c>
      <c r="B1144" s="96"/>
      <c r="C1144" s="96"/>
      <c r="D1144" s="97"/>
      <c r="E1144" s="97"/>
    </row>
    <row r="1145" spans="1:5" x14ac:dyDescent="0.2">
      <c r="A1145" s="5" t="str">
        <f t="shared" si="17"/>
        <v/>
      </c>
      <c r="B1145" s="96"/>
      <c r="C1145" s="96"/>
      <c r="D1145" s="97"/>
      <c r="E1145" s="97"/>
    </row>
    <row r="1146" spans="1:5" x14ac:dyDescent="0.2">
      <c r="A1146" s="5" t="str">
        <f t="shared" si="17"/>
        <v/>
      </c>
      <c r="B1146" s="96"/>
      <c r="C1146" s="96"/>
      <c r="D1146" s="97"/>
      <c r="E1146" s="97"/>
    </row>
    <row r="1147" spans="1:5" x14ac:dyDescent="0.2">
      <c r="A1147" s="5" t="str">
        <f t="shared" si="17"/>
        <v/>
      </c>
      <c r="B1147" s="96"/>
      <c r="C1147" s="96"/>
      <c r="D1147" s="97"/>
      <c r="E1147" s="97"/>
    </row>
    <row r="1148" spans="1:5" x14ac:dyDescent="0.2">
      <c r="A1148" s="5" t="str">
        <f t="shared" si="17"/>
        <v/>
      </c>
      <c r="B1148" s="96"/>
      <c r="C1148" s="96"/>
      <c r="D1148" s="97"/>
      <c r="E1148" s="97"/>
    </row>
    <row r="1149" spans="1:5" x14ac:dyDescent="0.2">
      <c r="A1149" s="5" t="str">
        <f t="shared" si="17"/>
        <v/>
      </c>
      <c r="B1149" s="96"/>
      <c r="C1149" s="96"/>
      <c r="D1149" s="97"/>
      <c r="E1149" s="97"/>
    </row>
    <row r="1150" spans="1:5" x14ac:dyDescent="0.2">
      <c r="A1150" s="5" t="str">
        <f t="shared" si="17"/>
        <v/>
      </c>
      <c r="B1150" s="96"/>
      <c r="C1150" s="96"/>
      <c r="D1150" s="97"/>
      <c r="E1150" s="97"/>
    </row>
    <row r="1151" spans="1:5" x14ac:dyDescent="0.2">
      <c r="A1151" s="5" t="str">
        <f t="shared" si="17"/>
        <v/>
      </c>
      <c r="B1151" s="96"/>
      <c r="C1151" s="96"/>
      <c r="D1151" s="97"/>
      <c r="E1151" s="97"/>
    </row>
    <row r="1152" spans="1:5" x14ac:dyDescent="0.2">
      <c r="A1152" s="5" t="str">
        <f t="shared" si="17"/>
        <v/>
      </c>
      <c r="B1152" s="96"/>
      <c r="C1152" s="96"/>
      <c r="D1152" s="97"/>
      <c r="E1152" s="97"/>
    </row>
    <row r="1153" spans="1:5" x14ac:dyDescent="0.2">
      <c r="A1153" s="5" t="str">
        <f t="shared" si="17"/>
        <v/>
      </c>
      <c r="B1153" s="96"/>
      <c r="C1153" s="96"/>
      <c r="D1153" s="97"/>
      <c r="E1153" s="97"/>
    </row>
    <row r="1154" spans="1:5" x14ac:dyDescent="0.2">
      <c r="A1154" s="5" t="str">
        <f t="shared" si="17"/>
        <v/>
      </c>
      <c r="B1154" s="96"/>
      <c r="C1154" s="96"/>
      <c r="D1154" s="97"/>
      <c r="E1154" s="97"/>
    </row>
    <row r="1155" spans="1:5" x14ac:dyDescent="0.2">
      <c r="A1155" s="5" t="str">
        <f t="shared" si="17"/>
        <v/>
      </c>
      <c r="B1155" s="96"/>
      <c r="C1155" s="96"/>
      <c r="D1155" s="97"/>
      <c r="E1155" s="97"/>
    </row>
    <row r="1156" spans="1:5" x14ac:dyDescent="0.2">
      <c r="A1156" s="5" t="str">
        <f t="shared" si="17"/>
        <v/>
      </c>
      <c r="B1156" s="96"/>
      <c r="C1156" s="96"/>
      <c r="D1156" s="97"/>
      <c r="E1156" s="97"/>
    </row>
    <row r="1157" spans="1:5" x14ac:dyDescent="0.2">
      <c r="A1157" s="5" t="str">
        <f t="shared" si="17"/>
        <v/>
      </c>
      <c r="B1157" s="96"/>
      <c r="C1157" s="96"/>
      <c r="D1157" s="97"/>
      <c r="E1157" s="97"/>
    </row>
    <row r="1158" spans="1:5" x14ac:dyDescent="0.2">
      <c r="A1158" s="5" t="str">
        <f t="shared" si="17"/>
        <v/>
      </c>
      <c r="B1158" s="96"/>
      <c r="C1158" s="96"/>
      <c r="D1158" s="97"/>
      <c r="E1158" s="97"/>
    </row>
    <row r="1159" spans="1:5" x14ac:dyDescent="0.2">
      <c r="A1159" s="5" t="str">
        <f t="shared" si="17"/>
        <v/>
      </c>
      <c r="B1159" s="96"/>
      <c r="C1159" s="96"/>
      <c r="D1159" s="97"/>
      <c r="E1159" s="97"/>
    </row>
    <row r="1160" spans="1:5" x14ac:dyDescent="0.2">
      <c r="A1160" s="5" t="str">
        <f t="shared" ref="A1160:A1223" si="18">IF(B1160&lt;&gt;"",IF(AND(LEN(B1160)&gt;=$H$5,LEN(B1160)&lt;=$H$6),TEXT(MID(B1160,$J$5,$H$4),$I$4),""),"")</f>
        <v/>
      </c>
      <c r="B1160" s="96"/>
      <c r="C1160" s="96"/>
      <c r="D1160" s="97"/>
      <c r="E1160" s="97"/>
    </row>
    <row r="1161" spans="1:5" x14ac:dyDescent="0.2">
      <c r="A1161" s="5" t="str">
        <f t="shared" si="18"/>
        <v/>
      </c>
      <c r="B1161" s="96"/>
      <c r="C1161" s="96"/>
      <c r="D1161" s="97"/>
      <c r="E1161" s="97"/>
    </row>
    <row r="1162" spans="1:5" x14ac:dyDescent="0.2">
      <c r="A1162" s="5" t="str">
        <f t="shared" si="18"/>
        <v/>
      </c>
      <c r="B1162" s="96"/>
      <c r="C1162" s="96"/>
      <c r="D1162" s="97"/>
      <c r="E1162" s="97"/>
    </row>
    <row r="1163" spans="1:5" x14ac:dyDescent="0.2">
      <c r="A1163" s="5" t="str">
        <f t="shared" si="18"/>
        <v/>
      </c>
      <c r="B1163" s="96"/>
      <c r="C1163" s="96"/>
      <c r="D1163" s="97"/>
      <c r="E1163" s="97"/>
    </row>
    <row r="1164" spans="1:5" x14ac:dyDescent="0.2">
      <c r="A1164" s="5" t="str">
        <f t="shared" si="18"/>
        <v/>
      </c>
      <c r="B1164" s="96"/>
      <c r="C1164" s="96"/>
      <c r="D1164" s="97"/>
      <c r="E1164" s="97"/>
    </row>
    <row r="1165" spans="1:5" x14ac:dyDescent="0.2">
      <c r="A1165" s="5" t="str">
        <f t="shared" si="18"/>
        <v/>
      </c>
      <c r="B1165" s="96"/>
      <c r="C1165" s="96"/>
      <c r="D1165" s="97"/>
      <c r="E1165" s="97"/>
    </row>
    <row r="1166" spans="1:5" x14ac:dyDescent="0.2">
      <c r="A1166" s="5" t="str">
        <f t="shared" si="18"/>
        <v/>
      </c>
      <c r="B1166" s="96"/>
      <c r="C1166" s="96"/>
      <c r="D1166" s="97"/>
      <c r="E1166" s="97"/>
    </row>
    <row r="1167" spans="1:5" x14ac:dyDescent="0.2">
      <c r="A1167" s="5" t="str">
        <f t="shared" si="18"/>
        <v/>
      </c>
      <c r="B1167" s="96"/>
      <c r="C1167" s="96"/>
      <c r="D1167" s="97"/>
      <c r="E1167" s="97"/>
    </row>
    <row r="1168" spans="1:5" x14ac:dyDescent="0.2">
      <c r="A1168" s="5" t="str">
        <f t="shared" si="18"/>
        <v/>
      </c>
      <c r="B1168" s="96"/>
      <c r="C1168" s="96"/>
      <c r="D1168" s="97"/>
      <c r="E1168" s="97"/>
    </row>
    <row r="1169" spans="1:5" x14ac:dyDescent="0.2">
      <c r="A1169" s="5" t="str">
        <f t="shared" si="18"/>
        <v/>
      </c>
      <c r="B1169" s="96"/>
      <c r="C1169" s="96"/>
      <c r="D1169" s="97"/>
      <c r="E1169" s="97"/>
    </row>
    <row r="1170" spans="1:5" x14ac:dyDescent="0.2">
      <c r="A1170" s="5" t="str">
        <f t="shared" si="18"/>
        <v/>
      </c>
      <c r="B1170" s="96"/>
      <c r="C1170" s="96"/>
      <c r="D1170" s="97"/>
      <c r="E1170" s="97"/>
    </row>
    <row r="1171" spans="1:5" x14ac:dyDescent="0.2">
      <c r="A1171" s="5" t="str">
        <f t="shared" si="18"/>
        <v/>
      </c>
      <c r="B1171" s="96"/>
      <c r="C1171" s="96"/>
      <c r="D1171" s="97"/>
      <c r="E1171" s="97"/>
    </row>
    <row r="1172" spans="1:5" x14ac:dyDescent="0.2">
      <c r="A1172" s="5" t="str">
        <f t="shared" si="18"/>
        <v/>
      </c>
      <c r="B1172" s="96"/>
      <c r="C1172" s="96"/>
      <c r="D1172" s="97"/>
      <c r="E1172" s="97"/>
    </row>
    <row r="1173" spans="1:5" x14ac:dyDescent="0.2">
      <c r="A1173" s="5" t="str">
        <f t="shared" si="18"/>
        <v/>
      </c>
      <c r="B1173" s="96"/>
      <c r="C1173" s="96"/>
      <c r="D1173" s="97"/>
      <c r="E1173" s="97"/>
    </row>
    <row r="1174" spans="1:5" x14ac:dyDescent="0.2">
      <c r="A1174" s="5" t="str">
        <f t="shared" si="18"/>
        <v/>
      </c>
      <c r="B1174" s="96"/>
      <c r="C1174" s="96"/>
      <c r="D1174" s="97"/>
      <c r="E1174" s="97"/>
    </row>
    <row r="1175" spans="1:5" x14ac:dyDescent="0.2">
      <c r="A1175" s="5" t="str">
        <f t="shared" si="18"/>
        <v/>
      </c>
      <c r="B1175" s="96"/>
      <c r="C1175" s="96"/>
      <c r="D1175" s="97"/>
      <c r="E1175" s="97"/>
    </row>
    <row r="1176" spans="1:5" x14ac:dyDescent="0.2">
      <c r="A1176" s="5" t="str">
        <f t="shared" si="18"/>
        <v/>
      </c>
      <c r="B1176" s="96"/>
      <c r="C1176" s="96"/>
      <c r="D1176" s="97"/>
      <c r="E1176" s="97"/>
    </row>
    <row r="1177" spans="1:5" x14ac:dyDescent="0.2">
      <c r="A1177" s="5" t="str">
        <f t="shared" si="18"/>
        <v/>
      </c>
      <c r="B1177" s="96"/>
      <c r="C1177" s="96"/>
      <c r="D1177" s="97"/>
      <c r="E1177" s="97"/>
    </row>
    <row r="1178" spans="1:5" x14ac:dyDescent="0.2">
      <c r="A1178" s="5" t="str">
        <f t="shared" si="18"/>
        <v/>
      </c>
      <c r="B1178" s="96"/>
      <c r="C1178" s="96"/>
      <c r="D1178" s="97"/>
      <c r="E1178" s="97"/>
    </row>
    <row r="1179" spans="1:5" x14ac:dyDescent="0.2">
      <c r="A1179" s="5" t="str">
        <f t="shared" si="18"/>
        <v/>
      </c>
      <c r="B1179" s="96"/>
      <c r="C1179" s="96"/>
      <c r="D1179" s="97"/>
      <c r="E1179" s="97"/>
    </row>
    <row r="1180" spans="1:5" x14ac:dyDescent="0.2">
      <c r="A1180" s="5" t="str">
        <f t="shared" si="18"/>
        <v/>
      </c>
      <c r="B1180" s="96"/>
      <c r="C1180" s="96"/>
      <c r="D1180" s="97"/>
      <c r="E1180" s="97"/>
    </row>
    <row r="1181" spans="1:5" x14ac:dyDescent="0.2">
      <c r="A1181" s="5" t="str">
        <f t="shared" si="18"/>
        <v/>
      </c>
      <c r="B1181" s="96"/>
      <c r="C1181" s="96"/>
      <c r="D1181" s="97"/>
      <c r="E1181" s="97"/>
    </row>
    <row r="1182" spans="1:5" x14ac:dyDescent="0.2">
      <c r="A1182" s="5" t="str">
        <f t="shared" si="18"/>
        <v/>
      </c>
      <c r="B1182" s="96"/>
      <c r="C1182" s="96"/>
      <c r="D1182" s="97"/>
      <c r="E1182" s="97"/>
    </row>
    <row r="1183" spans="1:5" x14ac:dyDescent="0.2">
      <c r="A1183" s="5" t="str">
        <f t="shared" si="18"/>
        <v/>
      </c>
      <c r="B1183" s="96"/>
      <c r="C1183" s="96"/>
      <c r="D1183" s="97"/>
      <c r="E1183" s="97"/>
    </row>
    <row r="1184" spans="1:5" x14ac:dyDescent="0.2">
      <c r="A1184" s="5" t="str">
        <f t="shared" si="18"/>
        <v/>
      </c>
      <c r="B1184" s="96"/>
      <c r="C1184" s="96"/>
      <c r="D1184" s="97"/>
      <c r="E1184" s="97"/>
    </row>
    <row r="1185" spans="1:5" x14ac:dyDescent="0.2">
      <c r="A1185" s="5" t="str">
        <f t="shared" si="18"/>
        <v/>
      </c>
      <c r="B1185" s="96"/>
      <c r="C1185" s="96"/>
      <c r="D1185" s="97"/>
      <c r="E1185" s="97"/>
    </row>
    <row r="1186" spans="1:5" x14ac:dyDescent="0.2">
      <c r="A1186" s="5" t="str">
        <f t="shared" si="18"/>
        <v/>
      </c>
      <c r="B1186" s="96"/>
      <c r="C1186" s="96"/>
      <c r="D1186" s="97"/>
      <c r="E1186" s="97"/>
    </row>
    <row r="1187" spans="1:5" x14ac:dyDescent="0.2">
      <c r="A1187" s="5" t="str">
        <f t="shared" si="18"/>
        <v/>
      </c>
      <c r="B1187" s="96"/>
      <c r="C1187" s="96"/>
      <c r="D1187" s="97"/>
      <c r="E1187" s="97"/>
    </row>
    <row r="1188" spans="1:5" x14ac:dyDescent="0.2">
      <c r="A1188" s="5" t="str">
        <f t="shared" si="18"/>
        <v/>
      </c>
      <c r="B1188" s="96"/>
      <c r="C1188" s="96"/>
      <c r="D1188" s="97"/>
      <c r="E1188" s="97"/>
    </row>
    <row r="1189" spans="1:5" x14ac:dyDescent="0.2">
      <c r="A1189" s="5" t="str">
        <f t="shared" si="18"/>
        <v/>
      </c>
      <c r="B1189" s="96"/>
      <c r="C1189" s="96"/>
      <c r="D1189" s="97"/>
      <c r="E1189" s="97"/>
    </row>
    <row r="1190" spans="1:5" x14ac:dyDescent="0.2">
      <c r="A1190" s="5" t="str">
        <f t="shared" si="18"/>
        <v/>
      </c>
      <c r="B1190" s="96"/>
      <c r="C1190" s="96"/>
      <c r="D1190" s="97"/>
      <c r="E1190" s="97"/>
    </row>
    <row r="1191" spans="1:5" x14ac:dyDescent="0.2">
      <c r="A1191" s="5" t="str">
        <f t="shared" si="18"/>
        <v/>
      </c>
      <c r="B1191" s="96"/>
      <c r="C1191" s="96"/>
      <c r="D1191" s="97"/>
      <c r="E1191" s="97"/>
    </row>
    <row r="1192" spans="1:5" x14ac:dyDescent="0.2">
      <c r="A1192" s="5" t="str">
        <f t="shared" si="18"/>
        <v/>
      </c>
      <c r="B1192" s="96"/>
      <c r="C1192" s="96"/>
      <c r="D1192" s="97"/>
      <c r="E1192" s="97"/>
    </row>
    <row r="1193" spans="1:5" x14ac:dyDescent="0.2">
      <c r="A1193" s="5" t="str">
        <f t="shared" si="18"/>
        <v/>
      </c>
      <c r="B1193" s="96"/>
      <c r="C1193" s="96"/>
      <c r="D1193" s="97"/>
      <c r="E1193" s="97"/>
    </row>
    <row r="1194" spans="1:5" x14ac:dyDescent="0.2">
      <c r="A1194" s="5" t="str">
        <f t="shared" si="18"/>
        <v/>
      </c>
      <c r="B1194" s="96"/>
      <c r="C1194" s="96"/>
      <c r="D1194" s="97"/>
      <c r="E1194" s="97"/>
    </row>
    <row r="1195" spans="1:5" x14ac:dyDescent="0.2">
      <c r="A1195" s="5" t="str">
        <f t="shared" si="18"/>
        <v/>
      </c>
      <c r="B1195" s="96"/>
      <c r="C1195" s="96"/>
      <c r="D1195" s="97"/>
      <c r="E1195" s="97"/>
    </row>
    <row r="1196" spans="1:5" x14ac:dyDescent="0.2">
      <c r="A1196" s="5" t="str">
        <f t="shared" si="18"/>
        <v/>
      </c>
      <c r="B1196" s="96"/>
      <c r="C1196" s="96"/>
      <c r="D1196" s="97"/>
      <c r="E1196" s="97"/>
    </row>
    <row r="1197" spans="1:5" x14ac:dyDescent="0.2">
      <c r="A1197" s="5" t="str">
        <f t="shared" si="18"/>
        <v/>
      </c>
      <c r="B1197" s="96"/>
      <c r="C1197" s="96"/>
      <c r="D1197" s="97"/>
      <c r="E1197" s="97"/>
    </row>
    <row r="1198" spans="1:5" x14ac:dyDescent="0.2">
      <c r="A1198" s="5" t="str">
        <f t="shared" si="18"/>
        <v/>
      </c>
      <c r="B1198" s="96"/>
      <c r="C1198" s="96"/>
      <c r="D1198" s="97"/>
      <c r="E1198" s="97"/>
    </row>
    <row r="1199" spans="1:5" x14ac:dyDescent="0.2">
      <c r="A1199" s="5" t="str">
        <f t="shared" si="18"/>
        <v/>
      </c>
      <c r="B1199" s="96"/>
      <c r="C1199" s="96"/>
      <c r="D1199" s="97"/>
      <c r="E1199" s="97"/>
    </row>
    <row r="1200" spans="1:5" x14ac:dyDescent="0.2">
      <c r="A1200" s="5" t="str">
        <f t="shared" si="18"/>
        <v/>
      </c>
      <c r="B1200" s="96"/>
      <c r="C1200" s="96"/>
      <c r="D1200" s="97"/>
      <c r="E1200" s="97"/>
    </row>
    <row r="1201" spans="1:5" x14ac:dyDescent="0.2">
      <c r="A1201" s="5" t="str">
        <f t="shared" si="18"/>
        <v/>
      </c>
      <c r="B1201" s="96"/>
      <c r="C1201" s="96"/>
      <c r="D1201" s="97"/>
      <c r="E1201" s="97"/>
    </row>
    <row r="1202" spans="1:5" x14ac:dyDescent="0.2">
      <c r="A1202" s="5" t="str">
        <f t="shared" si="18"/>
        <v/>
      </c>
      <c r="B1202" s="96"/>
      <c r="C1202" s="96"/>
      <c r="D1202" s="97"/>
      <c r="E1202" s="97"/>
    </row>
    <row r="1203" spans="1:5" x14ac:dyDescent="0.2">
      <c r="A1203" s="5" t="str">
        <f t="shared" si="18"/>
        <v/>
      </c>
      <c r="B1203" s="96"/>
      <c r="C1203" s="96"/>
      <c r="D1203" s="97"/>
      <c r="E1203" s="97"/>
    </row>
    <row r="1204" spans="1:5" x14ac:dyDescent="0.2">
      <c r="A1204" s="5" t="str">
        <f t="shared" si="18"/>
        <v/>
      </c>
      <c r="B1204" s="96"/>
      <c r="C1204" s="96"/>
      <c r="D1204" s="97"/>
      <c r="E1204" s="97"/>
    </row>
    <row r="1205" spans="1:5" x14ac:dyDescent="0.2">
      <c r="A1205" s="5" t="str">
        <f t="shared" si="18"/>
        <v/>
      </c>
      <c r="B1205" s="96"/>
      <c r="C1205" s="96"/>
      <c r="D1205" s="97"/>
      <c r="E1205" s="97"/>
    </row>
    <row r="1206" spans="1:5" x14ac:dyDescent="0.2">
      <c r="A1206" s="5" t="str">
        <f t="shared" si="18"/>
        <v/>
      </c>
      <c r="B1206" s="96"/>
      <c r="C1206" s="96"/>
      <c r="D1206" s="97"/>
      <c r="E1206" s="97"/>
    </row>
    <row r="1207" spans="1:5" x14ac:dyDescent="0.2">
      <c r="A1207" s="5" t="str">
        <f t="shared" si="18"/>
        <v/>
      </c>
      <c r="B1207" s="96"/>
      <c r="C1207" s="96"/>
      <c r="D1207" s="97"/>
      <c r="E1207" s="97"/>
    </row>
    <row r="1208" spans="1:5" x14ac:dyDescent="0.2">
      <c r="A1208" s="5" t="str">
        <f t="shared" si="18"/>
        <v/>
      </c>
      <c r="B1208" s="96"/>
      <c r="C1208" s="96"/>
      <c r="D1208" s="97"/>
      <c r="E1208" s="97"/>
    </row>
    <row r="1209" spans="1:5" x14ac:dyDescent="0.2">
      <c r="A1209" s="5" t="str">
        <f t="shared" si="18"/>
        <v/>
      </c>
      <c r="B1209" s="96"/>
      <c r="C1209" s="96"/>
      <c r="D1209" s="97"/>
      <c r="E1209" s="97"/>
    </row>
    <row r="1210" spans="1:5" x14ac:dyDescent="0.2">
      <c r="A1210" s="5" t="str">
        <f t="shared" si="18"/>
        <v/>
      </c>
      <c r="B1210" s="96"/>
      <c r="C1210" s="96"/>
      <c r="D1210" s="97"/>
      <c r="E1210" s="97"/>
    </row>
    <row r="1211" spans="1:5" x14ac:dyDescent="0.2">
      <c r="A1211" s="5" t="str">
        <f t="shared" si="18"/>
        <v/>
      </c>
      <c r="B1211" s="96"/>
      <c r="C1211" s="96"/>
      <c r="D1211" s="97"/>
      <c r="E1211" s="97"/>
    </row>
    <row r="1212" spans="1:5" x14ac:dyDescent="0.2">
      <c r="A1212" s="5" t="str">
        <f t="shared" si="18"/>
        <v/>
      </c>
      <c r="B1212" s="96"/>
      <c r="C1212" s="96"/>
      <c r="D1212" s="97"/>
      <c r="E1212" s="97"/>
    </row>
    <row r="1213" spans="1:5" x14ac:dyDescent="0.2">
      <c r="A1213" s="5" t="str">
        <f t="shared" si="18"/>
        <v/>
      </c>
      <c r="B1213" s="96"/>
      <c r="C1213" s="96"/>
      <c r="D1213" s="97"/>
      <c r="E1213" s="97"/>
    </row>
    <row r="1214" spans="1:5" x14ac:dyDescent="0.2">
      <c r="A1214" s="5" t="str">
        <f t="shared" si="18"/>
        <v/>
      </c>
      <c r="B1214" s="96"/>
      <c r="C1214" s="96"/>
      <c r="D1214" s="97"/>
      <c r="E1214" s="97"/>
    </row>
    <row r="1215" spans="1:5" x14ac:dyDescent="0.2">
      <c r="A1215" s="5" t="str">
        <f t="shared" si="18"/>
        <v/>
      </c>
      <c r="B1215" s="96"/>
      <c r="C1215" s="96"/>
      <c r="D1215" s="97"/>
      <c r="E1215" s="97"/>
    </row>
    <row r="1216" spans="1:5" x14ac:dyDescent="0.2">
      <c r="A1216" s="5" t="str">
        <f t="shared" si="18"/>
        <v/>
      </c>
      <c r="B1216" s="96"/>
      <c r="C1216" s="96"/>
      <c r="D1216" s="97"/>
      <c r="E1216" s="97"/>
    </row>
    <row r="1217" spans="1:5" x14ac:dyDescent="0.2">
      <c r="A1217" s="5" t="str">
        <f t="shared" si="18"/>
        <v/>
      </c>
      <c r="B1217" s="96"/>
      <c r="C1217" s="96"/>
      <c r="D1217" s="97"/>
      <c r="E1217" s="97"/>
    </row>
    <row r="1218" spans="1:5" x14ac:dyDescent="0.2">
      <c r="A1218" s="5" t="str">
        <f t="shared" si="18"/>
        <v/>
      </c>
      <c r="B1218" s="96"/>
      <c r="C1218" s="96"/>
      <c r="D1218" s="97"/>
      <c r="E1218" s="97"/>
    </row>
    <row r="1219" spans="1:5" x14ac:dyDescent="0.2">
      <c r="A1219" s="5" t="str">
        <f t="shared" si="18"/>
        <v/>
      </c>
      <c r="B1219" s="96"/>
      <c r="C1219" s="96"/>
      <c r="D1219" s="97"/>
      <c r="E1219" s="97"/>
    </row>
    <row r="1220" spans="1:5" x14ac:dyDescent="0.2">
      <c r="A1220" s="5" t="str">
        <f t="shared" si="18"/>
        <v/>
      </c>
      <c r="B1220" s="96"/>
      <c r="C1220" s="96"/>
      <c r="D1220" s="97"/>
      <c r="E1220" s="97"/>
    </row>
    <row r="1221" spans="1:5" x14ac:dyDescent="0.2">
      <c r="A1221" s="5" t="str">
        <f t="shared" si="18"/>
        <v/>
      </c>
      <c r="B1221" s="96"/>
      <c r="C1221" s="96"/>
      <c r="D1221" s="97"/>
      <c r="E1221" s="97"/>
    </row>
    <row r="1222" spans="1:5" x14ac:dyDescent="0.2">
      <c r="A1222" s="5" t="str">
        <f t="shared" si="18"/>
        <v/>
      </c>
      <c r="B1222" s="96"/>
      <c r="C1222" s="96"/>
      <c r="D1222" s="97"/>
      <c r="E1222" s="97"/>
    </row>
    <row r="1223" spans="1:5" x14ac:dyDescent="0.2">
      <c r="A1223" s="5" t="str">
        <f t="shared" si="18"/>
        <v/>
      </c>
      <c r="B1223" s="96"/>
      <c r="C1223" s="96"/>
      <c r="D1223" s="97"/>
      <c r="E1223" s="97"/>
    </row>
    <row r="1224" spans="1:5" x14ac:dyDescent="0.2">
      <c r="A1224" s="5" t="str">
        <f t="shared" ref="A1224:A1287" si="19">IF(B1224&lt;&gt;"",IF(AND(LEN(B1224)&gt;=$H$5,LEN(B1224)&lt;=$H$6),TEXT(MID(B1224,$J$5,$H$4),$I$4),""),"")</f>
        <v/>
      </c>
      <c r="B1224" s="96"/>
      <c r="C1224" s="96"/>
      <c r="D1224" s="97"/>
      <c r="E1224" s="97"/>
    </row>
    <row r="1225" spans="1:5" x14ac:dyDescent="0.2">
      <c r="A1225" s="5" t="str">
        <f t="shared" si="19"/>
        <v/>
      </c>
      <c r="B1225" s="96"/>
      <c r="C1225" s="96"/>
      <c r="D1225" s="97"/>
      <c r="E1225" s="97"/>
    </row>
    <row r="1226" spans="1:5" x14ac:dyDescent="0.2">
      <c r="A1226" s="5" t="str">
        <f t="shared" si="19"/>
        <v/>
      </c>
      <c r="B1226" s="96"/>
      <c r="C1226" s="96"/>
      <c r="D1226" s="97"/>
      <c r="E1226" s="97"/>
    </row>
    <row r="1227" spans="1:5" x14ac:dyDescent="0.2">
      <c r="A1227" s="5" t="str">
        <f t="shared" si="19"/>
        <v/>
      </c>
      <c r="B1227" s="96"/>
      <c r="C1227" s="96"/>
      <c r="D1227" s="97"/>
      <c r="E1227" s="97"/>
    </row>
    <row r="1228" spans="1:5" x14ac:dyDescent="0.2">
      <c r="A1228" s="5" t="str">
        <f t="shared" si="19"/>
        <v/>
      </c>
      <c r="B1228" s="96"/>
      <c r="C1228" s="96"/>
      <c r="D1228" s="97"/>
      <c r="E1228" s="97"/>
    </row>
    <row r="1229" spans="1:5" x14ac:dyDescent="0.2">
      <c r="A1229" s="5" t="str">
        <f t="shared" si="19"/>
        <v/>
      </c>
      <c r="B1229" s="96"/>
      <c r="C1229" s="96"/>
      <c r="D1229" s="97"/>
      <c r="E1229" s="97"/>
    </row>
    <row r="1230" spans="1:5" x14ac:dyDescent="0.2">
      <c r="A1230" s="5" t="str">
        <f t="shared" si="19"/>
        <v/>
      </c>
      <c r="B1230" s="96"/>
      <c r="C1230" s="96"/>
      <c r="D1230" s="97"/>
      <c r="E1230" s="97"/>
    </row>
    <row r="1231" spans="1:5" x14ac:dyDescent="0.2">
      <c r="A1231" s="5" t="str">
        <f t="shared" si="19"/>
        <v/>
      </c>
      <c r="B1231" s="96"/>
      <c r="C1231" s="96"/>
      <c r="D1231" s="97"/>
      <c r="E1231" s="97"/>
    </row>
    <row r="1232" spans="1:5" x14ac:dyDescent="0.2">
      <c r="A1232" s="5" t="str">
        <f t="shared" si="19"/>
        <v/>
      </c>
      <c r="B1232" s="96"/>
      <c r="C1232" s="96"/>
      <c r="D1232" s="97"/>
      <c r="E1232" s="97"/>
    </row>
    <row r="1233" spans="1:5" x14ac:dyDescent="0.2">
      <c r="A1233" s="5" t="str">
        <f t="shared" si="19"/>
        <v/>
      </c>
      <c r="B1233" s="96"/>
      <c r="C1233" s="96"/>
      <c r="D1233" s="97"/>
      <c r="E1233" s="97"/>
    </row>
    <row r="1234" spans="1:5" x14ac:dyDescent="0.2">
      <c r="A1234" s="5" t="str">
        <f t="shared" si="19"/>
        <v/>
      </c>
      <c r="B1234" s="96"/>
      <c r="C1234" s="96"/>
      <c r="D1234" s="97"/>
      <c r="E1234" s="97"/>
    </row>
    <row r="1235" spans="1:5" x14ac:dyDescent="0.2">
      <c r="A1235" s="5" t="str">
        <f t="shared" si="19"/>
        <v/>
      </c>
      <c r="B1235" s="96"/>
      <c r="C1235" s="96"/>
      <c r="D1235" s="97"/>
      <c r="E1235" s="97"/>
    </row>
    <row r="1236" spans="1:5" x14ac:dyDescent="0.2">
      <c r="A1236" s="5" t="str">
        <f t="shared" si="19"/>
        <v/>
      </c>
      <c r="B1236" s="96"/>
      <c r="C1236" s="96"/>
      <c r="D1236" s="97"/>
      <c r="E1236" s="97"/>
    </row>
    <row r="1237" spans="1:5" x14ac:dyDescent="0.2">
      <c r="A1237" s="5" t="str">
        <f t="shared" si="19"/>
        <v/>
      </c>
      <c r="B1237" s="96"/>
      <c r="C1237" s="96"/>
      <c r="D1237" s="97"/>
      <c r="E1237" s="97"/>
    </row>
    <row r="1238" spans="1:5" x14ac:dyDescent="0.2">
      <c r="A1238" s="5" t="str">
        <f t="shared" si="19"/>
        <v/>
      </c>
      <c r="B1238" s="96"/>
      <c r="C1238" s="96"/>
      <c r="D1238" s="97"/>
      <c r="E1238" s="97"/>
    </row>
    <row r="1239" spans="1:5" x14ac:dyDescent="0.2">
      <c r="A1239" s="5" t="str">
        <f t="shared" si="19"/>
        <v/>
      </c>
      <c r="B1239" s="96"/>
      <c r="C1239" s="96"/>
      <c r="D1239" s="97"/>
      <c r="E1239" s="97"/>
    </row>
    <row r="1240" spans="1:5" x14ac:dyDescent="0.2">
      <c r="A1240" s="5" t="str">
        <f t="shared" si="19"/>
        <v/>
      </c>
      <c r="B1240" s="96"/>
      <c r="C1240" s="96"/>
      <c r="D1240" s="97"/>
      <c r="E1240" s="97"/>
    </row>
    <row r="1241" spans="1:5" x14ac:dyDescent="0.2">
      <c r="A1241" s="5" t="str">
        <f t="shared" si="19"/>
        <v/>
      </c>
      <c r="B1241" s="96"/>
      <c r="C1241" s="96"/>
      <c r="D1241" s="97"/>
      <c r="E1241" s="97"/>
    </row>
    <row r="1242" spans="1:5" x14ac:dyDescent="0.2">
      <c r="A1242" s="5" t="str">
        <f t="shared" si="19"/>
        <v/>
      </c>
      <c r="B1242" s="96"/>
      <c r="C1242" s="96"/>
      <c r="D1242" s="97"/>
      <c r="E1242" s="97"/>
    </row>
    <row r="1243" spans="1:5" x14ac:dyDescent="0.2">
      <c r="A1243" s="5" t="str">
        <f t="shared" si="19"/>
        <v/>
      </c>
      <c r="B1243" s="96"/>
      <c r="C1243" s="96"/>
      <c r="D1243" s="97"/>
      <c r="E1243" s="97"/>
    </row>
    <row r="1244" spans="1:5" x14ac:dyDescent="0.2">
      <c r="A1244" s="5" t="str">
        <f t="shared" si="19"/>
        <v/>
      </c>
      <c r="B1244" s="96"/>
      <c r="C1244" s="96"/>
      <c r="D1244" s="97"/>
      <c r="E1244" s="97"/>
    </row>
    <row r="1245" spans="1:5" x14ac:dyDescent="0.2">
      <c r="A1245" s="5" t="str">
        <f t="shared" si="19"/>
        <v/>
      </c>
      <c r="B1245" s="96"/>
      <c r="C1245" s="96"/>
      <c r="D1245" s="97"/>
      <c r="E1245" s="97"/>
    </row>
    <row r="1246" spans="1:5" x14ac:dyDescent="0.2">
      <c r="A1246" s="5" t="str">
        <f t="shared" si="19"/>
        <v/>
      </c>
      <c r="B1246" s="96"/>
      <c r="C1246" s="96"/>
      <c r="D1246" s="97"/>
      <c r="E1246" s="97"/>
    </row>
    <row r="1247" spans="1:5" x14ac:dyDescent="0.2">
      <c r="A1247" s="5" t="str">
        <f t="shared" si="19"/>
        <v/>
      </c>
      <c r="B1247" s="96"/>
      <c r="C1247" s="96"/>
      <c r="D1247" s="97"/>
      <c r="E1247" s="97"/>
    </row>
    <row r="1248" spans="1:5" x14ac:dyDescent="0.2">
      <c r="A1248" s="5" t="str">
        <f t="shared" si="19"/>
        <v/>
      </c>
      <c r="B1248" s="96"/>
      <c r="C1248" s="96"/>
      <c r="D1248" s="97"/>
      <c r="E1248" s="97"/>
    </row>
    <row r="1249" spans="1:5" x14ac:dyDescent="0.2">
      <c r="A1249" s="5" t="str">
        <f t="shared" si="19"/>
        <v/>
      </c>
      <c r="B1249" s="96"/>
      <c r="C1249" s="96"/>
      <c r="D1249" s="97"/>
      <c r="E1249" s="97"/>
    </row>
    <row r="1250" spans="1:5" x14ac:dyDescent="0.2">
      <c r="A1250" s="5" t="str">
        <f t="shared" si="19"/>
        <v/>
      </c>
      <c r="B1250" s="96"/>
      <c r="C1250" s="96"/>
      <c r="D1250" s="97"/>
      <c r="E1250" s="97"/>
    </row>
    <row r="1251" spans="1:5" x14ac:dyDescent="0.2">
      <c r="A1251" s="5" t="str">
        <f t="shared" si="19"/>
        <v/>
      </c>
      <c r="B1251" s="96"/>
      <c r="C1251" s="96"/>
      <c r="D1251" s="97"/>
      <c r="E1251" s="97"/>
    </row>
    <row r="1252" spans="1:5" x14ac:dyDescent="0.2">
      <c r="A1252" s="5" t="str">
        <f t="shared" si="19"/>
        <v/>
      </c>
      <c r="B1252" s="96"/>
      <c r="C1252" s="96"/>
      <c r="D1252" s="97"/>
      <c r="E1252" s="97"/>
    </row>
    <row r="1253" spans="1:5" x14ac:dyDescent="0.2">
      <c r="A1253" s="5" t="str">
        <f t="shared" si="19"/>
        <v/>
      </c>
      <c r="B1253" s="96"/>
      <c r="C1253" s="96"/>
      <c r="D1253" s="97"/>
      <c r="E1253" s="97"/>
    </row>
    <row r="1254" spans="1:5" x14ac:dyDescent="0.2">
      <c r="A1254" s="5" t="str">
        <f t="shared" si="19"/>
        <v/>
      </c>
      <c r="B1254" s="96"/>
      <c r="C1254" s="96"/>
      <c r="D1254" s="97"/>
      <c r="E1254" s="97"/>
    </row>
    <row r="1255" spans="1:5" x14ac:dyDescent="0.2">
      <c r="A1255" s="5" t="str">
        <f t="shared" si="19"/>
        <v/>
      </c>
      <c r="B1255" s="96"/>
      <c r="C1255" s="96"/>
      <c r="D1255" s="97"/>
      <c r="E1255" s="97"/>
    </row>
    <row r="1256" spans="1:5" x14ac:dyDescent="0.2">
      <c r="A1256" s="5" t="str">
        <f t="shared" si="19"/>
        <v/>
      </c>
      <c r="B1256" s="96"/>
      <c r="C1256" s="96"/>
      <c r="D1256" s="97"/>
      <c r="E1256" s="97"/>
    </row>
    <row r="1257" spans="1:5" x14ac:dyDescent="0.2">
      <c r="A1257" s="5" t="str">
        <f t="shared" si="19"/>
        <v/>
      </c>
      <c r="B1257" s="96"/>
      <c r="C1257" s="96"/>
      <c r="D1257" s="97"/>
      <c r="E1257" s="97"/>
    </row>
    <row r="1258" spans="1:5" x14ac:dyDescent="0.2">
      <c r="A1258" s="5" t="str">
        <f t="shared" si="19"/>
        <v/>
      </c>
      <c r="B1258" s="96"/>
      <c r="C1258" s="96"/>
      <c r="D1258" s="97"/>
      <c r="E1258" s="97"/>
    </row>
    <row r="1259" spans="1:5" x14ac:dyDescent="0.2">
      <c r="A1259" s="5" t="str">
        <f t="shared" si="19"/>
        <v/>
      </c>
      <c r="B1259" s="96"/>
      <c r="C1259" s="96"/>
      <c r="D1259" s="97"/>
      <c r="E1259" s="97"/>
    </row>
    <row r="1260" spans="1:5" x14ac:dyDescent="0.2">
      <c r="A1260" s="5" t="str">
        <f t="shared" si="19"/>
        <v/>
      </c>
      <c r="B1260" s="96"/>
      <c r="C1260" s="96"/>
      <c r="D1260" s="97"/>
      <c r="E1260" s="97"/>
    </row>
    <row r="1261" spans="1:5" x14ac:dyDescent="0.2">
      <c r="A1261" s="5" t="str">
        <f t="shared" si="19"/>
        <v/>
      </c>
      <c r="B1261" s="96"/>
      <c r="C1261" s="96"/>
      <c r="D1261" s="97"/>
      <c r="E1261" s="97"/>
    </row>
    <row r="1262" spans="1:5" x14ac:dyDescent="0.2">
      <c r="A1262" s="5" t="str">
        <f t="shared" si="19"/>
        <v/>
      </c>
      <c r="B1262" s="96"/>
      <c r="C1262" s="96"/>
      <c r="D1262" s="97"/>
      <c r="E1262" s="97"/>
    </row>
    <row r="1263" spans="1:5" x14ac:dyDescent="0.2">
      <c r="A1263" s="5" t="str">
        <f t="shared" si="19"/>
        <v/>
      </c>
      <c r="B1263" s="96"/>
      <c r="C1263" s="96"/>
      <c r="D1263" s="97"/>
      <c r="E1263" s="97"/>
    </row>
    <row r="1264" spans="1:5" x14ac:dyDescent="0.2">
      <c r="A1264" s="5" t="str">
        <f t="shared" si="19"/>
        <v/>
      </c>
      <c r="B1264" s="96"/>
      <c r="C1264" s="96"/>
      <c r="D1264" s="97"/>
      <c r="E1264" s="97"/>
    </row>
    <row r="1265" spans="1:5" x14ac:dyDescent="0.2">
      <c r="A1265" s="5" t="str">
        <f t="shared" si="19"/>
        <v/>
      </c>
      <c r="B1265" s="96"/>
      <c r="C1265" s="96"/>
      <c r="D1265" s="97"/>
      <c r="E1265" s="97"/>
    </row>
    <row r="1266" spans="1:5" x14ac:dyDescent="0.2">
      <c r="A1266" s="5" t="str">
        <f t="shared" si="19"/>
        <v/>
      </c>
      <c r="B1266" s="96"/>
      <c r="C1266" s="96"/>
      <c r="D1266" s="97"/>
      <c r="E1266" s="97"/>
    </row>
    <row r="1267" spans="1:5" x14ac:dyDescent="0.2">
      <c r="A1267" s="5" t="str">
        <f t="shared" si="19"/>
        <v/>
      </c>
      <c r="B1267" s="96"/>
      <c r="C1267" s="96"/>
      <c r="D1267" s="97"/>
      <c r="E1267" s="97"/>
    </row>
    <row r="1268" spans="1:5" x14ac:dyDescent="0.2">
      <c r="A1268" s="5" t="str">
        <f t="shared" si="19"/>
        <v/>
      </c>
      <c r="B1268" s="96"/>
      <c r="C1268" s="96"/>
      <c r="D1268" s="97"/>
      <c r="E1268" s="97"/>
    </row>
    <row r="1269" spans="1:5" x14ac:dyDescent="0.2">
      <c r="A1269" s="5" t="str">
        <f t="shared" si="19"/>
        <v/>
      </c>
      <c r="B1269" s="96"/>
      <c r="C1269" s="96"/>
      <c r="D1269" s="97"/>
      <c r="E1269" s="97"/>
    </row>
    <row r="1270" spans="1:5" x14ac:dyDescent="0.2">
      <c r="A1270" s="5" t="str">
        <f t="shared" si="19"/>
        <v/>
      </c>
      <c r="B1270" s="96"/>
      <c r="C1270" s="96"/>
      <c r="D1270" s="97"/>
      <c r="E1270" s="97"/>
    </row>
    <row r="1271" spans="1:5" x14ac:dyDescent="0.2">
      <c r="A1271" s="5" t="str">
        <f t="shared" si="19"/>
        <v/>
      </c>
      <c r="B1271" s="96"/>
      <c r="C1271" s="96"/>
      <c r="D1271" s="97"/>
      <c r="E1271" s="97"/>
    </row>
    <row r="1272" spans="1:5" x14ac:dyDescent="0.2">
      <c r="A1272" s="5" t="str">
        <f t="shared" si="19"/>
        <v/>
      </c>
      <c r="B1272" s="96"/>
      <c r="C1272" s="96"/>
      <c r="D1272" s="97"/>
      <c r="E1272" s="97"/>
    </row>
    <row r="1273" spans="1:5" x14ac:dyDescent="0.2">
      <c r="A1273" s="5" t="str">
        <f t="shared" si="19"/>
        <v/>
      </c>
      <c r="B1273" s="96"/>
      <c r="C1273" s="96"/>
      <c r="D1273" s="97"/>
      <c r="E1273" s="97"/>
    </row>
    <row r="1274" spans="1:5" x14ac:dyDescent="0.2">
      <c r="A1274" s="5" t="str">
        <f t="shared" si="19"/>
        <v/>
      </c>
      <c r="B1274" s="96"/>
      <c r="C1274" s="96"/>
      <c r="D1274" s="97"/>
      <c r="E1274" s="97"/>
    </row>
    <row r="1275" spans="1:5" x14ac:dyDescent="0.2">
      <c r="A1275" s="5" t="str">
        <f t="shared" si="19"/>
        <v/>
      </c>
      <c r="B1275" s="96"/>
      <c r="C1275" s="96"/>
      <c r="D1275" s="97"/>
      <c r="E1275" s="97"/>
    </row>
    <row r="1276" spans="1:5" x14ac:dyDescent="0.2">
      <c r="A1276" s="5" t="str">
        <f t="shared" si="19"/>
        <v/>
      </c>
      <c r="B1276" s="96"/>
      <c r="C1276" s="96"/>
      <c r="D1276" s="97"/>
      <c r="E1276" s="97"/>
    </row>
    <row r="1277" spans="1:5" x14ac:dyDescent="0.2">
      <c r="A1277" s="5" t="str">
        <f t="shared" si="19"/>
        <v/>
      </c>
      <c r="B1277" s="96"/>
      <c r="C1277" s="96"/>
      <c r="D1277" s="97"/>
      <c r="E1277" s="97"/>
    </row>
    <row r="1278" spans="1:5" x14ac:dyDescent="0.2">
      <c r="A1278" s="5" t="str">
        <f t="shared" si="19"/>
        <v/>
      </c>
      <c r="B1278" s="96"/>
      <c r="C1278" s="96"/>
      <c r="D1278" s="97"/>
      <c r="E1278" s="97"/>
    </row>
    <row r="1279" spans="1:5" x14ac:dyDescent="0.2">
      <c r="A1279" s="5" t="str">
        <f t="shared" si="19"/>
        <v/>
      </c>
      <c r="B1279" s="96"/>
      <c r="C1279" s="96"/>
      <c r="D1279" s="97"/>
      <c r="E1279" s="97"/>
    </row>
    <row r="1280" spans="1:5" x14ac:dyDescent="0.2">
      <c r="A1280" s="5" t="str">
        <f t="shared" si="19"/>
        <v/>
      </c>
      <c r="B1280" s="96"/>
      <c r="C1280" s="96"/>
      <c r="D1280" s="97"/>
      <c r="E1280" s="97"/>
    </row>
    <row r="1281" spans="1:5" x14ac:dyDescent="0.2">
      <c r="A1281" s="5" t="str">
        <f t="shared" si="19"/>
        <v/>
      </c>
      <c r="B1281" s="96"/>
      <c r="C1281" s="96"/>
      <c r="D1281" s="97"/>
      <c r="E1281" s="97"/>
    </row>
    <row r="1282" spans="1:5" x14ac:dyDescent="0.2">
      <c r="A1282" s="5" t="str">
        <f t="shared" si="19"/>
        <v/>
      </c>
      <c r="B1282" s="96"/>
      <c r="C1282" s="96"/>
      <c r="D1282" s="97"/>
      <c r="E1282" s="97"/>
    </row>
    <row r="1283" spans="1:5" x14ac:dyDescent="0.2">
      <c r="A1283" s="5" t="str">
        <f t="shared" si="19"/>
        <v/>
      </c>
      <c r="B1283" s="96"/>
      <c r="C1283" s="96"/>
      <c r="D1283" s="97"/>
      <c r="E1283" s="97"/>
    </row>
    <row r="1284" spans="1:5" x14ac:dyDescent="0.2">
      <c r="A1284" s="5" t="str">
        <f t="shared" si="19"/>
        <v/>
      </c>
      <c r="B1284" s="96"/>
      <c r="C1284" s="96"/>
      <c r="D1284" s="97"/>
      <c r="E1284" s="97"/>
    </row>
    <row r="1285" spans="1:5" x14ac:dyDescent="0.2">
      <c r="A1285" s="5" t="str">
        <f t="shared" si="19"/>
        <v/>
      </c>
      <c r="B1285" s="96"/>
      <c r="C1285" s="96"/>
      <c r="D1285" s="97"/>
      <c r="E1285" s="97"/>
    </row>
    <row r="1286" spans="1:5" x14ac:dyDescent="0.2">
      <c r="A1286" s="5" t="str">
        <f t="shared" si="19"/>
        <v/>
      </c>
      <c r="B1286" s="96"/>
      <c r="C1286" s="96"/>
      <c r="D1286" s="97"/>
      <c r="E1286" s="97"/>
    </row>
    <row r="1287" spans="1:5" x14ac:dyDescent="0.2">
      <c r="A1287" s="5" t="str">
        <f t="shared" si="19"/>
        <v/>
      </c>
      <c r="B1287" s="96"/>
      <c r="C1287" s="96"/>
      <c r="D1287" s="97"/>
      <c r="E1287" s="97"/>
    </row>
    <row r="1288" spans="1:5" x14ac:dyDescent="0.2">
      <c r="A1288" s="5" t="str">
        <f t="shared" ref="A1288:A1351" si="20">IF(B1288&lt;&gt;"",IF(AND(LEN(B1288)&gt;=$H$5,LEN(B1288)&lt;=$H$6),TEXT(MID(B1288,$J$5,$H$4),$I$4),""),"")</f>
        <v/>
      </c>
      <c r="B1288" s="96"/>
      <c r="C1288" s="96"/>
      <c r="D1288" s="97"/>
      <c r="E1288" s="97"/>
    </row>
    <row r="1289" spans="1:5" x14ac:dyDescent="0.2">
      <c r="A1289" s="5" t="str">
        <f t="shared" si="20"/>
        <v/>
      </c>
      <c r="B1289" s="96"/>
      <c r="C1289" s="96"/>
      <c r="D1289" s="97"/>
      <c r="E1289" s="97"/>
    </row>
    <row r="1290" spans="1:5" x14ac:dyDescent="0.2">
      <c r="A1290" s="5" t="str">
        <f t="shared" si="20"/>
        <v/>
      </c>
      <c r="B1290" s="96"/>
      <c r="C1290" s="96"/>
      <c r="D1290" s="97"/>
      <c r="E1290" s="97"/>
    </row>
    <row r="1291" spans="1:5" x14ac:dyDescent="0.2">
      <c r="A1291" s="5" t="str">
        <f t="shared" si="20"/>
        <v/>
      </c>
      <c r="B1291" s="96"/>
      <c r="C1291" s="96"/>
      <c r="D1291" s="97"/>
      <c r="E1291" s="97"/>
    </row>
    <row r="1292" spans="1:5" x14ac:dyDescent="0.2">
      <c r="A1292" s="5" t="str">
        <f t="shared" si="20"/>
        <v/>
      </c>
      <c r="B1292" s="96"/>
      <c r="C1292" s="96"/>
      <c r="D1292" s="97"/>
      <c r="E1292" s="97"/>
    </row>
    <row r="1293" spans="1:5" x14ac:dyDescent="0.2">
      <c r="A1293" s="5" t="str">
        <f t="shared" si="20"/>
        <v/>
      </c>
      <c r="B1293" s="96"/>
      <c r="C1293" s="96"/>
      <c r="D1293" s="97"/>
      <c r="E1293" s="97"/>
    </row>
    <row r="1294" spans="1:5" x14ac:dyDescent="0.2">
      <c r="A1294" s="5" t="str">
        <f t="shared" si="20"/>
        <v/>
      </c>
      <c r="B1294" s="96"/>
      <c r="C1294" s="96"/>
      <c r="D1294" s="97"/>
      <c r="E1294" s="97"/>
    </row>
    <row r="1295" spans="1:5" x14ac:dyDescent="0.2">
      <c r="A1295" s="5" t="str">
        <f t="shared" si="20"/>
        <v/>
      </c>
      <c r="B1295" s="96"/>
      <c r="C1295" s="96"/>
      <c r="D1295" s="97"/>
      <c r="E1295" s="97"/>
    </row>
    <row r="1296" spans="1:5" x14ac:dyDescent="0.2">
      <c r="A1296" s="5" t="str">
        <f t="shared" si="20"/>
        <v/>
      </c>
      <c r="B1296" s="96"/>
      <c r="C1296" s="96"/>
      <c r="D1296" s="97"/>
      <c r="E1296" s="97"/>
    </row>
    <row r="1297" spans="1:5" x14ac:dyDescent="0.2">
      <c r="A1297" s="5" t="str">
        <f t="shared" si="20"/>
        <v/>
      </c>
      <c r="B1297" s="96"/>
      <c r="C1297" s="96"/>
      <c r="D1297" s="97"/>
      <c r="E1297" s="97"/>
    </row>
    <row r="1298" spans="1:5" x14ac:dyDescent="0.2">
      <c r="A1298" s="5" t="str">
        <f t="shared" si="20"/>
        <v/>
      </c>
      <c r="B1298" s="96"/>
      <c r="C1298" s="96"/>
      <c r="D1298" s="97"/>
      <c r="E1298" s="97"/>
    </row>
    <row r="1299" spans="1:5" x14ac:dyDescent="0.2">
      <c r="A1299" s="5" t="str">
        <f t="shared" si="20"/>
        <v/>
      </c>
      <c r="B1299" s="96"/>
      <c r="C1299" s="96"/>
      <c r="D1299" s="97"/>
      <c r="E1299" s="97"/>
    </row>
    <row r="1300" spans="1:5" x14ac:dyDescent="0.2">
      <c r="A1300" s="5" t="str">
        <f t="shared" si="20"/>
        <v/>
      </c>
      <c r="B1300" s="96"/>
      <c r="C1300" s="96"/>
      <c r="D1300" s="97"/>
      <c r="E1300" s="97"/>
    </row>
    <row r="1301" spans="1:5" x14ac:dyDescent="0.2">
      <c r="A1301" s="5" t="str">
        <f t="shared" si="20"/>
        <v/>
      </c>
      <c r="B1301" s="96"/>
      <c r="C1301" s="96"/>
      <c r="D1301" s="97"/>
      <c r="E1301" s="97"/>
    </row>
    <row r="1302" spans="1:5" x14ac:dyDescent="0.2">
      <c r="A1302" s="5" t="str">
        <f t="shared" si="20"/>
        <v/>
      </c>
      <c r="B1302" s="96"/>
      <c r="C1302" s="96"/>
      <c r="D1302" s="97"/>
      <c r="E1302" s="97"/>
    </row>
    <row r="1303" spans="1:5" x14ac:dyDescent="0.2">
      <c r="A1303" s="5" t="str">
        <f t="shared" si="20"/>
        <v/>
      </c>
      <c r="B1303" s="96"/>
      <c r="C1303" s="96"/>
      <c r="D1303" s="97"/>
      <c r="E1303" s="97"/>
    </row>
    <row r="1304" spans="1:5" x14ac:dyDescent="0.2">
      <c r="A1304" s="5" t="str">
        <f t="shared" si="20"/>
        <v/>
      </c>
      <c r="B1304" s="96"/>
      <c r="C1304" s="96"/>
      <c r="D1304" s="97"/>
      <c r="E1304" s="97"/>
    </row>
    <row r="1305" spans="1:5" x14ac:dyDescent="0.2">
      <c r="A1305" s="5" t="str">
        <f t="shared" si="20"/>
        <v/>
      </c>
      <c r="B1305" s="96"/>
      <c r="C1305" s="96"/>
      <c r="D1305" s="97"/>
      <c r="E1305" s="97"/>
    </row>
    <row r="1306" spans="1:5" x14ac:dyDescent="0.2">
      <c r="A1306" s="5" t="str">
        <f t="shared" si="20"/>
        <v/>
      </c>
      <c r="B1306" s="96"/>
      <c r="C1306" s="96"/>
      <c r="D1306" s="97"/>
      <c r="E1306" s="97"/>
    </row>
    <row r="1307" spans="1:5" x14ac:dyDescent="0.2">
      <c r="A1307" s="5" t="str">
        <f t="shared" si="20"/>
        <v/>
      </c>
      <c r="B1307" s="96"/>
      <c r="C1307" s="96"/>
      <c r="D1307" s="97"/>
      <c r="E1307" s="97"/>
    </row>
    <row r="1308" spans="1:5" x14ac:dyDescent="0.2">
      <c r="A1308" s="5" t="str">
        <f t="shared" si="20"/>
        <v/>
      </c>
      <c r="B1308" s="96"/>
      <c r="C1308" s="96"/>
      <c r="D1308" s="97"/>
      <c r="E1308" s="97"/>
    </row>
    <row r="1309" spans="1:5" x14ac:dyDescent="0.2">
      <c r="A1309" s="5" t="str">
        <f t="shared" si="20"/>
        <v/>
      </c>
      <c r="B1309" s="96"/>
      <c r="C1309" s="96"/>
      <c r="D1309" s="97"/>
      <c r="E1309" s="97"/>
    </row>
    <row r="1310" spans="1:5" x14ac:dyDescent="0.2">
      <c r="A1310" s="5" t="str">
        <f t="shared" si="20"/>
        <v/>
      </c>
      <c r="B1310" s="96"/>
      <c r="C1310" s="96"/>
      <c r="D1310" s="97"/>
      <c r="E1310" s="97"/>
    </row>
    <row r="1311" spans="1:5" x14ac:dyDescent="0.2">
      <c r="A1311" s="5" t="str">
        <f t="shared" si="20"/>
        <v/>
      </c>
      <c r="B1311" s="96"/>
      <c r="C1311" s="96"/>
      <c r="D1311" s="97"/>
      <c r="E1311" s="97"/>
    </row>
    <row r="1312" spans="1:5" x14ac:dyDescent="0.2">
      <c r="A1312" s="5" t="str">
        <f t="shared" si="20"/>
        <v/>
      </c>
      <c r="B1312" s="96"/>
      <c r="C1312" s="96"/>
      <c r="D1312" s="97"/>
      <c r="E1312" s="97"/>
    </row>
    <row r="1313" spans="1:5" x14ac:dyDescent="0.2">
      <c r="A1313" s="5" t="str">
        <f t="shared" si="20"/>
        <v/>
      </c>
      <c r="B1313" s="96"/>
      <c r="C1313" s="96"/>
      <c r="D1313" s="97"/>
      <c r="E1313" s="97"/>
    </row>
    <row r="1314" spans="1:5" x14ac:dyDescent="0.2">
      <c r="A1314" s="5" t="str">
        <f t="shared" si="20"/>
        <v/>
      </c>
      <c r="B1314" s="96"/>
      <c r="C1314" s="96"/>
      <c r="D1314" s="97"/>
      <c r="E1314" s="97"/>
    </row>
    <row r="1315" spans="1:5" x14ac:dyDescent="0.2">
      <c r="A1315" s="5" t="str">
        <f t="shared" si="20"/>
        <v/>
      </c>
      <c r="B1315" s="96"/>
      <c r="C1315" s="96"/>
      <c r="D1315" s="97"/>
      <c r="E1315" s="97"/>
    </row>
    <row r="1316" spans="1:5" x14ac:dyDescent="0.2">
      <c r="A1316" s="5" t="str">
        <f t="shared" si="20"/>
        <v/>
      </c>
      <c r="B1316" s="96"/>
      <c r="C1316" s="96"/>
      <c r="D1316" s="97"/>
      <c r="E1316" s="97"/>
    </row>
    <row r="1317" spans="1:5" x14ac:dyDescent="0.2">
      <c r="A1317" s="5" t="str">
        <f t="shared" si="20"/>
        <v/>
      </c>
      <c r="B1317" s="96"/>
      <c r="C1317" s="96"/>
      <c r="D1317" s="97"/>
      <c r="E1317" s="97"/>
    </row>
    <row r="1318" spans="1:5" x14ac:dyDescent="0.2">
      <c r="A1318" s="5" t="str">
        <f t="shared" si="20"/>
        <v/>
      </c>
      <c r="B1318" s="96"/>
      <c r="C1318" s="96"/>
      <c r="D1318" s="97"/>
      <c r="E1318" s="97"/>
    </row>
    <row r="1319" spans="1:5" x14ac:dyDescent="0.2">
      <c r="A1319" s="5" t="str">
        <f t="shared" si="20"/>
        <v/>
      </c>
      <c r="B1319" s="96"/>
      <c r="C1319" s="96"/>
      <c r="D1319" s="97"/>
      <c r="E1319" s="97"/>
    </row>
    <row r="1320" spans="1:5" x14ac:dyDescent="0.2">
      <c r="A1320" s="5" t="str">
        <f t="shared" si="20"/>
        <v/>
      </c>
      <c r="B1320" s="96"/>
      <c r="C1320" s="96"/>
      <c r="D1320" s="97"/>
      <c r="E1320" s="97"/>
    </row>
    <row r="1321" spans="1:5" x14ac:dyDescent="0.2">
      <c r="A1321" s="5" t="str">
        <f t="shared" si="20"/>
        <v/>
      </c>
      <c r="B1321" s="96"/>
      <c r="C1321" s="96"/>
      <c r="D1321" s="97"/>
      <c r="E1321" s="97"/>
    </row>
    <row r="1322" spans="1:5" x14ac:dyDescent="0.2">
      <c r="A1322" s="5" t="str">
        <f t="shared" si="20"/>
        <v/>
      </c>
      <c r="B1322" s="96"/>
      <c r="C1322" s="96"/>
      <c r="D1322" s="97"/>
      <c r="E1322" s="97"/>
    </row>
    <row r="1323" spans="1:5" x14ac:dyDescent="0.2">
      <c r="A1323" s="5" t="str">
        <f t="shared" si="20"/>
        <v/>
      </c>
      <c r="B1323" s="96"/>
      <c r="C1323" s="96"/>
      <c r="D1323" s="97"/>
      <c r="E1323" s="97"/>
    </row>
    <row r="1324" spans="1:5" x14ac:dyDescent="0.2">
      <c r="A1324" s="5" t="str">
        <f t="shared" si="20"/>
        <v/>
      </c>
      <c r="B1324" s="96"/>
      <c r="C1324" s="96"/>
      <c r="D1324" s="97"/>
      <c r="E1324" s="97"/>
    </row>
    <row r="1325" spans="1:5" x14ac:dyDescent="0.2">
      <c r="A1325" s="5" t="str">
        <f t="shared" si="20"/>
        <v/>
      </c>
      <c r="B1325" s="96"/>
      <c r="C1325" s="96"/>
      <c r="D1325" s="97"/>
      <c r="E1325" s="97"/>
    </row>
    <row r="1326" spans="1:5" x14ac:dyDescent="0.2">
      <c r="A1326" s="5" t="str">
        <f t="shared" si="20"/>
        <v/>
      </c>
      <c r="B1326" s="96"/>
      <c r="C1326" s="96"/>
      <c r="D1326" s="97"/>
      <c r="E1326" s="97"/>
    </row>
    <row r="1327" spans="1:5" x14ac:dyDescent="0.2">
      <c r="A1327" s="5" t="str">
        <f t="shared" si="20"/>
        <v/>
      </c>
      <c r="B1327" s="96"/>
      <c r="C1327" s="96"/>
      <c r="D1327" s="97"/>
      <c r="E1327" s="97"/>
    </row>
    <row r="1328" spans="1:5" x14ac:dyDescent="0.2">
      <c r="A1328" s="5" t="str">
        <f t="shared" si="20"/>
        <v/>
      </c>
      <c r="B1328" s="96"/>
      <c r="C1328" s="96"/>
      <c r="D1328" s="97"/>
      <c r="E1328" s="97"/>
    </row>
    <row r="1329" spans="1:5" x14ac:dyDescent="0.2">
      <c r="A1329" s="5" t="str">
        <f t="shared" si="20"/>
        <v/>
      </c>
      <c r="B1329" s="96"/>
      <c r="C1329" s="96"/>
      <c r="D1329" s="97"/>
      <c r="E1329" s="97"/>
    </row>
    <row r="1330" spans="1:5" x14ac:dyDescent="0.2">
      <c r="A1330" s="5" t="str">
        <f t="shared" si="20"/>
        <v/>
      </c>
      <c r="B1330" s="96"/>
      <c r="C1330" s="96"/>
      <c r="D1330" s="97"/>
      <c r="E1330" s="97"/>
    </row>
    <row r="1331" spans="1:5" x14ac:dyDescent="0.2">
      <c r="A1331" s="5" t="str">
        <f t="shared" si="20"/>
        <v/>
      </c>
      <c r="B1331" s="96"/>
      <c r="C1331" s="96"/>
      <c r="D1331" s="97"/>
      <c r="E1331" s="97"/>
    </row>
    <row r="1332" spans="1:5" x14ac:dyDescent="0.2">
      <c r="A1332" s="5" t="str">
        <f t="shared" si="20"/>
        <v/>
      </c>
      <c r="B1332" s="96"/>
      <c r="C1332" s="96"/>
      <c r="D1332" s="97"/>
      <c r="E1332" s="97"/>
    </row>
    <row r="1333" spans="1:5" x14ac:dyDescent="0.2">
      <c r="A1333" s="5" t="str">
        <f t="shared" si="20"/>
        <v/>
      </c>
      <c r="B1333" s="96"/>
      <c r="C1333" s="96"/>
      <c r="D1333" s="97"/>
      <c r="E1333" s="97"/>
    </row>
    <row r="1334" spans="1:5" x14ac:dyDescent="0.2">
      <c r="A1334" s="5" t="str">
        <f t="shared" si="20"/>
        <v/>
      </c>
      <c r="B1334" s="96"/>
      <c r="C1334" s="96"/>
      <c r="D1334" s="97"/>
      <c r="E1334" s="97"/>
    </row>
    <row r="1335" spans="1:5" x14ac:dyDescent="0.2">
      <c r="A1335" s="5" t="str">
        <f t="shared" si="20"/>
        <v/>
      </c>
      <c r="B1335" s="96"/>
      <c r="C1335" s="96"/>
      <c r="D1335" s="97"/>
      <c r="E1335" s="97"/>
    </row>
    <row r="1336" spans="1:5" x14ac:dyDescent="0.2">
      <c r="A1336" s="5" t="str">
        <f t="shared" si="20"/>
        <v/>
      </c>
      <c r="B1336" s="96"/>
      <c r="C1336" s="96"/>
      <c r="D1336" s="97"/>
      <c r="E1336" s="97"/>
    </row>
    <row r="1337" spans="1:5" x14ac:dyDescent="0.2">
      <c r="A1337" s="5" t="str">
        <f t="shared" si="20"/>
        <v/>
      </c>
      <c r="B1337" s="96"/>
      <c r="C1337" s="96"/>
      <c r="D1337" s="97"/>
      <c r="E1337" s="97"/>
    </row>
    <row r="1338" spans="1:5" x14ac:dyDescent="0.2">
      <c r="A1338" s="5" t="str">
        <f t="shared" si="20"/>
        <v/>
      </c>
      <c r="B1338" s="96"/>
      <c r="C1338" s="96"/>
      <c r="D1338" s="97"/>
      <c r="E1338" s="97"/>
    </row>
    <row r="1339" spans="1:5" x14ac:dyDescent="0.2">
      <c r="A1339" s="5" t="str">
        <f t="shared" si="20"/>
        <v/>
      </c>
      <c r="B1339" s="96"/>
      <c r="C1339" s="96"/>
      <c r="D1339" s="97"/>
      <c r="E1339" s="97"/>
    </row>
    <row r="1340" spans="1:5" x14ac:dyDescent="0.2">
      <c r="A1340" s="5" t="str">
        <f t="shared" si="20"/>
        <v/>
      </c>
      <c r="B1340" s="96"/>
      <c r="C1340" s="96"/>
      <c r="D1340" s="97"/>
      <c r="E1340" s="97"/>
    </row>
    <row r="1341" spans="1:5" x14ac:dyDescent="0.2">
      <c r="A1341" s="5" t="str">
        <f t="shared" si="20"/>
        <v/>
      </c>
      <c r="B1341" s="96"/>
      <c r="C1341" s="96"/>
      <c r="D1341" s="97"/>
      <c r="E1341" s="97"/>
    </row>
    <row r="1342" spans="1:5" x14ac:dyDescent="0.2">
      <c r="A1342" s="5" t="str">
        <f t="shared" si="20"/>
        <v/>
      </c>
      <c r="B1342" s="96"/>
      <c r="C1342" s="96"/>
      <c r="D1342" s="97"/>
      <c r="E1342" s="97"/>
    </row>
    <row r="1343" spans="1:5" x14ac:dyDescent="0.2">
      <c r="A1343" s="5" t="str">
        <f t="shared" si="20"/>
        <v/>
      </c>
      <c r="B1343" s="96"/>
      <c r="C1343" s="96"/>
      <c r="D1343" s="97"/>
      <c r="E1343" s="97"/>
    </row>
    <row r="1344" spans="1:5" x14ac:dyDescent="0.2">
      <c r="A1344" s="5" t="str">
        <f t="shared" si="20"/>
        <v/>
      </c>
      <c r="B1344" s="96"/>
      <c r="C1344" s="96"/>
      <c r="D1344" s="97"/>
      <c r="E1344" s="97"/>
    </row>
    <row r="1345" spans="1:5" x14ac:dyDescent="0.2">
      <c r="A1345" s="5" t="str">
        <f t="shared" si="20"/>
        <v/>
      </c>
      <c r="B1345" s="96"/>
      <c r="C1345" s="96"/>
      <c r="D1345" s="97"/>
      <c r="E1345" s="97"/>
    </row>
    <row r="1346" spans="1:5" x14ac:dyDescent="0.2">
      <c r="A1346" s="5" t="str">
        <f t="shared" si="20"/>
        <v/>
      </c>
      <c r="B1346" s="96"/>
      <c r="C1346" s="96"/>
      <c r="D1346" s="97"/>
      <c r="E1346" s="97"/>
    </row>
    <row r="1347" spans="1:5" x14ac:dyDescent="0.2">
      <c r="A1347" s="5" t="str">
        <f t="shared" si="20"/>
        <v/>
      </c>
      <c r="B1347" s="96"/>
      <c r="C1347" s="96"/>
      <c r="D1347" s="97"/>
      <c r="E1347" s="97"/>
    </row>
    <row r="1348" spans="1:5" x14ac:dyDescent="0.2">
      <c r="A1348" s="5" t="str">
        <f t="shared" si="20"/>
        <v/>
      </c>
      <c r="B1348" s="96"/>
      <c r="C1348" s="96"/>
      <c r="D1348" s="97"/>
      <c r="E1348" s="97"/>
    </row>
    <row r="1349" spans="1:5" x14ac:dyDescent="0.2">
      <c r="A1349" s="5" t="str">
        <f t="shared" si="20"/>
        <v/>
      </c>
      <c r="B1349" s="96"/>
      <c r="C1349" s="96"/>
      <c r="D1349" s="97"/>
      <c r="E1349" s="97"/>
    </row>
    <row r="1350" spans="1:5" x14ac:dyDescent="0.2">
      <c r="A1350" s="5" t="str">
        <f t="shared" si="20"/>
        <v/>
      </c>
      <c r="B1350" s="96"/>
      <c r="C1350" s="96"/>
      <c r="D1350" s="97"/>
      <c r="E1350" s="97"/>
    </row>
    <row r="1351" spans="1:5" x14ac:dyDescent="0.2">
      <c r="A1351" s="5" t="str">
        <f t="shared" si="20"/>
        <v/>
      </c>
      <c r="B1351" s="96"/>
      <c r="C1351" s="96"/>
      <c r="D1351" s="97"/>
      <c r="E1351" s="97"/>
    </row>
    <row r="1352" spans="1:5" x14ac:dyDescent="0.2">
      <c r="A1352" s="5" t="str">
        <f t="shared" ref="A1352:A1415" si="21">IF(B1352&lt;&gt;"",IF(AND(LEN(B1352)&gt;=$H$5,LEN(B1352)&lt;=$H$6),TEXT(MID(B1352,$J$5,$H$4),$I$4),""),"")</f>
        <v/>
      </c>
      <c r="B1352" s="96"/>
      <c r="C1352" s="96"/>
      <c r="D1352" s="97"/>
      <c r="E1352" s="97"/>
    </row>
    <row r="1353" spans="1:5" x14ac:dyDescent="0.2">
      <c r="A1353" s="5" t="str">
        <f t="shared" si="21"/>
        <v/>
      </c>
      <c r="B1353" s="96"/>
      <c r="C1353" s="96"/>
      <c r="D1353" s="97"/>
      <c r="E1353" s="97"/>
    </row>
    <row r="1354" spans="1:5" x14ac:dyDescent="0.2">
      <c r="A1354" s="5" t="str">
        <f t="shared" si="21"/>
        <v/>
      </c>
      <c r="B1354" s="96"/>
      <c r="C1354" s="96"/>
      <c r="D1354" s="97"/>
      <c r="E1354" s="97"/>
    </row>
    <row r="1355" spans="1:5" x14ac:dyDescent="0.2">
      <c r="A1355" s="5" t="str">
        <f t="shared" si="21"/>
        <v/>
      </c>
      <c r="B1355" s="96"/>
      <c r="C1355" s="96"/>
      <c r="D1355" s="97"/>
      <c r="E1355" s="97"/>
    </row>
    <row r="1356" spans="1:5" x14ac:dyDescent="0.2">
      <c r="A1356" s="5" t="str">
        <f t="shared" si="21"/>
        <v/>
      </c>
      <c r="B1356" s="96"/>
      <c r="C1356" s="96"/>
      <c r="D1356" s="97"/>
      <c r="E1356" s="97"/>
    </row>
    <row r="1357" spans="1:5" x14ac:dyDescent="0.2">
      <c r="A1357" s="5" t="str">
        <f t="shared" si="21"/>
        <v/>
      </c>
      <c r="B1357" s="96"/>
      <c r="C1357" s="96"/>
      <c r="D1357" s="97"/>
      <c r="E1357" s="97"/>
    </row>
    <row r="1358" spans="1:5" x14ac:dyDescent="0.2">
      <c r="A1358" s="5" t="str">
        <f t="shared" si="21"/>
        <v/>
      </c>
      <c r="B1358" s="96"/>
      <c r="C1358" s="96"/>
      <c r="D1358" s="97"/>
      <c r="E1358" s="97"/>
    </row>
    <row r="1359" spans="1:5" x14ac:dyDescent="0.2">
      <c r="A1359" s="5" t="str">
        <f t="shared" si="21"/>
        <v/>
      </c>
      <c r="B1359" s="96"/>
      <c r="C1359" s="96"/>
      <c r="D1359" s="97"/>
      <c r="E1359" s="97"/>
    </row>
    <row r="1360" spans="1:5" x14ac:dyDescent="0.2">
      <c r="A1360" s="5" t="str">
        <f t="shared" si="21"/>
        <v/>
      </c>
      <c r="B1360" s="96"/>
      <c r="C1360" s="96"/>
      <c r="D1360" s="97"/>
      <c r="E1360" s="97"/>
    </row>
    <row r="1361" spans="1:5" x14ac:dyDescent="0.2">
      <c r="A1361" s="5" t="str">
        <f t="shared" si="21"/>
        <v/>
      </c>
      <c r="B1361" s="96"/>
      <c r="C1361" s="96"/>
      <c r="D1361" s="97"/>
      <c r="E1361" s="97"/>
    </row>
    <row r="1362" spans="1:5" x14ac:dyDescent="0.2">
      <c r="A1362" s="5" t="str">
        <f t="shared" si="21"/>
        <v/>
      </c>
      <c r="B1362" s="96"/>
      <c r="C1362" s="96"/>
      <c r="D1362" s="97"/>
      <c r="E1362" s="97"/>
    </row>
    <row r="1363" spans="1:5" x14ac:dyDescent="0.2">
      <c r="A1363" s="5" t="str">
        <f t="shared" si="21"/>
        <v/>
      </c>
      <c r="B1363" s="96"/>
      <c r="C1363" s="96"/>
      <c r="D1363" s="97"/>
      <c r="E1363" s="97"/>
    </row>
    <row r="1364" spans="1:5" x14ac:dyDescent="0.2">
      <c r="A1364" s="5" t="str">
        <f t="shared" si="21"/>
        <v/>
      </c>
      <c r="B1364" s="96"/>
      <c r="C1364" s="96"/>
      <c r="D1364" s="97"/>
      <c r="E1364" s="97"/>
    </row>
    <row r="1365" spans="1:5" x14ac:dyDescent="0.2">
      <c r="A1365" s="5" t="str">
        <f t="shared" si="21"/>
        <v/>
      </c>
      <c r="B1365" s="96"/>
      <c r="C1365" s="96"/>
      <c r="D1365" s="97"/>
      <c r="E1365" s="97"/>
    </row>
    <row r="1366" spans="1:5" x14ac:dyDescent="0.2">
      <c r="A1366" s="5" t="str">
        <f t="shared" si="21"/>
        <v/>
      </c>
      <c r="B1366" s="96"/>
      <c r="C1366" s="96"/>
      <c r="D1366" s="97"/>
      <c r="E1366" s="97"/>
    </row>
    <row r="1367" spans="1:5" x14ac:dyDescent="0.2">
      <c r="A1367" s="5" t="str">
        <f t="shared" si="21"/>
        <v/>
      </c>
      <c r="B1367" s="96"/>
      <c r="C1367" s="96"/>
      <c r="D1367" s="97"/>
      <c r="E1367" s="97"/>
    </row>
    <row r="1368" spans="1:5" x14ac:dyDescent="0.2">
      <c r="A1368" s="5" t="str">
        <f t="shared" si="21"/>
        <v/>
      </c>
      <c r="B1368" s="96"/>
      <c r="C1368" s="96"/>
      <c r="D1368" s="97"/>
      <c r="E1368" s="97"/>
    </row>
    <row r="1369" spans="1:5" x14ac:dyDescent="0.2">
      <c r="A1369" s="5" t="str">
        <f t="shared" si="21"/>
        <v/>
      </c>
      <c r="B1369" s="96"/>
      <c r="C1369" s="96"/>
      <c r="D1369" s="97"/>
      <c r="E1369" s="97"/>
    </row>
    <row r="1370" spans="1:5" x14ac:dyDescent="0.2">
      <c r="A1370" s="5" t="str">
        <f t="shared" si="21"/>
        <v/>
      </c>
      <c r="B1370" s="96"/>
      <c r="C1370" s="96"/>
      <c r="D1370" s="97"/>
      <c r="E1370" s="97"/>
    </row>
    <row r="1371" spans="1:5" x14ac:dyDescent="0.2">
      <c r="A1371" s="5" t="str">
        <f t="shared" si="21"/>
        <v/>
      </c>
      <c r="B1371" s="96"/>
      <c r="C1371" s="96"/>
      <c r="D1371" s="97"/>
      <c r="E1371" s="97"/>
    </row>
    <row r="1372" spans="1:5" x14ac:dyDescent="0.2">
      <c r="A1372" s="5" t="str">
        <f t="shared" si="21"/>
        <v/>
      </c>
      <c r="B1372" s="96"/>
      <c r="C1372" s="96"/>
      <c r="D1372" s="97"/>
      <c r="E1372" s="97"/>
    </row>
    <row r="1373" spans="1:5" x14ac:dyDescent="0.2">
      <c r="A1373" s="5" t="str">
        <f t="shared" si="21"/>
        <v/>
      </c>
      <c r="B1373" s="96"/>
      <c r="C1373" s="96"/>
      <c r="D1373" s="97"/>
      <c r="E1373" s="97"/>
    </row>
    <row r="1374" spans="1:5" x14ac:dyDescent="0.2">
      <c r="A1374" s="5" t="str">
        <f t="shared" si="21"/>
        <v/>
      </c>
      <c r="B1374" s="96"/>
      <c r="C1374" s="96"/>
      <c r="D1374" s="97"/>
      <c r="E1374" s="97"/>
    </row>
    <row r="1375" spans="1:5" x14ac:dyDescent="0.2">
      <c r="A1375" s="5" t="str">
        <f t="shared" si="21"/>
        <v/>
      </c>
      <c r="B1375" s="96"/>
      <c r="C1375" s="96"/>
      <c r="D1375" s="97"/>
      <c r="E1375" s="97"/>
    </row>
    <row r="1376" spans="1:5" x14ac:dyDescent="0.2">
      <c r="A1376" s="5" t="str">
        <f t="shared" si="21"/>
        <v/>
      </c>
      <c r="B1376" s="96"/>
      <c r="C1376" s="96"/>
      <c r="D1376" s="97"/>
      <c r="E1376" s="97"/>
    </row>
    <row r="1377" spans="1:5" x14ac:dyDescent="0.2">
      <c r="A1377" s="5" t="str">
        <f t="shared" si="21"/>
        <v/>
      </c>
      <c r="B1377" s="96"/>
      <c r="C1377" s="96"/>
      <c r="D1377" s="97"/>
      <c r="E1377" s="97"/>
    </row>
    <row r="1378" spans="1:5" x14ac:dyDescent="0.2">
      <c r="A1378" s="5" t="str">
        <f t="shared" si="21"/>
        <v/>
      </c>
      <c r="B1378" s="96"/>
      <c r="C1378" s="96"/>
      <c r="D1378" s="97"/>
      <c r="E1378" s="97"/>
    </row>
    <row r="1379" spans="1:5" x14ac:dyDescent="0.2">
      <c r="A1379" s="5" t="str">
        <f t="shared" si="21"/>
        <v/>
      </c>
      <c r="B1379" s="96"/>
      <c r="C1379" s="96"/>
      <c r="D1379" s="97"/>
      <c r="E1379" s="97"/>
    </row>
    <row r="1380" spans="1:5" x14ac:dyDescent="0.2">
      <c r="A1380" s="5" t="str">
        <f t="shared" si="21"/>
        <v/>
      </c>
      <c r="B1380" s="96"/>
      <c r="C1380" s="96"/>
      <c r="D1380" s="97"/>
      <c r="E1380" s="97"/>
    </row>
    <row r="1381" spans="1:5" x14ac:dyDescent="0.2">
      <c r="A1381" s="5" t="str">
        <f t="shared" si="21"/>
        <v/>
      </c>
      <c r="B1381" s="96"/>
      <c r="C1381" s="96"/>
      <c r="D1381" s="97"/>
      <c r="E1381" s="97"/>
    </row>
    <row r="1382" spans="1:5" x14ac:dyDescent="0.2">
      <c r="A1382" s="5" t="str">
        <f t="shared" si="21"/>
        <v/>
      </c>
      <c r="B1382" s="96"/>
      <c r="C1382" s="96"/>
      <c r="D1382" s="97"/>
      <c r="E1382" s="97"/>
    </row>
    <row r="1383" spans="1:5" x14ac:dyDescent="0.2">
      <c r="A1383" s="5" t="str">
        <f t="shared" si="21"/>
        <v/>
      </c>
      <c r="B1383" s="96"/>
      <c r="C1383" s="96"/>
      <c r="D1383" s="97"/>
      <c r="E1383" s="97"/>
    </row>
    <row r="1384" spans="1:5" x14ac:dyDescent="0.2">
      <c r="A1384" s="5" t="str">
        <f t="shared" si="21"/>
        <v/>
      </c>
      <c r="B1384" s="96"/>
      <c r="C1384" s="96"/>
      <c r="D1384" s="97"/>
      <c r="E1384" s="97"/>
    </row>
    <row r="1385" spans="1:5" x14ac:dyDescent="0.2">
      <c r="A1385" s="5" t="str">
        <f t="shared" si="21"/>
        <v/>
      </c>
      <c r="B1385" s="96"/>
      <c r="C1385" s="96"/>
      <c r="D1385" s="97"/>
      <c r="E1385" s="97"/>
    </row>
    <row r="1386" spans="1:5" x14ac:dyDescent="0.2">
      <c r="A1386" s="5" t="str">
        <f t="shared" si="21"/>
        <v/>
      </c>
      <c r="B1386" s="96"/>
      <c r="C1386" s="96"/>
      <c r="D1386" s="97"/>
      <c r="E1386" s="97"/>
    </row>
    <row r="1387" spans="1:5" x14ac:dyDescent="0.2">
      <c r="A1387" s="5" t="str">
        <f t="shared" si="21"/>
        <v/>
      </c>
      <c r="B1387" s="96"/>
      <c r="C1387" s="96"/>
      <c r="D1387" s="97"/>
      <c r="E1387" s="97"/>
    </row>
    <row r="1388" spans="1:5" x14ac:dyDescent="0.2">
      <c r="A1388" s="5" t="str">
        <f t="shared" si="21"/>
        <v/>
      </c>
      <c r="B1388" s="96"/>
      <c r="C1388" s="96"/>
      <c r="D1388" s="97"/>
      <c r="E1388" s="97"/>
    </row>
    <row r="1389" spans="1:5" x14ac:dyDescent="0.2">
      <c r="A1389" s="5" t="str">
        <f t="shared" si="21"/>
        <v/>
      </c>
      <c r="B1389" s="96"/>
      <c r="C1389" s="96"/>
      <c r="D1389" s="97"/>
      <c r="E1389" s="97"/>
    </row>
    <row r="1390" spans="1:5" x14ac:dyDescent="0.2">
      <c r="A1390" s="5" t="str">
        <f t="shared" si="21"/>
        <v/>
      </c>
      <c r="B1390" s="96"/>
      <c r="C1390" s="96"/>
      <c r="D1390" s="97"/>
      <c r="E1390" s="97"/>
    </row>
    <row r="1391" spans="1:5" x14ac:dyDescent="0.2">
      <c r="A1391" s="5" t="str">
        <f t="shared" si="21"/>
        <v/>
      </c>
      <c r="B1391" s="96"/>
      <c r="C1391" s="96"/>
      <c r="D1391" s="97"/>
      <c r="E1391" s="97"/>
    </row>
    <row r="1392" spans="1:5" x14ac:dyDescent="0.2">
      <c r="A1392" s="5" t="str">
        <f t="shared" si="21"/>
        <v/>
      </c>
      <c r="B1392" s="96"/>
      <c r="C1392" s="96"/>
      <c r="D1392" s="97"/>
      <c r="E1392" s="97"/>
    </row>
    <row r="1393" spans="1:5" x14ac:dyDescent="0.2">
      <c r="A1393" s="5" t="str">
        <f t="shared" si="21"/>
        <v/>
      </c>
      <c r="B1393" s="96"/>
      <c r="C1393" s="96"/>
      <c r="D1393" s="97"/>
      <c r="E1393" s="97"/>
    </row>
    <row r="1394" spans="1:5" x14ac:dyDescent="0.2">
      <c r="A1394" s="5" t="str">
        <f t="shared" si="21"/>
        <v/>
      </c>
      <c r="B1394" s="96"/>
      <c r="C1394" s="96"/>
      <c r="D1394" s="97"/>
      <c r="E1394" s="97"/>
    </row>
    <row r="1395" spans="1:5" x14ac:dyDescent="0.2">
      <c r="A1395" s="5" t="str">
        <f t="shared" si="21"/>
        <v/>
      </c>
      <c r="B1395" s="96"/>
      <c r="C1395" s="96"/>
      <c r="D1395" s="97"/>
      <c r="E1395" s="97"/>
    </row>
    <row r="1396" spans="1:5" x14ac:dyDescent="0.2">
      <c r="A1396" s="5" t="str">
        <f t="shared" si="21"/>
        <v/>
      </c>
      <c r="B1396" s="96"/>
      <c r="C1396" s="96"/>
      <c r="D1396" s="97"/>
      <c r="E1396" s="97"/>
    </row>
    <row r="1397" spans="1:5" x14ac:dyDescent="0.2">
      <c r="A1397" s="5" t="str">
        <f t="shared" si="21"/>
        <v/>
      </c>
      <c r="B1397" s="96"/>
      <c r="C1397" s="96"/>
      <c r="D1397" s="97"/>
      <c r="E1397" s="97"/>
    </row>
    <row r="1398" spans="1:5" x14ac:dyDescent="0.2">
      <c r="A1398" s="5" t="str">
        <f t="shared" si="21"/>
        <v/>
      </c>
      <c r="B1398" s="96"/>
      <c r="C1398" s="96"/>
      <c r="D1398" s="97"/>
      <c r="E1398" s="97"/>
    </row>
    <row r="1399" spans="1:5" x14ac:dyDescent="0.2">
      <c r="A1399" s="5" t="str">
        <f t="shared" si="21"/>
        <v/>
      </c>
      <c r="B1399" s="96"/>
      <c r="C1399" s="96"/>
      <c r="D1399" s="97"/>
      <c r="E1399" s="97"/>
    </row>
    <row r="1400" spans="1:5" x14ac:dyDescent="0.2">
      <c r="A1400" s="5" t="str">
        <f t="shared" si="21"/>
        <v/>
      </c>
      <c r="B1400" s="96"/>
      <c r="C1400" s="96"/>
      <c r="D1400" s="97"/>
      <c r="E1400" s="97"/>
    </row>
    <row r="1401" spans="1:5" x14ac:dyDescent="0.2">
      <c r="A1401" s="5" t="str">
        <f t="shared" si="21"/>
        <v/>
      </c>
      <c r="B1401" s="96"/>
      <c r="C1401" s="96"/>
      <c r="D1401" s="97"/>
      <c r="E1401" s="97"/>
    </row>
    <row r="1402" spans="1:5" x14ac:dyDescent="0.2">
      <c r="A1402" s="5" t="str">
        <f t="shared" si="21"/>
        <v/>
      </c>
      <c r="B1402" s="96"/>
      <c r="C1402" s="96"/>
      <c r="D1402" s="97"/>
      <c r="E1402" s="97"/>
    </row>
    <row r="1403" spans="1:5" x14ac:dyDescent="0.2">
      <c r="A1403" s="5" t="str">
        <f t="shared" si="21"/>
        <v/>
      </c>
      <c r="B1403" s="96"/>
      <c r="C1403" s="96"/>
      <c r="D1403" s="97"/>
      <c r="E1403" s="97"/>
    </row>
    <row r="1404" spans="1:5" x14ac:dyDescent="0.2">
      <c r="A1404" s="5" t="str">
        <f t="shared" si="21"/>
        <v/>
      </c>
      <c r="B1404" s="96"/>
      <c r="C1404" s="96"/>
      <c r="D1404" s="97"/>
      <c r="E1404" s="97"/>
    </row>
    <row r="1405" spans="1:5" x14ac:dyDescent="0.2">
      <c r="A1405" s="5" t="str">
        <f t="shared" si="21"/>
        <v/>
      </c>
      <c r="B1405" s="96"/>
      <c r="C1405" s="96"/>
      <c r="D1405" s="97"/>
      <c r="E1405" s="97"/>
    </row>
    <row r="1406" spans="1:5" x14ac:dyDescent="0.2">
      <c r="A1406" s="5" t="str">
        <f t="shared" si="21"/>
        <v/>
      </c>
      <c r="B1406" s="96"/>
      <c r="C1406" s="96"/>
      <c r="D1406" s="97"/>
      <c r="E1406" s="97"/>
    </row>
    <row r="1407" spans="1:5" x14ac:dyDescent="0.2">
      <c r="A1407" s="5" t="str">
        <f t="shared" si="21"/>
        <v/>
      </c>
      <c r="B1407" s="96"/>
      <c r="C1407" s="96"/>
      <c r="D1407" s="97"/>
      <c r="E1407" s="97"/>
    </row>
    <row r="1408" spans="1:5" x14ac:dyDescent="0.2">
      <c r="A1408" s="5" t="str">
        <f t="shared" si="21"/>
        <v/>
      </c>
      <c r="B1408" s="96"/>
      <c r="C1408" s="96"/>
      <c r="D1408" s="97"/>
      <c r="E1408" s="97"/>
    </row>
    <row r="1409" spans="1:5" x14ac:dyDescent="0.2">
      <c r="A1409" s="5" t="str">
        <f t="shared" si="21"/>
        <v/>
      </c>
      <c r="B1409" s="96"/>
      <c r="C1409" s="96"/>
      <c r="D1409" s="97"/>
      <c r="E1409" s="97"/>
    </row>
    <row r="1410" spans="1:5" x14ac:dyDescent="0.2">
      <c r="A1410" s="5" t="str">
        <f t="shared" si="21"/>
        <v/>
      </c>
      <c r="B1410" s="96"/>
      <c r="C1410" s="96"/>
      <c r="D1410" s="97"/>
      <c r="E1410" s="97"/>
    </row>
    <row r="1411" spans="1:5" x14ac:dyDescent="0.2">
      <c r="A1411" s="5" t="str">
        <f t="shared" si="21"/>
        <v/>
      </c>
      <c r="B1411" s="96"/>
      <c r="C1411" s="96"/>
      <c r="D1411" s="97"/>
      <c r="E1411" s="97"/>
    </row>
    <row r="1412" spans="1:5" x14ac:dyDescent="0.2">
      <c r="A1412" s="5" t="str">
        <f t="shared" si="21"/>
        <v/>
      </c>
      <c r="B1412" s="96"/>
      <c r="C1412" s="96"/>
      <c r="D1412" s="97"/>
      <c r="E1412" s="97"/>
    </row>
    <row r="1413" spans="1:5" x14ac:dyDescent="0.2">
      <c r="A1413" s="5" t="str">
        <f t="shared" si="21"/>
        <v/>
      </c>
      <c r="B1413" s="96"/>
      <c r="C1413" s="96"/>
      <c r="D1413" s="97"/>
      <c r="E1413" s="97"/>
    </row>
    <row r="1414" spans="1:5" x14ac:dyDescent="0.2">
      <c r="A1414" s="5" t="str">
        <f t="shared" si="21"/>
        <v/>
      </c>
      <c r="B1414" s="96"/>
      <c r="C1414" s="96"/>
      <c r="D1414" s="97"/>
      <c r="E1414" s="97"/>
    </row>
    <row r="1415" spans="1:5" x14ac:dyDescent="0.2">
      <c r="A1415" s="5" t="str">
        <f t="shared" si="21"/>
        <v/>
      </c>
      <c r="B1415" s="96"/>
      <c r="C1415" s="96"/>
      <c r="D1415" s="97"/>
      <c r="E1415" s="97"/>
    </row>
    <row r="1416" spans="1:5" x14ac:dyDescent="0.2">
      <c r="A1416" s="5" t="str">
        <f t="shared" ref="A1416:A1479" si="22">IF(B1416&lt;&gt;"",IF(AND(LEN(B1416)&gt;=$H$5,LEN(B1416)&lt;=$H$6),TEXT(MID(B1416,$J$5,$H$4),$I$4),""),"")</f>
        <v/>
      </c>
      <c r="B1416" s="96"/>
      <c r="C1416" s="96"/>
      <c r="D1416" s="97"/>
      <c r="E1416" s="97"/>
    </row>
    <row r="1417" spans="1:5" x14ac:dyDescent="0.2">
      <c r="A1417" s="5" t="str">
        <f t="shared" si="22"/>
        <v/>
      </c>
      <c r="B1417" s="96"/>
      <c r="C1417" s="96"/>
      <c r="D1417" s="97"/>
      <c r="E1417" s="97"/>
    </row>
    <row r="1418" spans="1:5" x14ac:dyDescent="0.2">
      <c r="A1418" s="5" t="str">
        <f t="shared" si="22"/>
        <v/>
      </c>
      <c r="B1418" s="96"/>
      <c r="C1418" s="96"/>
      <c r="D1418" s="97"/>
      <c r="E1418" s="97"/>
    </row>
    <row r="1419" spans="1:5" x14ac:dyDescent="0.2">
      <c r="A1419" s="5" t="str">
        <f t="shared" si="22"/>
        <v/>
      </c>
      <c r="B1419" s="96"/>
      <c r="C1419" s="96"/>
      <c r="D1419" s="97"/>
      <c r="E1419" s="97"/>
    </row>
    <row r="1420" spans="1:5" x14ac:dyDescent="0.2">
      <c r="A1420" s="5" t="str">
        <f t="shared" si="22"/>
        <v/>
      </c>
      <c r="B1420" s="96"/>
      <c r="C1420" s="96"/>
      <c r="D1420" s="97"/>
      <c r="E1420" s="97"/>
    </row>
    <row r="1421" spans="1:5" x14ac:dyDescent="0.2">
      <c r="A1421" s="5" t="str">
        <f t="shared" si="22"/>
        <v/>
      </c>
      <c r="B1421" s="96"/>
      <c r="C1421" s="96"/>
      <c r="D1421" s="97"/>
      <c r="E1421" s="97"/>
    </row>
    <row r="1422" spans="1:5" x14ac:dyDescent="0.2">
      <c r="A1422" s="5" t="str">
        <f t="shared" si="22"/>
        <v/>
      </c>
      <c r="B1422" s="96"/>
      <c r="C1422" s="96"/>
      <c r="D1422" s="97"/>
      <c r="E1422" s="97"/>
    </row>
    <row r="1423" spans="1:5" x14ac:dyDescent="0.2">
      <c r="A1423" s="5" t="str">
        <f t="shared" si="22"/>
        <v/>
      </c>
      <c r="B1423" s="96"/>
      <c r="C1423" s="96"/>
      <c r="D1423" s="97"/>
      <c r="E1423" s="97"/>
    </row>
    <row r="1424" spans="1:5" x14ac:dyDescent="0.2">
      <c r="A1424" s="5" t="str">
        <f t="shared" si="22"/>
        <v/>
      </c>
      <c r="B1424" s="96"/>
      <c r="C1424" s="96"/>
      <c r="D1424" s="97"/>
      <c r="E1424" s="97"/>
    </row>
    <row r="1425" spans="1:5" x14ac:dyDescent="0.2">
      <c r="A1425" s="5" t="str">
        <f t="shared" si="22"/>
        <v/>
      </c>
      <c r="B1425" s="96"/>
      <c r="C1425" s="96"/>
      <c r="D1425" s="97"/>
      <c r="E1425" s="97"/>
    </row>
    <row r="1426" spans="1:5" x14ac:dyDescent="0.2">
      <c r="A1426" s="5" t="str">
        <f t="shared" si="22"/>
        <v/>
      </c>
      <c r="B1426" s="96"/>
      <c r="C1426" s="96"/>
      <c r="D1426" s="97"/>
      <c r="E1426" s="97"/>
    </row>
    <row r="1427" spans="1:5" x14ac:dyDescent="0.2">
      <c r="A1427" s="5" t="str">
        <f t="shared" si="22"/>
        <v/>
      </c>
      <c r="B1427" s="96"/>
      <c r="C1427" s="96"/>
      <c r="D1427" s="97"/>
      <c r="E1427" s="97"/>
    </row>
    <row r="1428" spans="1:5" x14ac:dyDescent="0.2">
      <c r="A1428" s="5" t="str">
        <f t="shared" si="22"/>
        <v/>
      </c>
      <c r="B1428" s="96"/>
      <c r="C1428" s="96"/>
      <c r="D1428" s="97"/>
      <c r="E1428" s="97"/>
    </row>
    <row r="1429" spans="1:5" x14ac:dyDescent="0.2">
      <c r="A1429" s="5" t="str">
        <f t="shared" si="22"/>
        <v/>
      </c>
      <c r="B1429" s="96"/>
      <c r="C1429" s="96"/>
      <c r="D1429" s="97"/>
      <c r="E1429" s="97"/>
    </row>
    <row r="1430" spans="1:5" x14ac:dyDescent="0.2">
      <c r="A1430" s="5" t="str">
        <f t="shared" si="22"/>
        <v/>
      </c>
      <c r="B1430" s="96"/>
      <c r="C1430" s="96"/>
      <c r="D1430" s="97"/>
      <c r="E1430" s="97"/>
    </row>
    <row r="1431" spans="1:5" x14ac:dyDescent="0.2">
      <c r="A1431" s="5" t="str">
        <f t="shared" si="22"/>
        <v/>
      </c>
      <c r="B1431" s="96"/>
      <c r="C1431" s="96"/>
      <c r="D1431" s="97"/>
      <c r="E1431" s="97"/>
    </row>
    <row r="1432" spans="1:5" x14ac:dyDescent="0.2">
      <c r="A1432" s="5" t="str">
        <f t="shared" si="22"/>
        <v/>
      </c>
      <c r="B1432" s="96"/>
      <c r="C1432" s="96"/>
      <c r="D1432" s="97"/>
      <c r="E1432" s="97"/>
    </row>
    <row r="1433" spans="1:5" x14ac:dyDescent="0.2">
      <c r="A1433" s="5" t="str">
        <f t="shared" si="22"/>
        <v/>
      </c>
      <c r="B1433" s="96"/>
      <c r="C1433" s="96"/>
      <c r="D1433" s="97"/>
      <c r="E1433" s="97"/>
    </row>
    <row r="1434" spans="1:5" x14ac:dyDescent="0.2">
      <c r="A1434" s="5" t="str">
        <f t="shared" si="22"/>
        <v/>
      </c>
      <c r="B1434" s="96"/>
      <c r="C1434" s="96"/>
      <c r="D1434" s="97"/>
      <c r="E1434" s="97"/>
    </row>
    <row r="1435" spans="1:5" x14ac:dyDescent="0.2">
      <c r="A1435" s="5" t="str">
        <f t="shared" si="22"/>
        <v/>
      </c>
      <c r="B1435" s="96"/>
      <c r="C1435" s="96"/>
      <c r="D1435" s="97"/>
      <c r="E1435" s="97"/>
    </row>
    <row r="1436" spans="1:5" x14ac:dyDescent="0.2">
      <c r="A1436" s="5" t="str">
        <f t="shared" si="22"/>
        <v/>
      </c>
      <c r="B1436" s="96"/>
      <c r="C1436" s="96"/>
      <c r="D1436" s="97"/>
      <c r="E1436" s="97"/>
    </row>
    <row r="1437" spans="1:5" x14ac:dyDescent="0.2">
      <c r="A1437" s="5" t="str">
        <f t="shared" si="22"/>
        <v/>
      </c>
      <c r="B1437" s="96"/>
      <c r="C1437" s="96"/>
      <c r="D1437" s="97"/>
      <c r="E1437" s="97"/>
    </row>
    <row r="1438" spans="1:5" x14ac:dyDescent="0.2">
      <c r="A1438" s="5" t="str">
        <f t="shared" si="22"/>
        <v/>
      </c>
      <c r="B1438" s="96"/>
      <c r="C1438" s="96"/>
      <c r="D1438" s="97"/>
      <c r="E1438" s="97"/>
    </row>
    <row r="1439" spans="1:5" x14ac:dyDescent="0.2">
      <c r="A1439" s="5" t="str">
        <f t="shared" si="22"/>
        <v/>
      </c>
      <c r="B1439" s="96"/>
      <c r="C1439" s="96"/>
      <c r="D1439" s="97"/>
      <c r="E1439" s="97"/>
    </row>
    <row r="1440" spans="1:5" x14ac:dyDescent="0.2">
      <c r="A1440" s="5" t="str">
        <f t="shared" si="22"/>
        <v/>
      </c>
      <c r="B1440" s="96"/>
      <c r="C1440" s="96"/>
      <c r="D1440" s="97"/>
      <c r="E1440" s="97"/>
    </row>
    <row r="1441" spans="1:5" x14ac:dyDescent="0.2">
      <c r="A1441" s="5" t="str">
        <f t="shared" si="22"/>
        <v/>
      </c>
      <c r="B1441" s="96"/>
      <c r="C1441" s="96"/>
      <c r="D1441" s="97"/>
      <c r="E1441" s="97"/>
    </row>
    <row r="1442" spans="1:5" x14ac:dyDescent="0.2">
      <c r="A1442" s="5" t="str">
        <f t="shared" si="22"/>
        <v/>
      </c>
      <c r="B1442" s="96"/>
      <c r="C1442" s="96"/>
      <c r="D1442" s="97"/>
      <c r="E1442" s="97"/>
    </row>
    <row r="1443" spans="1:5" x14ac:dyDescent="0.2">
      <c r="A1443" s="5" t="str">
        <f t="shared" si="22"/>
        <v/>
      </c>
      <c r="B1443" s="96"/>
      <c r="C1443" s="96"/>
      <c r="D1443" s="97"/>
      <c r="E1443" s="97"/>
    </row>
    <row r="1444" spans="1:5" x14ac:dyDescent="0.2">
      <c r="A1444" s="5" t="str">
        <f t="shared" si="22"/>
        <v/>
      </c>
      <c r="B1444" s="96"/>
      <c r="C1444" s="96"/>
      <c r="D1444" s="97"/>
      <c r="E1444" s="97"/>
    </row>
    <row r="1445" spans="1:5" x14ac:dyDescent="0.2">
      <c r="A1445" s="5" t="str">
        <f t="shared" si="22"/>
        <v/>
      </c>
      <c r="B1445" s="96"/>
      <c r="C1445" s="96"/>
      <c r="D1445" s="97"/>
      <c r="E1445" s="97"/>
    </row>
    <row r="1446" spans="1:5" x14ac:dyDescent="0.2">
      <c r="A1446" s="5" t="str">
        <f t="shared" si="22"/>
        <v/>
      </c>
      <c r="B1446" s="96"/>
      <c r="C1446" s="96"/>
      <c r="D1446" s="97"/>
      <c r="E1446" s="97"/>
    </row>
    <row r="1447" spans="1:5" x14ac:dyDescent="0.2">
      <c r="A1447" s="5" t="str">
        <f t="shared" si="22"/>
        <v/>
      </c>
      <c r="B1447" s="96"/>
      <c r="C1447" s="96"/>
      <c r="D1447" s="97"/>
      <c r="E1447" s="97"/>
    </row>
    <row r="1448" spans="1:5" x14ac:dyDescent="0.2">
      <c r="A1448" s="5" t="str">
        <f t="shared" si="22"/>
        <v/>
      </c>
      <c r="B1448" s="96"/>
      <c r="C1448" s="96"/>
      <c r="D1448" s="97"/>
      <c r="E1448" s="97"/>
    </row>
    <row r="1449" spans="1:5" x14ac:dyDescent="0.2">
      <c r="A1449" s="5" t="str">
        <f t="shared" si="22"/>
        <v/>
      </c>
      <c r="B1449" s="96"/>
      <c r="C1449" s="96"/>
      <c r="D1449" s="97"/>
      <c r="E1449" s="97"/>
    </row>
    <row r="1450" spans="1:5" x14ac:dyDescent="0.2">
      <c r="A1450" s="5" t="str">
        <f t="shared" si="22"/>
        <v/>
      </c>
      <c r="B1450" s="96"/>
      <c r="C1450" s="96"/>
      <c r="D1450" s="97"/>
      <c r="E1450" s="97"/>
    </row>
    <row r="1451" spans="1:5" x14ac:dyDescent="0.2">
      <c r="A1451" s="5" t="str">
        <f t="shared" si="22"/>
        <v/>
      </c>
      <c r="B1451" s="96"/>
      <c r="C1451" s="96"/>
      <c r="D1451" s="97"/>
      <c r="E1451" s="97"/>
    </row>
    <row r="1452" spans="1:5" x14ac:dyDescent="0.2">
      <c r="A1452" s="5" t="str">
        <f t="shared" si="22"/>
        <v/>
      </c>
      <c r="B1452" s="96"/>
      <c r="C1452" s="96"/>
      <c r="D1452" s="97"/>
      <c r="E1452" s="97"/>
    </row>
    <row r="1453" spans="1:5" x14ac:dyDescent="0.2">
      <c r="A1453" s="5" t="str">
        <f t="shared" si="22"/>
        <v/>
      </c>
      <c r="B1453" s="96"/>
      <c r="C1453" s="96"/>
      <c r="D1453" s="97"/>
      <c r="E1453" s="97"/>
    </row>
    <row r="1454" spans="1:5" x14ac:dyDescent="0.2">
      <c r="A1454" s="5" t="str">
        <f t="shared" si="22"/>
        <v/>
      </c>
      <c r="B1454" s="96"/>
      <c r="C1454" s="96"/>
      <c r="D1454" s="97"/>
      <c r="E1454" s="97"/>
    </row>
    <row r="1455" spans="1:5" x14ac:dyDescent="0.2">
      <c r="A1455" s="5" t="str">
        <f t="shared" si="22"/>
        <v/>
      </c>
      <c r="B1455" s="96"/>
      <c r="C1455" s="96"/>
      <c r="D1455" s="97"/>
      <c r="E1455" s="97"/>
    </row>
    <row r="1456" spans="1:5" x14ac:dyDescent="0.2">
      <c r="A1456" s="5" t="str">
        <f t="shared" si="22"/>
        <v/>
      </c>
      <c r="B1456" s="96"/>
      <c r="C1456" s="96"/>
      <c r="D1456" s="97"/>
      <c r="E1456" s="97"/>
    </row>
    <row r="1457" spans="1:5" x14ac:dyDescent="0.2">
      <c r="A1457" s="5" t="str">
        <f t="shared" si="22"/>
        <v/>
      </c>
      <c r="B1457" s="96"/>
      <c r="C1457" s="96"/>
      <c r="D1457" s="97"/>
      <c r="E1457" s="97"/>
    </row>
    <row r="1458" spans="1:5" x14ac:dyDescent="0.2">
      <c r="A1458" s="5" t="str">
        <f t="shared" si="22"/>
        <v/>
      </c>
      <c r="B1458" s="96"/>
      <c r="C1458" s="96"/>
      <c r="D1458" s="97"/>
      <c r="E1458" s="97"/>
    </row>
    <row r="1459" spans="1:5" x14ac:dyDescent="0.2">
      <c r="A1459" s="5" t="str">
        <f t="shared" si="22"/>
        <v/>
      </c>
      <c r="B1459" s="96"/>
      <c r="C1459" s="96"/>
      <c r="D1459" s="97"/>
      <c r="E1459" s="97"/>
    </row>
    <row r="1460" spans="1:5" x14ac:dyDescent="0.2">
      <c r="A1460" s="5" t="str">
        <f t="shared" si="22"/>
        <v/>
      </c>
      <c r="B1460" s="96"/>
      <c r="C1460" s="96"/>
      <c r="D1460" s="97"/>
      <c r="E1460" s="97"/>
    </row>
    <row r="1461" spans="1:5" x14ac:dyDescent="0.2">
      <c r="A1461" s="5" t="str">
        <f t="shared" si="22"/>
        <v/>
      </c>
      <c r="B1461" s="96"/>
      <c r="C1461" s="96"/>
      <c r="D1461" s="97"/>
      <c r="E1461" s="97"/>
    </row>
    <row r="1462" spans="1:5" x14ac:dyDescent="0.2">
      <c r="A1462" s="5" t="str">
        <f t="shared" si="22"/>
        <v/>
      </c>
      <c r="B1462" s="96"/>
      <c r="C1462" s="96"/>
      <c r="D1462" s="97"/>
      <c r="E1462" s="97"/>
    </row>
    <row r="1463" spans="1:5" x14ac:dyDescent="0.2">
      <c r="A1463" s="5" t="str">
        <f t="shared" si="22"/>
        <v/>
      </c>
      <c r="B1463" s="96"/>
      <c r="C1463" s="96"/>
      <c r="D1463" s="97"/>
      <c r="E1463" s="97"/>
    </row>
    <row r="1464" spans="1:5" x14ac:dyDescent="0.2">
      <c r="A1464" s="5" t="str">
        <f t="shared" si="22"/>
        <v/>
      </c>
      <c r="B1464" s="96"/>
      <c r="C1464" s="96"/>
      <c r="D1464" s="97"/>
      <c r="E1464" s="97"/>
    </row>
    <row r="1465" spans="1:5" x14ac:dyDescent="0.2">
      <c r="A1465" s="5" t="str">
        <f t="shared" si="22"/>
        <v/>
      </c>
      <c r="B1465" s="96"/>
      <c r="C1465" s="96"/>
      <c r="D1465" s="97"/>
      <c r="E1465" s="97"/>
    </row>
    <row r="1466" spans="1:5" x14ac:dyDescent="0.2">
      <c r="A1466" s="5" t="str">
        <f t="shared" si="22"/>
        <v/>
      </c>
      <c r="B1466" s="96"/>
      <c r="C1466" s="96"/>
      <c r="D1466" s="97"/>
      <c r="E1466" s="97"/>
    </row>
    <row r="1467" spans="1:5" x14ac:dyDescent="0.2">
      <c r="A1467" s="5" t="str">
        <f t="shared" si="22"/>
        <v/>
      </c>
      <c r="B1467" s="96"/>
      <c r="C1467" s="96"/>
      <c r="D1467" s="97"/>
      <c r="E1467" s="97"/>
    </row>
    <row r="1468" spans="1:5" x14ac:dyDescent="0.2">
      <c r="A1468" s="5" t="str">
        <f t="shared" si="22"/>
        <v/>
      </c>
      <c r="B1468" s="96"/>
      <c r="C1468" s="96"/>
      <c r="D1468" s="97"/>
      <c r="E1468" s="97"/>
    </row>
    <row r="1469" spans="1:5" x14ac:dyDescent="0.2">
      <c r="A1469" s="5" t="str">
        <f t="shared" si="22"/>
        <v/>
      </c>
      <c r="B1469" s="96"/>
      <c r="C1469" s="96"/>
      <c r="D1469" s="97"/>
      <c r="E1469" s="97"/>
    </row>
    <row r="1470" spans="1:5" x14ac:dyDescent="0.2">
      <c r="A1470" s="5" t="str">
        <f t="shared" si="22"/>
        <v/>
      </c>
      <c r="B1470" s="96"/>
      <c r="C1470" s="96"/>
      <c r="D1470" s="97"/>
      <c r="E1470" s="97"/>
    </row>
    <row r="1471" spans="1:5" x14ac:dyDescent="0.2">
      <c r="A1471" s="5" t="str">
        <f t="shared" si="22"/>
        <v/>
      </c>
      <c r="B1471" s="96"/>
      <c r="C1471" s="96"/>
      <c r="D1471" s="97"/>
      <c r="E1471" s="97"/>
    </row>
    <row r="1472" spans="1:5" x14ac:dyDescent="0.2">
      <c r="A1472" s="5" t="str">
        <f t="shared" si="22"/>
        <v/>
      </c>
      <c r="B1472" s="96"/>
      <c r="C1472" s="96"/>
      <c r="D1472" s="97"/>
      <c r="E1472" s="97"/>
    </row>
    <row r="1473" spans="1:5" x14ac:dyDescent="0.2">
      <c r="A1473" s="5" t="str">
        <f t="shared" si="22"/>
        <v/>
      </c>
      <c r="B1473" s="96"/>
      <c r="C1473" s="96"/>
      <c r="D1473" s="97"/>
      <c r="E1473" s="97"/>
    </row>
    <row r="1474" spans="1:5" x14ac:dyDescent="0.2">
      <c r="A1474" s="5" t="str">
        <f t="shared" si="22"/>
        <v/>
      </c>
      <c r="B1474" s="96"/>
      <c r="C1474" s="96"/>
      <c r="D1474" s="97"/>
      <c r="E1474" s="97"/>
    </row>
    <row r="1475" spans="1:5" x14ac:dyDescent="0.2">
      <c r="A1475" s="5" t="str">
        <f t="shared" si="22"/>
        <v/>
      </c>
      <c r="B1475" s="96"/>
      <c r="C1475" s="96"/>
      <c r="D1475" s="97"/>
      <c r="E1475" s="97"/>
    </row>
    <row r="1476" spans="1:5" x14ac:dyDescent="0.2">
      <c r="A1476" s="5" t="str">
        <f t="shared" si="22"/>
        <v/>
      </c>
      <c r="B1476" s="96"/>
      <c r="C1476" s="96"/>
      <c r="D1476" s="97"/>
      <c r="E1476" s="97"/>
    </row>
    <row r="1477" spans="1:5" x14ac:dyDescent="0.2">
      <c r="A1477" s="5" t="str">
        <f t="shared" si="22"/>
        <v/>
      </c>
      <c r="B1477" s="96"/>
      <c r="C1477" s="96"/>
      <c r="D1477" s="97"/>
      <c r="E1477" s="97"/>
    </row>
    <row r="1478" spans="1:5" x14ac:dyDescent="0.2">
      <c r="A1478" s="5" t="str">
        <f t="shared" si="22"/>
        <v/>
      </c>
      <c r="B1478" s="96"/>
      <c r="C1478" s="96"/>
      <c r="D1478" s="97"/>
      <c r="E1478" s="97"/>
    </row>
    <row r="1479" spans="1:5" x14ac:dyDescent="0.2">
      <c r="A1479" s="5" t="str">
        <f t="shared" si="22"/>
        <v/>
      </c>
      <c r="B1479" s="96"/>
      <c r="C1479" s="96"/>
      <c r="D1479" s="97"/>
      <c r="E1479" s="97"/>
    </row>
    <row r="1480" spans="1:5" x14ac:dyDescent="0.2">
      <c r="A1480" s="5" t="str">
        <f t="shared" ref="A1480:A1543" si="23">IF(B1480&lt;&gt;"",IF(AND(LEN(B1480)&gt;=$H$5,LEN(B1480)&lt;=$H$6),TEXT(MID(B1480,$J$5,$H$4),$I$4),""),"")</f>
        <v/>
      </c>
      <c r="B1480" s="96"/>
      <c r="C1480" s="96"/>
      <c r="D1480" s="97"/>
      <c r="E1480" s="97"/>
    </row>
    <row r="1481" spans="1:5" x14ac:dyDescent="0.2">
      <c r="A1481" s="5" t="str">
        <f t="shared" si="23"/>
        <v/>
      </c>
      <c r="B1481" s="96"/>
      <c r="C1481" s="96"/>
      <c r="D1481" s="97"/>
      <c r="E1481" s="97"/>
    </row>
    <row r="1482" spans="1:5" x14ac:dyDescent="0.2">
      <c r="A1482" s="5" t="str">
        <f t="shared" si="23"/>
        <v/>
      </c>
      <c r="B1482" s="96"/>
      <c r="C1482" s="96"/>
      <c r="D1482" s="97"/>
      <c r="E1482" s="97"/>
    </row>
    <row r="1483" spans="1:5" x14ac:dyDescent="0.2">
      <c r="A1483" s="5" t="str">
        <f t="shared" si="23"/>
        <v/>
      </c>
      <c r="B1483" s="96"/>
      <c r="C1483" s="96"/>
      <c r="D1483" s="97"/>
      <c r="E1483" s="97"/>
    </row>
    <row r="1484" spans="1:5" x14ac:dyDescent="0.2">
      <c r="A1484" s="5" t="str">
        <f t="shared" si="23"/>
        <v/>
      </c>
      <c r="B1484" s="96"/>
      <c r="C1484" s="96"/>
      <c r="D1484" s="97"/>
      <c r="E1484" s="97"/>
    </row>
    <row r="1485" spans="1:5" x14ac:dyDescent="0.2">
      <c r="A1485" s="5" t="str">
        <f t="shared" si="23"/>
        <v/>
      </c>
      <c r="B1485" s="96"/>
      <c r="C1485" s="96"/>
      <c r="D1485" s="97"/>
      <c r="E1485" s="97"/>
    </row>
    <row r="1486" spans="1:5" x14ac:dyDescent="0.2">
      <c r="A1486" s="5" t="str">
        <f t="shared" si="23"/>
        <v/>
      </c>
      <c r="B1486" s="96"/>
      <c r="C1486" s="96"/>
      <c r="D1486" s="97"/>
      <c r="E1486" s="97"/>
    </row>
    <row r="1487" spans="1:5" x14ac:dyDescent="0.2">
      <c r="A1487" s="5" t="str">
        <f t="shared" si="23"/>
        <v/>
      </c>
      <c r="B1487" s="96"/>
      <c r="C1487" s="96"/>
      <c r="D1487" s="97"/>
      <c r="E1487" s="97"/>
    </row>
    <row r="1488" spans="1:5" x14ac:dyDescent="0.2">
      <c r="A1488" s="5" t="str">
        <f t="shared" si="23"/>
        <v/>
      </c>
      <c r="B1488" s="96"/>
      <c r="C1488" s="96"/>
      <c r="D1488" s="97"/>
      <c r="E1488" s="97"/>
    </row>
    <row r="1489" spans="1:5" x14ac:dyDescent="0.2">
      <c r="A1489" s="5" t="str">
        <f t="shared" si="23"/>
        <v/>
      </c>
      <c r="B1489" s="96"/>
      <c r="C1489" s="96"/>
      <c r="D1489" s="97"/>
      <c r="E1489" s="97"/>
    </row>
    <row r="1490" spans="1:5" x14ac:dyDescent="0.2">
      <c r="A1490" s="5" t="str">
        <f t="shared" si="23"/>
        <v/>
      </c>
      <c r="B1490" s="96"/>
      <c r="C1490" s="96"/>
      <c r="D1490" s="97"/>
      <c r="E1490" s="97"/>
    </row>
    <row r="1491" spans="1:5" x14ac:dyDescent="0.2">
      <c r="A1491" s="5" t="str">
        <f t="shared" si="23"/>
        <v/>
      </c>
      <c r="B1491" s="96"/>
      <c r="C1491" s="96"/>
      <c r="D1491" s="97"/>
      <c r="E1491" s="97"/>
    </row>
    <row r="1492" spans="1:5" x14ac:dyDescent="0.2">
      <c r="A1492" s="5" t="str">
        <f t="shared" si="23"/>
        <v/>
      </c>
      <c r="B1492" s="96"/>
      <c r="C1492" s="96"/>
      <c r="D1492" s="97"/>
      <c r="E1492" s="97"/>
    </row>
    <row r="1493" spans="1:5" x14ac:dyDescent="0.2">
      <c r="A1493" s="5" t="str">
        <f t="shared" si="23"/>
        <v/>
      </c>
      <c r="B1493" s="96"/>
      <c r="C1493" s="96"/>
      <c r="D1493" s="97"/>
      <c r="E1493" s="97"/>
    </row>
    <row r="1494" spans="1:5" x14ac:dyDescent="0.2">
      <c r="A1494" s="5" t="str">
        <f t="shared" si="23"/>
        <v/>
      </c>
      <c r="B1494" s="96"/>
      <c r="C1494" s="96"/>
      <c r="D1494" s="97"/>
      <c r="E1494" s="97"/>
    </row>
    <row r="1495" spans="1:5" x14ac:dyDescent="0.2">
      <c r="A1495" s="5" t="str">
        <f t="shared" si="23"/>
        <v/>
      </c>
      <c r="B1495" s="96"/>
      <c r="C1495" s="96"/>
      <c r="D1495" s="97"/>
      <c r="E1495" s="97"/>
    </row>
    <row r="1496" spans="1:5" x14ac:dyDescent="0.2">
      <c r="A1496" s="5" t="str">
        <f t="shared" si="23"/>
        <v/>
      </c>
      <c r="B1496" s="96"/>
      <c r="C1496" s="96"/>
      <c r="D1496" s="97"/>
      <c r="E1496" s="97"/>
    </row>
    <row r="1497" spans="1:5" x14ac:dyDescent="0.2">
      <c r="A1497" s="5" t="str">
        <f t="shared" si="23"/>
        <v/>
      </c>
      <c r="B1497" s="96"/>
      <c r="C1497" s="96"/>
      <c r="D1497" s="97"/>
      <c r="E1497" s="97"/>
    </row>
    <row r="1498" spans="1:5" x14ac:dyDescent="0.2">
      <c r="A1498" s="5" t="str">
        <f t="shared" si="23"/>
        <v/>
      </c>
      <c r="B1498" s="96"/>
      <c r="C1498" s="96"/>
      <c r="D1498" s="97"/>
      <c r="E1498" s="97"/>
    </row>
    <row r="1499" spans="1:5" x14ac:dyDescent="0.2">
      <c r="A1499" s="5" t="str">
        <f t="shared" si="23"/>
        <v/>
      </c>
      <c r="B1499" s="96"/>
      <c r="C1499" s="96"/>
      <c r="D1499" s="97"/>
      <c r="E1499" s="97"/>
    </row>
    <row r="1500" spans="1:5" x14ac:dyDescent="0.2">
      <c r="A1500" s="5" t="str">
        <f t="shared" si="23"/>
        <v/>
      </c>
      <c r="B1500" s="96"/>
      <c r="C1500" s="96"/>
      <c r="D1500" s="97"/>
      <c r="E1500" s="97"/>
    </row>
    <row r="1501" spans="1:5" x14ac:dyDescent="0.2">
      <c r="A1501" s="5" t="str">
        <f t="shared" si="23"/>
        <v/>
      </c>
      <c r="B1501" s="96"/>
      <c r="C1501" s="96"/>
      <c r="D1501" s="97"/>
      <c r="E1501" s="97"/>
    </row>
    <row r="1502" spans="1:5" x14ac:dyDescent="0.2">
      <c r="A1502" s="5" t="str">
        <f t="shared" si="23"/>
        <v/>
      </c>
      <c r="B1502" s="96"/>
      <c r="C1502" s="96"/>
      <c r="D1502" s="97"/>
      <c r="E1502" s="97"/>
    </row>
    <row r="1503" spans="1:5" x14ac:dyDescent="0.2">
      <c r="A1503" s="5" t="str">
        <f t="shared" si="23"/>
        <v/>
      </c>
      <c r="B1503" s="96"/>
      <c r="C1503" s="96"/>
      <c r="D1503" s="97"/>
      <c r="E1503" s="97"/>
    </row>
    <row r="1504" spans="1:5" x14ac:dyDescent="0.2">
      <c r="A1504" s="5" t="str">
        <f t="shared" si="23"/>
        <v/>
      </c>
      <c r="B1504" s="96"/>
      <c r="C1504" s="96"/>
      <c r="D1504" s="97"/>
      <c r="E1504" s="97"/>
    </row>
    <row r="1505" spans="1:5" x14ac:dyDescent="0.2">
      <c r="A1505" s="5" t="str">
        <f t="shared" si="23"/>
        <v/>
      </c>
      <c r="B1505" s="96"/>
      <c r="C1505" s="96"/>
      <c r="D1505" s="97"/>
      <c r="E1505" s="97"/>
    </row>
    <row r="1506" spans="1:5" x14ac:dyDescent="0.2">
      <c r="A1506" s="5" t="str">
        <f t="shared" si="23"/>
        <v/>
      </c>
      <c r="B1506" s="96"/>
      <c r="C1506" s="96"/>
      <c r="D1506" s="97"/>
      <c r="E1506" s="97"/>
    </row>
    <row r="1507" spans="1:5" x14ac:dyDescent="0.2">
      <c r="A1507" s="5" t="str">
        <f t="shared" si="23"/>
        <v/>
      </c>
      <c r="B1507" s="96"/>
      <c r="C1507" s="96"/>
      <c r="D1507" s="97"/>
      <c r="E1507" s="97"/>
    </row>
    <row r="1508" spans="1:5" x14ac:dyDescent="0.2">
      <c r="A1508" s="5" t="str">
        <f t="shared" si="23"/>
        <v/>
      </c>
      <c r="B1508" s="96"/>
      <c r="C1508" s="96"/>
      <c r="D1508" s="97"/>
      <c r="E1508" s="97"/>
    </row>
    <row r="1509" spans="1:5" x14ac:dyDescent="0.2">
      <c r="A1509" s="5" t="str">
        <f t="shared" si="23"/>
        <v/>
      </c>
      <c r="B1509" s="96"/>
      <c r="C1509" s="96"/>
      <c r="D1509" s="97"/>
      <c r="E1509" s="97"/>
    </row>
    <row r="1510" spans="1:5" x14ac:dyDescent="0.2">
      <c r="A1510" s="5" t="str">
        <f t="shared" si="23"/>
        <v/>
      </c>
      <c r="B1510" s="96"/>
      <c r="C1510" s="96"/>
      <c r="D1510" s="97"/>
      <c r="E1510" s="97"/>
    </row>
    <row r="1511" spans="1:5" x14ac:dyDescent="0.2">
      <c r="A1511" s="5" t="str">
        <f t="shared" si="23"/>
        <v/>
      </c>
      <c r="B1511" s="96"/>
      <c r="C1511" s="96"/>
      <c r="D1511" s="97"/>
      <c r="E1511" s="97"/>
    </row>
    <row r="1512" spans="1:5" x14ac:dyDescent="0.2">
      <c r="A1512" s="5" t="str">
        <f t="shared" si="23"/>
        <v/>
      </c>
      <c r="B1512" s="96"/>
      <c r="C1512" s="96"/>
      <c r="D1512" s="97"/>
      <c r="E1512" s="97"/>
    </row>
    <row r="1513" spans="1:5" x14ac:dyDescent="0.2">
      <c r="A1513" s="5" t="str">
        <f t="shared" si="23"/>
        <v/>
      </c>
      <c r="B1513" s="96"/>
      <c r="C1513" s="96"/>
      <c r="D1513" s="97"/>
      <c r="E1513" s="97"/>
    </row>
    <row r="1514" spans="1:5" x14ac:dyDescent="0.2">
      <c r="A1514" s="5" t="str">
        <f t="shared" si="23"/>
        <v/>
      </c>
      <c r="B1514" s="96"/>
      <c r="C1514" s="96"/>
      <c r="D1514" s="97"/>
      <c r="E1514" s="97"/>
    </row>
    <row r="1515" spans="1:5" x14ac:dyDescent="0.2">
      <c r="A1515" s="5" t="str">
        <f t="shared" si="23"/>
        <v/>
      </c>
      <c r="B1515" s="96"/>
      <c r="C1515" s="96"/>
      <c r="D1515" s="97"/>
      <c r="E1515" s="97"/>
    </row>
    <row r="1516" spans="1:5" x14ac:dyDescent="0.2">
      <c r="A1516" s="5" t="str">
        <f t="shared" si="23"/>
        <v/>
      </c>
      <c r="B1516" s="96"/>
      <c r="C1516" s="96"/>
      <c r="D1516" s="97"/>
      <c r="E1516" s="97"/>
    </row>
    <row r="1517" spans="1:5" x14ac:dyDescent="0.2">
      <c r="A1517" s="5" t="str">
        <f t="shared" si="23"/>
        <v/>
      </c>
      <c r="B1517" s="96"/>
      <c r="C1517" s="96"/>
      <c r="D1517" s="97"/>
      <c r="E1517" s="97"/>
    </row>
    <row r="1518" spans="1:5" x14ac:dyDescent="0.2">
      <c r="A1518" s="5" t="str">
        <f t="shared" si="23"/>
        <v/>
      </c>
      <c r="B1518" s="96"/>
      <c r="C1518" s="96"/>
      <c r="D1518" s="97"/>
      <c r="E1518" s="97"/>
    </row>
    <row r="1519" spans="1:5" x14ac:dyDescent="0.2">
      <c r="A1519" s="5" t="str">
        <f t="shared" si="23"/>
        <v/>
      </c>
      <c r="B1519" s="96"/>
      <c r="C1519" s="96"/>
      <c r="D1519" s="97"/>
      <c r="E1519" s="97"/>
    </row>
    <row r="1520" spans="1:5" x14ac:dyDescent="0.2">
      <c r="A1520" s="5" t="str">
        <f t="shared" si="23"/>
        <v/>
      </c>
      <c r="B1520" s="96"/>
      <c r="C1520" s="96"/>
      <c r="D1520" s="97"/>
      <c r="E1520" s="97"/>
    </row>
    <row r="1521" spans="1:5" x14ac:dyDescent="0.2">
      <c r="A1521" s="5" t="str">
        <f t="shared" si="23"/>
        <v/>
      </c>
      <c r="B1521" s="96"/>
      <c r="C1521" s="96"/>
      <c r="D1521" s="97"/>
      <c r="E1521" s="97"/>
    </row>
    <row r="1522" spans="1:5" x14ac:dyDescent="0.2">
      <c r="A1522" s="5" t="str">
        <f t="shared" si="23"/>
        <v/>
      </c>
      <c r="B1522" s="96"/>
      <c r="C1522" s="96"/>
      <c r="D1522" s="97"/>
      <c r="E1522" s="97"/>
    </row>
    <row r="1523" spans="1:5" x14ac:dyDescent="0.2">
      <c r="A1523" s="5" t="str">
        <f t="shared" si="23"/>
        <v/>
      </c>
      <c r="B1523" s="96"/>
      <c r="C1523" s="96"/>
      <c r="D1523" s="97"/>
      <c r="E1523" s="97"/>
    </row>
    <row r="1524" spans="1:5" x14ac:dyDescent="0.2">
      <c r="A1524" s="5" t="str">
        <f t="shared" si="23"/>
        <v/>
      </c>
      <c r="B1524" s="96"/>
      <c r="C1524" s="96"/>
      <c r="D1524" s="97"/>
      <c r="E1524" s="97"/>
    </row>
    <row r="1525" spans="1:5" x14ac:dyDescent="0.2">
      <c r="A1525" s="5" t="str">
        <f t="shared" si="23"/>
        <v/>
      </c>
      <c r="B1525" s="96"/>
      <c r="C1525" s="96"/>
      <c r="D1525" s="97"/>
      <c r="E1525" s="97"/>
    </row>
    <row r="1526" spans="1:5" x14ac:dyDescent="0.2">
      <c r="A1526" s="5" t="str">
        <f t="shared" si="23"/>
        <v/>
      </c>
      <c r="B1526" s="96"/>
      <c r="C1526" s="96"/>
      <c r="D1526" s="97"/>
      <c r="E1526" s="97"/>
    </row>
    <row r="1527" spans="1:5" x14ac:dyDescent="0.2">
      <c r="A1527" s="5" t="str">
        <f t="shared" si="23"/>
        <v/>
      </c>
      <c r="B1527" s="96"/>
      <c r="C1527" s="96"/>
      <c r="D1527" s="97"/>
      <c r="E1527" s="97"/>
    </row>
    <row r="1528" spans="1:5" x14ac:dyDescent="0.2">
      <c r="A1528" s="5" t="str">
        <f t="shared" si="23"/>
        <v/>
      </c>
      <c r="B1528" s="96"/>
      <c r="C1528" s="96"/>
      <c r="D1528" s="97"/>
      <c r="E1528" s="97"/>
    </row>
    <row r="1529" spans="1:5" x14ac:dyDescent="0.2">
      <c r="A1529" s="5" t="str">
        <f t="shared" si="23"/>
        <v/>
      </c>
      <c r="B1529" s="96"/>
      <c r="C1529" s="96"/>
      <c r="D1529" s="97"/>
      <c r="E1529" s="97"/>
    </row>
    <row r="1530" spans="1:5" x14ac:dyDescent="0.2">
      <c r="A1530" s="5" t="str">
        <f t="shared" si="23"/>
        <v/>
      </c>
      <c r="B1530" s="96"/>
      <c r="C1530" s="96"/>
      <c r="D1530" s="97"/>
      <c r="E1530" s="97"/>
    </row>
    <row r="1531" spans="1:5" x14ac:dyDescent="0.2">
      <c r="A1531" s="5" t="str">
        <f t="shared" si="23"/>
        <v/>
      </c>
      <c r="B1531" s="96"/>
      <c r="C1531" s="96"/>
      <c r="D1531" s="97"/>
      <c r="E1531" s="97"/>
    </row>
    <row r="1532" spans="1:5" x14ac:dyDescent="0.2">
      <c r="A1532" s="5" t="str">
        <f t="shared" si="23"/>
        <v/>
      </c>
      <c r="B1532" s="96"/>
      <c r="C1532" s="96"/>
      <c r="D1532" s="97"/>
      <c r="E1532" s="97"/>
    </row>
    <row r="1533" spans="1:5" x14ac:dyDescent="0.2">
      <c r="A1533" s="5" t="str">
        <f t="shared" si="23"/>
        <v/>
      </c>
      <c r="B1533" s="96"/>
      <c r="C1533" s="96"/>
      <c r="D1533" s="97"/>
      <c r="E1533" s="97"/>
    </row>
    <row r="1534" spans="1:5" x14ac:dyDescent="0.2">
      <c r="A1534" s="5" t="str">
        <f t="shared" si="23"/>
        <v/>
      </c>
      <c r="B1534" s="96"/>
      <c r="C1534" s="96"/>
      <c r="D1534" s="97"/>
      <c r="E1534" s="97"/>
    </row>
    <row r="1535" spans="1:5" x14ac:dyDescent="0.2">
      <c r="A1535" s="5" t="str">
        <f t="shared" si="23"/>
        <v/>
      </c>
      <c r="B1535" s="96"/>
      <c r="C1535" s="96"/>
      <c r="D1535" s="97"/>
      <c r="E1535" s="97"/>
    </row>
    <row r="1536" spans="1:5" x14ac:dyDescent="0.2">
      <c r="A1536" s="5" t="str">
        <f t="shared" si="23"/>
        <v/>
      </c>
      <c r="B1536" s="96"/>
      <c r="C1536" s="96"/>
      <c r="D1536" s="97"/>
      <c r="E1536" s="97"/>
    </row>
    <row r="1537" spans="1:5" x14ac:dyDescent="0.2">
      <c r="A1537" s="5" t="str">
        <f t="shared" si="23"/>
        <v/>
      </c>
      <c r="B1537" s="96"/>
      <c r="C1537" s="96"/>
      <c r="D1537" s="97"/>
      <c r="E1537" s="97"/>
    </row>
    <row r="1538" spans="1:5" x14ac:dyDescent="0.2">
      <c r="A1538" s="5" t="str">
        <f t="shared" si="23"/>
        <v/>
      </c>
      <c r="B1538" s="96"/>
      <c r="C1538" s="96"/>
      <c r="D1538" s="97"/>
      <c r="E1538" s="97"/>
    </row>
    <row r="1539" spans="1:5" x14ac:dyDescent="0.2">
      <c r="A1539" s="5" t="str">
        <f t="shared" si="23"/>
        <v/>
      </c>
      <c r="B1539" s="96"/>
      <c r="C1539" s="96"/>
      <c r="D1539" s="97"/>
      <c r="E1539" s="97"/>
    </row>
    <row r="1540" spans="1:5" x14ac:dyDescent="0.2">
      <c r="A1540" s="5" t="str">
        <f t="shared" si="23"/>
        <v/>
      </c>
      <c r="B1540" s="96"/>
      <c r="C1540" s="96"/>
      <c r="D1540" s="97"/>
      <c r="E1540" s="97"/>
    </row>
    <row r="1541" spans="1:5" x14ac:dyDescent="0.2">
      <c r="A1541" s="5" t="str">
        <f t="shared" si="23"/>
        <v/>
      </c>
      <c r="B1541" s="96"/>
      <c r="C1541" s="96"/>
      <c r="D1541" s="97"/>
      <c r="E1541" s="97"/>
    </row>
    <row r="1542" spans="1:5" x14ac:dyDescent="0.2">
      <c r="A1542" s="5" t="str">
        <f t="shared" si="23"/>
        <v/>
      </c>
      <c r="B1542" s="96"/>
      <c r="C1542" s="96"/>
      <c r="D1542" s="97"/>
      <c r="E1542" s="97"/>
    </row>
    <row r="1543" spans="1:5" x14ac:dyDescent="0.2">
      <c r="A1543" s="5" t="str">
        <f t="shared" si="23"/>
        <v/>
      </c>
      <c r="B1543" s="96"/>
      <c r="C1543" s="96"/>
      <c r="D1543" s="97"/>
      <c r="E1543" s="97"/>
    </row>
    <row r="1544" spans="1:5" x14ac:dyDescent="0.2">
      <c r="A1544" s="5" t="str">
        <f t="shared" ref="A1544:A1607" si="24">IF(B1544&lt;&gt;"",IF(AND(LEN(B1544)&gt;=$H$5,LEN(B1544)&lt;=$H$6),TEXT(MID(B1544,$J$5,$H$4),$I$4),""),"")</f>
        <v/>
      </c>
      <c r="B1544" s="96"/>
      <c r="C1544" s="96"/>
      <c r="D1544" s="97"/>
      <c r="E1544" s="97"/>
    </row>
    <row r="1545" spans="1:5" x14ac:dyDescent="0.2">
      <c r="A1545" s="5" t="str">
        <f t="shared" si="24"/>
        <v/>
      </c>
      <c r="B1545" s="96"/>
      <c r="C1545" s="96"/>
      <c r="D1545" s="97"/>
      <c r="E1545" s="97"/>
    </row>
    <row r="1546" spans="1:5" x14ac:dyDescent="0.2">
      <c r="A1546" s="5" t="str">
        <f t="shared" si="24"/>
        <v/>
      </c>
      <c r="B1546" s="96"/>
      <c r="C1546" s="96"/>
      <c r="D1546" s="97"/>
      <c r="E1546" s="97"/>
    </row>
    <row r="1547" spans="1:5" x14ac:dyDescent="0.2">
      <c r="A1547" s="5" t="str">
        <f t="shared" si="24"/>
        <v/>
      </c>
      <c r="B1547" s="96"/>
      <c r="C1547" s="96"/>
      <c r="D1547" s="97"/>
      <c r="E1547" s="97"/>
    </row>
    <row r="1548" spans="1:5" x14ac:dyDescent="0.2">
      <c r="A1548" s="5" t="str">
        <f t="shared" si="24"/>
        <v/>
      </c>
      <c r="B1548" s="96"/>
      <c r="C1548" s="96"/>
      <c r="D1548" s="97"/>
      <c r="E1548" s="97"/>
    </row>
    <row r="1549" spans="1:5" x14ac:dyDescent="0.2">
      <c r="A1549" s="5" t="str">
        <f t="shared" si="24"/>
        <v/>
      </c>
      <c r="B1549" s="96"/>
      <c r="C1549" s="96"/>
      <c r="D1549" s="97"/>
      <c r="E1549" s="97"/>
    </row>
    <row r="1550" spans="1:5" x14ac:dyDescent="0.2">
      <c r="A1550" s="5" t="str">
        <f t="shared" si="24"/>
        <v/>
      </c>
      <c r="B1550" s="96"/>
      <c r="C1550" s="96"/>
      <c r="D1550" s="97"/>
      <c r="E1550" s="97"/>
    </row>
    <row r="1551" spans="1:5" x14ac:dyDescent="0.2">
      <c r="A1551" s="5" t="str">
        <f t="shared" si="24"/>
        <v/>
      </c>
      <c r="B1551" s="96"/>
      <c r="C1551" s="96"/>
      <c r="D1551" s="97"/>
      <c r="E1551" s="97"/>
    </row>
    <row r="1552" spans="1:5" x14ac:dyDescent="0.2">
      <c r="A1552" s="5" t="str">
        <f t="shared" si="24"/>
        <v/>
      </c>
      <c r="B1552" s="96"/>
      <c r="C1552" s="96"/>
      <c r="D1552" s="97"/>
      <c r="E1552" s="97"/>
    </row>
    <row r="1553" spans="1:5" x14ac:dyDescent="0.2">
      <c r="A1553" s="5" t="str">
        <f t="shared" si="24"/>
        <v/>
      </c>
      <c r="B1553" s="96"/>
      <c r="C1553" s="96"/>
      <c r="D1553" s="97"/>
      <c r="E1553" s="97"/>
    </row>
    <row r="1554" spans="1:5" x14ac:dyDescent="0.2">
      <c r="A1554" s="5" t="str">
        <f t="shared" si="24"/>
        <v/>
      </c>
      <c r="B1554" s="96"/>
      <c r="C1554" s="96"/>
      <c r="D1554" s="97"/>
      <c r="E1554" s="97"/>
    </row>
    <row r="1555" spans="1:5" x14ac:dyDescent="0.2">
      <c r="A1555" s="5" t="str">
        <f t="shared" si="24"/>
        <v/>
      </c>
      <c r="B1555" s="96"/>
      <c r="C1555" s="96"/>
      <c r="D1555" s="97"/>
      <c r="E1555" s="97"/>
    </row>
    <row r="1556" spans="1:5" x14ac:dyDescent="0.2">
      <c r="A1556" s="5" t="str">
        <f t="shared" si="24"/>
        <v/>
      </c>
      <c r="B1556" s="96"/>
      <c r="C1556" s="96"/>
      <c r="D1556" s="97"/>
      <c r="E1556" s="97"/>
    </row>
    <row r="1557" spans="1:5" x14ac:dyDescent="0.2">
      <c r="A1557" s="5" t="str">
        <f t="shared" si="24"/>
        <v/>
      </c>
      <c r="B1557" s="96"/>
      <c r="C1557" s="96"/>
      <c r="D1557" s="97"/>
      <c r="E1557" s="97"/>
    </row>
    <row r="1558" spans="1:5" x14ac:dyDescent="0.2">
      <c r="A1558" s="5" t="str">
        <f t="shared" si="24"/>
        <v/>
      </c>
      <c r="B1558" s="96"/>
      <c r="C1558" s="96"/>
      <c r="D1558" s="97"/>
      <c r="E1558" s="97"/>
    </row>
    <row r="1559" spans="1:5" x14ac:dyDescent="0.2">
      <c r="A1559" s="5" t="str">
        <f t="shared" si="24"/>
        <v/>
      </c>
      <c r="B1559" s="96"/>
      <c r="C1559" s="96"/>
      <c r="D1559" s="97"/>
      <c r="E1559" s="97"/>
    </row>
    <row r="1560" spans="1:5" x14ac:dyDescent="0.2">
      <c r="A1560" s="5" t="str">
        <f t="shared" si="24"/>
        <v/>
      </c>
      <c r="B1560" s="96"/>
      <c r="C1560" s="96"/>
      <c r="D1560" s="97"/>
      <c r="E1560" s="97"/>
    </row>
    <row r="1561" spans="1:5" x14ac:dyDescent="0.2">
      <c r="A1561" s="5" t="str">
        <f t="shared" si="24"/>
        <v/>
      </c>
      <c r="B1561" s="96"/>
      <c r="C1561" s="96"/>
      <c r="D1561" s="97"/>
      <c r="E1561" s="97"/>
    </row>
    <row r="1562" spans="1:5" x14ac:dyDescent="0.2">
      <c r="A1562" s="5" t="str">
        <f t="shared" si="24"/>
        <v/>
      </c>
      <c r="B1562" s="96"/>
      <c r="C1562" s="96"/>
      <c r="D1562" s="97"/>
      <c r="E1562" s="97"/>
    </row>
    <row r="1563" spans="1:5" x14ac:dyDescent="0.2">
      <c r="A1563" s="5" t="str">
        <f t="shared" si="24"/>
        <v/>
      </c>
      <c r="B1563" s="96"/>
      <c r="C1563" s="96"/>
      <c r="D1563" s="97"/>
      <c r="E1563" s="97"/>
    </row>
    <row r="1564" spans="1:5" x14ac:dyDescent="0.2">
      <c r="A1564" s="5" t="str">
        <f t="shared" si="24"/>
        <v/>
      </c>
      <c r="B1564" s="96"/>
      <c r="C1564" s="96"/>
      <c r="D1564" s="97"/>
      <c r="E1564" s="97"/>
    </row>
    <row r="1565" spans="1:5" x14ac:dyDescent="0.2">
      <c r="A1565" s="5" t="str">
        <f t="shared" si="24"/>
        <v/>
      </c>
      <c r="B1565" s="96"/>
      <c r="C1565" s="96"/>
      <c r="D1565" s="97"/>
      <c r="E1565" s="97"/>
    </row>
    <row r="1566" spans="1:5" x14ac:dyDescent="0.2">
      <c r="A1566" s="5" t="str">
        <f t="shared" si="24"/>
        <v/>
      </c>
      <c r="B1566" s="96"/>
      <c r="C1566" s="96"/>
      <c r="D1566" s="97"/>
      <c r="E1566" s="97"/>
    </row>
    <row r="1567" spans="1:5" x14ac:dyDescent="0.2">
      <c r="A1567" s="5" t="str">
        <f t="shared" si="24"/>
        <v/>
      </c>
      <c r="B1567" s="96"/>
      <c r="C1567" s="96"/>
      <c r="D1567" s="97"/>
      <c r="E1567" s="97"/>
    </row>
    <row r="1568" spans="1:5" x14ac:dyDescent="0.2">
      <c r="A1568" s="5" t="str">
        <f t="shared" si="24"/>
        <v/>
      </c>
      <c r="B1568" s="96"/>
      <c r="C1568" s="96"/>
      <c r="D1568" s="97"/>
      <c r="E1568" s="97"/>
    </row>
    <row r="1569" spans="1:5" x14ac:dyDescent="0.2">
      <c r="A1569" s="5" t="str">
        <f t="shared" si="24"/>
        <v/>
      </c>
      <c r="B1569" s="96"/>
      <c r="C1569" s="96"/>
      <c r="D1569" s="97"/>
      <c r="E1569" s="97"/>
    </row>
    <row r="1570" spans="1:5" x14ac:dyDescent="0.2">
      <c r="A1570" s="5" t="str">
        <f t="shared" si="24"/>
        <v/>
      </c>
      <c r="B1570" s="96"/>
      <c r="C1570" s="96"/>
      <c r="D1570" s="97"/>
      <c r="E1570" s="97"/>
    </row>
    <row r="1571" spans="1:5" x14ac:dyDescent="0.2">
      <c r="A1571" s="5" t="str">
        <f t="shared" si="24"/>
        <v/>
      </c>
      <c r="B1571" s="96"/>
      <c r="C1571" s="96"/>
      <c r="D1571" s="97"/>
      <c r="E1571" s="97"/>
    </row>
    <row r="1572" spans="1:5" x14ac:dyDescent="0.2">
      <c r="A1572" s="5" t="str">
        <f t="shared" si="24"/>
        <v/>
      </c>
      <c r="B1572" s="96"/>
      <c r="C1572" s="96"/>
      <c r="D1572" s="97"/>
      <c r="E1572" s="97"/>
    </row>
    <row r="1573" spans="1:5" x14ac:dyDescent="0.2">
      <c r="A1573" s="5" t="str">
        <f t="shared" si="24"/>
        <v/>
      </c>
      <c r="B1573" s="96"/>
      <c r="C1573" s="96"/>
      <c r="D1573" s="97"/>
      <c r="E1573" s="97"/>
    </row>
    <row r="1574" spans="1:5" x14ac:dyDescent="0.2">
      <c r="A1574" s="5" t="str">
        <f t="shared" si="24"/>
        <v/>
      </c>
      <c r="B1574" s="96"/>
      <c r="C1574" s="96"/>
      <c r="D1574" s="97"/>
      <c r="E1574" s="97"/>
    </row>
    <row r="1575" spans="1:5" x14ac:dyDescent="0.2">
      <c r="A1575" s="5" t="str">
        <f t="shared" si="24"/>
        <v/>
      </c>
      <c r="B1575" s="96"/>
      <c r="C1575" s="96"/>
      <c r="D1575" s="97"/>
      <c r="E1575" s="97"/>
    </row>
    <row r="1576" spans="1:5" x14ac:dyDescent="0.2">
      <c r="A1576" s="5" t="str">
        <f t="shared" si="24"/>
        <v/>
      </c>
      <c r="B1576" s="96"/>
      <c r="C1576" s="96"/>
      <c r="D1576" s="97"/>
      <c r="E1576" s="97"/>
    </row>
    <row r="1577" spans="1:5" x14ac:dyDescent="0.2">
      <c r="A1577" s="5" t="str">
        <f t="shared" si="24"/>
        <v/>
      </c>
      <c r="B1577" s="96"/>
      <c r="C1577" s="96"/>
      <c r="D1577" s="97"/>
      <c r="E1577" s="97"/>
    </row>
    <row r="1578" spans="1:5" x14ac:dyDescent="0.2">
      <c r="A1578" s="5" t="str">
        <f t="shared" si="24"/>
        <v/>
      </c>
      <c r="B1578" s="96"/>
      <c r="C1578" s="96"/>
      <c r="D1578" s="97"/>
      <c r="E1578" s="97"/>
    </row>
    <row r="1579" spans="1:5" x14ac:dyDescent="0.2">
      <c r="A1579" s="5" t="str">
        <f t="shared" si="24"/>
        <v/>
      </c>
      <c r="B1579" s="96"/>
      <c r="C1579" s="96"/>
      <c r="D1579" s="97"/>
      <c r="E1579" s="97"/>
    </row>
    <row r="1580" spans="1:5" x14ac:dyDescent="0.2">
      <c r="A1580" s="5" t="str">
        <f t="shared" si="24"/>
        <v/>
      </c>
      <c r="B1580" s="96"/>
      <c r="C1580" s="96"/>
      <c r="D1580" s="97"/>
      <c r="E1580" s="97"/>
    </row>
    <row r="1581" spans="1:5" x14ac:dyDescent="0.2">
      <c r="A1581" s="5" t="str">
        <f t="shared" si="24"/>
        <v/>
      </c>
      <c r="B1581" s="96"/>
      <c r="C1581" s="96"/>
      <c r="D1581" s="97"/>
      <c r="E1581" s="97"/>
    </row>
    <row r="1582" spans="1:5" x14ac:dyDescent="0.2">
      <c r="A1582" s="5" t="str">
        <f t="shared" si="24"/>
        <v/>
      </c>
      <c r="B1582" s="96"/>
      <c r="C1582" s="96"/>
      <c r="D1582" s="97"/>
      <c r="E1582" s="97"/>
    </row>
    <row r="1583" spans="1:5" x14ac:dyDescent="0.2">
      <c r="A1583" s="5" t="str">
        <f t="shared" si="24"/>
        <v/>
      </c>
      <c r="B1583" s="96"/>
      <c r="C1583" s="96"/>
      <c r="D1583" s="97"/>
      <c r="E1583" s="97"/>
    </row>
    <row r="1584" spans="1:5" x14ac:dyDescent="0.2">
      <c r="A1584" s="5" t="str">
        <f t="shared" si="24"/>
        <v/>
      </c>
      <c r="B1584" s="96"/>
      <c r="C1584" s="96"/>
      <c r="D1584" s="97"/>
      <c r="E1584" s="97"/>
    </row>
    <row r="1585" spans="1:5" x14ac:dyDescent="0.2">
      <c r="A1585" s="5" t="str">
        <f t="shared" si="24"/>
        <v/>
      </c>
      <c r="B1585" s="96"/>
      <c r="C1585" s="96"/>
      <c r="D1585" s="97"/>
      <c r="E1585" s="97"/>
    </row>
    <row r="1586" spans="1:5" x14ac:dyDescent="0.2">
      <c r="A1586" s="5" t="str">
        <f t="shared" si="24"/>
        <v/>
      </c>
      <c r="B1586" s="96"/>
      <c r="C1586" s="96"/>
      <c r="D1586" s="97"/>
      <c r="E1586" s="97"/>
    </row>
    <row r="1587" spans="1:5" x14ac:dyDescent="0.2">
      <c r="A1587" s="5" t="str">
        <f t="shared" si="24"/>
        <v/>
      </c>
      <c r="B1587" s="96"/>
      <c r="C1587" s="96"/>
      <c r="D1587" s="97"/>
      <c r="E1587" s="97"/>
    </row>
    <row r="1588" spans="1:5" x14ac:dyDescent="0.2">
      <c r="A1588" s="5" t="str">
        <f t="shared" si="24"/>
        <v/>
      </c>
      <c r="B1588" s="96"/>
      <c r="C1588" s="96"/>
      <c r="D1588" s="97"/>
      <c r="E1588" s="97"/>
    </row>
    <row r="1589" spans="1:5" x14ac:dyDescent="0.2">
      <c r="A1589" s="5" t="str">
        <f t="shared" si="24"/>
        <v/>
      </c>
      <c r="B1589" s="96"/>
      <c r="C1589" s="96"/>
      <c r="D1589" s="97"/>
      <c r="E1589" s="97"/>
    </row>
    <row r="1590" spans="1:5" x14ac:dyDescent="0.2">
      <c r="A1590" s="5" t="str">
        <f t="shared" si="24"/>
        <v/>
      </c>
      <c r="B1590" s="96"/>
      <c r="C1590" s="96"/>
      <c r="D1590" s="97"/>
      <c r="E1590" s="97"/>
    </row>
    <row r="1591" spans="1:5" x14ac:dyDescent="0.2">
      <c r="A1591" s="5" t="str">
        <f t="shared" si="24"/>
        <v/>
      </c>
      <c r="B1591" s="96"/>
      <c r="C1591" s="96"/>
      <c r="D1591" s="97"/>
      <c r="E1591" s="97"/>
    </row>
    <row r="1592" spans="1:5" x14ac:dyDescent="0.2">
      <c r="A1592" s="5" t="str">
        <f t="shared" si="24"/>
        <v/>
      </c>
      <c r="B1592" s="96"/>
      <c r="C1592" s="96"/>
      <c r="D1592" s="97"/>
      <c r="E1592" s="97"/>
    </row>
    <row r="1593" spans="1:5" x14ac:dyDescent="0.2">
      <c r="A1593" s="5" t="str">
        <f t="shared" si="24"/>
        <v/>
      </c>
      <c r="B1593" s="96"/>
      <c r="C1593" s="96"/>
      <c r="D1593" s="97"/>
      <c r="E1593" s="97"/>
    </row>
    <row r="1594" spans="1:5" x14ac:dyDescent="0.2">
      <c r="A1594" s="5" t="str">
        <f t="shared" si="24"/>
        <v/>
      </c>
      <c r="B1594" s="96"/>
      <c r="C1594" s="96"/>
      <c r="D1594" s="97"/>
      <c r="E1594" s="97"/>
    </row>
    <row r="1595" spans="1:5" x14ac:dyDescent="0.2">
      <c r="A1595" s="5" t="str">
        <f t="shared" si="24"/>
        <v/>
      </c>
      <c r="B1595" s="96"/>
      <c r="C1595" s="96"/>
      <c r="D1595" s="97"/>
      <c r="E1595" s="97"/>
    </row>
    <row r="1596" spans="1:5" x14ac:dyDescent="0.2">
      <c r="A1596" s="5" t="str">
        <f t="shared" si="24"/>
        <v/>
      </c>
      <c r="B1596" s="96"/>
      <c r="C1596" s="96"/>
      <c r="D1596" s="97"/>
      <c r="E1596" s="97"/>
    </row>
    <row r="1597" spans="1:5" x14ac:dyDescent="0.2">
      <c r="A1597" s="5" t="str">
        <f t="shared" si="24"/>
        <v/>
      </c>
      <c r="B1597" s="96"/>
      <c r="C1597" s="96"/>
      <c r="D1597" s="97"/>
      <c r="E1597" s="97"/>
    </row>
    <row r="1598" spans="1:5" x14ac:dyDescent="0.2">
      <c r="A1598" s="5" t="str">
        <f t="shared" si="24"/>
        <v/>
      </c>
      <c r="B1598" s="96"/>
      <c r="C1598" s="96"/>
      <c r="D1598" s="97"/>
      <c r="E1598" s="97"/>
    </row>
    <row r="1599" spans="1:5" x14ac:dyDescent="0.2">
      <c r="A1599" s="5" t="str">
        <f t="shared" si="24"/>
        <v/>
      </c>
      <c r="B1599" s="96"/>
      <c r="C1599" s="96"/>
      <c r="D1599" s="97"/>
      <c r="E1599" s="97"/>
    </row>
    <row r="1600" spans="1:5" x14ac:dyDescent="0.2">
      <c r="A1600" s="5" t="str">
        <f t="shared" si="24"/>
        <v/>
      </c>
      <c r="B1600" s="96"/>
      <c r="C1600" s="96"/>
      <c r="D1600" s="97"/>
      <c r="E1600" s="97"/>
    </row>
    <row r="1601" spans="1:5" x14ac:dyDescent="0.2">
      <c r="A1601" s="5" t="str">
        <f t="shared" si="24"/>
        <v/>
      </c>
      <c r="B1601" s="96"/>
      <c r="C1601" s="96"/>
      <c r="D1601" s="97"/>
      <c r="E1601" s="97"/>
    </row>
    <row r="1602" spans="1:5" x14ac:dyDescent="0.2">
      <c r="A1602" s="5" t="str">
        <f t="shared" si="24"/>
        <v/>
      </c>
      <c r="B1602" s="96"/>
      <c r="C1602" s="96"/>
      <c r="D1602" s="97"/>
      <c r="E1602" s="97"/>
    </row>
    <row r="1603" spans="1:5" x14ac:dyDescent="0.2">
      <c r="A1603" s="5" t="str">
        <f t="shared" si="24"/>
        <v/>
      </c>
      <c r="B1603" s="96"/>
      <c r="C1603" s="96"/>
      <c r="D1603" s="97"/>
      <c r="E1603" s="97"/>
    </row>
    <row r="1604" spans="1:5" x14ac:dyDescent="0.2">
      <c r="A1604" s="5" t="str">
        <f t="shared" si="24"/>
        <v/>
      </c>
      <c r="B1604" s="96"/>
      <c r="C1604" s="96"/>
      <c r="D1604" s="97"/>
      <c r="E1604" s="97"/>
    </row>
    <row r="1605" spans="1:5" x14ac:dyDescent="0.2">
      <c r="A1605" s="5" t="str">
        <f t="shared" si="24"/>
        <v/>
      </c>
      <c r="B1605" s="96"/>
      <c r="C1605" s="96"/>
      <c r="D1605" s="97"/>
      <c r="E1605" s="97"/>
    </row>
    <row r="1606" spans="1:5" x14ac:dyDescent="0.2">
      <c r="A1606" s="5" t="str">
        <f t="shared" si="24"/>
        <v/>
      </c>
      <c r="B1606" s="96"/>
      <c r="C1606" s="96"/>
      <c r="D1606" s="97"/>
      <c r="E1606" s="97"/>
    </row>
    <row r="1607" spans="1:5" x14ac:dyDescent="0.2">
      <c r="A1607" s="5" t="str">
        <f t="shared" si="24"/>
        <v/>
      </c>
      <c r="B1607" s="96"/>
      <c r="C1607" s="96"/>
      <c r="D1607" s="97"/>
      <c r="E1607" s="97"/>
    </row>
    <row r="1608" spans="1:5" x14ac:dyDescent="0.2">
      <c r="A1608" s="5" t="str">
        <f t="shared" ref="A1608:A1671" si="25">IF(B1608&lt;&gt;"",IF(AND(LEN(B1608)&gt;=$H$5,LEN(B1608)&lt;=$H$6),TEXT(MID(B1608,$J$5,$H$4),$I$4),""),"")</f>
        <v/>
      </c>
      <c r="B1608" s="96"/>
      <c r="C1608" s="96"/>
      <c r="D1608" s="97"/>
      <c r="E1608" s="97"/>
    </row>
    <row r="1609" spans="1:5" x14ac:dyDescent="0.2">
      <c r="A1609" s="5" t="str">
        <f t="shared" si="25"/>
        <v/>
      </c>
      <c r="B1609" s="96"/>
      <c r="C1609" s="96"/>
      <c r="D1609" s="97"/>
      <c r="E1609" s="97"/>
    </row>
    <row r="1610" spans="1:5" x14ac:dyDescent="0.2">
      <c r="A1610" s="5" t="str">
        <f t="shared" si="25"/>
        <v/>
      </c>
      <c r="B1610" s="96"/>
      <c r="C1610" s="96"/>
      <c r="D1610" s="97"/>
      <c r="E1610" s="97"/>
    </row>
    <row r="1611" spans="1:5" x14ac:dyDescent="0.2">
      <c r="A1611" s="5" t="str">
        <f t="shared" si="25"/>
        <v/>
      </c>
      <c r="B1611" s="96"/>
      <c r="C1611" s="96"/>
      <c r="D1611" s="97"/>
      <c r="E1611" s="97"/>
    </row>
    <row r="1612" spans="1:5" x14ac:dyDescent="0.2">
      <c r="A1612" s="5" t="str">
        <f t="shared" si="25"/>
        <v/>
      </c>
      <c r="B1612" s="96"/>
      <c r="C1612" s="96"/>
      <c r="D1612" s="97"/>
      <c r="E1612" s="97"/>
    </row>
    <row r="1613" spans="1:5" x14ac:dyDescent="0.2">
      <c r="A1613" s="5" t="str">
        <f t="shared" si="25"/>
        <v/>
      </c>
      <c r="B1613" s="96"/>
      <c r="C1613" s="96"/>
      <c r="D1613" s="97"/>
      <c r="E1613" s="97"/>
    </row>
    <row r="1614" spans="1:5" x14ac:dyDescent="0.2">
      <c r="A1614" s="5" t="str">
        <f t="shared" si="25"/>
        <v/>
      </c>
      <c r="B1614" s="96"/>
      <c r="C1614" s="96"/>
      <c r="D1614" s="97"/>
      <c r="E1614" s="97"/>
    </row>
    <row r="1615" spans="1:5" x14ac:dyDescent="0.2">
      <c r="A1615" s="5" t="str">
        <f t="shared" si="25"/>
        <v/>
      </c>
      <c r="B1615" s="96"/>
      <c r="C1615" s="96"/>
      <c r="D1615" s="97"/>
      <c r="E1615" s="97"/>
    </row>
    <row r="1616" spans="1:5" x14ac:dyDescent="0.2">
      <c r="A1616" s="5" t="str">
        <f t="shared" si="25"/>
        <v/>
      </c>
      <c r="B1616" s="96"/>
      <c r="C1616" s="96"/>
      <c r="D1616" s="97"/>
      <c r="E1616" s="97"/>
    </row>
    <row r="1617" spans="1:5" x14ac:dyDescent="0.2">
      <c r="A1617" s="5" t="str">
        <f t="shared" si="25"/>
        <v/>
      </c>
      <c r="B1617" s="96"/>
      <c r="C1617" s="96"/>
      <c r="D1617" s="97"/>
      <c r="E1617" s="97"/>
    </row>
    <row r="1618" spans="1:5" x14ac:dyDescent="0.2">
      <c r="A1618" s="5" t="str">
        <f t="shared" si="25"/>
        <v/>
      </c>
      <c r="B1618" s="96"/>
      <c r="C1618" s="96"/>
      <c r="D1618" s="97"/>
      <c r="E1618" s="97"/>
    </row>
    <row r="1619" spans="1:5" x14ac:dyDescent="0.2">
      <c r="A1619" s="5" t="str">
        <f t="shared" si="25"/>
        <v/>
      </c>
      <c r="B1619" s="96"/>
      <c r="C1619" s="96"/>
      <c r="D1619" s="97"/>
      <c r="E1619" s="97"/>
    </row>
    <row r="1620" spans="1:5" x14ac:dyDescent="0.2">
      <c r="A1620" s="5" t="str">
        <f t="shared" si="25"/>
        <v/>
      </c>
      <c r="B1620" s="96"/>
      <c r="C1620" s="96"/>
      <c r="D1620" s="97"/>
      <c r="E1620" s="97"/>
    </row>
    <row r="1621" spans="1:5" x14ac:dyDescent="0.2">
      <c r="A1621" s="5" t="str">
        <f t="shared" si="25"/>
        <v/>
      </c>
      <c r="B1621" s="96"/>
      <c r="C1621" s="96"/>
      <c r="D1621" s="97"/>
      <c r="E1621" s="97"/>
    </row>
    <row r="1622" spans="1:5" x14ac:dyDescent="0.2">
      <c r="A1622" s="5" t="str">
        <f t="shared" si="25"/>
        <v/>
      </c>
      <c r="B1622" s="96"/>
      <c r="C1622" s="96"/>
      <c r="D1622" s="97"/>
      <c r="E1622" s="97"/>
    </row>
    <row r="1623" spans="1:5" x14ac:dyDescent="0.2">
      <c r="A1623" s="5" t="str">
        <f t="shared" si="25"/>
        <v/>
      </c>
      <c r="B1623" s="96"/>
      <c r="C1623" s="96"/>
      <c r="D1623" s="97"/>
      <c r="E1623" s="97"/>
    </row>
    <row r="1624" spans="1:5" x14ac:dyDescent="0.2">
      <c r="A1624" s="5" t="str">
        <f t="shared" si="25"/>
        <v/>
      </c>
      <c r="B1624" s="96"/>
      <c r="C1624" s="96"/>
      <c r="D1624" s="97"/>
      <c r="E1624" s="97"/>
    </row>
    <row r="1625" spans="1:5" x14ac:dyDescent="0.2">
      <c r="A1625" s="5" t="str">
        <f t="shared" si="25"/>
        <v/>
      </c>
      <c r="B1625" s="96"/>
      <c r="C1625" s="96"/>
      <c r="D1625" s="97"/>
      <c r="E1625" s="97"/>
    </row>
    <row r="1626" spans="1:5" x14ac:dyDescent="0.2">
      <c r="A1626" s="5" t="str">
        <f t="shared" si="25"/>
        <v/>
      </c>
      <c r="B1626" s="96"/>
      <c r="C1626" s="96"/>
      <c r="D1626" s="97"/>
      <c r="E1626" s="97"/>
    </row>
    <row r="1627" spans="1:5" x14ac:dyDescent="0.2">
      <c r="A1627" s="5" t="str">
        <f t="shared" si="25"/>
        <v/>
      </c>
      <c r="B1627" s="96"/>
      <c r="C1627" s="96"/>
      <c r="D1627" s="97"/>
      <c r="E1627" s="97"/>
    </row>
    <row r="1628" spans="1:5" x14ac:dyDescent="0.2">
      <c r="A1628" s="5" t="str">
        <f t="shared" si="25"/>
        <v/>
      </c>
      <c r="B1628" s="96"/>
      <c r="C1628" s="96"/>
      <c r="D1628" s="97"/>
      <c r="E1628" s="97"/>
    </row>
    <row r="1629" spans="1:5" x14ac:dyDescent="0.2">
      <c r="A1629" s="5" t="str">
        <f t="shared" si="25"/>
        <v/>
      </c>
      <c r="B1629" s="96"/>
      <c r="C1629" s="96"/>
      <c r="D1629" s="97"/>
      <c r="E1629" s="97"/>
    </row>
    <row r="1630" spans="1:5" x14ac:dyDescent="0.2">
      <c r="A1630" s="5" t="str">
        <f t="shared" si="25"/>
        <v/>
      </c>
      <c r="B1630" s="96"/>
      <c r="C1630" s="96"/>
      <c r="D1630" s="97"/>
      <c r="E1630" s="97"/>
    </row>
    <row r="1631" spans="1:5" x14ac:dyDescent="0.2">
      <c r="A1631" s="5" t="str">
        <f t="shared" si="25"/>
        <v/>
      </c>
      <c r="B1631" s="96"/>
      <c r="C1631" s="96"/>
      <c r="D1631" s="97"/>
      <c r="E1631" s="97"/>
    </row>
    <row r="1632" spans="1:5" x14ac:dyDescent="0.2">
      <c r="A1632" s="5" t="str">
        <f t="shared" si="25"/>
        <v/>
      </c>
      <c r="B1632" s="96"/>
      <c r="C1632" s="96"/>
      <c r="D1632" s="97"/>
      <c r="E1632" s="97"/>
    </row>
    <row r="1633" spans="1:5" x14ac:dyDescent="0.2">
      <c r="A1633" s="5" t="str">
        <f t="shared" si="25"/>
        <v/>
      </c>
      <c r="B1633" s="96"/>
      <c r="C1633" s="96"/>
      <c r="D1633" s="97"/>
      <c r="E1633" s="97"/>
    </row>
    <row r="1634" spans="1:5" x14ac:dyDescent="0.2">
      <c r="A1634" s="5" t="str">
        <f t="shared" si="25"/>
        <v/>
      </c>
      <c r="B1634" s="96"/>
      <c r="C1634" s="96"/>
      <c r="D1634" s="97"/>
      <c r="E1634" s="97"/>
    </row>
    <row r="1635" spans="1:5" x14ac:dyDescent="0.2">
      <c r="A1635" s="5" t="str">
        <f t="shared" si="25"/>
        <v/>
      </c>
      <c r="B1635" s="96"/>
      <c r="C1635" s="96"/>
      <c r="D1635" s="97"/>
      <c r="E1635" s="97"/>
    </row>
    <row r="1636" spans="1:5" x14ac:dyDescent="0.2">
      <c r="A1636" s="5" t="str">
        <f t="shared" si="25"/>
        <v/>
      </c>
      <c r="B1636" s="96"/>
      <c r="C1636" s="96"/>
      <c r="D1636" s="97"/>
      <c r="E1636" s="97"/>
    </row>
    <row r="1637" spans="1:5" x14ac:dyDescent="0.2">
      <c r="A1637" s="5" t="str">
        <f t="shared" si="25"/>
        <v/>
      </c>
      <c r="B1637" s="96"/>
      <c r="C1637" s="96"/>
      <c r="D1637" s="97"/>
      <c r="E1637" s="97"/>
    </row>
    <row r="1638" spans="1:5" x14ac:dyDescent="0.2">
      <c r="A1638" s="5" t="str">
        <f t="shared" si="25"/>
        <v/>
      </c>
      <c r="B1638" s="96"/>
      <c r="C1638" s="96"/>
      <c r="D1638" s="97"/>
      <c r="E1638" s="97"/>
    </row>
    <row r="1639" spans="1:5" x14ac:dyDescent="0.2">
      <c r="A1639" s="5" t="str">
        <f t="shared" si="25"/>
        <v/>
      </c>
      <c r="B1639" s="96"/>
      <c r="C1639" s="96"/>
      <c r="D1639" s="97"/>
      <c r="E1639" s="97"/>
    </row>
    <row r="1640" spans="1:5" x14ac:dyDescent="0.2">
      <c r="A1640" s="5" t="str">
        <f t="shared" si="25"/>
        <v/>
      </c>
      <c r="B1640" s="96"/>
      <c r="C1640" s="96"/>
      <c r="D1640" s="97"/>
      <c r="E1640" s="97"/>
    </row>
    <row r="1641" spans="1:5" x14ac:dyDescent="0.2">
      <c r="A1641" s="5" t="str">
        <f t="shared" si="25"/>
        <v/>
      </c>
      <c r="B1641" s="96"/>
      <c r="C1641" s="96"/>
      <c r="D1641" s="97"/>
      <c r="E1641" s="97"/>
    </row>
    <row r="1642" spans="1:5" x14ac:dyDescent="0.2">
      <c r="A1642" s="5" t="str">
        <f t="shared" si="25"/>
        <v/>
      </c>
      <c r="B1642" s="96"/>
      <c r="C1642" s="96"/>
      <c r="D1642" s="97"/>
      <c r="E1642" s="97"/>
    </row>
    <row r="1643" spans="1:5" x14ac:dyDescent="0.2">
      <c r="A1643" s="5" t="str">
        <f t="shared" si="25"/>
        <v/>
      </c>
      <c r="B1643" s="96"/>
      <c r="C1643" s="96"/>
      <c r="D1643" s="97"/>
      <c r="E1643" s="97"/>
    </row>
    <row r="1644" spans="1:5" x14ac:dyDescent="0.2">
      <c r="A1644" s="5" t="str">
        <f t="shared" si="25"/>
        <v/>
      </c>
      <c r="B1644" s="96"/>
      <c r="C1644" s="96"/>
      <c r="D1644" s="97"/>
      <c r="E1644" s="97"/>
    </row>
    <row r="1645" spans="1:5" x14ac:dyDescent="0.2">
      <c r="A1645" s="5" t="str">
        <f t="shared" si="25"/>
        <v/>
      </c>
      <c r="B1645" s="96"/>
      <c r="C1645" s="96"/>
      <c r="D1645" s="97"/>
      <c r="E1645" s="97"/>
    </row>
    <row r="1646" spans="1:5" x14ac:dyDescent="0.2">
      <c r="A1646" s="5" t="str">
        <f t="shared" si="25"/>
        <v/>
      </c>
      <c r="B1646" s="96"/>
      <c r="C1646" s="96"/>
      <c r="D1646" s="97"/>
      <c r="E1646" s="97"/>
    </row>
    <row r="1647" spans="1:5" x14ac:dyDescent="0.2">
      <c r="A1647" s="5" t="str">
        <f t="shared" si="25"/>
        <v/>
      </c>
      <c r="B1647" s="96"/>
      <c r="C1647" s="96"/>
      <c r="D1647" s="97"/>
      <c r="E1647" s="97"/>
    </row>
    <row r="1648" spans="1:5" x14ac:dyDescent="0.2">
      <c r="A1648" s="5" t="str">
        <f t="shared" si="25"/>
        <v/>
      </c>
      <c r="B1648" s="96"/>
      <c r="C1648" s="96"/>
      <c r="D1648" s="97"/>
      <c r="E1648" s="97"/>
    </row>
    <row r="1649" spans="1:5" x14ac:dyDescent="0.2">
      <c r="A1649" s="5" t="str">
        <f t="shared" si="25"/>
        <v/>
      </c>
      <c r="B1649" s="96"/>
      <c r="C1649" s="96"/>
      <c r="D1649" s="97"/>
      <c r="E1649" s="97"/>
    </row>
    <row r="1650" spans="1:5" x14ac:dyDescent="0.2">
      <c r="A1650" s="5" t="str">
        <f t="shared" si="25"/>
        <v/>
      </c>
      <c r="B1650" s="96"/>
      <c r="C1650" s="96"/>
      <c r="D1650" s="97"/>
      <c r="E1650" s="97"/>
    </row>
    <row r="1651" spans="1:5" x14ac:dyDescent="0.2">
      <c r="A1651" s="5" t="str">
        <f t="shared" si="25"/>
        <v/>
      </c>
      <c r="B1651" s="96"/>
      <c r="C1651" s="96"/>
      <c r="D1651" s="97"/>
      <c r="E1651" s="97"/>
    </row>
    <row r="1652" spans="1:5" x14ac:dyDescent="0.2">
      <c r="A1652" s="5" t="str">
        <f t="shared" si="25"/>
        <v/>
      </c>
      <c r="B1652" s="96"/>
      <c r="C1652" s="96"/>
      <c r="D1652" s="97"/>
      <c r="E1652" s="97"/>
    </row>
    <row r="1653" spans="1:5" x14ac:dyDescent="0.2">
      <c r="A1653" s="5" t="str">
        <f t="shared" si="25"/>
        <v/>
      </c>
      <c r="B1653" s="96"/>
      <c r="C1653" s="96"/>
      <c r="D1653" s="97"/>
      <c r="E1653" s="97"/>
    </row>
    <row r="1654" spans="1:5" x14ac:dyDescent="0.2">
      <c r="A1654" s="5" t="str">
        <f t="shared" si="25"/>
        <v/>
      </c>
      <c r="B1654" s="96"/>
      <c r="C1654" s="96"/>
      <c r="D1654" s="97"/>
      <c r="E1654" s="97"/>
    </row>
    <row r="1655" spans="1:5" x14ac:dyDescent="0.2">
      <c r="A1655" s="5" t="str">
        <f t="shared" si="25"/>
        <v/>
      </c>
      <c r="B1655" s="96"/>
      <c r="C1655" s="96"/>
      <c r="D1655" s="97"/>
      <c r="E1655" s="97"/>
    </row>
    <row r="1656" spans="1:5" x14ac:dyDescent="0.2">
      <c r="A1656" s="5" t="str">
        <f t="shared" si="25"/>
        <v/>
      </c>
      <c r="B1656" s="96"/>
      <c r="C1656" s="96"/>
      <c r="D1656" s="97"/>
      <c r="E1656" s="97"/>
    </row>
    <row r="1657" spans="1:5" x14ac:dyDescent="0.2">
      <c r="A1657" s="5" t="str">
        <f t="shared" si="25"/>
        <v/>
      </c>
      <c r="B1657" s="96"/>
      <c r="C1657" s="96"/>
      <c r="D1657" s="97"/>
      <c r="E1657" s="97"/>
    </row>
    <row r="1658" spans="1:5" x14ac:dyDescent="0.2">
      <c r="A1658" s="5" t="str">
        <f t="shared" si="25"/>
        <v/>
      </c>
      <c r="B1658" s="96"/>
      <c r="C1658" s="96"/>
      <c r="D1658" s="97"/>
      <c r="E1658" s="97"/>
    </row>
    <row r="1659" spans="1:5" x14ac:dyDescent="0.2">
      <c r="A1659" s="5" t="str">
        <f t="shared" si="25"/>
        <v/>
      </c>
      <c r="B1659" s="96"/>
      <c r="C1659" s="96"/>
      <c r="D1659" s="97"/>
      <c r="E1659" s="97"/>
    </row>
    <row r="1660" spans="1:5" x14ac:dyDescent="0.2">
      <c r="A1660" s="5" t="str">
        <f t="shared" si="25"/>
        <v/>
      </c>
      <c r="B1660" s="96"/>
      <c r="C1660" s="96"/>
      <c r="D1660" s="97"/>
      <c r="E1660" s="97"/>
    </row>
    <row r="1661" spans="1:5" x14ac:dyDescent="0.2">
      <c r="A1661" s="5" t="str">
        <f t="shared" si="25"/>
        <v/>
      </c>
      <c r="B1661" s="96"/>
      <c r="C1661" s="96"/>
      <c r="D1661" s="97"/>
      <c r="E1661" s="97"/>
    </row>
    <row r="1662" spans="1:5" x14ac:dyDescent="0.2">
      <c r="A1662" s="5" t="str">
        <f t="shared" si="25"/>
        <v/>
      </c>
      <c r="B1662" s="96"/>
      <c r="C1662" s="96"/>
      <c r="D1662" s="97"/>
      <c r="E1662" s="97"/>
    </row>
    <row r="1663" spans="1:5" x14ac:dyDescent="0.2">
      <c r="A1663" s="5" t="str">
        <f t="shared" si="25"/>
        <v/>
      </c>
      <c r="B1663" s="96"/>
      <c r="C1663" s="96"/>
      <c r="D1663" s="97"/>
      <c r="E1663" s="97"/>
    </row>
    <row r="1664" spans="1:5" x14ac:dyDescent="0.2">
      <c r="A1664" s="5" t="str">
        <f t="shared" si="25"/>
        <v/>
      </c>
      <c r="B1664" s="96"/>
      <c r="C1664" s="96"/>
      <c r="D1664" s="97"/>
      <c r="E1664" s="97"/>
    </row>
    <row r="1665" spans="1:5" x14ac:dyDescent="0.2">
      <c r="A1665" s="5" t="str">
        <f t="shared" si="25"/>
        <v/>
      </c>
      <c r="B1665" s="96"/>
      <c r="C1665" s="96"/>
      <c r="D1665" s="97"/>
      <c r="E1665" s="97"/>
    </row>
    <row r="1666" spans="1:5" x14ac:dyDescent="0.2">
      <c r="A1666" s="5" t="str">
        <f t="shared" si="25"/>
        <v/>
      </c>
      <c r="B1666" s="96"/>
      <c r="C1666" s="96"/>
      <c r="D1666" s="97"/>
      <c r="E1666" s="97"/>
    </row>
    <row r="1667" spans="1:5" x14ac:dyDescent="0.2">
      <c r="A1667" s="5" t="str">
        <f t="shared" si="25"/>
        <v/>
      </c>
      <c r="B1667" s="96"/>
      <c r="C1667" s="96"/>
      <c r="D1667" s="97"/>
      <c r="E1667" s="97"/>
    </row>
    <row r="1668" spans="1:5" x14ac:dyDescent="0.2">
      <c r="A1668" s="5" t="str">
        <f t="shared" si="25"/>
        <v/>
      </c>
      <c r="B1668" s="96"/>
      <c r="C1668" s="96"/>
      <c r="D1668" s="97"/>
      <c r="E1668" s="97"/>
    </row>
    <row r="1669" spans="1:5" x14ac:dyDescent="0.2">
      <c r="A1669" s="5" t="str">
        <f t="shared" si="25"/>
        <v/>
      </c>
      <c r="B1669" s="96"/>
      <c r="C1669" s="96"/>
      <c r="D1669" s="97"/>
      <c r="E1669" s="97"/>
    </row>
    <row r="1670" spans="1:5" x14ac:dyDescent="0.2">
      <c r="A1670" s="5" t="str">
        <f t="shared" si="25"/>
        <v/>
      </c>
      <c r="B1670" s="96"/>
      <c r="C1670" s="96"/>
      <c r="D1670" s="97"/>
      <c r="E1670" s="97"/>
    </row>
    <row r="1671" spans="1:5" x14ac:dyDescent="0.2">
      <c r="A1671" s="5" t="str">
        <f t="shared" si="25"/>
        <v/>
      </c>
      <c r="B1671" s="96"/>
      <c r="C1671" s="96"/>
      <c r="D1671" s="97"/>
      <c r="E1671" s="97"/>
    </row>
    <row r="1672" spans="1:5" x14ac:dyDescent="0.2">
      <c r="A1672" s="5" t="str">
        <f t="shared" ref="A1672:A1735" si="26">IF(B1672&lt;&gt;"",IF(AND(LEN(B1672)&gt;=$H$5,LEN(B1672)&lt;=$H$6),TEXT(MID(B1672,$J$5,$H$4),$I$4),""),"")</f>
        <v/>
      </c>
      <c r="B1672" s="96"/>
      <c r="C1672" s="96"/>
      <c r="D1672" s="97"/>
      <c r="E1672" s="97"/>
    </row>
    <row r="1673" spans="1:5" x14ac:dyDescent="0.2">
      <c r="A1673" s="5" t="str">
        <f t="shared" si="26"/>
        <v/>
      </c>
      <c r="B1673" s="96"/>
      <c r="C1673" s="96"/>
      <c r="D1673" s="97"/>
      <c r="E1673" s="97"/>
    </row>
    <row r="1674" spans="1:5" x14ac:dyDescent="0.2">
      <c r="A1674" s="5" t="str">
        <f t="shared" si="26"/>
        <v/>
      </c>
      <c r="B1674" s="96"/>
      <c r="C1674" s="96"/>
      <c r="D1674" s="97"/>
      <c r="E1674" s="97"/>
    </row>
    <row r="1675" spans="1:5" x14ac:dyDescent="0.2">
      <c r="A1675" s="5" t="str">
        <f t="shared" si="26"/>
        <v/>
      </c>
      <c r="B1675" s="96"/>
      <c r="C1675" s="96"/>
      <c r="D1675" s="97"/>
      <c r="E1675" s="97"/>
    </row>
    <row r="1676" spans="1:5" x14ac:dyDescent="0.2">
      <c r="A1676" s="5" t="str">
        <f t="shared" si="26"/>
        <v/>
      </c>
      <c r="B1676" s="96"/>
      <c r="C1676" s="96"/>
      <c r="D1676" s="97"/>
      <c r="E1676" s="97"/>
    </row>
    <row r="1677" spans="1:5" x14ac:dyDescent="0.2">
      <c r="A1677" s="5" t="str">
        <f t="shared" si="26"/>
        <v/>
      </c>
      <c r="B1677" s="96"/>
      <c r="C1677" s="96"/>
      <c r="D1677" s="97"/>
      <c r="E1677" s="97"/>
    </row>
    <row r="1678" spans="1:5" x14ac:dyDescent="0.2">
      <c r="A1678" s="5" t="str">
        <f t="shared" si="26"/>
        <v/>
      </c>
      <c r="B1678" s="96"/>
      <c r="C1678" s="96"/>
      <c r="D1678" s="97"/>
      <c r="E1678" s="97"/>
    </row>
    <row r="1679" spans="1:5" x14ac:dyDescent="0.2">
      <c r="A1679" s="5" t="str">
        <f t="shared" si="26"/>
        <v/>
      </c>
      <c r="B1679" s="96"/>
      <c r="C1679" s="96"/>
      <c r="D1679" s="97"/>
      <c r="E1679" s="97"/>
    </row>
    <row r="1680" spans="1:5" x14ac:dyDescent="0.2">
      <c r="A1680" s="5" t="str">
        <f t="shared" si="26"/>
        <v/>
      </c>
      <c r="B1680" s="96"/>
      <c r="C1680" s="96"/>
      <c r="D1680" s="97"/>
      <c r="E1680" s="97"/>
    </row>
    <row r="1681" spans="1:5" x14ac:dyDescent="0.2">
      <c r="A1681" s="5" t="str">
        <f t="shared" si="26"/>
        <v/>
      </c>
      <c r="B1681" s="96"/>
      <c r="C1681" s="96"/>
      <c r="D1681" s="97"/>
      <c r="E1681" s="97"/>
    </row>
    <row r="1682" spans="1:5" x14ac:dyDescent="0.2">
      <c r="A1682" s="5" t="str">
        <f t="shared" si="26"/>
        <v/>
      </c>
      <c r="B1682" s="96"/>
      <c r="C1682" s="96"/>
      <c r="D1682" s="97"/>
      <c r="E1682" s="97"/>
    </row>
    <row r="1683" spans="1:5" x14ac:dyDescent="0.2">
      <c r="A1683" s="5" t="str">
        <f t="shared" si="26"/>
        <v/>
      </c>
      <c r="B1683" s="96"/>
      <c r="C1683" s="96"/>
      <c r="D1683" s="97"/>
      <c r="E1683" s="97"/>
    </row>
    <row r="1684" spans="1:5" x14ac:dyDescent="0.2">
      <c r="A1684" s="5" t="str">
        <f t="shared" si="26"/>
        <v/>
      </c>
      <c r="B1684" s="96"/>
      <c r="C1684" s="96"/>
      <c r="D1684" s="97"/>
      <c r="E1684" s="97"/>
    </row>
    <row r="1685" spans="1:5" x14ac:dyDescent="0.2">
      <c r="A1685" s="5" t="str">
        <f t="shared" si="26"/>
        <v/>
      </c>
      <c r="B1685" s="96"/>
      <c r="C1685" s="96"/>
      <c r="D1685" s="97"/>
      <c r="E1685" s="97"/>
    </row>
    <row r="1686" spans="1:5" x14ac:dyDescent="0.2">
      <c r="A1686" s="5" t="str">
        <f t="shared" si="26"/>
        <v/>
      </c>
      <c r="B1686" s="96"/>
      <c r="C1686" s="96"/>
      <c r="D1686" s="97"/>
      <c r="E1686" s="97"/>
    </row>
    <row r="1687" spans="1:5" x14ac:dyDescent="0.2">
      <c r="A1687" s="5" t="str">
        <f t="shared" si="26"/>
        <v/>
      </c>
      <c r="B1687" s="96"/>
      <c r="C1687" s="96"/>
      <c r="D1687" s="97"/>
      <c r="E1687" s="97"/>
    </row>
    <row r="1688" spans="1:5" x14ac:dyDescent="0.2">
      <c r="A1688" s="5" t="str">
        <f t="shared" si="26"/>
        <v/>
      </c>
      <c r="B1688" s="96"/>
      <c r="C1688" s="96"/>
      <c r="D1688" s="97"/>
      <c r="E1688" s="97"/>
    </row>
    <row r="1689" spans="1:5" x14ac:dyDescent="0.2">
      <c r="A1689" s="5" t="str">
        <f t="shared" si="26"/>
        <v/>
      </c>
      <c r="B1689" s="96"/>
      <c r="C1689" s="96"/>
      <c r="D1689" s="97"/>
      <c r="E1689" s="97"/>
    </row>
    <row r="1690" spans="1:5" x14ac:dyDescent="0.2">
      <c r="A1690" s="5" t="str">
        <f t="shared" si="26"/>
        <v/>
      </c>
      <c r="B1690" s="96"/>
      <c r="C1690" s="96"/>
      <c r="D1690" s="97"/>
      <c r="E1690" s="97"/>
    </row>
    <row r="1691" spans="1:5" x14ac:dyDescent="0.2">
      <c r="A1691" s="5" t="str">
        <f t="shared" si="26"/>
        <v/>
      </c>
      <c r="B1691" s="96"/>
      <c r="C1691" s="96"/>
      <c r="D1691" s="97"/>
      <c r="E1691" s="97"/>
    </row>
    <row r="1692" spans="1:5" x14ac:dyDescent="0.2">
      <c r="A1692" s="5" t="str">
        <f t="shared" si="26"/>
        <v/>
      </c>
      <c r="B1692" s="96"/>
      <c r="C1692" s="96"/>
      <c r="D1692" s="97"/>
      <c r="E1692" s="97"/>
    </row>
    <row r="1693" spans="1:5" x14ac:dyDescent="0.2">
      <c r="A1693" s="5" t="str">
        <f t="shared" si="26"/>
        <v/>
      </c>
      <c r="B1693" s="96"/>
      <c r="C1693" s="96"/>
      <c r="D1693" s="97"/>
      <c r="E1693" s="97"/>
    </row>
    <row r="1694" spans="1:5" x14ac:dyDescent="0.2">
      <c r="A1694" s="5" t="str">
        <f t="shared" si="26"/>
        <v/>
      </c>
      <c r="B1694" s="96"/>
      <c r="C1694" s="96"/>
      <c r="D1694" s="97"/>
      <c r="E1694" s="97"/>
    </row>
    <row r="1695" spans="1:5" x14ac:dyDescent="0.2">
      <c r="A1695" s="5" t="str">
        <f t="shared" si="26"/>
        <v/>
      </c>
      <c r="B1695" s="96"/>
      <c r="C1695" s="96"/>
      <c r="D1695" s="97"/>
      <c r="E1695" s="97"/>
    </row>
    <row r="1696" spans="1:5" x14ac:dyDescent="0.2">
      <c r="A1696" s="5" t="str">
        <f t="shared" si="26"/>
        <v/>
      </c>
      <c r="B1696" s="96"/>
      <c r="C1696" s="96"/>
      <c r="D1696" s="97"/>
      <c r="E1696" s="97"/>
    </row>
    <row r="1697" spans="1:5" x14ac:dyDescent="0.2">
      <c r="A1697" s="5" t="str">
        <f t="shared" si="26"/>
        <v/>
      </c>
      <c r="B1697" s="96"/>
      <c r="C1697" s="96"/>
      <c r="D1697" s="97"/>
      <c r="E1697" s="97"/>
    </row>
    <row r="1698" spans="1:5" x14ac:dyDescent="0.2">
      <c r="A1698" s="5" t="str">
        <f t="shared" si="26"/>
        <v/>
      </c>
      <c r="B1698" s="96"/>
      <c r="C1698" s="96"/>
      <c r="D1698" s="97"/>
      <c r="E1698" s="97"/>
    </row>
    <row r="1699" spans="1:5" x14ac:dyDescent="0.2">
      <c r="A1699" s="5" t="str">
        <f t="shared" si="26"/>
        <v/>
      </c>
      <c r="B1699" s="96"/>
      <c r="C1699" s="96"/>
      <c r="D1699" s="97"/>
      <c r="E1699" s="97"/>
    </row>
    <row r="1700" spans="1:5" x14ac:dyDescent="0.2">
      <c r="A1700" s="5" t="str">
        <f t="shared" si="26"/>
        <v/>
      </c>
      <c r="B1700" s="96"/>
      <c r="C1700" s="96"/>
      <c r="D1700" s="97"/>
      <c r="E1700" s="97"/>
    </row>
    <row r="1701" spans="1:5" x14ac:dyDescent="0.2">
      <c r="A1701" s="5" t="str">
        <f t="shared" si="26"/>
        <v/>
      </c>
      <c r="B1701" s="96"/>
      <c r="C1701" s="96"/>
      <c r="D1701" s="97"/>
      <c r="E1701" s="97"/>
    </row>
    <row r="1702" spans="1:5" x14ac:dyDescent="0.2">
      <c r="A1702" s="5" t="str">
        <f t="shared" si="26"/>
        <v/>
      </c>
      <c r="B1702" s="96"/>
      <c r="C1702" s="96"/>
      <c r="D1702" s="97"/>
      <c r="E1702" s="97"/>
    </row>
    <row r="1703" spans="1:5" x14ac:dyDescent="0.2">
      <c r="A1703" s="5" t="str">
        <f t="shared" si="26"/>
        <v/>
      </c>
      <c r="B1703" s="96"/>
      <c r="C1703" s="96"/>
      <c r="D1703" s="97"/>
      <c r="E1703" s="97"/>
    </row>
    <row r="1704" spans="1:5" x14ac:dyDescent="0.2">
      <c r="A1704" s="5" t="str">
        <f t="shared" si="26"/>
        <v/>
      </c>
      <c r="B1704" s="96"/>
      <c r="C1704" s="96"/>
      <c r="D1704" s="97"/>
      <c r="E1704" s="97"/>
    </row>
    <row r="1705" spans="1:5" x14ac:dyDescent="0.2">
      <c r="A1705" s="5" t="str">
        <f t="shared" si="26"/>
        <v/>
      </c>
      <c r="B1705" s="96"/>
      <c r="C1705" s="96"/>
      <c r="D1705" s="97"/>
      <c r="E1705" s="97"/>
    </row>
    <row r="1706" spans="1:5" x14ac:dyDescent="0.2">
      <c r="A1706" s="5" t="str">
        <f t="shared" si="26"/>
        <v/>
      </c>
      <c r="B1706" s="96"/>
      <c r="C1706" s="96"/>
      <c r="D1706" s="97"/>
      <c r="E1706" s="97"/>
    </row>
    <row r="1707" spans="1:5" x14ac:dyDescent="0.2">
      <c r="A1707" s="5" t="str">
        <f t="shared" si="26"/>
        <v/>
      </c>
      <c r="B1707" s="96"/>
      <c r="C1707" s="96"/>
      <c r="D1707" s="97"/>
      <c r="E1707" s="97"/>
    </row>
    <row r="1708" spans="1:5" x14ac:dyDescent="0.2">
      <c r="A1708" s="5" t="str">
        <f t="shared" si="26"/>
        <v/>
      </c>
      <c r="B1708" s="96"/>
      <c r="C1708" s="96"/>
      <c r="D1708" s="97"/>
      <c r="E1708" s="97"/>
    </row>
    <row r="1709" spans="1:5" x14ac:dyDescent="0.2">
      <c r="A1709" s="5" t="str">
        <f t="shared" si="26"/>
        <v/>
      </c>
      <c r="B1709" s="96"/>
      <c r="C1709" s="96"/>
      <c r="D1709" s="97"/>
      <c r="E1709" s="97"/>
    </row>
    <row r="1710" spans="1:5" x14ac:dyDescent="0.2">
      <c r="A1710" s="5" t="str">
        <f t="shared" si="26"/>
        <v/>
      </c>
      <c r="B1710" s="96"/>
      <c r="C1710" s="96"/>
      <c r="D1710" s="97"/>
      <c r="E1710" s="97"/>
    </row>
    <row r="1711" spans="1:5" x14ac:dyDescent="0.2">
      <c r="A1711" s="5" t="str">
        <f t="shared" si="26"/>
        <v/>
      </c>
      <c r="B1711" s="96"/>
      <c r="C1711" s="96"/>
      <c r="D1711" s="97"/>
      <c r="E1711" s="97"/>
    </row>
    <row r="1712" spans="1:5" x14ac:dyDescent="0.2">
      <c r="A1712" s="5" t="str">
        <f t="shared" si="26"/>
        <v/>
      </c>
      <c r="B1712" s="96"/>
      <c r="C1712" s="96"/>
      <c r="D1712" s="97"/>
      <c r="E1712" s="97"/>
    </row>
    <row r="1713" spans="1:5" x14ac:dyDescent="0.2">
      <c r="A1713" s="5" t="str">
        <f t="shared" si="26"/>
        <v/>
      </c>
      <c r="B1713" s="96"/>
      <c r="C1713" s="96"/>
      <c r="D1713" s="97"/>
      <c r="E1713" s="97"/>
    </row>
    <row r="1714" spans="1:5" x14ac:dyDescent="0.2">
      <c r="A1714" s="5" t="str">
        <f t="shared" si="26"/>
        <v/>
      </c>
      <c r="B1714" s="96"/>
      <c r="C1714" s="96"/>
      <c r="D1714" s="97"/>
      <c r="E1714" s="97"/>
    </row>
    <row r="1715" spans="1:5" x14ac:dyDescent="0.2">
      <c r="A1715" s="5" t="str">
        <f t="shared" si="26"/>
        <v/>
      </c>
      <c r="B1715" s="96"/>
      <c r="C1715" s="96"/>
      <c r="D1715" s="97"/>
      <c r="E1715" s="97"/>
    </row>
    <row r="1716" spans="1:5" x14ac:dyDescent="0.2">
      <c r="A1716" s="5" t="str">
        <f t="shared" si="26"/>
        <v/>
      </c>
      <c r="B1716" s="96"/>
      <c r="C1716" s="96"/>
      <c r="D1716" s="97"/>
      <c r="E1716" s="97"/>
    </row>
    <row r="1717" spans="1:5" x14ac:dyDescent="0.2">
      <c r="A1717" s="5" t="str">
        <f t="shared" si="26"/>
        <v/>
      </c>
      <c r="B1717" s="96"/>
      <c r="C1717" s="96"/>
      <c r="D1717" s="97"/>
      <c r="E1717" s="97"/>
    </row>
    <row r="1718" spans="1:5" x14ac:dyDescent="0.2">
      <c r="A1718" s="5" t="str">
        <f t="shared" si="26"/>
        <v/>
      </c>
      <c r="B1718" s="96"/>
      <c r="C1718" s="96"/>
      <c r="D1718" s="97"/>
      <c r="E1718" s="97"/>
    </row>
    <row r="1719" spans="1:5" x14ac:dyDescent="0.2">
      <c r="A1719" s="5" t="str">
        <f t="shared" si="26"/>
        <v/>
      </c>
      <c r="B1719" s="96"/>
      <c r="C1719" s="96"/>
      <c r="D1719" s="97"/>
      <c r="E1719" s="97"/>
    </row>
    <row r="1720" spans="1:5" x14ac:dyDescent="0.2">
      <c r="A1720" s="5" t="str">
        <f t="shared" si="26"/>
        <v/>
      </c>
      <c r="B1720" s="96"/>
      <c r="C1720" s="96"/>
      <c r="D1720" s="97"/>
      <c r="E1720" s="97"/>
    </row>
    <row r="1721" spans="1:5" x14ac:dyDescent="0.2">
      <c r="A1721" s="5" t="str">
        <f t="shared" si="26"/>
        <v/>
      </c>
      <c r="B1721" s="96"/>
      <c r="C1721" s="96"/>
      <c r="D1721" s="97"/>
      <c r="E1721" s="97"/>
    </row>
    <row r="1722" spans="1:5" x14ac:dyDescent="0.2">
      <c r="A1722" s="5" t="str">
        <f t="shared" si="26"/>
        <v/>
      </c>
      <c r="B1722" s="96"/>
      <c r="C1722" s="96"/>
      <c r="D1722" s="97"/>
      <c r="E1722" s="97"/>
    </row>
    <row r="1723" spans="1:5" x14ac:dyDescent="0.2">
      <c r="A1723" s="5" t="str">
        <f t="shared" si="26"/>
        <v/>
      </c>
      <c r="B1723" s="96"/>
      <c r="C1723" s="96"/>
      <c r="D1723" s="97"/>
      <c r="E1723" s="97"/>
    </row>
    <row r="1724" spans="1:5" x14ac:dyDescent="0.2">
      <c r="A1724" s="5" t="str">
        <f t="shared" si="26"/>
        <v/>
      </c>
      <c r="B1724" s="96"/>
      <c r="C1724" s="96"/>
      <c r="D1724" s="97"/>
      <c r="E1724" s="97"/>
    </row>
    <row r="1725" spans="1:5" x14ac:dyDescent="0.2">
      <c r="A1725" s="5" t="str">
        <f t="shared" si="26"/>
        <v/>
      </c>
      <c r="B1725" s="96"/>
      <c r="C1725" s="96"/>
      <c r="D1725" s="97"/>
      <c r="E1725" s="97"/>
    </row>
    <row r="1726" spans="1:5" x14ac:dyDescent="0.2">
      <c r="A1726" s="5" t="str">
        <f t="shared" si="26"/>
        <v/>
      </c>
      <c r="B1726" s="96"/>
      <c r="C1726" s="96"/>
      <c r="D1726" s="97"/>
      <c r="E1726" s="97"/>
    </row>
    <row r="1727" spans="1:5" x14ac:dyDescent="0.2">
      <c r="A1727" s="5" t="str">
        <f t="shared" si="26"/>
        <v/>
      </c>
      <c r="B1727" s="96"/>
      <c r="C1727" s="96"/>
      <c r="D1727" s="97"/>
      <c r="E1727" s="97"/>
    </row>
    <row r="1728" spans="1:5" x14ac:dyDescent="0.2">
      <c r="A1728" s="5" t="str">
        <f t="shared" si="26"/>
        <v/>
      </c>
      <c r="B1728" s="96"/>
      <c r="C1728" s="96"/>
      <c r="D1728" s="97"/>
      <c r="E1728" s="97"/>
    </row>
    <row r="1729" spans="1:5" x14ac:dyDescent="0.2">
      <c r="A1729" s="5" t="str">
        <f t="shared" si="26"/>
        <v/>
      </c>
      <c r="B1729" s="96"/>
      <c r="C1729" s="96"/>
      <c r="D1729" s="97"/>
      <c r="E1729" s="97"/>
    </row>
    <row r="1730" spans="1:5" x14ac:dyDescent="0.2">
      <c r="A1730" s="5" t="str">
        <f t="shared" si="26"/>
        <v/>
      </c>
      <c r="B1730" s="96"/>
      <c r="C1730" s="96"/>
      <c r="D1730" s="97"/>
      <c r="E1730" s="97"/>
    </row>
    <row r="1731" spans="1:5" x14ac:dyDescent="0.2">
      <c r="A1731" s="5" t="str">
        <f t="shared" si="26"/>
        <v/>
      </c>
      <c r="B1731" s="96"/>
      <c r="C1731" s="96"/>
      <c r="D1731" s="97"/>
      <c r="E1731" s="97"/>
    </row>
    <row r="1732" spans="1:5" x14ac:dyDescent="0.2">
      <c r="A1732" s="5" t="str">
        <f t="shared" si="26"/>
        <v/>
      </c>
      <c r="B1732" s="96"/>
      <c r="C1732" s="96"/>
      <c r="D1732" s="97"/>
      <c r="E1732" s="97"/>
    </row>
    <row r="1733" spans="1:5" x14ac:dyDescent="0.2">
      <c r="A1733" s="5" t="str">
        <f t="shared" si="26"/>
        <v/>
      </c>
      <c r="B1733" s="96"/>
      <c r="C1733" s="96"/>
      <c r="D1733" s="97"/>
      <c r="E1733" s="97"/>
    </row>
    <row r="1734" spans="1:5" x14ac:dyDescent="0.2">
      <c r="A1734" s="5" t="str">
        <f t="shared" si="26"/>
        <v/>
      </c>
      <c r="B1734" s="96"/>
      <c r="C1734" s="96"/>
      <c r="D1734" s="97"/>
      <c r="E1734" s="97"/>
    </row>
    <row r="1735" spans="1:5" x14ac:dyDescent="0.2">
      <c r="A1735" s="5" t="str">
        <f t="shared" si="26"/>
        <v/>
      </c>
      <c r="B1735" s="96"/>
      <c r="C1735" s="96"/>
      <c r="D1735" s="97"/>
      <c r="E1735" s="97"/>
    </row>
    <row r="1736" spans="1:5" x14ac:dyDescent="0.2">
      <c r="A1736" s="5" t="str">
        <f t="shared" ref="A1736:A1799" si="27">IF(B1736&lt;&gt;"",IF(AND(LEN(B1736)&gt;=$H$5,LEN(B1736)&lt;=$H$6),TEXT(MID(B1736,$J$5,$H$4),$I$4),""),"")</f>
        <v/>
      </c>
      <c r="B1736" s="96"/>
      <c r="C1736" s="96"/>
      <c r="D1736" s="97"/>
      <c r="E1736" s="97"/>
    </row>
    <row r="1737" spans="1:5" x14ac:dyDescent="0.2">
      <c r="A1737" s="5" t="str">
        <f t="shared" si="27"/>
        <v/>
      </c>
      <c r="B1737" s="96"/>
      <c r="C1737" s="96"/>
      <c r="D1737" s="97"/>
      <c r="E1737" s="97"/>
    </row>
    <row r="1738" spans="1:5" x14ac:dyDescent="0.2">
      <c r="A1738" s="5" t="str">
        <f t="shared" si="27"/>
        <v/>
      </c>
      <c r="B1738" s="96"/>
      <c r="C1738" s="96"/>
      <c r="D1738" s="97"/>
      <c r="E1738" s="97"/>
    </row>
    <row r="1739" spans="1:5" x14ac:dyDescent="0.2">
      <c r="A1739" s="5" t="str">
        <f t="shared" si="27"/>
        <v/>
      </c>
      <c r="B1739" s="96"/>
      <c r="C1739" s="96"/>
      <c r="D1739" s="97"/>
      <c r="E1739" s="97"/>
    </row>
    <row r="1740" spans="1:5" x14ac:dyDescent="0.2">
      <c r="A1740" s="5" t="str">
        <f t="shared" si="27"/>
        <v/>
      </c>
      <c r="B1740" s="96"/>
      <c r="C1740" s="96"/>
      <c r="D1740" s="97"/>
      <c r="E1740" s="97"/>
    </row>
    <row r="1741" spans="1:5" x14ac:dyDescent="0.2">
      <c r="A1741" s="5" t="str">
        <f t="shared" si="27"/>
        <v/>
      </c>
      <c r="B1741" s="96"/>
      <c r="C1741" s="96"/>
      <c r="D1741" s="97"/>
      <c r="E1741" s="97"/>
    </row>
    <row r="1742" spans="1:5" x14ac:dyDescent="0.2">
      <c r="A1742" s="5" t="str">
        <f t="shared" si="27"/>
        <v/>
      </c>
      <c r="B1742" s="96"/>
      <c r="C1742" s="96"/>
      <c r="D1742" s="97"/>
      <c r="E1742" s="97"/>
    </row>
    <row r="1743" spans="1:5" x14ac:dyDescent="0.2">
      <c r="A1743" s="5" t="str">
        <f t="shared" si="27"/>
        <v/>
      </c>
      <c r="B1743" s="96"/>
      <c r="C1743" s="96"/>
      <c r="D1743" s="97"/>
      <c r="E1743" s="97"/>
    </row>
    <row r="1744" spans="1:5" x14ac:dyDescent="0.2">
      <c r="A1744" s="5" t="str">
        <f t="shared" si="27"/>
        <v/>
      </c>
      <c r="B1744" s="96"/>
      <c r="C1744" s="96"/>
      <c r="D1744" s="97"/>
      <c r="E1744" s="97"/>
    </row>
    <row r="1745" spans="1:5" x14ac:dyDescent="0.2">
      <c r="A1745" s="5" t="str">
        <f t="shared" si="27"/>
        <v/>
      </c>
      <c r="B1745" s="96"/>
      <c r="C1745" s="96"/>
      <c r="D1745" s="97"/>
      <c r="E1745" s="97"/>
    </row>
    <row r="1746" spans="1:5" x14ac:dyDescent="0.2">
      <c r="A1746" s="5" t="str">
        <f t="shared" si="27"/>
        <v/>
      </c>
      <c r="B1746" s="96"/>
      <c r="C1746" s="96"/>
      <c r="D1746" s="97"/>
      <c r="E1746" s="97"/>
    </row>
    <row r="1747" spans="1:5" x14ac:dyDescent="0.2">
      <c r="A1747" s="5" t="str">
        <f t="shared" si="27"/>
        <v/>
      </c>
      <c r="B1747" s="96"/>
      <c r="C1747" s="96"/>
      <c r="D1747" s="97"/>
      <c r="E1747" s="97"/>
    </row>
    <row r="1748" spans="1:5" x14ac:dyDescent="0.2">
      <c r="A1748" s="5" t="str">
        <f t="shared" si="27"/>
        <v/>
      </c>
      <c r="B1748" s="96"/>
      <c r="C1748" s="96"/>
      <c r="D1748" s="97"/>
      <c r="E1748" s="97"/>
    </row>
    <row r="1749" spans="1:5" x14ac:dyDescent="0.2">
      <c r="A1749" s="5" t="str">
        <f t="shared" si="27"/>
        <v/>
      </c>
      <c r="B1749" s="96"/>
      <c r="C1749" s="96"/>
      <c r="D1749" s="97"/>
      <c r="E1749" s="97"/>
    </row>
    <row r="1750" spans="1:5" x14ac:dyDescent="0.2">
      <c r="A1750" s="5" t="str">
        <f t="shared" si="27"/>
        <v/>
      </c>
      <c r="B1750" s="96"/>
      <c r="C1750" s="96"/>
      <c r="D1750" s="97"/>
      <c r="E1750" s="97"/>
    </row>
    <row r="1751" spans="1:5" x14ac:dyDescent="0.2">
      <c r="A1751" s="5" t="str">
        <f t="shared" si="27"/>
        <v/>
      </c>
      <c r="B1751" s="96"/>
      <c r="C1751" s="96"/>
      <c r="D1751" s="97"/>
      <c r="E1751" s="97"/>
    </row>
    <row r="1752" spans="1:5" x14ac:dyDescent="0.2">
      <c r="A1752" s="5" t="str">
        <f t="shared" si="27"/>
        <v/>
      </c>
      <c r="B1752" s="96"/>
      <c r="C1752" s="96"/>
      <c r="D1752" s="97"/>
      <c r="E1752" s="97"/>
    </row>
    <row r="1753" spans="1:5" x14ac:dyDescent="0.2">
      <c r="A1753" s="5" t="str">
        <f t="shared" si="27"/>
        <v/>
      </c>
      <c r="B1753" s="96"/>
      <c r="C1753" s="96"/>
      <c r="D1753" s="97"/>
      <c r="E1753" s="97"/>
    </row>
    <row r="1754" spans="1:5" x14ac:dyDescent="0.2">
      <c r="A1754" s="5" t="str">
        <f t="shared" si="27"/>
        <v/>
      </c>
      <c r="B1754" s="96"/>
      <c r="C1754" s="96"/>
      <c r="D1754" s="97"/>
      <c r="E1754" s="97"/>
    </row>
    <row r="1755" spans="1:5" x14ac:dyDescent="0.2">
      <c r="A1755" s="5" t="str">
        <f t="shared" si="27"/>
        <v/>
      </c>
      <c r="B1755" s="96"/>
      <c r="C1755" s="96"/>
      <c r="D1755" s="97"/>
      <c r="E1755" s="97"/>
    </row>
    <row r="1756" spans="1:5" x14ac:dyDescent="0.2">
      <c r="A1756" s="5" t="str">
        <f t="shared" si="27"/>
        <v/>
      </c>
      <c r="B1756" s="96"/>
      <c r="C1756" s="96"/>
      <c r="D1756" s="97"/>
      <c r="E1756" s="97"/>
    </row>
    <row r="1757" spans="1:5" x14ac:dyDescent="0.2">
      <c r="A1757" s="5" t="str">
        <f t="shared" si="27"/>
        <v/>
      </c>
      <c r="B1757" s="96"/>
      <c r="C1757" s="96"/>
      <c r="D1757" s="97"/>
      <c r="E1757" s="97"/>
    </row>
    <row r="1758" spans="1:5" x14ac:dyDescent="0.2">
      <c r="A1758" s="5" t="str">
        <f t="shared" si="27"/>
        <v/>
      </c>
      <c r="B1758" s="96"/>
      <c r="C1758" s="96"/>
      <c r="D1758" s="97"/>
      <c r="E1758" s="97"/>
    </row>
    <row r="1759" spans="1:5" x14ac:dyDescent="0.2">
      <c r="A1759" s="5" t="str">
        <f t="shared" si="27"/>
        <v/>
      </c>
      <c r="B1759" s="96"/>
      <c r="C1759" s="96"/>
      <c r="D1759" s="97"/>
      <c r="E1759" s="97"/>
    </row>
    <row r="1760" spans="1:5" x14ac:dyDescent="0.2">
      <c r="A1760" s="5" t="str">
        <f t="shared" si="27"/>
        <v/>
      </c>
      <c r="B1760" s="96"/>
      <c r="C1760" s="96"/>
      <c r="D1760" s="97"/>
      <c r="E1760" s="97"/>
    </row>
    <row r="1761" spans="1:5" x14ac:dyDescent="0.2">
      <c r="A1761" s="5" t="str">
        <f t="shared" si="27"/>
        <v/>
      </c>
      <c r="B1761" s="96"/>
      <c r="C1761" s="96"/>
      <c r="D1761" s="97"/>
      <c r="E1761" s="97"/>
    </row>
    <row r="1762" spans="1:5" x14ac:dyDescent="0.2">
      <c r="A1762" s="5" t="str">
        <f t="shared" si="27"/>
        <v/>
      </c>
      <c r="B1762" s="96"/>
      <c r="C1762" s="96"/>
      <c r="D1762" s="97"/>
      <c r="E1762" s="97"/>
    </row>
    <row r="1763" spans="1:5" x14ac:dyDescent="0.2">
      <c r="A1763" s="5" t="str">
        <f t="shared" si="27"/>
        <v/>
      </c>
      <c r="B1763" s="96"/>
      <c r="C1763" s="96"/>
      <c r="D1763" s="97"/>
      <c r="E1763" s="97"/>
    </row>
    <row r="1764" spans="1:5" x14ac:dyDescent="0.2">
      <c r="A1764" s="5" t="str">
        <f t="shared" si="27"/>
        <v/>
      </c>
      <c r="B1764" s="96"/>
      <c r="C1764" s="96"/>
      <c r="D1764" s="97"/>
      <c r="E1764" s="97"/>
    </row>
    <row r="1765" spans="1:5" x14ac:dyDescent="0.2">
      <c r="A1765" s="5" t="str">
        <f t="shared" si="27"/>
        <v/>
      </c>
      <c r="B1765" s="96"/>
      <c r="C1765" s="96"/>
      <c r="D1765" s="97"/>
      <c r="E1765" s="97"/>
    </row>
    <row r="1766" spans="1:5" x14ac:dyDescent="0.2">
      <c r="A1766" s="5" t="str">
        <f t="shared" si="27"/>
        <v/>
      </c>
      <c r="B1766" s="96"/>
      <c r="C1766" s="96"/>
      <c r="D1766" s="97"/>
      <c r="E1766" s="97"/>
    </row>
    <row r="1767" spans="1:5" x14ac:dyDescent="0.2">
      <c r="A1767" s="5" t="str">
        <f t="shared" si="27"/>
        <v/>
      </c>
      <c r="B1767" s="96"/>
      <c r="C1767" s="96"/>
      <c r="D1767" s="97"/>
      <c r="E1767" s="97"/>
    </row>
    <row r="1768" spans="1:5" x14ac:dyDescent="0.2">
      <c r="A1768" s="5" t="str">
        <f t="shared" si="27"/>
        <v/>
      </c>
      <c r="B1768" s="96"/>
      <c r="C1768" s="96"/>
      <c r="D1768" s="97"/>
      <c r="E1768" s="97"/>
    </row>
    <row r="1769" spans="1:5" x14ac:dyDescent="0.2">
      <c r="A1769" s="5" t="str">
        <f t="shared" si="27"/>
        <v/>
      </c>
      <c r="B1769" s="96"/>
      <c r="C1769" s="96"/>
      <c r="D1769" s="97"/>
      <c r="E1769" s="97"/>
    </row>
    <row r="1770" spans="1:5" x14ac:dyDescent="0.2">
      <c r="A1770" s="5" t="str">
        <f t="shared" si="27"/>
        <v/>
      </c>
      <c r="B1770" s="96"/>
      <c r="C1770" s="96"/>
      <c r="D1770" s="97"/>
      <c r="E1770" s="97"/>
    </row>
    <row r="1771" spans="1:5" x14ac:dyDescent="0.2">
      <c r="A1771" s="5" t="str">
        <f t="shared" si="27"/>
        <v/>
      </c>
      <c r="B1771" s="96"/>
      <c r="C1771" s="96"/>
      <c r="D1771" s="97"/>
      <c r="E1771" s="97"/>
    </row>
    <row r="1772" spans="1:5" x14ac:dyDescent="0.2">
      <c r="A1772" s="5" t="str">
        <f t="shared" si="27"/>
        <v/>
      </c>
      <c r="B1772" s="96"/>
      <c r="C1772" s="96"/>
      <c r="D1772" s="97"/>
      <c r="E1772" s="97"/>
    </row>
    <row r="1773" spans="1:5" x14ac:dyDescent="0.2">
      <c r="A1773" s="5" t="str">
        <f t="shared" si="27"/>
        <v/>
      </c>
      <c r="B1773" s="96"/>
      <c r="C1773" s="96"/>
      <c r="D1773" s="97"/>
      <c r="E1773" s="97"/>
    </row>
    <row r="1774" spans="1:5" x14ac:dyDescent="0.2">
      <c r="A1774" s="5" t="str">
        <f t="shared" si="27"/>
        <v/>
      </c>
      <c r="B1774" s="96"/>
      <c r="C1774" s="96"/>
      <c r="D1774" s="97"/>
      <c r="E1774" s="97"/>
    </row>
    <row r="1775" spans="1:5" x14ac:dyDescent="0.2">
      <c r="A1775" s="5" t="str">
        <f t="shared" si="27"/>
        <v/>
      </c>
      <c r="B1775" s="96"/>
      <c r="C1775" s="96"/>
      <c r="D1775" s="97"/>
      <c r="E1775" s="97"/>
    </row>
    <row r="1776" spans="1:5" x14ac:dyDescent="0.2">
      <c r="A1776" s="5" t="str">
        <f t="shared" si="27"/>
        <v/>
      </c>
      <c r="B1776" s="96"/>
      <c r="C1776" s="96"/>
      <c r="D1776" s="97"/>
      <c r="E1776" s="97"/>
    </row>
    <row r="1777" spans="1:5" x14ac:dyDescent="0.2">
      <c r="A1777" s="5" t="str">
        <f t="shared" si="27"/>
        <v/>
      </c>
      <c r="B1777" s="96"/>
      <c r="C1777" s="96"/>
      <c r="D1777" s="97"/>
      <c r="E1777" s="97"/>
    </row>
    <row r="1778" spans="1:5" x14ac:dyDescent="0.2">
      <c r="A1778" s="5" t="str">
        <f t="shared" si="27"/>
        <v/>
      </c>
      <c r="B1778" s="96"/>
      <c r="C1778" s="96"/>
      <c r="D1778" s="97"/>
      <c r="E1778" s="97"/>
    </row>
    <row r="1779" spans="1:5" x14ac:dyDescent="0.2">
      <c r="A1779" s="5" t="str">
        <f t="shared" si="27"/>
        <v/>
      </c>
      <c r="B1779" s="96"/>
      <c r="C1779" s="96"/>
      <c r="D1779" s="97"/>
      <c r="E1779" s="97"/>
    </row>
    <row r="1780" spans="1:5" x14ac:dyDescent="0.2">
      <c r="A1780" s="5" t="str">
        <f t="shared" si="27"/>
        <v/>
      </c>
      <c r="B1780" s="96"/>
      <c r="C1780" s="96"/>
      <c r="D1780" s="97"/>
      <c r="E1780" s="97"/>
    </row>
    <row r="1781" spans="1:5" x14ac:dyDescent="0.2">
      <c r="A1781" s="5" t="str">
        <f t="shared" si="27"/>
        <v/>
      </c>
      <c r="B1781" s="96"/>
      <c r="C1781" s="96"/>
      <c r="D1781" s="97"/>
      <c r="E1781" s="97"/>
    </row>
    <row r="1782" spans="1:5" x14ac:dyDescent="0.2">
      <c r="A1782" s="5" t="str">
        <f t="shared" si="27"/>
        <v/>
      </c>
      <c r="B1782" s="96"/>
      <c r="C1782" s="96"/>
      <c r="D1782" s="97"/>
      <c r="E1782" s="97"/>
    </row>
    <row r="1783" spans="1:5" x14ac:dyDescent="0.2">
      <c r="A1783" s="5" t="str">
        <f t="shared" si="27"/>
        <v/>
      </c>
      <c r="B1783" s="96"/>
      <c r="C1783" s="96"/>
      <c r="D1783" s="97"/>
      <c r="E1783" s="97"/>
    </row>
    <row r="1784" spans="1:5" x14ac:dyDescent="0.2">
      <c r="A1784" s="5" t="str">
        <f t="shared" si="27"/>
        <v/>
      </c>
      <c r="B1784" s="96"/>
      <c r="C1784" s="96"/>
      <c r="D1784" s="97"/>
      <c r="E1784" s="97"/>
    </row>
    <row r="1785" spans="1:5" x14ac:dyDescent="0.2">
      <c r="A1785" s="5" t="str">
        <f t="shared" si="27"/>
        <v/>
      </c>
      <c r="B1785" s="96"/>
      <c r="C1785" s="96"/>
      <c r="D1785" s="97"/>
      <c r="E1785" s="97"/>
    </row>
    <row r="1786" spans="1:5" x14ac:dyDescent="0.2">
      <c r="A1786" s="5" t="str">
        <f t="shared" si="27"/>
        <v/>
      </c>
      <c r="B1786" s="96"/>
      <c r="C1786" s="96"/>
      <c r="D1786" s="97"/>
      <c r="E1786" s="97"/>
    </row>
    <row r="1787" spans="1:5" x14ac:dyDescent="0.2">
      <c r="A1787" s="5" t="str">
        <f t="shared" si="27"/>
        <v/>
      </c>
      <c r="B1787" s="96"/>
      <c r="C1787" s="96"/>
      <c r="D1787" s="97"/>
      <c r="E1787" s="97"/>
    </row>
    <row r="1788" spans="1:5" x14ac:dyDescent="0.2">
      <c r="A1788" s="5" t="str">
        <f t="shared" si="27"/>
        <v/>
      </c>
      <c r="B1788" s="96"/>
      <c r="C1788" s="96"/>
      <c r="D1788" s="97"/>
      <c r="E1788" s="97"/>
    </row>
    <row r="1789" spans="1:5" x14ac:dyDescent="0.2">
      <c r="A1789" s="5" t="str">
        <f t="shared" si="27"/>
        <v/>
      </c>
      <c r="B1789" s="96"/>
      <c r="C1789" s="96"/>
      <c r="D1789" s="97"/>
      <c r="E1789" s="97"/>
    </row>
    <row r="1790" spans="1:5" x14ac:dyDescent="0.2">
      <c r="A1790" s="5" t="str">
        <f t="shared" si="27"/>
        <v/>
      </c>
      <c r="B1790" s="96"/>
      <c r="C1790" s="96"/>
      <c r="D1790" s="97"/>
      <c r="E1790" s="97"/>
    </row>
    <row r="1791" spans="1:5" x14ac:dyDescent="0.2">
      <c r="A1791" s="5" t="str">
        <f t="shared" si="27"/>
        <v/>
      </c>
      <c r="B1791" s="96"/>
      <c r="C1791" s="96"/>
      <c r="D1791" s="97"/>
      <c r="E1791" s="97"/>
    </row>
    <row r="1792" spans="1:5" x14ac:dyDescent="0.2">
      <c r="A1792" s="5" t="str">
        <f t="shared" si="27"/>
        <v/>
      </c>
      <c r="B1792" s="96"/>
      <c r="C1792" s="96"/>
      <c r="D1792" s="97"/>
      <c r="E1792" s="97"/>
    </row>
    <row r="1793" spans="1:5" x14ac:dyDescent="0.2">
      <c r="A1793" s="5" t="str">
        <f t="shared" si="27"/>
        <v/>
      </c>
      <c r="B1793" s="96"/>
      <c r="C1793" s="96"/>
      <c r="D1793" s="97"/>
      <c r="E1793" s="97"/>
    </row>
    <row r="1794" spans="1:5" x14ac:dyDescent="0.2">
      <c r="A1794" s="5" t="str">
        <f t="shared" si="27"/>
        <v/>
      </c>
      <c r="B1794" s="96"/>
      <c r="C1794" s="96"/>
      <c r="D1794" s="97"/>
      <c r="E1794" s="97"/>
    </row>
    <row r="1795" spans="1:5" x14ac:dyDescent="0.2">
      <c r="A1795" s="5" t="str">
        <f t="shared" si="27"/>
        <v/>
      </c>
      <c r="B1795" s="96"/>
      <c r="C1795" s="96"/>
      <c r="D1795" s="97"/>
      <c r="E1795" s="97"/>
    </row>
    <row r="1796" spans="1:5" x14ac:dyDescent="0.2">
      <c r="A1796" s="5" t="str">
        <f t="shared" si="27"/>
        <v/>
      </c>
      <c r="B1796" s="96"/>
      <c r="C1796" s="96"/>
      <c r="D1796" s="97"/>
      <c r="E1796" s="97"/>
    </row>
    <row r="1797" spans="1:5" x14ac:dyDescent="0.2">
      <c r="A1797" s="5" t="str">
        <f t="shared" si="27"/>
        <v/>
      </c>
      <c r="B1797" s="96"/>
      <c r="C1797" s="96"/>
      <c r="D1797" s="97"/>
      <c r="E1797" s="97"/>
    </row>
    <row r="1798" spans="1:5" x14ac:dyDescent="0.2">
      <c r="A1798" s="5" t="str">
        <f t="shared" si="27"/>
        <v/>
      </c>
      <c r="B1798" s="96"/>
      <c r="C1798" s="96"/>
      <c r="D1798" s="97"/>
      <c r="E1798" s="97"/>
    </row>
    <row r="1799" spans="1:5" x14ac:dyDescent="0.2">
      <c r="A1799" s="5" t="str">
        <f t="shared" si="27"/>
        <v/>
      </c>
      <c r="B1799" s="96"/>
      <c r="C1799" s="96"/>
      <c r="D1799" s="97"/>
      <c r="E1799" s="97"/>
    </row>
    <row r="1800" spans="1:5" x14ac:dyDescent="0.2">
      <c r="A1800" s="5" t="str">
        <f t="shared" ref="A1800:A1863" si="28">IF(B1800&lt;&gt;"",IF(AND(LEN(B1800)&gt;=$H$5,LEN(B1800)&lt;=$H$6),TEXT(MID(B1800,$J$5,$H$4),$I$4),""),"")</f>
        <v/>
      </c>
      <c r="B1800" s="96"/>
      <c r="C1800" s="96"/>
      <c r="D1800" s="97"/>
      <c r="E1800" s="97"/>
    </row>
    <row r="1801" spans="1:5" x14ac:dyDescent="0.2">
      <c r="A1801" s="5" t="str">
        <f t="shared" si="28"/>
        <v/>
      </c>
      <c r="B1801" s="96"/>
      <c r="C1801" s="96"/>
      <c r="D1801" s="97"/>
      <c r="E1801" s="97"/>
    </row>
    <row r="1802" spans="1:5" x14ac:dyDescent="0.2">
      <c r="A1802" s="5" t="str">
        <f t="shared" si="28"/>
        <v/>
      </c>
      <c r="B1802" s="96"/>
      <c r="C1802" s="96"/>
      <c r="D1802" s="97"/>
      <c r="E1802" s="97"/>
    </row>
    <row r="1803" spans="1:5" x14ac:dyDescent="0.2">
      <c r="A1803" s="5" t="str">
        <f t="shared" si="28"/>
        <v/>
      </c>
      <c r="B1803" s="96"/>
      <c r="C1803" s="96"/>
      <c r="D1803" s="97"/>
      <c r="E1803" s="97"/>
    </row>
    <row r="1804" spans="1:5" x14ac:dyDescent="0.2">
      <c r="A1804" s="5" t="str">
        <f t="shared" si="28"/>
        <v/>
      </c>
      <c r="B1804" s="96"/>
      <c r="C1804" s="96"/>
      <c r="D1804" s="97"/>
      <c r="E1804" s="97"/>
    </row>
    <row r="1805" spans="1:5" x14ac:dyDescent="0.2">
      <c r="A1805" s="5" t="str">
        <f t="shared" si="28"/>
        <v/>
      </c>
      <c r="B1805" s="96"/>
      <c r="C1805" s="96"/>
      <c r="D1805" s="97"/>
      <c r="E1805" s="97"/>
    </row>
    <row r="1806" spans="1:5" x14ac:dyDescent="0.2">
      <c r="A1806" s="5" t="str">
        <f t="shared" si="28"/>
        <v/>
      </c>
      <c r="B1806" s="96"/>
      <c r="C1806" s="96"/>
      <c r="D1806" s="97"/>
      <c r="E1806" s="97"/>
    </row>
    <row r="1807" spans="1:5" x14ac:dyDescent="0.2">
      <c r="A1807" s="5" t="str">
        <f t="shared" si="28"/>
        <v/>
      </c>
      <c r="B1807" s="96"/>
      <c r="C1807" s="96"/>
      <c r="D1807" s="97"/>
      <c r="E1807" s="97"/>
    </row>
    <row r="1808" spans="1:5" x14ac:dyDescent="0.2">
      <c r="A1808" s="5" t="str">
        <f t="shared" si="28"/>
        <v/>
      </c>
      <c r="B1808" s="96"/>
      <c r="C1808" s="96"/>
      <c r="D1808" s="97"/>
      <c r="E1808" s="97"/>
    </row>
    <row r="1809" spans="1:5" x14ac:dyDescent="0.2">
      <c r="A1809" s="5" t="str">
        <f t="shared" si="28"/>
        <v/>
      </c>
      <c r="B1809" s="96"/>
      <c r="C1809" s="96"/>
      <c r="D1809" s="97"/>
      <c r="E1809" s="97"/>
    </row>
    <row r="1810" spans="1:5" x14ac:dyDescent="0.2">
      <c r="A1810" s="5" t="str">
        <f t="shared" si="28"/>
        <v/>
      </c>
      <c r="B1810" s="96"/>
      <c r="C1810" s="96"/>
      <c r="D1810" s="97"/>
      <c r="E1810" s="97"/>
    </row>
    <row r="1811" spans="1:5" x14ac:dyDescent="0.2">
      <c r="A1811" s="5" t="str">
        <f t="shared" si="28"/>
        <v/>
      </c>
      <c r="B1811" s="96"/>
      <c r="C1811" s="96"/>
      <c r="D1811" s="97"/>
      <c r="E1811" s="97"/>
    </row>
    <row r="1812" spans="1:5" x14ac:dyDescent="0.2">
      <c r="A1812" s="5" t="str">
        <f t="shared" si="28"/>
        <v/>
      </c>
      <c r="B1812" s="96"/>
      <c r="C1812" s="96"/>
      <c r="D1812" s="97"/>
      <c r="E1812" s="97"/>
    </row>
    <row r="1813" spans="1:5" x14ac:dyDescent="0.2">
      <c r="A1813" s="5" t="str">
        <f t="shared" si="28"/>
        <v/>
      </c>
      <c r="B1813" s="96"/>
      <c r="C1813" s="96"/>
      <c r="D1813" s="97"/>
      <c r="E1813" s="97"/>
    </row>
    <row r="1814" spans="1:5" x14ac:dyDescent="0.2">
      <c r="A1814" s="5" t="str">
        <f t="shared" si="28"/>
        <v/>
      </c>
      <c r="B1814" s="96"/>
      <c r="C1814" s="96"/>
      <c r="D1814" s="97"/>
      <c r="E1814" s="97"/>
    </row>
    <row r="1815" spans="1:5" x14ac:dyDescent="0.2">
      <c r="A1815" s="5" t="str">
        <f t="shared" si="28"/>
        <v/>
      </c>
      <c r="B1815" s="96"/>
      <c r="C1815" s="96"/>
      <c r="D1815" s="97"/>
      <c r="E1815" s="97"/>
    </row>
    <row r="1816" spans="1:5" x14ac:dyDescent="0.2">
      <c r="A1816" s="5" t="str">
        <f t="shared" si="28"/>
        <v/>
      </c>
      <c r="B1816" s="96"/>
      <c r="C1816" s="96"/>
      <c r="D1816" s="97"/>
      <c r="E1816" s="97"/>
    </row>
    <row r="1817" spans="1:5" x14ac:dyDescent="0.2">
      <c r="A1817" s="5" t="str">
        <f t="shared" si="28"/>
        <v/>
      </c>
      <c r="B1817" s="96"/>
      <c r="C1817" s="96"/>
      <c r="D1817" s="97"/>
      <c r="E1817" s="97"/>
    </row>
    <row r="1818" spans="1:5" x14ac:dyDescent="0.2">
      <c r="A1818" s="5" t="str">
        <f t="shared" si="28"/>
        <v/>
      </c>
      <c r="B1818" s="96"/>
      <c r="C1818" s="96"/>
      <c r="D1818" s="97"/>
      <c r="E1818" s="97"/>
    </row>
    <row r="1819" spans="1:5" x14ac:dyDescent="0.2">
      <c r="A1819" s="5" t="str">
        <f t="shared" si="28"/>
        <v/>
      </c>
      <c r="B1819" s="96"/>
      <c r="C1819" s="96"/>
      <c r="D1819" s="97"/>
      <c r="E1819" s="97"/>
    </row>
    <row r="1820" spans="1:5" x14ac:dyDescent="0.2">
      <c r="A1820" s="5" t="str">
        <f t="shared" si="28"/>
        <v/>
      </c>
      <c r="B1820" s="96"/>
      <c r="C1820" s="96"/>
      <c r="D1820" s="97"/>
      <c r="E1820" s="97"/>
    </row>
    <row r="1821" spans="1:5" x14ac:dyDescent="0.2">
      <c r="A1821" s="5" t="str">
        <f t="shared" si="28"/>
        <v/>
      </c>
      <c r="B1821" s="96"/>
      <c r="C1821" s="96"/>
      <c r="D1821" s="97"/>
      <c r="E1821" s="97"/>
    </row>
    <row r="1822" spans="1:5" x14ac:dyDescent="0.2">
      <c r="A1822" s="5" t="str">
        <f t="shared" si="28"/>
        <v/>
      </c>
      <c r="B1822" s="96"/>
      <c r="C1822" s="96"/>
      <c r="D1822" s="97"/>
      <c r="E1822" s="97"/>
    </row>
    <row r="1823" spans="1:5" x14ac:dyDescent="0.2">
      <c r="A1823" s="5" t="str">
        <f t="shared" si="28"/>
        <v/>
      </c>
      <c r="B1823" s="96"/>
      <c r="C1823" s="96"/>
      <c r="D1823" s="97"/>
      <c r="E1823" s="97"/>
    </row>
    <row r="1824" spans="1:5" x14ac:dyDescent="0.2">
      <c r="A1824" s="5" t="str">
        <f t="shared" si="28"/>
        <v/>
      </c>
      <c r="B1824" s="96"/>
      <c r="C1824" s="96"/>
      <c r="D1824" s="97"/>
      <c r="E1824" s="97"/>
    </row>
    <row r="1825" spans="1:5" x14ac:dyDescent="0.2">
      <c r="A1825" s="5" t="str">
        <f t="shared" si="28"/>
        <v/>
      </c>
      <c r="B1825" s="96"/>
      <c r="C1825" s="96"/>
      <c r="D1825" s="97"/>
      <c r="E1825" s="97"/>
    </row>
    <row r="1826" spans="1:5" x14ac:dyDescent="0.2">
      <c r="A1826" s="5" t="str">
        <f t="shared" si="28"/>
        <v/>
      </c>
      <c r="B1826" s="96"/>
      <c r="C1826" s="96"/>
      <c r="D1826" s="97"/>
      <c r="E1826" s="97"/>
    </row>
    <row r="1827" spans="1:5" x14ac:dyDescent="0.2">
      <c r="A1827" s="5" t="str">
        <f t="shared" si="28"/>
        <v/>
      </c>
      <c r="B1827" s="96"/>
      <c r="C1827" s="96"/>
      <c r="D1827" s="97"/>
      <c r="E1827" s="97"/>
    </row>
    <row r="1828" spans="1:5" x14ac:dyDescent="0.2">
      <c r="A1828" s="5" t="str">
        <f t="shared" si="28"/>
        <v/>
      </c>
      <c r="B1828" s="96"/>
      <c r="C1828" s="96"/>
      <c r="D1828" s="97"/>
      <c r="E1828" s="97"/>
    </row>
    <row r="1829" spans="1:5" x14ac:dyDescent="0.2">
      <c r="A1829" s="5" t="str">
        <f t="shared" si="28"/>
        <v/>
      </c>
      <c r="B1829" s="96"/>
      <c r="C1829" s="96"/>
      <c r="D1829" s="97"/>
      <c r="E1829" s="97"/>
    </row>
    <row r="1830" spans="1:5" x14ac:dyDescent="0.2">
      <c r="A1830" s="5" t="str">
        <f t="shared" si="28"/>
        <v/>
      </c>
      <c r="B1830" s="96"/>
      <c r="C1830" s="96"/>
      <c r="D1830" s="97"/>
      <c r="E1830" s="97"/>
    </row>
    <row r="1831" spans="1:5" x14ac:dyDescent="0.2">
      <c r="A1831" s="5" t="str">
        <f t="shared" si="28"/>
        <v/>
      </c>
      <c r="B1831" s="96"/>
      <c r="C1831" s="96"/>
      <c r="D1831" s="97"/>
      <c r="E1831" s="97"/>
    </row>
    <row r="1832" spans="1:5" x14ac:dyDescent="0.2">
      <c r="A1832" s="5" t="str">
        <f t="shared" si="28"/>
        <v/>
      </c>
      <c r="B1832" s="96"/>
      <c r="C1832" s="96"/>
      <c r="D1832" s="97"/>
      <c r="E1832" s="97"/>
    </row>
    <row r="1833" spans="1:5" x14ac:dyDescent="0.2">
      <c r="A1833" s="5" t="str">
        <f t="shared" si="28"/>
        <v/>
      </c>
      <c r="B1833" s="96"/>
      <c r="C1833" s="96"/>
      <c r="D1833" s="97"/>
      <c r="E1833" s="97"/>
    </row>
    <row r="1834" spans="1:5" x14ac:dyDescent="0.2">
      <c r="A1834" s="5" t="str">
        <f t="shared" si="28"/>
        <v/>
      </c>
      <c r="B1834" s="96"/>
      <c r="C1834" s="96"/>
      <c r="D1834" s="97"/>
      <c r="E1834" s="97"/>
    </row>
    <row r="1835" spans="1:5" x14ac:dyDescent="0.2">
      <c r="A1835" s="5" t="str">
        <f t="shared" si="28"/>
        <v/>
      </c>
      <c r="B1835" s="96"/>
      <c r="C1835" s="96"/>
      <c r="D1835" s="97"/>
      <c r="E1835" s="97"/>
    </row>
    <row r="1836" spans="1:5" x14ac:dyDescent="0.2">
      <c r="A1836" s="5" t="str">
        <f t="shared" si="28"/>
        <v/>
      </c>
      <c r="B1836" s="96"/>
      <c r="C1836" s="96"/>
      <c r="D1836" s="97"/>
      <c r="E1836" s="97"/>
    </row>
    <row r="1837" spans="1:5" x14ac:dyDescent="0.2">
      <c r="A1837" s="5" t="str">
        <f t="shared" si="28"/>
        <v/>
      </c>
      <c r="B1837" s="96"/>
      <c r="C1837" s="96"/>
      <c r="D1837" s="97"/>
      <c r="E1837" s="97"/>
    </row>
    <row r="1838" spans="1:5" x14ac:dyDescent="0.2">
      <c r="A1838" s="5" t="str">
        <f t="shared" si="28"/>
        <v/>
      </c>
      <c r="B1838" s="96"/>
      <c r="C1838" s="96"/>
      <c r="D1838" s="97"/>
      <c r="E1838" s="97"/>
    </row>
    <row r="1839" spans="1:5" x14ac:dyDescent="0.2">
      <c r="A1839" s="5" t="str">
        <f t="shared" si="28"/>
        <v/>
      </c>
      <c r="B1839" s="96"/>
      <c r="C1839" s="96"/>
      <c r="D1839" s="97"/>
      <c r="E1839" s="97"/>
    </row>
    <row r="1840" spans="1:5" x14ac:dyDescent="0.2">
      <c r="A1840" s="5" t="str">
        <f t="shared" si="28"/>
        <v/>
      </c>
      <c r="B1840" s="96"/>
      <c r="C1840" s="96"/>
      <c r="D1840" s="97"/>
      <c r="E1840" s="97"/>
    </row>
    <row r="1841" spans="1:5" x14ac:dyDescent="0.2">
      <c r="A1841" s="5" t="str">
        <f t="shared" si="28"/>
        <v/>
      </c>
      <c r="B1841" s="96"/>
      <c r="C1841" s="96"/>
      <c r="D1841" s="97"/>
      <c r="E1841" s="97"/>
    </row>
    <row r="1842" spans="1:5" x14ac:dyDescent="0.2">
      <c r="A1842" s="5" t="str">
        <f t="shared" si="28"/>
        <v/>
      </c>
      <c r="B1842" s="96"/>
      <c r="C1842" s="96"/>
      <c r="D1842" s="97"/>
      <c r="E1842" s="97"/>
    </row>
    <row r="1843" spans="1:5" x14ac:dyDescent="0.2">
      <c r="A1843" s="5" t="str">
        <f t="shared" si="28"/>
        <v/>
      </c>
      <c r="B1843" s="96"/>
      <c r="C1843" s="96"/>
      <c r="D1843" s="97"/>
      <c r="E1843" s="97"/>
    </row>
    <row r="1844" spans="1:5" x14ac:dyDescent="0.2">
      <c r="A1844" s="5" t="str">
        <f t="shared" si="28"/>
        <v/>
      </c>
      <c r="B1844" s="96"/>
      <c r="C1844" s="96"/>
      <c r="D1844" s="97"/>
      <c r="E1844" s="97"/>
    </row>
    <row r="1845" spans="1:5" x14ac:dyDescent="0.2">
      <c r="A1845" s="5" t="str">
        <f t="shared" si="28"/>
        <v/>
      </c>
      <c r="B1845" s="96"/>
      <c r="C1845" s="96"/>
      <c r="D1845" s="97"/>
      <c r="E1845" s="97"/>
    </row>
    <row r="1846" spans="1:5" x14ac:dyDescent="0.2">
      <c r="A1846" s="5" t="str">
        <f t="shared" si="28"/>
        <v/>
      </c>
      <c r="B1846" s="96"/>
      <c r="C1846" s="96"/>
      <c r="D1846" s="97"/>
      <c r="E1846" s="97"/>
    </row>
    <row r="1847" spans="1:5" x14ac:dyDescent="0.2">
      <c r="A1847" s="5" t="str">
        <f t="shared" si="28"/>
        <v/>
      </c>
      <c r="B1847" s="96"/>
      <c r="C1847" s="96"/>
      <c r="D1847" s="97"/>
      <c r="E1847" s="97"/>
    </row>
    <row r="1848" spans="1:5" x14ac:dyDescent="0.2">
      <c r="A1848" s="5" t="str">
        <f t="shared" si="28"/>
        <v/>
      </c>
      <c r="B1848" s="96"/>
      <c r="C1848" s="96"/>
      <c r="D1848" s="97"/>
      <c r="E1848" s="97"/>
    </row>
    <row r="1849" spans="1:5" x14ac:dyDescent="0.2">
      <c r="A1849" s="5" t="str">
        <f t="shared" si="28"/>
        <v/>
      </c>
      <c r="B1849" s="96"/>
      <c r="C1849" s="96"/>
      <c r="D1849" s="97"/>
      <c r="E1849" s="97"/>
    </row>
    <row r="1850" spans="1:5" x14ac:dyDescent="0.2">
      <c r="A1850" s="5" t="str">
        <f t="shared" si="28"/>
        <v/>
      </c>
      <c r="B1850" s="96"/>
      <c r="C1850" s="96"/>
      <c r="D1850" s="97"/>
      <c r="E1850" s="97"/>
    </row>
    <row r="1851" spans="1:5" x14ac:dyDescent="0.2">
      <c r="A1851" s="5" t="str">
        <f t="shared" si="28"/>
        <v/>
      </c>
      <c r="B1851" s="96"/>
      <c r="C1851" s="96"/>
      <c r="D1851" s="97"/>
      <c r="E1851" s="97"/>
    </row>
    <row r="1852" spans="1:5" x14ac:dyDescent="0.2">
      <c r="A1852" s="5" t="str">
        <f t="shared" si="28"/>
        <v/>
      </c>
      <c r="B1852" s="96"/>
      <c r="C1852" s="96"/>
      <c r="D1852" s="97"/>
      <c r="E1852" s="97"/>
    </row>
    <row r="1853" spans="1:5" x14ac:dyDescent="0.2">
      <c r="A1853" s="5" t="str">
        <f t="shared" si="28"/>
        <v/>
      </c>
      <c r="B1853" s="96"/>
      <c r="C1853" s="96"/>
      <c r="D1853" s="97"/>
      <c r="E1853" s="97"/>
    </row>
    <row r="1854" spans="1:5" x14ac:dyDescent="0.2">
      <c r="A1854" s="5" t="str">
        <f t="shared" si="28"/>
        <v/>
      </c>
      <c r="B1854" s="96"/>
      <c r="C1854" s="96"/>
      <c r="D1854" s="97"/>
      <c r="E1854" s="97"/>
    </row>
    <row r="1855" spans="1:5" x14ac:dyDescent="0.2">
      <c r="A1855" s="5" t="str">
        <f t="shared" si="28"/>
        <v/>
      </c>
      <c r="B1855" s="96"/>
      <c r="C1855" s="96"/>
      <c r="D1855" s="97"/>
      <c r="E1855" s="97"/>
    </row>
    <row r="1856" spans="1:5" x14ac:dyDescent="0.2">
      <c r="A1856" s="5" t="str">
        <f t="shared" si="28"/>
        <v/>
      </c>
      <c r="B1856" s="96"/>
      <c r="C1856" s="96"/>
      <c r="D1856" s="97"/>
      <c r="E1856" s="97"/>
    </row>
    <row r="1857" spans="1:5" x14ac:dyDescent="0.2">
      <c r="A1857" s="5" t="str">
        <f t="shared" si="28"/>
        <v/>
      </c>
      <c r="B1857" s="96"/>
      <c r="C1857" s="96"/>
      <c r="D1857" s="97"/>
      <c r="E1857" s="97"/>
    </row>
    <row r="1858" spans="1:5" x14ac:dyDescent="0.2">
      <c r="A1858" s="5" t="str">
        <f t="shared" si="28"/>
        <v/>
      </c>
      <c r="B1858" s="96"/>
      <c r="C1858" s="96"/>
      <c r="D1858" s="97"/>
      <c r="E1858" s="97"/>
    </row>
    <row r="1859" spans="1:5" x14ac:dyDescent="0.2">
      <c r="A1859" s="5" t="str">
        <f t="shared" si="28"/>
        <v/>
      </c>
      <c r="B1859" s="96"/>
      <c r="C1859" s="96"/>
      <c r="D1859" s="97"/>
      <c r="E1859" s="97"/>
    </row>
    <row r="1860" spans="1:5" x14ac:dyDescent="0.2">
      <c r="A1860" s="5" t="str">
        <f t="shared" si="28"/>
        <v/>
      </c>
      <c r="B1860" s="96"/>
      <c r="C1860" s="96"/>
      <c r="D1860" s="97"/>
      <c r="E1860" s="97"/>
    </row>
    <row r="1861" spans="1:5" x14ac:dyDescent="0.2">
      <c r="A1861" s="5" t="str">
        <f t="shared" si="28"/>
        <v/>
      </c>
      <c r="B1861" s="96"/>
      <c r="C1861" s="96"/>
      <c r="D1861" s="97"/>
      <c r="E1861" s="97"/>
    </row>
    <row r="1862" spans="1:5" x14ac:dyDescent="0.2">
      <c r="A1862" s="5" t="str">
        <f t="shared" si="28"/>
        <v/>
      </c>
      <c r="B1862" s="96"/>
      <c r="C1862" s="96"/>
      <c r="D1862" s="97"/>
      <c r="E1862" s="97"/>
    </row>
    <row r="1863" spans="1:5" x14ac:dyDescent="0.2">
      <c r="A1863" s="5" t="str">
        <f t="shared" si="28"/>
        <v/>
      </c>
      <c r="B1863" s="96"/>
      <c r="C1863" s="96"/>
      <c r="D1863" s="97"/>
      <c r="E1863" s="97"/>
    </row>
    <row r="1864" spans="1:5" x14ac:dyDescent="0.2">
      <c r="A1864" s="5" t="str">
        <f t="shared" ref="A1864:A1927" si="29">IF(B1864&lt;&gt;"",IF(AND(LEN(B1864)&gt;=$H$5,LEN(B1864)&lt;=$H$6),TEXT(MID(B1864,$J$5,$H$4),$I$4),""),"")</f>
        <v/>
      </c>
      <c r="B1864" s="96"/>
      <c r="C1864" s="96"/>
      <c r="D1864" s="97"/>
      <c r="E1864" s="97"/>
    </row>
    <row r="1865" spans="1:5" x14ac:dyDescent="0.2">
      <c r="A1865" s="5" t="str">
        <f t="shared" si="29"/>
        <v/>
      </c>
      <c r="B1865" s="96"/>
      <c r="C1865" s="96"/>
      <c r="D1865" s="97"/>
      <c r="E1865" s="97"/>
    </row>
    <row r="1866" spans="1:5" x14ac:dyDescent="0.2">
      <c r="A1866" s="5" t="str">
        <f t="shared" si="29"/>
        <v/>
      </c>
      <c r="B1866" s="96"/>
      <c r="C1866" s="96"/>
      <c r="D1866" s="97"/>
      <c r="E1866" s="97"/>
    </row>
    <row r="1867" spans="1:5" x14ac:dyDescent="0.2">
      <c r="A1867" s="5" t="str">
        <f t="shared" si="29"/>
        <v/>
      </c>
      <c r="B1867" s="96"/>
      <c r="C1867" s="96"/>
      <c r="D1867" s="97"/>
      <c r="E1867" s="97"/>
    </row>
    <row r="1868" spans="1:5" x14ac:dyDescent="0.2">
      <c r="A1868" s="5" t="str">
        <f t="shared" si="29"/>
        <v/>
      </c>
      <c r="B1868" s="96"/>
      <c r="C1868" s="96"/>
      <c r="D1868" s="97"/>
      <c r="E1868" s="97"/>
    </row>
    <row r="1869" spans="1:5" x14ac:dyDescent="0.2">
      <c r="A1869" s="5" t="str">
        <f t="shared" si="29"/>
        <v/>
      </c>
      <c r="B1869" s="96"/>
      <c r="C1869" s="96"/>
      <c r="D1869" s="97"/>
      <c r="E1869" s="97"/>
    </row>
    <row r="1870" spans="1:5" x14ac:dyDescent="0.2">
      <c r="A1870" s="5" t="str">
        <f t="shared" si="29"/>
        <v/>
      </c>
      <c r="B1870" s="96"/>
      <c r="C1870" s="96"/>
      <c r="D1870" s="97"/>
      <c r="E1870" s="97"/>
    </row>
    <row r="1871" spans="1:5" x14ac:dyDescent="0.2">
      <c r="A1871" s="5" t="str">
        <f t="shared" si="29"/>
        <v/>
      </c>
      <c r="B1871" s="96"/>
      <c r="C1871" s="96"/>
      <c r="D1871" s="97"/>
      <c r="E1871" s="97"/>
    </row>
    <row r="1872" spans="1:5" x14ac:dyDescent="0.2">
      <c r="A1872" s="5" t="str">
        <f t="shared" si="29"/>
        <v/>
      </c>
      <c r="B1872" s="96"/>
      <c r="C1872" s="96"/>
      <c r="D1872" s="97"/>
      <c r="E1872" s="97"/>
    </row>
    <row r="1873" spans="1:5" x14ac:dyDescent="0.2">
      <c r="A1873" s="5" t="str">
        <f t="shared" si="29"/>
        <v/>
      </c>
      <c r="B1873" s="96"/>
      <c r="C1873" s="96"/>
      <c r="D1873" s="97"/>
      <c r="E1873" s="97"/>
    </row>
    <row r="1874" spans="1:5" x14ac:dyDescent="0.2">
      <c r="A1874" s="5" t="str">
        <f t="shared" si="29"/>
        <v/>
      </c>
      <c r="B1874" s="96"/>
      <c r="C1874" s="96"/>
      <c r="D1874" s="97"/>
      <c r="E1874" s="97"/>
    </row>
    <row r="1875" spans="1:5" x14ac:dyDescent="0.2">
      <c r="A1875" s="5" t="str">
        <f t="shared" si="29"/>
        <v/>
      </c>
      <c r="B1875" s="96"/>
      <c r="C1875" s="96"/>
      <c r="D1875" s="97"/>
      <c r="E1875" s="97"/>
    </row>
    <row r="1876" spans="1:5" x14ac:dyDescent="0.2">
      <c r="A1876" s="5" t="str">
        <f t="shared" si="29"/>
        <v/>
      </c>
      <c r="B1876" s="96"/>
      <c r="C1876" s="96"/>
      <c r="D1876" s="97"/>
      <c r="E1876" s="97"/>
    </row>
    <row r="1877" spans="1:5" x14ac:dyDescent="0.2">
      <c r="A1877" s="5" t="str">
        <f t="shared" si="29"/>
        <v/>
      </c>
      <c r="B1877" s="96"/>
      <c r="C1877" s="96"/>
      <c r="D1877" s="97"/>
      <c r="E1877" s="97"/>
    </row>
    <row r="1878" spans="1:5" x14ac:dyDescent="0.2">
      <c r="A1878" s="5" t="str">
        <f t="shared" si="29"/>
        <v/>
      </c>
      <c r="B1878" s="96"/>
      <c r="C1878" s="96"/>
      <c r="D1878" s="97"/>
      <c r="E1878" s="97"/>
    </row>
    <row r="1879" spans="1:5" x14ac:dyDescent="0.2">
      <c r="A1879" s="5" t="str">
        <f t="shared" si="29"/>
        <v/>
      </c>
      <c r="B1879" s="96"/>
      <c r="C1879" s="96"/>
      <c r="D1879" s="97"/>
      <c r="E1879" s="97"/>
    </row>
    <row r="1880" spans="1:5" x14ac:dyDescent="0.2">
      <c r="A1880" s="5" t="str">
        <f t="shared" si="29"/>
        <v/>
      </c>
      <c r="B1880" s="96"/>
      <c r="C1880" s="96"/>
      <c r="D1880" s="97"/>
      <c r="E1880" s="97"/>
    </row>
    <row r="1881" spans="1:5" x14ac:dyDescent="0.2">
      <c r="A1881" s="5" t="str">
        <f t="shared" si="29"/>
        <v/>
      </c>
      <c r="B1881" s="96"/>
      <c r="C1881" s="96"/>
      <c r="D1881" s="97"/>
      <c r="E1881" s="97"/>
    </row>
    <row r="1882" spans="1:5" x14ac:dyDescent="0.2">
      <c r="A1882" s="5" t="str">
        <f t="shared" si="29"/>
        <v/>
      </c>
      <c r="B1882" s="96"/>
      <c r="C1882" s="96"/>
      <c r="D1882" s="97"/>
      <c r="E1882" s="97"/>
    </row>
    <row r="1883" spans="1:5" x14ac:dyDescent="0.2">
      <c r="A1883" s="5" t="str">
        <f t="shared" si="29"/>
        <v/>
      </c>
      <c r="B1883" s="96"/>
      <c r="C1883" s="96"/>
      <c r="D1883" s="97"/>
      <c r="E1883" s="97"/>
    </row>
    <row r="1884" spans="1:5" x14ac:dyDescent="0.2">
      <c r="A1884" s="5" t="str">
        <f t="shared" si="29"/>
        <v/>
      </c>
      <c r="B1884" s="96"/>
      <c r="C1884" s="96"/>
      <c r="D1884" s="97"/>
      <c r="E1884" s="97"/>
    </row>
    <row r="1885" spans="1:5" x14ac:dyDescent="0.2">
      <c r="A1885" s="5" t="str">
        <f t="shared" si="29"/>
        <v/>
      </c>
      <c r="B1885" s="96"/>
      <c r="C1885" s="96"/>
      <c r="D1885" s="97"/>
      <c r="E1885" s="97"/>
    </row>
    <row r="1886" spans="1:5" x14ac:dyDescent="0.2">
      <c r="A1886" s="5" t="str">
        <f t="shared" si="29"/>
        <v/>
      </c>
      <c r="B1886" s="96"/>
      <c r="C1886" s="96"/>
      <c r="D1886" s="97"/>
      <c r="E1886" s="97"/>
    </row>
    <row r="1887" spans="1:5" x14ac:dyDescent="0.2">
      <c r="A1887" s="5" t="str">
        <f t="shared" si="29"/>
        <v/>
      </c>
      <c r="B1887" s="96"/>
      <c r="C1887" s="96"/>
      <c r="D1887" s="97"/>
      <c r="E1887" s="97"/>
    </row>
    <row r="1888" spans="1:5" x14ac:dyDescent="0.2">
      <c r="A1888" s="5" t="str">
        <f t="shared" si="29"/>
        <v/>
      </c>
      <c r="B1888" s="96"/>
      <c r="C1888" s="96"/>
      <c r="D1888" s="97"/>
      <c r="E1888" s="97"/>
    </row>
    <row r="1889" spans="1:5" x14ac:dyDescent="0.2">
      <c r="A1889" s="5" t="str">
        <f t="shared" si="29"/>
        <v/>
      </c>
      <c r="B1889" s="96"/>
      <c r="C1889" s="96"/>
      <c r="D1889" s="97"/>
      <c r="E1889" s="97"/>
    </row>
    <row r="1890" spans="1:5" x14ac:dyDescent="0.2">
      <c r="A1890" s="5" t="str">
        <f t="shared" si="29"/>
        <v/>
      </c>
      <c r="B1890" s="96"/>
      <c r="C1890" s="96"/>
      <c r="D1890" s="97"/>
      <c r="E1890" s="97"/>
    </row>
    <row r="1891" spans="1:5" x14ac:dyDescent="0.2">
      <c r="A1891" s="5" t="str">
        <f t="shared" si="29"/>
        <v/>
      </c>
      <c r="B1891" s="96"/>
      <c r="C1891" s="96"/>
      <c r="D1891" s="97"/>
      <c r="E1891" s="97"/>
    </row>
    <row r="1892" spans="1:5" x14ac:dyDescent="0.2">
      <c r="A1892" s="5" t="str">
        <f t="shared" si="29"/>
        <v/>
      </c>
      <c r="B1892" s="96"/>
      <c r="C1892" s="96"/>
      <c r="D1892" s="97"/>
      <c r="E1892" s="97"/>
    </row>
    <row r="1893" spans="1:5" x14ac:dyDescent="0.2">
      <c r="A1893" s="5" t="str">
        <f t="shared" si="29"/>
        <v/>
      </c>
      <c r="B1893" s="96"/>
      <c r="C1893" s="96"/>
      <c r="D1893" s="97"/>
      <c r="E1893" s="97"/>
    </row>
    <row r="1894" spans="1:5" x14ac:dyDescent="0.2">
      <c r="A1894" s="5" t="str">
        <f t="shared" si="29"/>
        <v/>
      </c>
      <c r="B1894" s="96"/>
      <c r="C1894" s="96"/>
      <c r="D1894" s="97"/>
      <c r="E1894" s="97"/>
    </row>
    <row r="1895" spans="1:5" x14ac:dyDescent="0.2">
      <c r="A1895" s="5" t="str">
        <f t="shared" si="29"/>
        <v/>
      </c>
      <c r="B1895" s="96"/>
      <c r="C1895" s="96"/>
      <c r="D1895" s="97"/>
      <c r="E1895" s="97"/>
    </row>
    <row r="1896" spans="1:5" x14ac:dyDescent="0.2">
      <c r="A1896" s="5" t="str">
        <f t="shared" si="29"/>
        <v/>
      </c>
      <c r="B1896" s="96"/>
      <c r="C1896" s="96"/>
      <c r="D1896" s="97"/>
      <c r="E1896" s="97"/>
    </row>
    <row r="1897" spans="1:5" x14ac:dyDescent="0.2">
      <c r="A1897" s="5" t="str">
        <f t="shared" si="29"/>
        <v/>
      </c>
      <c r="B1897" s="96"/>
      <c r="C1897" s="96"/>
      <c r="D1897" s="97"/>
      <c r="E1897" s="97"/>
    </row>
    <row r="1898" spans="1:5" x14ac:dyDescent="0.2">
      <c r="A1898" s="5" t="str">
        <f t="shared" si="29"/>
        <v/>
      </c>
      <c r="B1898" s="96"/>
      <c r="C1898" s="96"/>
      <c r="D1898" s="97"/>
      <c r="E1898" s="97"/>
    </row>
    <row r="1899" spans="1:5" x14ac:dyDescent="0.2">
      <c r="A1899" s="5" t="str">
        <f t="shared" si="29"/>
        <v/>
      </c>
      <c r="B1899" s="96"/>
      <c r="C1899" s="96"/>
      <c r="D1899" s="97"/>
      <c r="E1899" s="97"/>
    </row>
    <row r="1900" spans="1:5" x14ac:dyDescent="0.2">
      <c r="A1900" s="5" t="str">
        <f t="shared" si="29"/>
        <v/>
      </c>
      <c r="B1900" s="96"/>
      <c r="C1900" s="96"/>
      <c r="D1900" s="97"/>
      <c r="E1900" s="97"/>
    </row>
    <row r="1901" spans="1:5" x14ac:dyDescent="0.2">
      <c r="A1901" s="5" t="str">
        <f t="shared" si="29"/>
        <v/>
      </c>
      <c r="B1901" s="96"/>
      <c r="C1901" s="96"/>
      <c r="D1901" s="97"/>
      <c r="E1901" s="97"/>
    </row>
    <row r="1902" spans="1:5" x14ac:dyDescent="0.2">
      <c r="A1902" s="5" t="str">
        <f t="shared" si="29"/>
        <v/>
      </c>
      <c r="B1902" s="96"/>
      <c r="C1902" s="96"/>
      <c r="D1902" s="97"/>
      <c r="E1902" s="97"/>
    </row>
    <row r="1903" spans="1:5" x14ac:dyDescent="0.2">
      <c r="A1903" s="5" t="str">
        <f t="shared" si="29"/>
        <v/>
      </c>
      <c r="B1903" s="96"/>
      <c r="C1903" s="96"/>
      <c r="D1903" s="97"/>
      <c r="E1903" s="97"/>
    </row>
    <row r="1904" spans="1:5" x14ac:dyDescent="0.2">
      <c r="A1904" s="5" t="str">
        <f t="shared" si="29"/>
        <v/>
      </c>
      <c r="B1904" s="96"/>
      <c r="C1904" s="96"/>
      <c r="D1904" s="97"/>
      <c r="E1904" s="97"/>
    </row>
    <row r="1905" spans="1:5" x14ac:dyDescent="0.2">
      <c r="A1905" s="5" t="str">
        <f t="shared" si="29"/>
        <v/>
      </c>
      <c r="B1905" s="96"/>
      <c r="C1905" s="96"/>
      <c r="D1905" s="97"/>
      <c r="E1905" s="97"/>
    </row>
    <row r="1906" spans="1:5" x14ac:dyDescent="0.2">
      <c r="A1906" s="5" t="str">
        <f t="shared" si="29"/>
        <v/>
      </c>
      <c r="B1906" s="96"/>
      <c r="C1906" s="96"/>
      <c r="D1906" s="97"/>
      <c r="E1906" s="97"/>
    </row>
    <row r="1907" spans="1:5" x14ac:dyDescent="0.2">
      <c r="A1907" s="5" t="str">
        <f t="shared" si="29"/>
        <v/>
      </c>
      <c r="B1907" s="96"/>
      <c r="C1907" s="96"/>
      <c r="D1907" s="97"/>
      <c r="E1907" s="97"/>
    </row>
    <row r="1908" spans="1:5" x14ac:dyDescent="0.2">
      <c r="A1908" s="5" t="str">
        <f t="shared" si="29"/>
        <v/>
      </c>
      <c r="B1908" s="96"/>
      <c r="C1908" s="96"/>
      <c r="D1908" s="97"/>
      <c r="E1908" s="97"/>
    </row>
    <row r="1909" spans="1:5" x14ac:dyDescent="0.2">
      <c r="A1909" s="5" t="str">
        <f t="shared" si="29"/>
        <v/>
      </c>
      <c r="B1909" s="96"/>
      <c r="C1909" s="96"/>
      <c r="D1909" s="97"/>
      <c r="E1909" s="97"/>
    </row>
    <row r="1910" spans="1:5" x14ac:dyDescent="0.2">
      <c r="A1910" s="5" t="str">
        <f t="shared" si="29"/>
        <v/>
      </c>
      <c r="B1910" s="96"/>
      <c r="C1910" s="96"/>
      <c r="D1910" s="97"/>
      <c r="E1910" s="97"/>
    </row>
    <row r="1911" spans="1:5" x14ac:dyDescent="0.2">
      <c r="A1911" s="5" t="str">
        <f t="shared" si="29"/>
        <v/>
      </c>
      <c r="B1911" s="96"/>
      <c r="C1911" s="96"/>
      <c r="D1911" s="97"/>
      <c r="E1911" s="97"/>
    </row>
    <row r="1912" spans="1:5" x14ac:dyDescent="0.2">
      <c r="A1912" s="5" t="str">
        <f t="shared" si="29"/>
        <v/>
      </c>
      <c r="B1912" s="96"/>
      <c r="C1912" s="96"/>
      <c r="D1912" s="97"/>
      <c r="E1912" s="97"/>
    </row>
    <row r="1913" spans="1:5" x14ac:dyDescent="0.2">
      <c r="A1913" s="5" t="str">
        <f t="shared" si="29"/>
        <v/>
      </c>
      <c r="B1913" s="96"/>
      <c r="C1913" s="96"/>
      <c r="D1913" s="97"/>
      <c r="E1913" s="97"/>
    </row>
    <row r="1914" spans="1:5" x14ac:dyDescent="0.2">
      <c r="A1914" s="5" t="str">
        <f t="shared" si="29"/>
        <v/>
      </c>
      <c r="B1914" s="96"/>
      <c r="C1914" s="96"/>
      <c r="D1914" s="97"/>
      <c r="E1914" s="97"/>
    </row>
    <row r="1915" spans="1:5" x14ac:dyDescent="0.2">
      <c r="A1915" s="5" t="str">
        <f t="shared" si="29"/>
        <v/>
      </c>
      <c r="B1915" s="96"/>
      <c r="C1915" s="96"/>
      <c r="D1915" s="97"/>
      <c r="E1915" s="97"/>
    </row>
    <row r="1916" spans="1:5" x14ac:dyDescent="0.2">
      <c r="A1916" s="5" t="str">
        <f t="shared" si="29"/>
        <v/>
      </c>
      <c r="B1916" s="96"/>
      <c r="C1916" s="96"/>
      <c r="D1916" s="97"/>
      <c r="E1916" s="97"/>
    </row>
    <row r="1917" spans="1:5" x14ac:dyDescent="0.2">
      <c r="A1917" s="5" t="str">
        <f t="shared" si="29"/>
        <v/>
      </c>
      <c r="B1917" s="96"/>
      <c r="C1917" s="96"/>
      <c r="D1917" s="97"/>
      <c r="E1917" s="97"/>
    </row>
    <row r="1918" spans="1:5" x14ac:dyDescent="0.2">
      <c r="A1918" s="5" t="str">
        <f t="shared" si="29"/>
        <v/>
      </c>
      <c r="B1918" s="96"/>
      <c r="C1918" s="96"/>
      <c r="D1918" s="97"/>
      <c r="E1918" s="97"/>
    </row>
    <row r="1919" spans="1:5" x14ac:dyDescent="0.2">
      <c r="A1919" s="5" t="str">
        <f t="shared" si="29"/>
        <v/>
      </c>
      <c r="B1919" s="96"/>
      <c r="C1919" s="96"/>
      <c r="D1919" s="97"/>
      <c r="E1919" s="97"/>
    </row>
    <row r="1920" spans="1:5" x14ac:dyDescent="0.2">
      <c r="A1920" s="5" t="str">
        <f t="shared" si="29"/>
        <v/>
      </c>
      <c r="B1920" s="96"/>
      <c r="C1920" s="96"/>
      <c r="D1920" s="97"/>
      <c r="E1920" s="97"/>
    </row>
    <row r="1921" spans="1:5" x14ac:dyDescent="0.2">
      <c r="A1921" s="5" t="str">
        <f t="shared" si="29"/>
        <v/>
      </c>
      <c r="B1921" s="96"/>
      <c r="C1921" s="96"/>
      <c r="D1921" s="97"/>
      <c r="E1921" s="97"/>
    </row>
    <row r="1922" spans="1:5" x14ac:dyDescent="0.2">
      <c r="A1922" s="5" t="str">
        <f t="shared" si="29"/>
        <v/>
      </c>
      <c r="B1922" s="96"/>
      <c r="C1922" s="96"/>
      <c r="D1922" s="97"/>
      <c r="E1922" s="97"/>
    </row>
    <row r="1923" spans="1:5" x14ac:dyDescent="0.2">
      <c r="A1923" s="5" t="str">
        <f t="shared" si="29"/>
        <v/>
      </c>
      <c r="B1923" s="96"/>
      <c r="C1923" s="96"/>
      <c r="D1923" s="97"/>
      <c r="E1923" s="97"/>
    </row>
    <row r="1924" spans="1:5" x14ac:dyDescent="0.2">
      <c r="A1924" s="5" t="str">
        <f t="shared" si="29"/>
        <v/>
      </c>
      <c r="B1924" s="96"/>
      <c r="C1924" s="96"/>
      <c r="D1924" s="97"/>
      <c r="E1924" s="97"/>
    </row>
    <row r="1925" spans="1:5" x14ac:dyDescent="0.2">
      <c r="A1925" s="5" t="str">
        <f t="shared" si="29"/>
        <v/>
      </c>
      <c r="B1925" s="96"/>
      <c r="C1925" s="96"/>
      <c r="D1925" s="97"/>
      <c r="E1925" s="97"/>
    </row>
    <row r="1926" spans="1:5" x14ac:dyDescent="0.2">
      <c r="A1926" s="5" t="str">
        <f t="shared" si="29"/>
        <v/>
      </c>
      <c r="B1926" s="96"/>
      <c r="C1926" s="96"/>
      <c r="D1926" s="97"/>
      <c r="E1926" s="97"/>
    </row>
    <row r="1927" spans="1:5" x14ac:dyDescent="0.2">
      <c r="A1927" s="5" t="str">
        <f t="shared" si="29"/>
        <v/>
      </c>
      <c r="B1927" s="96"/>
      <c r="C1927" s="96"/>
      <c r="D1927" s="97"/>
      <c r="E1927" s="97"/>
    </row>
    <row r="1928" spans="1:5" x14ac:dyDescent="0.2">
      <c r="A1928" s="5" t="str">
        <f t="shared" ref="A1928:A1991" si="30">IF(B1928&lt;&gt;"",IF(AND(LEN(B1928)&gt;=$H$5,LEN(B1928)&lt;=$H$6),TEXT(MID(B1928,$J$5,$H$4),$I$4),""),"")</f>
        <v/>
      </c>
      <c r="B1928" s="96"/>
      <c r="C1928" s="96"/>
      <c r="D1928" s="97"/>
      <c r="E1928" s="97"/>
    </row>
    <row r="1929" spans="1:5" x14ac:dyDescent="0.2">
      <c r="A1929" s="5" t="str">
        <f t="shared" si="30"/>
        <v/>
      </c>
      <c r="B1929" s="96"/>
      <c r="C1929" s="96"/>
      <c r="D1929" s="97"/>
      <c r="E1929" s="97"/>
    </row>
    <row r="1930" spans="1:5" x14ac:dyDescent="0.2">
      <c r="A1930" s="5" t="str">
        <f t="shared" si="30"/>
        <v/>
      </c>
      <c r="B1930" s="96"/>
      <c r="C1930" s="96"/>
      <c r="D1930" s="97"/>
      <c r="E1930" s="97"/>
    </row>
    <row r="1931" spans="1:5" x14ac:dyDescent="0.2">
      <c r="A1931" s="5" t="str">
        <f t="shared" si="30"/>
        <v/>
      </c>
      <c r="B1931" s="96"/>
      <c r="C1931" s="96"/>
      <c r="D1931" s="97"/>
      <c r="E1931" s="97"/>
    </row>
    <row r="1932" spans="1:5" x14ac:dyDescent="0.2">
      <c r="A1932" s="5" t="str">
        <f t="shared" si="30"/>
        <v/>
      </c>
      <c r="B1932" s="96"/>
      <c r="C1932" s="96"/>
      <c r="D1932" s="97"/>
      <c r="E1932" s="97"/>
    </row>
    <row r="1933" spans="1:5" x14ac:dyDescent="0.2">
      <c r="A1933" s="5" t="str">
        <f t="shared" si="30"/>
        <v/>
      </c>
      <c r="B1933" s="96"/>
      <c r="C1933" s="96"/>
      <c r="D1933" s="97"/>
      <c r="E1933" s="97"/>
    </row>
    <row r="1934" spans="1:5" x14ac:dyDescent="0.2">
      <c r="A1934" s="5" t="str">
        <f t="shared" si="30"/>
        <v/>
      </c>
      <c r="B1934" s="96"/>
      <c r="C1934" s="96"/>
      <c r="D1934" s="97"/>
      <c r="E1934" s="97"/>
    </row>
    <row r="1935" spans="1:5" x14ac:dyDescent="0.2">
      <c r="A1935" s="5" t="str">
        <f t="shared" si="30"/>
        <v/>
      </c>
      <c r="B1935" s="96"/>
      <c r="C1935" s="96"/>
      <c r="D1935" s="97"/>
      <c r="E1935" s="97"/>
    </row>
    <row r="1936" spans="1:5" x14ac:dyDescent="0.2">
      <c r="A1936" s="5" t="str">
        <f t="shared" si="30"/>
        <v/>
      </c>
      <c r="B1936" s="96"/>
      <c r="C1936" s="96"/>
      <c r="D1936" s="97"/>
      <c r="E1936" s="97"/>
    </row>
    <row r="1937" spans="1:5" x14ac:dyDescent="0.2">
      <c r="A1937" s="5" t="str">
        <f t="shared" si="30"/>
        <v/>
      </c>
      <c r="B1937" s="96"/>
      <c r="C1937" s="96"/>
      <c r="D1937" s="97"/>
      <c r="E1937" s="97"/>
    </row>
    <row r="1938" spans="1:5" x14ac:dyDescent="0.2">
      <c r="A1938" s="5" t="str">
        <f t="shared" si="30"/>
        <v/>
      </c>
      <c r="B1938" s="96"/>
      <c r="C1938" s="96"/>
      <c r="D1938" s="97"/>
      <c r="E1938" s="97"/>
    </row>
    <row r="1939" spans="1:5" x14ac:dyDescent="0.2">
      <c r="A1939" s="5" t="str">
        <f t="shared" si="30"/>
        <v/>
      </c>
      <c r="B1939" s="96"/>
      <c r="C1939" s="96"/>
      <c r="D1939" s="97"/>
      <c r="E1939" s="97"/>
    </row>
    <row r="1940" spans="1:5" x14ac:dyDescent="0.2">
      <c r="A1940" s="5" t="str">
        <f t="shared" si="30"/>
        <v/>
      </c>
      <c r="B1940" s="96"/>
      <c r="C1940" s="96"/>
      <c r="D1940" s="97"/>
      <c r="E1940" s="97"/>
    </row>
    <row r="1941" spans="1:5" x14ac:dyDescent="0.2">
      <c r="A1941" s="5" t="str">
        <f t="shared" si="30"/>
        <v/>
      </c>
      <c r="B1941" s="96"/>
      <c r="C1941" s="96"/>
      <c r="D1941" s="97"/>
      <c r="E1941" s="97"/>
    </row>
    <row r="1942" spans="1:5" x14ac:dyDescent="0.2">
      <c r="A1942" s="5" t="str">
        <f t="shared" si="30"/>
        <v/>
      </c>
      <c r="B1942" s="96"/>
      <c r="C1942" s="96"/>
      <c r="D1942" s="97"/>
      <c r="E1942" s="97"/>
    </row>
    <row r="1943" spans="1:5" x14ac:dyDescent="0.2">
      <c r="A1943" s="5" t="str">
        <f t="shared" si="30"/>
        <v/>
      </c>
      <c r="B1943" s="96"/>
      <c r="C1943" s="96"/>
      <c r="D1943" s="97"/>
      <c r="E1943" s="97"/>
    </row>
    <row r="1944" spans="1:5" x14ac:dyDescent="0.2">
      <c r="A1944" s="5" t="str">
        <f t="shared" si="30"/>
        <v/>
      </c>
      <c r="B1944" s="96"/>
      <c r="C1944" s="96"/>
      <c r="D1944" s="97"/>
      <c r="E1944" s="97"/>
    </row>
    <row r="1945" spans="1:5" x14ac:dyDescent="0.2">
      <c r="A1945" s="5" t="str">
        <f t="shared" si="30"/>
        <v/>
      </c>
      <c r="B1945" s="96"/>
      <c r="C1945" s="96"/>
      <c r="D1945" s="97"/>
      <c r="E1945" s="97"/>
    </row>
    <row r="1946" spans="1:5" x14ac:dyDescent="0.2">
      <c r="A1946" s="5" t="str">
        <f t="shared" si="30"/>
        <v/>
      </c>
      <c r="B1946" s="96"/>
      <c r="C1946" s="96"/>
      <c r="D1946" s="97"/>
      <c r="E1946" s="97"/>
    </row>
    <row r="1947" spans="1:5" x14ac:dyDescent="0.2">
      <c r="A1947" s="5" t="str">
        <f t="shared" si="30"/>
        <v/>
      </c>
      <c r="B1947" s="96"/>
      <c r="C1947" s="96"/>
      <c r="D1947" s="97"/>
      <c r="E1947" s="97"/>
    </row>
    <row r="1948" spans="1:5" x14ac:dyDescent="0.2">
      <c r="A1948" s="5" t="str">
        <f t="shared" si="30"/>
        <v/>
      </c>
      <c r="B1948" s="96"/>
      <c r="C1948" s="96"/>
      <c r="D1948" s="97"/>
      <c r="E1948" s="97"/>
    </row>
    <row r="1949" spans="1:5" x14ac:dyDescent="0.2">
      <c r="A1949" s="5" t="str">
        <f t="shared" si="30"/>
        <v/>
      </c>
      <c r="B1949" s="96"/>
      <c r="C1949" s="96"/>
      <c r="D1949" s="97"/>
      <c r="E1949" s="97"/>
    </row>
    <row r="1950" spans="1:5" x14ac:dyDescent="0.2">
      <c r="A1950" s="5" t="str">
        <f t="shared" si="30"/>
        <v/>
      </c>
      <c r="B1950" s="96"/>
      <c r="C1950" s="96"/>
      <c r="D1950" s="97"/>
      <c r="E1950" s="97"/>
    </row>
    <row r="1951" spans="1:5" x14ac:dyDescent="0.2">
      <c r="A1951" s="5" t="str">
        <f t="shared" si="30"/>
        <v/>
      </c>
      <c r="B1951" s="96"/>
      <c r="C1951" s="96"/>
      <c r="D1951" s="97"/>
      <c r="E1951" s="97"/>
    </row>
    <row r="1952" spans="1:5" x14ac:dyDescent="0.2">
      <c r="A1952" s="5" t="str">
        <f t="shared" si="30"/>
        <v/>
      </c>
      <c r="B1952" s="96"/>
      <c r="C1952" s="96"/>
      <c r="D1952" s="97"/>
      <c r="E1952" s="97"/>
    </row>
    <row r="1953" spans="1:5" x14ac:dyDescent="0.2">
      <c r="A1953" s="5" t="str">
        <f t="shared" si="30"/>
        <v/>
      </c>
      <c r="B1953" s="96"/>
      <c r="C1953" s="96"/>
      <c r="D1953" s="97"/>
      <c r="E1953" s="97"/>
    </row>
    <row r="1954" spans="1:5" x14ac:dyDescent="0.2">
      <c r="A1954" s="5" t="str">
        <f t="shared" si="30"/>
        <v/>
      </c>
      <c r="B1954" s="96"/>
      <c r="C1954" s="96"/>
      <c r="D1954" s="97"/>
      <c r="E1954" s="97"/>
    </row>
    <row r="1955" spans="1:5" x14ac:dyDescent="0.2">
      <c r="A1955" s="5" t="str">
        <f t="shared" si="30"/>
        <v/>
      </c>
      <c r="B1955" s="96"/>
      <c r="C1955" s="96"/>
      <c r="D1955" s="97"/>
      <c r="E1955" s="97"/>
    </row>
    <row r="1956" spans="1:5" x14ac:dyDescent="0.2">
      <c r="A1956" s="5" t="str">
        <f t="shared" si="30"/>
        <v/>
      </c>
      <c r="B1956" s="96"/>
      <c r="C1956" s="96"/>
      <c r="D1956" s="97"/>
      <c r="E1956" s="97"/>
    </row>
    <row r="1957" spans="1:5" x14ac:dyDescent="0.2">
      <c r="A1957" s="5" t="str">
        <f t="shared" si="30"/>
        <v/>
      </c>
      <c r="B1957" s="96"/>
      <c r="C1957" s="96"/>
      <c r="D1957" s="97"/>
      <c r="E1957" s="97"/>
    </row>
    <row r="1958" spans="1:5" x14ac:dyDescent="0.2">
      <c r="A1958" s="5" t="str">
        <f t="shared" si="30"/>
        <v/>
      </c>
      <c r="B1958" s="96"/>
      <c r="C1958" s="96"/>
      <c r="D1958" s="97"/>
      <c r="E1958" s="97"/>
    </row>
    <row r="1959" spans="1:5" x14ac:dyDescent="0.2">
      <c r="A1959" s="5" t="str">
        <f t="shared" si="30"/>
        <v/>
      </c>
      <c r="B1959" s="96"/>
      <c r="C1959" s="96"/>
      <c r="D1959" s="97"/>
      <c r="E1959" s="97"/>
    </row>
    <row r="1960" spans="1:5" x14ac:dyDescent="0.2">
      <c r="A1960" s="5" t="str">
        <f t="shared" si="30"/>
        <v/>
      </c>
      <c r="B1960" s="96"/>
      <c r="C1960" s="96"/>
      <c r="D1960" s="97"/>
      <c r="E1960" s="97"/>
    </row>
    <row r="1961" spans="1:5" x14ac:dyDescent="0.2">
      <c r="A1961" s="5" t="str">
        <f t="shared" si="30"/>
        <v/>
      </c>
      <c r="B1961" s="96"/>
      <c r="C1961" s="96"/>
      <c r="D1961" s="97"/>
      <c r="E1961" s="97"/>
    </row>
    <row r="1962" spans="1:5" x14ac:dyDescent="0.2">
      <c r="A1962" s="5" t="str">
        <f t="shared" si="30"/>
        <v/>
      </c>
      <c r="B1962" s="96"/>
      <c r="C1962" s="96"/>
      <c r="D1962" s="97"/>
      <c r="E1962" s="97"/>
    </row>
    <row r="1963" spans="1:5" x14ac:dyDescent="0.2">
      <c r="A1963" s="5" t="str">
        <f t="shared" si="30"/>
        <v/>
      </c>
      <c r="B1963" s="96"/>
      <c r="C1963" s="96"/>
      <c r="D1963" s="97"/>
      <c r="E1963" s="97"/>
    </row>
    <row r="1964" spans="1:5" x14ac:dyDescent="0.2">
      <c r="A1964" s="5" t="str">
        <f t="shared" si="30"/>
        <v/>
      </c>
      <c r="B1964" s="96"/>
      <c r="C1964" s="96"/>
      <c r="D1964" s="97"/>
      <c r="E1964" s="97"/>
    </row>
    <row r="1965" spans="1:5" x14ac:dyDescent="0.2">
      <c r="A1965" s="5" t="str">
        <f t="shared" si="30"/>
        <v/>
      </c>
      <c r="B1965" s="96"/>
      <c r="C1965" s="96"/>
      <c r="D1965" s="97"/>
      <c r="E1965" s="97"/>
    </row>
    <row r="1966" spans="1:5" x14ac:dyDescent="0.2">
      <c r="A1966" s="5" t="str">
        <f t="shared" si="30"/>
        <v/>
      </c>
      <c r="B1966" s="96"/>
      <c r="C1966" s="96"/>
      <c r="D1966" s="97"/>
      <c r="E1966" s="97"/>
    </row>
    <row r="1967" spans="1:5" x14ac:dyDescent="0.2">
      <c r="A1967" s="5" t="str">
        <f t="shared" si="30"/>
        <v/>
      </c>
      <c r="B1967" s="96"/>
      <c r="C1967" s="96"/>
      <c r="D1967" s="97"/>
      <c r="E1967" s="97"/>
    </row>
    <row r="1968" spans="1:5" x14ac:dyDescent="0.2">
      <c r="A1968" s="5" t="str">
        <f t="shared" si="30"/>
        <v/>
      </c>
      <c r="B1968" s="96"/>
      <c r="C1968" s="96"/>
      <c r="D1968" s="97"/>
      <c r="E1968" s="97"/>
    </row>
    <row r="1969" spans="1:5" x14ac:dyDescent="0.2">
      <c r="A1969" s="5" t="str">
        <f t="shared" si="30"/>
        <v/>
      </c>
      <c r="B1969" s="96"/>
      <c r="C1969" s="96"/>
      <c r="D1969" s="97"/>
      <c r="E1969" s="97"/>
    </row>
    <row r="1970" spans="1:5" x14ac:dyDescent="0.2">
      <c r="A1970" s="5" t="str">
        <f t="shared" si="30"/>
        <v/>
      </c>
      <c r="B1970" s="96"/>
      <c r="C1970" s="96"/>
      <c r="D1970" s="97"/>
      <c r="E1970" s="97"/>
    </row>
    <row r="1971" spans="1:5" x14ac:dyDescent="0.2">
      <c r="A1971" s="5" t="str">
        <f t="shared" si="30"/>
        <v/>
      </c>
      <c r="B1971" s="96"/>
      <c r="C1971" s="96"/>
      <c r="D1971" s="97"/>
      <c r="E1971" s="97"/>
    </row>
    <row r="1972" spans="1:5" x14ac:dyDescent="0.2">
      <c r="A1972" s="5" t="str">
        <f t="shared" si="30"/>
        <v/>
      </c>
      <c r="B1972" s="96"/>
      <c r="C1972" s="96"/>
      <c r="D1972" s="97"/>
      <c r="E1972" s="97"/>
    </row>
    <row r="1973" spans="1:5" x14ac:dyDescent="0.2">
      <c r="A1973" s="5" t="str">
        <f t="shared" si="30"/>
        <v/>
      </c>
      <c r="B1973" s="96"/>
      <c r="C1973" s="96"/>
      <c r="D1973" s="97"/>
      <c r="E1973" s="97"/>
    </row>
    <row r="1974" spans="1:5" x14ac:dyDescent="0.2">
      <c r="A1974" s="5" t="str">
        <f t="shared" si="30"/>
        <v/>
      </c>
      <c r="B1974" s="96"/>
      <c r="C1974" s="96"/>
      <c r="D1974" s="97"/>
      <c r="E1974" s="97"/>
    </row>
    <row r="1975" spans="1:5" x14ac:dyDescent="0.2">
      <c r="A1975" s="5" t="str">
        <f t="shared" si="30"/>
        <v/>
      </c>
      <c r="B1975" s="96"/>
      <c r="C1975" s="96"/>
      <c r="D1975" s="97"/>
      <c r="E1975" s="97"/>
    </row>
    <row r="1976" spans="1:5" x14ac:dyDescent="0.2">
      <c r="A1976" s="5" t="str">
        <f t="shared" si="30"/>
        <v/>
      </c>
      <c r="B1976" s="96"/>
      <c r="C1976" s="96"/>
      <c r="D1976" s="97"/>
      <c r="E1976" s="97"/>
    </row>
    <row r="1977" spans="1:5" x14ac:dyDescent="0.2">
      <c r="A1977" s="5" t="str">
        <f t="shared" si="30"/>
        <v/>
      </c>
      <c r="B1977" s="96"/>
      <c r="C1977" s="96"/>
      <c r="D1977" s="97"/>
      <c r="E1977" s="97"/>
    </row>
    <row r="1978" spans="1:5" x14ac:dyDescent="0.2">
      <c r="A1978" s="5" t="str">
        <f t="shared" si="30"/>
        <v/>
      </c>
      <c r="B1978" s="96"/>
      <c r="C1978" s="96"/>
      <c r="D1978" s="97"/>
      <c r="E1978" s="97"/>
    </row>
    <row r="1979" spans="1:5" x14ac:dyDescent="0.2">
      <c r="A1979" s="5" t="str">
        <f t="shared" si="30"/>
        <v/>
      </c>
      <c r="B1979" s="96"/>
      <c r="C1979" s="96"/>
      <c r="D1979" s="97"/>
      <c r="E1979" s="97"/>
    </row>
    <row r="1980" spans="1:5" x14ac:dyDescent="0.2">
      <c r="A1980" s="5" t="str">
        <f t="shared" si="30"/>
        <v/>
      </c>
      <c r="B1980" s="96"/>
      <c r="C1980" s="96"/>
      <c r="D1980" s="97"/>
      <c r="E1980" s="97"/>
    </row>
    <row r="1981" spans="1:5" x14ac:dyDescent="0.2">
      <c r="A1981" s="5" t="str">
        <f t="shared" si="30"/>
        <v/>
      </c>
      <c r="B1981" s="96"/>
      <c r="C1981" s="96"/>
      <c r="D1981" s="97"/>
      <c r="E1981" s="97"/>
    </row>
    <row r="1982" spans="1:5" x14ac:dyDescent="0.2">
      <c r="A1982" s="5" t="str">
        <f t="shared" si="30"/>
        <v/>
      </c>
      <c r="B1982" s="96"/>
      <c r="C1982" s="96"/>
      <c r="D1982" s="97"/>
      <c r="E1982" s="97"/>
    </row>
    <row r="1983" spans="1:5" x14ac:dyDescent="0.2">
      <c r="A1983" s="5" t="str">
        <f t="shared" si="30"/>
        <v/>
      </c>
      <c r="B1983" s="96"/>
      <c r="C1983" s="96"/>
      <c r="D1983" s="97"/>
      <c r="E1983" s="97"/>
    </row>
    <row r="1984" spans="1:5" x14ac:dyDescent="0.2">
      <c r="A1984" s="5" t="str">
        <f t="shared" si="30"/>
        <v/>
      </c>
      <c r="B1984" s="96"/>
      <c r="C1984" s="96"/>
      <c r="D1984" s="97"/>
      <c r="E1984" s="97"/>
    </row>
    <row r="1985" spans="1:5" x14ac:dyDescent="0.2">
      <c r="A1985" s="5" t="str">
        <f t="shared" si="30"/>
        <v/>
      </c>
      <c r="B1985" s="96"/>
      <c r="C1985" s="96"/>
      <c r="D1985" s="97"/>
      <c r="E1985" s="97"/>
    </row>
    <row r="1986" spans="1:5" x14ac:dyDescent="0.2">
      <c r="A1986" s="5" t="str">
        <f t="shared" si="30"/>
        <v/>
      </c>
      <c r="B1986" s="96"/>
      <c r="C1986" s="96"/>
      <c r="D1986" s="97"/>
      <c r="E1986" s="97"/>
    </row>
    <row r="1987" spans="1:5" x14ac:dyDescent="0.2">
      <c r="A1987" s="5" t="str">
        <f t="shared" si="30"/>
        <v/>
      </c>
      <c r="B1987" s="96"/>
      <c r="C1987" s="96"/>
      <c r="D1987" s="97"/>
      <c r="E1987" s="97"/>
    </row>
    <row r="1988" spans="1:5" x14ac:dyDescent="0.2">
      <c r="A1988" s="5" t="str">
        <f t="shared" si="30"/>
        <v/>
      </c>
      <c r="B1988" s="96"/>
      <c r="C1988" s="96"/>
      <c r="D1988" s="97"/>
      <c r="E1988" s="97"/>
    </row>
    <row r="1989" spans="1:5" x14ac:dyDescent="0.2">
      <c r="A1989" s="5" t="str">
        <f t="shared" si="30"/>
        <v/>
      </c>
      <c r="B1989" s="96"/>
      <c r="C1989" s="96"/>
      <c r="D1989" s="97"/>
      <c r="E1989" s="97"/>
    </row>
    <row r="1990" spans="1:5" x14ac:dyDescent="0.2">
      <c r="A1990" s="5" t="str">
        <f t="shared" si="30"/>
        <v/>
      </c>
      <c r="B1990" s="96"/>
      <c r="C1990" s="96"/>
      <c r="D1990" s="97"/>
      <c r="E1990" s="97"/>
    </row>
    <row r="1991" spans="1:5" x14ac:dyDescent="0.2">
      <c r="A1991" s="5" t="str">
        <f t="shared" si="30"/>
        <v/>
      </c>
      <c r="B1991" s="96"/>
      <c r="C1991" s="96"/>
      <c r="D1991" s="97"/>
      <c r="E1991" s="97"/>
    </row>
    <row r="1992" spans="1:5" x14ac:dyDescent="0.2">
      <c r="A1992" s="5" t="str">
        <f t="shared" ref="A1992:A2055" si="31">IF(B1992&lt;&gt;"",IF(AND(LEN(B1992)&gt;=$H$5,LEN(B1992)&lt;=$H$6),TEXT(MID(B1992,$J$5,$H$4),$I$4),""),"")</f>
        <v/>
      </c>
      <c r="B1992" s="96"/>
      <c r="C1992" s="96"/>
      <c r="D1992" s="97"/>
      <c r="E1992" s="97"/>
    </row>
    <row r="1993" spans="1:5" x14ac:dyDescent="0.2">
      <c r="A1993" s="5" t="str">
        <f t="shared" si="31"/>
        <v/>
      </c>
      <c r="B1993" s="96"/>
      <c r="C1993" s="96"/>
      <c r="D1993" s="97"/>
      <c r="E1993" s="97"/>
    </row>
    <row r="1994" spans="1:5" x14ac:dyDescent="0.2">
      <c r="A1994" s="5" t="str">
        <f t="shared" si="31"/>
        <v/>
      </c>
      <c r="B1994" s="96"/>
      <c r="C1994" s="96"/>
      <c r="D1994" s="97"/>
      <c r="E1994" s="97"/>
    </row>
    <row r="1995" spans="1:5" x14ac:dyDescent="0.2">
      <c r="A1995" s="5" t="str">
        <f t="shared" si="31"/>
        <v/>
      </c>
      <c r="B1995" s="96"/>
      <c r="C1995" s="96"/>
      <c r="D1995" s="97"/>
      <c r="E1995" s="97"/>
    </row>
    <row r="1996" spans="1:5" x14ac:dyDescent="0.2">
      <c r="A1996" s="5" t="str">
        <f t="shared" si="31"/>
        <v/>
      </c>
      <c r="B1996" s="96"/>
      <c r="C1996" s="96"/>
      <c r="D1996" s="97"/>
      <c r="E1996" s="97"/>
    </row>
    <row r="1997" spans="1:5" x14ac:dyDescent="0.2">
      <c r="A1997" s="5" t="str">
        <f t="shared" si="31"/>
        <v/>
      </c>
      <c r="B1997" s="96"/>
      <c r="C1997" s="96"/>
      <c r="D1997" s="97"/>
      <c r="E1997" s="97"/>
    </row>
    <row r="1998" spans="1:5" x14ac:dyDescent="0.2">
      <c r="A1998" s="5" t="str">
        <f t="shared" si="31"/>
        <v/>
      </c>
      <c r="B1998" s="96"/>
      <c r="C1998" s="96"/>
      <c r="D1998" s="97"/>
      <c r="E1998" s="97"/>
    </row>
    <row r="1999" spans="1:5" x14ac:dyDescent="0.2">
      <c r="A1999" s="5" t="str">
        <f t="shared" si="31"/>
        <v/>
      </c>
      <c r="B1999" s="96"/>
      <c r="C1999" s="96"/>
      <c r="D1999" s="97"/>
      <c r="E1999" s="97"/>
    </row>
    <row r="2000" spans="1:5" x14ac:dyDescent="0.2">
      <c r="A2000" s="5" t="str">
        <f t="shared" si="31"/>
        <v/>
      </c>
      <c r="B2000" s="96"/>
      <c r="C2000" s="96"/>
      <c r="D2000" s="97"/>
      <c r="E2000" s="97"/>
    </row>
    <row r="2001" spans="1:5" x14ac:dyDescent="0.2">
      <c r="A2001" s="5" t="str">
        <f t="shared" si="31"/>
        <v/>
      </c>
      <c r="B2001" s="96"/>
      <c r="C2001" s="96"/>
      <c r="D2001" s="97"/>
      <c r="E2001" s="97"/>
    </row>
    <row r="2002" spans="1:5" x14ac:dyDescent="0.2">
      <c r="A2002" s="5" t="str">
        <f t="shared" si="31"/>
        <v/>
      </c>
      <c r="B2002" s="96"/>
      <c r="C2002" s="96"/>
      <c r="D2002" s="97"/>
      <c r="E2002" s="97"/>
    </row>
    <row r="2003" spans="1:5" x14ac:dyDescent="0.2">
      <c r="A2003" s="5" t="str">
        <f t="shared" si="31"/>
        <v/>
      </c>
      <c r="B2003" s="96"/>
      <c r="C2003" s="96"/>
      <c r="D2003" s="97"/>
      <c r="E2003" s="97"/>
    </row>
    <row r="2004" spans="1:5" x14ac:dyDescent="0.2">
      <c r="A2004" s="5" t="str">
        <f t="shared" si="31"/>
        <v/>
      </c>
      <c r="B2004" s="96"/>
      <c r="C2004" s="96"/>
      <c r="D2004" s="97"/>
      <c r="E2004" s="97"/>
    </row>
    <row r="2005" spans="1:5" x14ac:dyDescent="0.2">
      <c r="A2005" s="5" t="str">
        <f t="shared" si="31"/>
        <v/>
      </c>
      <c r="B2005" s="96"/>
      <c r="C2005" s="96"/>
      <c r="D2005" s="97"/>
      <c r="E2005" s="97"/>
    </row>
    <row r="2006" spans="1:5" x14ac:dyDescent="0.2">
      <c r="A2006" s="5" t="str">
        <f t="shared" si="31"/>
        <v/>
      </c>
      <c r="B2006" s="96"/>
      <c r="C2006" s="96"/>
      <c r="D2006" s="97"/>
      <c r="E2006" s="97"/>
    </row>
    <row r="2007" spans="1:5" x14ac:dyDescent="0.2">
      <c r="A2007" s="5" t="str">
        <f t="shared" si="31"/>
        <v/>
      </c>
      <c r="B2007" s="96"/>
      <c r="C2007" s="96"/>
      <c r="D2007" s="97"/>
      <c r="E2007" s="97"/>
    </row>
    <row r="2008" spans="1:5" x14ac:dyDescent="0.2">
      <c r="A2008" s="5" t="str">
        <f t="shared" si="31"/>
        <v/>
      </c>
      <c r="B2008" s="96"/>
      <c r="C2008" s="96"/>
      <c r="D2008" s="97"/>
      <c r="E2008" s="97"/>
    </row>
    <row r="2009" spans="1:5" x14ac:dyDescent="0.2">
      <c r="A2009" s="5" t="str">
        <f t="shared" si="31"/>
        <v/>
      </c>
      <c r="B2009" s="96"/>
      <c r="C2009" s="96"/>
      <c r="D2009" s="97"/>
      <c r="E2009" s="97"/>
    </row>
    <row r="2010" spans="1:5" x14ac:dyDescent="0.2">
      <c r="A2010" s="5" t="str">
        <f t="shared" si="31"/>
        <v/>
      </c>
      <c r="B2010" s="96"/>
      <c r="C2010" s="96"/>
      <c r="D2010" s="97"/>
      <c r="E2010" s="97"/>
    </row>
    <row r="2011" spans="1:5" x14ac:dyDescent="0.2">
      <c r="A2011" s="5" t="str">
        <f t="shared" si="31"/>
        <v/>
      </c>
      <c r="B2011" s="96"/>
      <c r="C2011" s="96"/>
      <c r="D2011" s="97"/>
      <c r="E2011" s="97"/>
    </row>
    <row r="2012" spans="1:5" x14ac:dyDescent="0.2">
      <c r="A2012" s="5" t="str">
        <f t="shared" si="31"/>
        <v/>
      </c>
      <c r="B2012" s="96"/>
      <c r="C2012" s="96"/>
      <c r="D2012" s="97"/>
      <c r="E2012" s="97"/>
    </row>
    <row r="2013" spans="1:5" x14ac:dyDescent="0.2">
      <c r="A2013" s="5" t="str">
        <f t="shared" si="31"/>
        <v/>
      </c>
      <c r="B2013" s="96"/>
      <c r="C2013" s="96"/>
      <c r="D2013" s="97"/>
      <c r="E2013" s="97"/>
    </row>
    <row r="2014" spans="1:5" x14ac:dyDescent="0.2">
      <c r="A2014" s="5" t="str">
        <f t="shared" si="31"/>
        <v/>
      </c>
      <c r="B2014" s="96"/>
      <c r="C2014" s="96"/>
      <c r="D2014" s="97"/>
      <c r="E2014" s="97"/>
    </row>
    <row r="2015" spans="1:5" x14ac:dyDescent="0.2">
      <c r="A2015" s="5" t="str">
        <f t="shared" si="31"/>
        <v/>
      </c>
      <c r="B2015" s="96"/>
      <c r="C2015" s="96"/>
      <c r="D2015" s="97"/>
      <c r="E2015" s="97"/>
    </row>
    <row r="2016" spans="1:5" x14ac:dyDescent="0.2">
      <c r="A2016" s="5" t="str">
        <f t="shared" si="31"/>
        <v/>
      </c>
      <c r="B2016" s="96"/>
      <c r="C2016" s="96"/>
      <c r="D2016" s="97"/>
      <c r="E2016" s="97"/>
    </row>
    <row r="2017" spans="1:5" x14ac:dyDescent="0.2">
      <c r="A2017" s="5" t="str">
        <f t="shared" si="31"/>
        <v/>
      </c>
      <c r="B2017" s="96"/>
      <c r="C2017" s="96"/>
      <c r="D2017" s="97"/>
      <c r="E2017" s="97"/>
    </row>
    <row r="2018" spans="1:5" x14ac:dyDescent="0.2">
      <c r="A2018" s="5" t="str">
        <f t="shared" si="31"/>
        <v/>
      </c>
      <c r="B2018" s="96"/>
      <c r="C2018" s="96"/>
      <c r="D2018" s="97"/>
      <c r="E2018" s="97"/>
    </row>
    <row r="2019" spans="1:5" x14ac:dyDescent="0.2">
      <c r="A2019" s="5" t="str">
        <f t="shared" si="31"/>
        <v/>
      </c>
      <c r="B2019" s="96"/>
      <c r="C2019" s="96"/>
      <c r="D2019" s="97"/>
      <c r="E2019" s="97"/>
    </row>
    <row r="2020" spans="1:5" x14ac:dyDescent="0.2">
      <c r="A2020" s="5" t="str">
        <f t="shared" si="31"/>
        <v/>
      </c>
      <c r="B2020" s="96"/>
      <c r="C2020" s="96"/>
      <c r="D2020" s="97"/>
      <c r="E2020" s="97"/>
    </row>
    <row r="2021" spans="1:5" x14ac:dyDescent="0.2">
      <c r="A2021" s="5" t="str">
        <f t="shared" si="31"/>
        <v/>
      </c>
      <c r="B2021" s="96"/>
      <c r="C2021" s="96"/>
      <c r="D2021" s="97"/>
      <c r="E2021" s="97"/>
    </row>
    <row r="2022" spans="1:5" x14ac:dyDescent="0.2">
      <c r="A2022" s="5" t="str">
        <f t="shared" si="31"/>
        <v/>
      </c>
      <c r="B2022" s="96"/>
      <c r="C2022" s="96"/>
      <c r="D2022" s="97"/>
      <c r="E2022" s="97"/>
    </row>
    <row r="2023" spans="1:5" x14ac:dyDescent="0.2">
      <c r="A2023" s="5" t="str">
        <f t="shared" si="31"/>
        <v/>
      </c>
      <c r="B2023" s="96"/>
      <c r="C2023" s="96"/>
      <c r="D2023" s="97"/>
      <c r="E2023" s="97"/>
    </row>
    <row r="2024" spans="1:5" x14ac:dyDescent="0.2">
      <c r="A2024" s="5" t="str">
        <f t="shared" si="31"/>
        <v/>
      </c>
      <c r="B2024" s="96"/>
      <c r="C2024" s="96"/>
      <c r="D2024" s="97"/>
      <c r="E2024" s="97"/>
    </row>
    <row r="2025" spans="1:5" x14ac:dyDescent="0.2">
      <c r="A2025" s="5" t="str">
        <f t="shared" si="31"/>
        <v/>
      </c>
      <c r="B2025" s="96"/>
      <c r="C2025" s="96"/>
      <c r="D2025" s="97"/>
      <c r="E2025" s="97"/>
    </row>
    <row r="2026" spans="1:5" x14ac:dyDescent="0.2">
      <c r="A2026" s="5" t="str">
        <f t="shared" si="31"/>
        <v/>
      </c>
      <c r="B2026" s="96"/>
      <c r="C2026" s="96"/>
      <c r="D2026" s="97"/>
      <c r="E2026" s="97"/>
    </row>
    <row r="2027" spans="1:5" x14ac:dyDescent="0.2">
      <c r="A2027" s="5" t="str">
        <f t="shared" si="31"/>
        <v/>
      </c>
      <c r="B2027" s="96"/>
      <c r="C2027" s="96"/>
      <c r="D2027" s="97"/>
      <c r="E2027" s="97"/>
    </row>
    <row r="2028" spans="1:5" x14ac:dyDescent="0.2">
      <c r="A2028" s="5" t="str">
        <f t="shared" si="31"/>
        <v/>
      </c>
      <c r="B2028" s="96"/>
      <c r="C2028" s="96"/>
      <c r="D2028" s="97"/>
      <c r="E2028" s="97"/>
    </row>
    <row r="2029" spans="1:5" x14ac:dyDescent="0.2">
      <c r="A2029" s="5" t="str">
        <f t="shared" si="31"/>
        <v/>
      </c>
      <c r="B2029" s="96"/>
      <c r="C2029" s="96"/>
      <c r="D2029" s="97"/>
      <c r="E2029" s="97"/>
    </row>
    <row r="2030" spans="1:5" x14ac:dyDescent="0.2">
      <c r="A2030" s="5" t="str">
        <f t="shared" si="31"/>
        <v/>
      </c>
      <c r="B2030" s="96"/>
      <c r="C2030" s="96"/>
      <c r="D2030" s="97"/>
      <c r="E2030" s="97"/>
    </row>
    <row r="2031" spans="1:5" x14ac:dyDescent="0.2">
      <c r="A2031" s="5" t="str">
        <f t="shared" si="31"/>
        <v/>
      </c>
      <c r="B2031" s="96"/>
      <c r="C2031" s="96"/>
      <c r="D2031" s="97"/>
      <c r="E2031" s="97"/>
    </row>
    <row r="2032" spans="1:5" x14ac:dyDescent="0.2">
      <c r="A2032" s="5" t="str">
        <f t="shared" si="31"/>
        <v/>
      </c>
      <c r="B2032" s="96"/>
      <c r="C2032" s="96"/>
      <c r="D2032" s="97"/>
      <c r="E2032" s="97"/>
    </row>
    <row r="2033" spans="1:5" x14ac:dyDescent="0.2">
      <c r="A2033" s="5" t="str">
        <f t="shared" si="31"/>
        <v/>
      </c>
      <c r="B2033" s="96"/>
      <c r="C2033" s="96"/>
      <c r="D2033" s="97"/>
      <c r="E2033" s="97"/>
    </row>
    <row r="2034" spans="1:5" x14ac:dyDescent="0.2">
      <c r="A2034" s="5" t="str">
        <f t="shared" si="31"/>
        <v/>
      </c>
      <c r="B2034" s="96"/>
      <c r="C2034" s="96"/>
      <c r="D2034" s="97"/>
      <c r="E2034" s="97"/>
    </row>
    <row r="2035" spans="1:5" x14ac:dyDescent="0.2">
      <c r="A2035" s="5" t="str">
        <f t="shared" si="31"/>
        <v/>
      </c>
      <c r="B2035" s="96"/>
      <c r="C2035" s="96"/>
      <c r="D2035" s="97"/>
      <c r="E2035" s="97"/>
    </row>
    <row r="2036" spans="1:5" x14ac:dyDescent="0.2">
      <c r="A2036" s="5" t="str">
        <f t="shared" si="31"/>
        <v/>
      </c>
      <c r="B2036" s="96"/>
      <c r="C2036" s="96"/>
      <c r="D2036" s="97"/>
      <c r="E2036" s="97"/>
    </row>
    <row r="2037" spans="1:5" x14ac:dyDescent="0.2">
      <c r="A2037" s="5" t="str">
        <f t="shared" si="31"/>
        <v/>
      </c>
      <c r="B2037" s="96"/>
      <c r="C2037" s="96"/>
      <c r="D2037" s="97"/>
      <c r="E2037" s="97"/>
    </row>
    <row r="2038" spans="1:5" x14ac:dyDescent="0.2">
      <c r="A2038" s="5" t="str">
        <f t="shared" si="31"/>
        <v/>
      </c>
      <c r="B2038" s="96"/>
      <c r="C2038" s="96"/>
      <c r="D2038" s="97"/>
      <c r="E2038" s="97"/>
    </row>
    <row r="2039" spans="1:5" x14ac:dyDescent="0.2">
      <c r="A2039" s="5" t="str">
        <f t="shared" si="31"/>
        <v/>
      </c>
      <c r="B2039" s="96"/>
      <c r="C2039" s="96"/>
      <c r="D2039" s="97"/>
      <c r="E2039" s="97"/>
    </row>
    <row r="2040" spans="1:5" x14ac:dyDescent="0.2">
      <c r="A2040" s="5" t="str">
        <f t="shared" si="31"/>
        <v/>
      </c>
      <c r="B2040" s="96"/>
      <c r="C2040" s="96"/>
      <c r="D2040" s="97"/>
      <c r="E2040" s="97"/>
    </row>
    <row r="2041" spans="1:5" x14ac:dyDescent="0.2">
      <c r="A2041" s="5" t="str">
        <f t="shared" si="31"/>
        <v/>
      </c>
      <c r="B2041" s="96"/>
      <c r="C2041" s="96"/>
      <c r="D2041" s="97"/>
      <c r="E2041" s="97"/>
    </row>
    <row r="2042" spans="1:5" x14ac:dyDescent="0.2">
      <c r="A2042" s="5" t="str">
        <f t="shared" si="31"/>
        <v/>
      </c>
      <c r="B2042" s="96"/>
      <c r="C2042" s="96"/>
      <c r="D2042" s="97"/>
      <c r="E2042" s="97"/>
    </row>
    <row r="2043" spans="1:5" x14ac:dyDescent="0.2">
      <c r="A2043" s="5" t="str">
        <f t="shared" si="31"/>
        <v/>
      </c>
      <c r="B2043" s="96"/>
      <c r="C2043" s="96"/>
      <c r="D2043" s="97"/>
      <c r="E2043" s="97"/>
    </row>
    <row r="2044" spans="1:5" x14ac:dyDescent="0.2">
      <c r="A2044" s="5" t="str">
        <f t="shared" si="31"/>
        <v/>
      </c>
      <c r="B2044" s="96"/>
      <c r="C2044" s="96"/>
      <c r="D2044" s="97"/>
      <c r="E2044" s="97"/>
    </row>
    <row r="2045" spans="1:5" x14ac:dyDescent="0.2">
      <c r="A2045" s="5" t="str">
        <f t="shared" si="31"/>
        <v/>
      </c>
      <c r="B2045" s="96"/>
      <c r="C2045" s="96"/>
      <c r="D2045" s="97"/>
      <c r="E2045" s="97"/>
    </row>
    <row r="2046" spans="1:5" x14ac:dyDescent="0.2">
      <c r="A2046" s="5" t="str">
        <f t="shared" si="31"/>
        <v/>
      </c>
      <c r="B2046" s="96"/>
      <c r="C2046" s="96"/>
      <c r="D2046" s="97"/>
      <c r="E2046" s="97"/>
    </row>
    <row r="2047" spans="1:5" x14ac:dyDescent="0.2">
      <c r="A2047" s="5" t="str">
        <f t="shared" si="31"/>
        <v/>
      </c>
      <c r="B2047" s="96"/>
      <c r="C2047" s="96"/>
      <c r="D2047" s="97"/>
      <c r="E2047" s="97"/>
    </row>
    <row r="2048" spans="1:5" x14ac:dyDescent="0.2">
      <c r="A2048" s="5" t="str">
        <f t="shared" si="31"/>
        <v/>
      </c>
      <c r="B2048" s="96"/>
      <c r="C2048" s="96"/>
      <c r="D2048" s="97"/>
      <c r="E2048" s="97"/>
    </row>
    <row r="2049" spans="1:5" x14ac:dyDescent="0.2">
      <c r="A2049" s="5" t="str">
        <f t="shared" si="31"/>
        <v/>
      </c>
      <c r="B2049" s="96"/>
      <c r="C2049" s="96"/>
      <c r="D2049" s="97"/>
      <c r="E2049" s="97"/>
    </row>
    <row r="2050" spans="1:5" x14ac:dyDescent="0.2">
      <c r="A2050" s="5" t="str">
        <f t="shared" si="31"/>
        <v/>
      </c>
      <c r="B2050" s="96"/>
      <c r="C2050" s="96"/>
      <c r="D2050" s="97"/>
      <c r="E2050" s="97"/>
    </row>
    <row r="2051" spans="1:5" x14ac:dyDescent="0.2">
      <c r="A2051" s="5" t="str">
        <f t="shared" si="31"/>
        <v/>
      </c>
      <c r="B2051" s="96"/>
      <c r="C2051" s="96"/>
      <c r="D2051" s="97"/>
      <c r="E2051" s="97"/>
    </row>
    <row r="2052" spans="1:5" x14ac:dyDescent="0.2">
      <c r="A2052" s="5" t="str">
        <f t="shared" si="31"/>
        <v/>
      </c>
      <c r="B2052" s="96"/>
      <c r="C2052" s="96"/>
      <c r="D2052" s="97"/>
      <c r="E2052" s="97"/>
    </row>
    <row r="2053" spans="1:5" x14ac:dyDescent="0.2">
      <c r="A2053" s="5" t="str">
        <f t="shared" si="31"/>
        <v/>
      </c>
      <c r="B2053" s="96"/>
      <c r="C2053" s="96"/>
      <c r="D2053" s="97"/>
      <c r="E2053" s="97"/>
    </row>
    <row r="2054" spans="1:5" x14ac:dyDescent="0.2">
      <c r="A2054" s="5" t="str">
        <f t="shared" si="31"/>
        <v/>
      </c>
      <c r="B2054" s="96"/>
      <c r="C2054" s="96"/>
      <c r="D2054" s="97"/>
      <c r="E2054" s="97"/>
    </row>
    <row r="2055" spans="1:5" x14ac:dyDescent="0.2">
      <c r="A2055" s="5" t="str">
        <f t="shared" si="31"/>
        <v/>
      </c>
      <c r="B2055" s="96"/>
      <c r="C2055" s="96"/>
      <c r="D2055" s="97"/>
      <c r="E2055" s="97"/>
    </row>
    <row r="2056" spans="1:5" x14ac:dyDescent="0.2">
      <c r="A2056" s="5" t="str">
        <f t="shared" ref="A2056:A2119" si="32">IF(B2056&lt;&gt;"",IF(AND(LEN(B2056)&gt;=$H$5,LEN(B2056)&lt;=$H$6),TEXT(MID(B2056,$J$5,$H$4),$I$4),""),"")</f>
        <v/>
      </c>
      <c r="B2056" s="96"/>
      <c r="C2056" s="96"/>
      <c r="D2056" s="97"/>
      <c r="E2056" s="97"/>
    </row>
    <row r="2057" spans="1:5" x14ac:dyDescent="0.2">
      <c r="A2057" s="5" t="str">
        <f t="shared" si="32"/>
        <v/>
      </c>
      <c r="B2057" s="96"/>
      <c r="C2057" s="96"/>
      <c r="D2057" s="97"/>
      <c r="E2057" s="97"/>
    </row>
    <row r="2058" spans="1:5" x14ac:dyDescent="0.2">
      <c r="A2058" s="5" t="str">
        <f t="shared" si="32"/>
        <v/>
      </c>
      <c r="B2058" s="96"/>
      <c r="C2058" s="96"/>
      <c r="D2058" s="97"/>
      <c r="E2058" s="97"/>
    </row>
    <row r="2059" spans="1:5" x14ac:dyDescent="0.2">
      <c r="A2059" s="5" t="str">
        <f t="shared" si="32"/>
        <v/>
      </c>
      <c r="B2059" s="96"/>
      <c r="C2059" s="96"/>
      <c r="D2059" s="97"/>
      <c r="E2059" s="97"/>
    </row>
    <row r="2060" spans="1:5" x14ac:dyDescent="0.2">
      <c r="A2060" s="5" t="str">
        <f t="shared" si="32"/>
        <v/>
      </c>
      <c r="B2060" s="96"/>
      <c r="C2060" s="96"/>
      <c r="D2060" s="97"/>
      <c r="E2060" s="97"/>
    </row>
    <row r="2061" spans="1:5" x14ac:dyDescent="0.2">
      <c r="A2061" s="5" t="str">
        <f t="shared" si="32"/>
        <v/>
      </c>
      <c r="B2061" s="96"/>
      <c r="C2061" s="96"/>
      <c r="D2061" s="97"/>
      <c r="E2061" s="97"/>
    </row>
    <row r="2062" spans="1:5" x14ac:dyDescent="0.2">
      <c r="A2062" s="5" t="str">
        <f t="shared" si="32"/>
        <v/>
      </c>
      <c r="B2062" s="96"/>
      <c r="C2062" s="96"/>
      <c r="D2062" s="97"/>
      <c r="E2062" s="97"/>
    </row>
    <row r="2063" spans="1:5" x14ac:dyDescent="0.2">
      <c r="A2063" s="5" t="str">
        <f t="shared" si="32"/>
        <v/>
      </c>
      <c r="B2063" s="96"/>
      <c r="C2063" s="96"/>
      <c r="D2063" s="97"/>
      <c r="E2063" s="97"/>
    </row>
    <row r="2064" spans="1:5" x14ac:dyDescent="0.2">
      <c r="A2064" s="5" t="str">
        <f t="shared" si="32"/>
        <v/>
      </c>
      <c r="B2064" s="96"/>
      <c r="C2064" s="96"/>
      <c r="D2064" s="97"/>
      <c r="E2064" s="97"/>
    </row>
    <row r="2065" spans="1:5" x14ac:dyDescent="0.2">
      <c r="A2065" s="5" t="str">
        <f t="shared" si="32"/>
        <v/>
      </c>
      <c r="B2065" s="96"/>
      <c r="C2065" s="96"/>
      <c r="D2065" s="97"/>
      <c r="E2065" s="97"/>
    </row>
    <row r="2066" spans="1:5" x14ac:dyDescent="0.2">
      <c r="A2066" s="5" t="str">
        <f t="shared" si="32"/>
        <v/>
      </c>
      <c r="B2066" s="96"/>
      <c r="C2066" s="96"/>
      <c r="D2066" s="97"/>
      <c r="E2066" s="97"/>
    </row>
    <row r="2067" spans="1:5" x14ac:dyDescent="0.2">
      <c r="A2067" s="5" t="str">
        <f t="shared" si="32"/>
        <v/>
      </c>
      <c r="B2067" s="96"/>
      <c r="C2067" s="96"/>
      <c r="D2067" s="97"/>
      <c r="E2067" s="97"/>
    </row>
    <row r="2068" spans="1:5" x14ac:dyDescent="0.2">
      <c r="A2068" s="5" t="str">
        <f t="shared" si="32"/>
        <v/>
      </c>
      <c r="B2068" s="96"/>
      <c r="C2068" s="96"/>
      <c r="D2068" s="97"/>
      <c r="E2068" s="97"/>
    </row>
    <row r="2069" spans="1:5" x14ac:dyDescent="0.2">
      <c r="A2069" s="5" t="str">
        <f t="shared" si="32"/>
        <v/>
      </c>
      <c r="B2069" s="96"/>
      <c r="C2069" s="96"/>
      <c r="D2069" s="97"/>
      <c r="E2069" s="97"/>
    </row>
    <row r="2070" spans="1:5" x14ac:dyDescent="0.2">
      <c r="A2070" s="5" t="str">
        <f t="shared" si="32"/>
        <v/>
      </c>
      <c r="B2070" s="96"/>
      <c r="C2070" s="96"/>
      <c r="D2070" s="97"/>
      <c r="E2070" s="97"/>
    </row>
    <row r="2071" spans="1:5" x14ac:dyDescent="0.2">
      <c r="A2071" s="5" t="str">
        <f t="shared" si="32"/>
        <v/>
      </c>
      <c r="B2071" s="96"/>
      <c r="C2071" s="96"/>
      <c r="D2071" s="97"/>
      <c r="E2071" s="97"/>
    </row>
    <row r="2072" spans="1:5" x14ac:dyDescent="0.2">
      <c r="A2072" s="5" t="str">
        <f t="shared" si="32"/>
        <v/>
      </c>
      <c r="B2072" s="96"/>
      <c r="C2072" s="96"/>
      <c r="D2072" s="97"/>
      <c r="E2072" s="97"/>
    </row>
    <row r="2073" spans="1:5" x14ac:dyDescent="0.2">
      <c r="A2073" s="5" t="str">
        <f t="shared" si="32"/>
        <v/>
      </c>
      <c r="B2073" s="96"/>
      <c r="C2073" s="96"/>
      <c r="D2073" s="97"/>
      <c r="E2073" s="97"/>
    </row>
    <row r="2074" spans="1:5" x14ac:dyDescent="0.2">
      <c r="A2074" s="5" t="str">
        <f t="shared" si="32"/>
        <v/>
      </c>
      <c r="B2074" s="96"/>
      <c r="C2074" s="96"/>
      <c r="D2074" s="97"/>
      <c r="E2074" s="97"/>
    </row>
    <row r="2075" spans="1:5" x14ac:dyDescent="0.2">
      <c r="A2075" s="5" t="str">
        <f t="shared" si="32"/>
        <v/>
      </c>
      <c r="B2075" s="96"/>
      <c r="C2075" s="96"/>
      <c r="D2075" s="97"/>
      <c r="E2075" s="97"/>
    </row>
    <row r="2076" spans="1:5" x14ac:dyDescent="0.2">
      <c r="A2076" s="5" t="str">
        <f t="shared" si="32"/>
        <v/>
      </c>
      <c r="B2076" s="96"/>
      <c r="C2076" s="96"/>
      <c r="D2076" s="97"/>
      <c r="E2076" s="97"/>
    </row>
    <row r="2077" spans="1:5" x14ac:dyDescent="0.2">
      <c r="A2077" s="5" t="str">
        <f t="shared" si="32"/>
        <v/>
      </c>
      <c r="B2077" s="96"/>
      <c r="C2077" s="96"/>
      <c r="D2077" s="97"/>
      <c r="E2077" s="97"/>
    </row>
    <row r="2078" spans="1:5" x14ac:dyDescent="0.2">
      <c r="A2078" s="5" t="str">
        <f t="shared" si="32"/>
        <v/>
      </c>
      <c r="B2078" s="96"/>
      <c r="C2078" s="96"/>
      <c r="D2078" s="97"/>
      <c r="E2078" s="97"/>
    </row>
    <row r="2079" spans="1:5" x14ac:dyDescent="0.2">
      <c r="A2079" s="5" t="str">
        <f t="shared" si="32"/>
        <v/>
      </c>
      <c r="B2079" s="96"/>
      <c r="C2079" s="96"/>
      <c r="D2079" s="97"/>
      <c r="E2079" s="97"/>
    </row>
    <row r="2080" spans="1:5" x14ac:dyDescent="0.2">
      <c r="A2080" s="5" t="str">
        <f t="shared" si="32"/>
        <v/>
      </c>
      <c r="B2080" s="96"/>
      <c r="C2080" s="96"/>
      <c r="D2080" s="97"/>
      <c r="E2080" s="97"/>
    </row>
    <row r="2081" spans="1:5" x14ac:dyDescent="0.2">
      <c r="A2081" s="5" t="str">
        <f t="shared" si="32"/>
        <v/>
      </c>
      <c r="B2081" s="96"/>
      <c r="C2081" s="96"/>
      <c r="D2081" s="97"/>
      <c r="E2081" s="97"/>
    </row>
    <row r="2082" spans="1:5" x14ac:dyDescent="0.2">
      <c r="A2082" s="5" t="str">
        <f t="shared" si="32"/>
        <v/>
      </c>
      <c r="B2082" s="96"/>
      <c r="C2082" s="96"/>
      <c r="D2082" s="97"/>
      <c r="E2082" s="97"/>
    </row>
    <row r="2083" spans="1:5" x14ac:dyDescent="0.2">
      <c r="A2083" s="5" t="str">
        <f t="shared" si="32"/>
        <v/>
      </c>
      <c r="B2083" s="96"/>
      <c r="C2083" s="96"/>
      <c r="D2083" s="97"/>
      <c r="E2083" s="97"/>
    </row>
    <row r="2084" spans="1:5" x14ac:dyDescent="0.2">
      <c r="A2084" s="5" t="str">
        <f t="shared" si="32"/>
        <v/>
      </c>
      <c r="B2084" s="96"/>
      <c r="C2084" s="96"/>
      <c r="D2084" s="97"/>
      <c r="E2084" s="97"/>
    </row>
    <row r="2085" spans="1:5" x14ac:dyDescent="0.2">
      <c r="A2085" s="5" t="str">
        <f t="shared" si="32"/>
        <v/>
      </c>
      <c r="B2085" s="96"/>
      <c r="C2085" s="96"/>
      <c r="D2085" s="97"/>
      <c r="E2085" s="97"/>
    </row>
    <row r="2086" spans="1:5" x14ac:dyDescent="0.2">
      <c r="A2086" s="5" t="str">
        <f t="shared" si="32"/>
        <v/>
      </c>
      <c r="B2086" s="96"/>
      <c r="C2086" s="96"/>
      <c r="D2086" s="97"/>
      <c r="E2086" s="97"/>
    </row>
    <row r="2087" spans="1:5" x14ac:dyDescent="0.2">
      <c r="A2087" s="5" t="str">
        <f t="shared" si="32"/>
        <v/>
      </c>
      <c r="B2087" s="96"/>
      <c r="C2087" s="96"/>
      <c r="D2087" s="97"/>
      <c r="E2087" s="97"/>
    </row>
    <row r="2088" spans="1:5" x14ac:dyDescent="0.2">
      <c r="A2088" s="5" t="str">
        <f t="shared" si="32"/>
        <v/>
      </c>
      <c r="B2088" s="96"/>
      <c r="C2088" s="96"/>
      <c r="D2088" s="97"/>
      <c r="E2088" s="97"/>
    </row>
    <row r="2089" spans="1:5" x14ac:dyDescent="0.2">
      <c r="A2089" s="5" t="str">
        <f t="shared" si="32"/>
        <v/>
      </c>
      <c r="B2089" s="96"/>
      <c r="C2089" s="96"/>
      <c r="D2089" s="97"/>
      <c r="E2089" s="97"/>
    </row>
    <row r="2090" spans="1:5" x14ac:dyDescent="0.2">
      <c r="A2090" s="5" t="str">
        <f t="shared" si="32"/>
        <v/>
      </c>
      <c r="B2090" s="96"/>
      <c r="C2090" s="96"/>
      <c r="D2090" s="97"/>
      <c r="E2090" s="97"/>
    </row>
    <row r="2091" spans="1:5" x14ac:dyDescent="0.2">
      <c r="A2091" s="5" t="str">
        <f t="shared" si="32"/>
        <v/>
      </c>
      <c r="B2091" s="96"/>
      <c r="C2091" s="96"/>
      <c r="D2091" s="97"/>
      <c r="E2091" s="97"/>
    </row>
    <row r="2092" spans="1:5" x14ac:dyDescent="0.2">
      <c r="A2092" s="5" t="str">
        <f t="shared" si="32"/>
        <v/>
      </c>
      <c r="B2092" s="96"/>
      <c r="C2092" s="96"/>
      <c r="D2092" s="97"/>
      <c r="E2092" s="97"/>
    </row>
    <row r="2093" spans="1:5" x14ac:dyDescent="0.2">
      <c r="A2093" s="5" t="str">
        <f t="shared" si="32"/>
        <v/>
      </c>
      <c r="B2093" s="96"/>
      <c r="C2093" s="96"/>
      <c r="D2093" s="97"/>
      <c r="E2093" s="97"/>
    </row>
    <row r="2094" spans="1:5" x14ac:dyDescent="0.2">
      <c r="A2094" s="5" t="str">
        <f t="shared" si="32"/>
        <v/>
      </c>
      <c r="B2094" s="96"/>
      <c r="C2094" s="96"/>
      <c r="D2094" s="97"/>
      <c r="E2094" s="97"/>
    </row>
    <row r="2095" spans="1:5" x14ac:dyDescent="0.2">
      <c r="A2095" s="5" t="str">
        <f t="shared" si="32"/>
        <v/>
      </c>
      <c r="B2095" s="96"/>
      <c r="C2095" s="96"/>
      <c r="D2095" s="97"/>
      <c r="E2095" s="97"/>
    </row>
    <row r="2096" spans="1:5" x14ac:dyDescent="0.2">
      <c r="A2096" s="5" t="str">
        <f t="shared" si="32"/>
        <v/>
      </c>
      <c r="B2096" s="96"/>
      <c r="C2096" s="96"/>
      <c r="D2096" s="97"/>
      <c r="E2096" s="97"/>
    </row>
    <row r="2097" spans="1:5" x14ac:dyDescent="0.2">
      <c r="A2097" s="5" t="str">
        <f t="shared" si="32"/>
        <v/>
      </c>
      <c r="B2097" s="96"/>
      <c r="C2097" s="96"/>
      <c r="D2097" s="97"/>
      <c r="E2097" s="97"/>
    </row>
    <row r="2098" spans="1:5" x14ac:dyDescent="0.2">
      <c r="A2098" s="5" t="str">
        <f t="shared" si="32"/>
        <v/>
      </c>
      <c r="B2098" s="96"/>
      <c r="C2098" s="96"/>
      <c r="D2098" s="97"/>
      <c r="E2098" s="97"/>
    </row>
    <row r="2099" spans="1:5" x14ac:dyDescent="0.2">
      <c r="A2099" s="5" t="str">
        <f t="shared" si="32"/>
        <v/>
      </c>
      <c r="B2099" s="96"/>
      <c r="C2099" s="96"/>
      <c r="D2099" s="97"/>
      <c r="E2099" s="97"/>
    </row>
    <row r="2100" spans="1:5" x14ac:dyDescent="0.2">
      <c r="A2100" s="5" t="str">
        <f t="shared" si="32"/>
        <v/>
      </c>
      <c r="B2100" s="96"/>
      <c r="C2100" s="96"/>
      <c r="D2100" s="97"/>
      <c r="E2100" s="97"/>
    </row>
    <row r="2101" spans="1:5" x14ac:dyDescent="0.2">
      <c r="A2101" s="5" t="str">
        <f t="shared" si="32"/>
        <v/>
      </c>
      <c r="B2101" s="96"/>
      <c r="C2101" s="96"/>
      <c r="D2101" s="97"/>
      <c r="E2101" s="97"/>
    </row>
    <row r="2102" spans="1:5" x14ac:dyDescent="0.2">
      <c r="A2102" s="5" t="str">
        <f t="shared" si="32"/>
        <v/>
      </c>
      <c r="B2102" s="96"/>
      <c r="C2102" s="96"/>
      <c r="D2102" s="97"/>
      <c r="E2102" s="97"/>
    </row>
    <row r="2103" spans="1:5" x14ac:dyDescent="0.2">
      <c r="A2103" s="5" t="str">
        <f t="shared" si="32"/>
        <v/>
      </c>
      <c r="B2103" s="96"/>
      <c r="C2103" s="96"/>
      <c r="D2103" s="97"/>
      <c r="E2103" s="97"/>
    </row>
    <row r="2104" spans="1:5" x14ac:dyDescent="0.2">
      <c r="A2104" s="5" t="str">
        <f t="shared" si="32"/>
        <v/>
      </c>
      <c r="B2104" s="96"/>
      <c r="C2104" s="96"/>
      <c r="D2104" s="97"/>
      <c r="E2104" s="97"/>
    </row>
    <row r="2105" spans="1:5" x14ac:dyDescent="0.2">
      <c r="A2105" s="5" t="str">
        <f t="shared" si="32"/>
        <v/>
      </c>
      <c r="B2105" s="96"/>
      <c r="C2105" s="96"/>
      <c r="D2105" s="97"/>
      <c r="E2105" s="97"/>
    </row>
    <row r="2106" spans="1:5" x14ac:dyDescent="0.2">
      <c r="A2106" s="5" t="str">
        <f t="shared" si="32"/>
        <v/>
      </c>
      <c r="B2106" s="96"/>
      <c r="C2106" s="96"/>
      <c r="D2106" s="97"/>
      <c r="E2106" s="97"/>
    </row>
    <row r="2107" spans="1:5" x14ac:dyDescent="0.2">
      <c r="A2107" s="5" t="str">
        <f t="shared" si="32"/>
        <v/>
      </c>
      <c r="B2107" s="96"/>
      <c r="C2107" s="96"/>
      <c r="D2107" s="97"/>
      <c r="E2107" s="97"/>
    </row>
    <row r="2108" spans="1:5" x14ac:dyDescent="0.2">
      <c r="A2108" s="5" t="str">
        <f t="shared" si="32"/>
        <v/>
      </c>
      <c r="B2108" s="96"/>
      <c r="C2108" s="96"/>
      <c r="D2108" s="97"/>
      <c r="E2108" s="97"/>
    </row>
    <row r="2109" spans="1:5" x14ac:dyDescent="0.2">
      <c r="A2109" s="5" t="str">
        <f t="shared" si="32"/>
        <v/>
      </c>
      <c r="B2109" s="96"/>
      <c r="C2109" s="96"/>
      <c r="D2109" s="97"/>
      <c r="E2109" s="97"/>
    </row>
    <row r="2110" spans="1:5" x14ac:dyDescent="0.2">
      <c r="A2110" s="5" t="str">
        <f t="shared" si="32"/>
        <v/>
      </c>
      <c r="B2110" s="96"/>
      <c r="C2110" s="96"/>
      <c r="D2110" s="97"/>
      <c r="E2110" s="97"/>
    </row>
    <row r="2111" spans="1:5" x14ac:dyDescent="0.2">
      <c r="A2111" s="5" t="str">
        <f t="shared" si="32"/>
        <v/>
      </c>
      <c r="B2111" s="96"/>
      <c r="C2111" s="96"/>
      <c r="D2111" s="97"/>
      <c r="E2111" s="97"/>
    </row>
    <row r="2112" spans="1:5" x14ac:dyDescent="0.2">
      <c r="A2112" s="5" t="str">
        <f t="shared" si="32"/>
        <v/>
      </c>
      <c r="B2112" s="96"/>
      <c r="C2112" s="96"/>
      <c r="D2112" s="97"/>
      <c r="E2112" s="97"/>
    </row>
    <row r="2113" spans="1:5" x14ac:dyDescent="0.2">
      <c r="A2113" s="5" t="str">
        <f t="shared" si="32"/>
        <v/>
      </c>
      <c r="B2113" s="96"/>
      <c r="C2113" s="96"/>
      <c r="D2113" s="97"/>
      <c r="E2113" s="97"/>
    </row>
    <row r="2114" spans="1:5" x14ac:dyDescent="0.2">
      <c r="A2114" s="5" t="str">
        <f t="shared" si="32"/>
        <v/>
      </c>
      <c r="B2114" s="96"/>
      <c r="C2114" s="96"/>
      <c r="D2114" s="97"/>
      <c r="E2114" s="97"/>
    </row>
    <row r="2115" spans="1:5" x14ac:dyDescent="0.2">
      <c r="A2115" s="5" t="str">
        <f t="shared" si="32"/>
        <v/>
      </c>
      <c r="B2115" s="96"/>
      <c r="C2115" s="96"/>
      <c r="D2115" s="97"/>
      <c r="E2115" s="97"/>
    </row>
    <row r="2116" spans="1:5" x14ac:dyDescent="0.2">
      <c r="A2116" s="5" t="str">
        <f t="shared" si="32"/>
        <v/>
      </c>
      <c r="B2116" s="96"/>
      <c r="C2116" s="96"/>
      <c r="D2116" s="97"/>
      <c r="E2116" s="97"/>
    </row>
    <row r="2117" spans="1:5" x14ac:dyDescent="0.2">
      <c r="A2117" s="5" t="str">
        <f t="shared" si="32"/>
        <v/>
      </c>
      <c r="B2117" s="96"/>
      <c r="C2117" s="96"/>
      <c r="D2117" s="97"/>
      <c r="E2117" s="97"/>
    </row>
    <row r="2118" spans="1:5" x14ac:dyDescent="0.2">
      <c r="A2118" s="5" t="str">
        <f t="shared" si="32"/>
        <v/>
      </c>
      <c r="B2118" s="96"/>
      <c r="C2118" s="96"/>
      <c r="D2118" s="97"/>
      <c r="E2118" s="97"/>
    </row>
    <row r="2119" spans="1:5" x14ac:dyDescent="0.2">
      <c r="A2119" s="5" t="str">
        <f t="shared" si="32"/>
        <v/>
      </c>
      <c r="B2119" s="96"/>
      <c r="C2119" s="96"/>
      <c r="D2119" s="97"/>
      <c r="E2119" s="97"/>
    </row>
    <row r="2120" spans="1:5" x14ac:dyDescent="0.2">
      <c r="A2120" s="5" t="str">
        <f t="shared" ref="A2120:A2183" si="33">IF(B2120&lt;&gt;"",IF(AND(LEN(B2120)&gt;=$H$5,LEN(B2120)&lt;=$H$6),TEXT(MID(B2120,$J$5,$H$4),$I$4),""),"")</f>
        <v/>
      </c>
      <c r="B2120" s="96"/>
      <c r="C2120" s="96"/>
      <c r="D2120" s="97"/>
      <c r="E2120" s="97"/>
    </row>
    <row r="2121" spans="1:5" x14ac:dyDescent="0.2">
      <c r="A2121" s="5" t="str">
        <f t="shared" si="33"/>
        <v/>
      </c>
      <c r="B2121" s="96"/>
      <c r="C2121" s="96"/>
      <c r="D2121" s="97"/>
      <c r="E2121" s="97"/>
    </row>
    <row r="2122" spans="1:5" x14ac:dyDescent="0.2">
      <c r="A2122" s="5" t="str">
        <f t="shared" si="33"/>
        <v/>
      </c>
      <c r="B2122" s="96"/>
      <c r="C2122" s="96"/>
      <c r="D2122" s="97"/>
      <c r="E2122" s="97"/>
    </row>
    <row r="2123" spans="1:5" x14ac:dyDescent="0.2">
      <c r="A2123" s="5" t="str">
        <f t="shared" si="33"/>
        <v/>
      </c>
      <c r="B2123" s="96"/>
      <c r="C2123" s="96"/>
      <c r="D2123" s="97"/>
      <c r="E2123" s="97"/>
    </row>
    <row r="2124" spans="1:5" x14ac:dyDescent="0.2">
      <c r="A2124" s="5" t="str">
        <f t="shared" si="33"/>
        <v/>
      </c>
      <c r="B2124" s="96"/>
      <c r="C2124" s="96"/>
      <c r="D2124" s="97"/>
      <c r="E2124" s="97"/>
    </row>
    <row r="2125" spans="1:5" x14ac:dyDescent="0.2">
      <c r="A2125" s="5" t="str">
        <f t="shared" si="33"/>
        <v/>
      </c>
      <c r="B2125" s="96"/>
      <c r="C2125" s="96"/>
      <c r="D2125" s="97"/>
      <c r="E2125" s="97"/>
    </row>
    <row r="2126" spans="1:5" x14ac:dyDescent="0.2">
      <c r="A2126" s="5" t="str">
        <f t="shared" si="33"/>
        <v/>
      </c>
      <c r="B2126" s="96"/>
      <c r="C2126" s="96"/>
      <c r="D2126" s="97"/>
      <c r="E2126" s="97"/>
    </row>
    <row r="2127" spans="1:5" x14ac:dyDescent="0.2">
      <c r="A2127" s="5" t="str">
        <f t="shared" si="33"/>
        <v/>
      </c>
      <c r="B2127" s="96"/>
      <c r="C2127" s="96"/>
      <c r="D2127" s="97"/>
      <c r="E2127" s="97"/>
    </row>
    <row r="2128" spans="1:5" x14ac:dyDescent="0.2">
      <c r="A2128" s="5" t="str">
        <f t="shared" si="33"/>
        <v/>
      </c>
      <c r="B2128" s="96"/>
      <c r="C2128" s="96"/>
      <c r="D2128" s="97"/>
      <c r="E2128" s="97"/>
    </row>
    <row r="2129" spans="1:5" x14ac:dyDescent="0.2">
      <c r="A2129" s="5" t="str">
        <f t="shared" si="33"/>
        <v/>
      </c>
      <c r="B2129" s="96"/>
      <c r="C2129" s="96"/>
      <c r="D2129" s="97"/>
      <c r="E2129" s="97"/>
    </row>
    <row r="2130" spans="1:5" x14ac:dyDescent="0.2">
      <c r="A2130" s="5" t="str">
        <f t="shared" si="33"/>
        <v/>
      </c>
      <c r="B2130" s="96"/>
      <c r="C2130" s="96"/>
      <c r="D2130" s="97"/>
      <c r="E2130" s="97"/>
    </row>
    <row r="2131" spans="1:5" x14ac:dyDescent="0.2">
      <c r="A2131" s="5" t="str">
        <f t="shared" si="33"/>
        <v/>
      </c>
      <c r="B2131" s="96"/>
      <c r="C2131" s="96"/>
      <c r="D2131" s="97"/>
      <c r="E2131" s="97"/>
    </row>
    <row r="2132" spans="1:5" x14ac:dyDescent="0.2">
      <c r="A2132" s="5" t="str">
        <f t="shared" si="33"/>
        <v/>
      </c>
      <c r="B2132" s="96"/>
      <c r="C2132" s="96"/>
      <c r="D2132" s="97"/>
      <c r="E2132" s="97"/>
    </row>
    <row r="2133" spans="1:5" x14ac:dyDescent="0.2">
      <c r="A2133" s="5" t="str">
        <f t="shared" si="33"/>
        <v/>
      </c>
      <c r="B2133" s="96"/>
      <c r="C2133" s="96"/>
      <c r="D2133" s="97"/>
      <c r="E2133" s="97"/>
    </row>
    <row r="2134" spans="1:5" x14ac:dyDescent="0.2">
      <c r="A2134" s="5" t="str">
        <f t="shared" si="33"/>
        <v/>
      </c>
      <c r="B2134" s="96"/>
      <c r="C2134" s="96"/>
      <c r="D2134" s="97"/>
      <c r="E2134" s="97"/>
    </row>
    <row r="2135" spans="1:5" x14ac:dyDescent="0.2">
      <c r="A2135" s="5" t="str">
        <f t="shared" si="33"/>
        <v/>
      </c>
      <c r="B2135" s="96"/>
      <c r="C2135" s="96"/>
      <c r="D2135" s="97"/>
      <c r="E2135" s="97"/>
    </row>
    <row r="2136" spans="1:5" x14ac:dyDescent="0.2">
      <c r="A2136" s="5" t="str">
        <f t="shared" si="33"/>
        <v/>
      </c>
      <c r="B2136" s="96"/>
      <c r="C2136" s="96"/>
      <c r="D2136" s="97"/>
      <c r="E2136" s="97"/>
    </row>
    <row r="2137" spans="1:5" x14ac:dyDescent="0.2">
      <c r="A2137" s="5" t="str">
        <f t="shared" si="33"/>
        <v/>
      </c>
      <c r="B2137" s="96"/>
      <c r="C2137" s="96"/>
      <c r="D2137" s="97"/>
      <c r="E2137" s="97"/>
    </row>
    <row r="2138" spans="1:5" x14ac:dyDescent="0.2">
      <c r="A2138" s="5" t="str">
        <f t="shared" si="33"/>
        <v/>
      </c>
      <c r="B2138" s="96"/>
      <c r="C2138" s="96"/>
      <c r="D2138" s="97"/>
      <c r="E2138" s="97"/>
    </row>
    <row r="2139" spans="1:5" x14ac:dyDescent="0.2">
      <c r="A2139" s="5" t="str">
        <f t="shared" si="33"/>
        <v/>
      </c>
      <c r="B2139" s="96"/>
      <c r="C2139" s="96"/>
      <c r="D2139" s="97"/>
      <c r="E2139" s="97"/>
    </row>
    <row r="2140" spans="1:5" x14ac:dyDescent="0.2">
      <c r="A2140" s="5" t="str">
        <f t="shared" si="33"/>
        <v/>
      </c>
      <c r="B2140" s="96"/>
      <c r="C2140" s="96"/>
      <c r="D2140" s="97"/>
      <c r="E2140" s="97"/>
    </row>
    <row r="2141" spans="1:5" x14ac:dyDescent="0.2">
      <c r="A2141" s="5" t="str">
        <f t="shared" si="33"/>
        <v/>
      </c>
      <c r="B2141" s="96"/>
      <c r="C2141" s="96"/>
      <c r="D2141" s="97"/>
      <c r="E2141" s="97"/>
    </row>
    <row r="2142" spans="1:5" x14ac:dyDescent="0.2">
      <c r="A2142" s="5" t="str">
        <f t="shared" si="33"/>
        <v/>
      </c>
      <c r="B2142" s="96"/>
      <c r="C2142" s="96"/>
      <c r="D2142" s="97"/>
      <c r="E2142" s="97"/>
    </row>
    <row r="2143" spans="1:5" x14ac:dyDescent="0.2">
      <c r="A2143" s="5" t="str">
        <f t="shared" si="33"/>
        <v/>
      </c>
      <c r="B2143" s="96"/>
      <c r="C2143" s="96"/>
      <c r="D2143" s="97"/>
      <c r="E2143" s="97"/>
    </row>
    <row r="2144" spans="1:5" x14ac:dyDescent="0.2">
      <c r="A2144" s="5" t="str">
        <f t="shared" si="33"/>
        <v/>
      </c>
      <c r="B2144" s="96"/>
      <c r="C2144" s="96"/>
      <c r="D2144" s="97"/>
      <c r="E2144" s="97"/>
    </row>
    <row r="2145" spans="1:5" x14ac:dyDescent="0.2">
      <c r="A2145" s="5" t="str">
        <f t="shared" si="33"/>
        <v/>
      </c>
      <c r="B2145" s="96"/>
      <c r="C2145" s="96"/>
      <c r="D2145" s="97"/>
      <c r="E2145" s="97"/>
    </row>
    <row r="2146" spans="1:5" x14ac:dyDescent="0.2">
      <c r="A2146" s="5" t="str">
        <f t="shared" si="33"/>
        <v/>
      </c>
      <c r="B2146" s="96"/>
      <c r="C2146" s="96"/>
      <c r="D2146" s="97"/>
      <c r="E2146" s="97"/>
    </row>
    <row r="2147" spans="1:5" x14ac:dyDescent="0.2">
      <c r="A2147" s="5" t="str">
        <f t="shared" si="33"/>
        <v/>
      </c>
      <c r="B2147" s="96"/>
      <c r="C2147" s="96"/>
      <c r="D2147" s="97"/>
      <c r="E2147" s="97"/>
    </row>
    <row r="2148" spans="1:5" x14ac:dyDescent="0.2">
      <c r="A2148" s="5" t="str">
        <f t="shared" si="33"/>
        <v/>
      </c>
      <c r="B2148" s="96"/>
      <c r="C2148" s="96"/>
      <c r="D2148" s="97"/>
      <c r="E2148" s="97"/>
    </row>
    <row r="2149" spans="1:5" x14ac:dyDescent="0.2">
      <c r="A2149" s="5" t="str">
        <f t="shared" si="33"/>
        <v/>
      </c>
      <c r="B2149" s="96"/>
      <c r="C2149" s="96"/>
      <c r="D2149" s="97"/>
      <c r="E2149" s="97"/>
    </row>
    <row r="2150" spans="1:5" x14ac:dyDescent="0.2">
      <c r="A2150" s="5" t="str">
        <f t="shared" si="33"/>
        <v/>
      </c>
      <c r="B2150" s="96"/>
      <c r="C2150" s="96"/>
      <c r="D2150" s="97"/>
      <c r="E2150" s="97"/>
    </row>
    <row r="2151" spans="1:5" x14ac:dyDescent="0.2">
      <c r="A2151" s="5" t="str">
        <f t="shared" si="33"/>
        <v/>
      </c>
      <c r="B2151" s="96"/>
      <c r="C2151" s="96"/>
      <c r="D2151" s="97"/>
      <c r="E2151" s="97"/>
    </row>
    <row r="2152" spans="1:5" x14ac:dyDescent="0.2">
      <c r="A2152" s="5" t="str">
        <f t="shared" si="33"/>
        <v/>
      </c>
      <c r="B2152" s="96"/>
      <c r="C2152" s="96"/>
      <c r="D2152" s="97"/>
      <c r="E2152" s="97"/>
    </row>
    <row r="2153" spans="1:5" x14ac:dyDescent="0.2">
      <c r="A2153" s="5" t="str">
        <f t="shared" si="33"/>
        <v/>
      </c>
      <c r="B2153" s="96"/>
      <c r="C2153" s="96"/>
      <c r="D2153" s="97"/>
      <c r="E2153" s="97"/>
    </row>
    <row r="2154" spans="1:5" x14ac:dyDescent="0.2">
      <c r="A2154" s="5" t="str">
        <f t="shared" si="33"/>
        <v/>
      </c>
      <c r="B2154" s="96"/>
      <c r="C2154" s="96"/>
      <c r="D2154" s="97"/>
      <c r="E2154" s="97"/>
    </row>
    <row r="2155" spans="1:5" x14ac:dyDescent="0.2">
      <c r="A2155" s="5" t="str">
        <f t="shared" si="33"/>
        <v/>
      </c>
      <c r="B2155" s="96"/>
      <c r="C2155" s="96"/>
      <c r="D2155" s="97"/>
      <c r="E2155" s="97"/>
    </row>
    <row r="2156" spans="1:5" x14ac:dyDescent="0.2">
      <c r="A2156" s="5" t="str">
        <f t="shared" si="33"/>
        <v/>
      </c>
      <c r="B2156" s="96"/>
      <c r="C2156" s="96"/>
      <c r="D2156" s="97"/>
      <c r="E2156" s="97"/>
    </row>
    <row r="2157" spans="1:5" x14ac:dyDescent="0.2">
      <c r="A2157" s="5" t="str">
        <f t="shared" si="33"/>
        <v/>
      </c>
      <c r="B2157" s="96"/>
      <c r="C2157" s="96"/>
      <c r="D2157" s="97"/>
      <c r="E2157" s="97"/>
    </row>
    <row r="2158" spans="1:5" x14ac:dyDescent="0.2">
      <c r="A2158" s="5" t="str">
        <f t="shared" si="33"/>
        <v/>
      </c>
      <c r="B2158" s="96"/>
      <c r="C2158" s="96"/>
      <c r="D2158" s="97"/>
      <c r="E2158" s="97"/>
    </row>
    <row r="2159" spans="1:5" x14ac:dyDescent="0.2">
      <c r="A2159" s="5" t="str">
        <f t="shared" si="33"/>
        <v/>
      </c>
      <c r="B2159" s="96"/>
      <c r="C2159" s="96"/>
      <c r="D2159" s="97"/>
      <c r="E2159" s="97"/>
    </row>
    <row r="2160" spans="1:5" x14ac:dyDescent="0.2">
      <c r="A2160" s="5" t="str">
        <f t="shared" si="33"/>
        <v/>
      </c>
      <c r="B2160" s="96"/>
      <c r="C2160" s="96"/>
      <c r="D2160" s="97"/>
      <c r="E2160" s="97"/>
    </row>
    <row r="2161" spans="1:5" x14ac:dyDescent="0.2">
      <c r="A2161" s="5" t="str">
        <f t="shared" si="33"/>
        <v/>
      </c>
      <c r="B2161" s="96"/>
      <c r="C2161" s="96"/>
      <c r="D2161" s="97"/>
      <c r="E2161" s="97"/>
    </row>
    <row r="2162" spans="1:5" x14ac:dyDescent="0.2">
      <c r="A2162" s="5" t="str">
        <f t="shared" si="33"/>
        <v/>
      </c>
      <c r="B2162" s="96"/>
      <c r="C2162" s="96"/>
      <c r="D2162" s="97"/>
      <c r="E2162" s="97"/>
    </row>
    <row r="2163" spans="1:5" x14ac:dyDescent="0.2">
      <c r="A2163" s="5" t="str">
        <f t="shared" si="33"/>
        <v/>
      </c>
      <c r="B2163" s="96"/>
      <c r="C2163" s="96"/>
      <c r="D2163" s="97"/>
      <c r="E2163" s="97"/>
    </row>
    <row r="2164" spans="1:5" x14ac:dyDescent="0.2">
      <c r="A2164" s="5" t="str">
        <f t="shared" si="33"/>
        <v/>
      </c>
      <c r="B2164" s="96"/>
      <c r="C2164" s="96"/>
      <c r="D2164" s="97"/>
      <c r="E2164" s="97"/>
    </row>
    <row r="2165" spans="1:5" x14ac:dyDescent="0.2">
      <c r="A2165" s="5" t="str">
        <f t="shared" si="33"/>
        <v/>
      </c>
      <c r="B2165" s="96"/>
      <c r="C2165" s="96"/>
      <c r="D2165" s="97"/>
      <c r="E2165" s="97"/>
    </row>
    <row r="2166" spans="1:5" x14ac:dyDescent="0.2">
      <c r="A2166" s="5" t="str">
        <f t="shared" si="33"/>
        <v/>
      </c>
      <c r="B2166" s="96"/>
      <c r="C2166" s="96"/>
      <c r="D2166" s="97"/>
      <c r="E2166" s="97"/>
    </row>
    <row r="2167" spans="1:5" x14ac:dyDescent="0.2">
      <c r="A2167" s="5" t="str">
        <f t="shared" si="33"/>
        <v/>
      </c>
      <c r="B2167" s="96"/>
      <c r="C2167" s="96"/>
      <c r="D2167" s="97"/>
      <c r="E2167" s="97"/>
    </row>
    <row r="2168" spans="1:5" x14ac:dyDescent="0.2">
      <c r="A2168" s="5" t="str">
        <f t="shared" si="33"/>
        <v/>
      </c>
      <c r="B2168" s="96"/>
      <c r="C2168" s="96"/>
      <c r="D2168" s="97"/>
      <c r="E2168" s="97"/>
    </row>
    <row r="2169" spans="1:5" x14ac:dyDescent="0.2">
      <c r="A2169" s="5" t="str">
        <f t="shared" si="33"/>
        <v/>
      </c>
      <c r="B2169" s="96"/>
      <c r="C2169" s="96"/>
      <c r="D2169" s="97"/>
      <c r="E2169" s="97"/>
    </row>
    <row r="2170" spans="1:5" x14ac:dyDescent="0.2">
      <c r="A2170" s="5" t="str">
        <f t="shared" si="33"/>
        <v/>
      </c>
      <c r="B2170" s="96"/>
      <c r="C2170" s="96"/>
      <c r="D2170" s="97"/>
      <c r="E2170" s="97"/>
    </row>
    <row r="2171" spans="1:5" x14ac:dyDescent="0.2">
      <c r="A2171" s="5" t="str">
        <f t="shared" si="33"/>
        <v/>
      </c>
      <c r="B2171" s="96"/>
      <c r="C2171" s="96"/>
      <c r="D2171" s="97"/>
      <c r="E2171" s="97"/>
    </row>
    <row r="2172" spans="1:5" x14ac:dyDescent="0.2">
      <c r="A2172" s="5" t="str">
        <f t="shared" si="33"/>
        <v/>
      </c>
      <c r="B2172" s="96"/>
      <c r="C2172" s="96"/>
      <c r="D2172" s="97"/>
      <c r="E2172" s="97"/>
    </row>
    <row r="2173" spans="1:5" x14ac:dyDescent="0.2">
      <c r="A2173" s="5" t="str">
        <f t="shared" si="33"/>
        <v/>
      </c>
      <c r="B2173" s="96"/>
      <c r="C2173" s="96"/>
      <c r="D2173" s="97"/>
      <c r="E2173" s="97"/>
    </row>
    <row r="2174" spans="1:5" x14ac:dyDescent="0.2">
      <c r="A2174" s="5" t="str">
        <f t="shared" si="33"/>
        <v/>
      </c>
      <c r="B2174" s="96"/>
      <c r="C2174" s="96"/>
      <c r="D2174" s="97"/>
      <c r="E2174" s="97"/>
    </row>
    <row r="2175" spans="1:5" x14ac:dyDescent="0.2">
      <c r="A2175" s="5" t="str">
        <f t="shared" si="33"/>
        <v/>
      </c>
      <c r="B2175" s="96"/>
      <c r="C2175" s="96"/>
      <c r="D2175" s="97"/>
      <c r="E2175" s="97"/>
    </row>
    <row r="2176" spans="1:5" x14ac:dyDescent="0.2">
      <c r="A2176" s="5" t="str">
        <f t="shared" si="33"/>
        <v/>
      </c>
      <c r="B2176" s="96"/>
      <c r="C2176" s="96"/>
      <c r="D2176" s="97"/>
      <c r="E2176" s="97"/>
    </row>
    <row r="2177" spans="1:5" x14ac:dyDescent="0.2">
      <c r="A2177" s="5" t="str">
        <f t="shared" si="33"/>
        <v/>
      </c>
      <c r="B2177" s="96"/>
      <c r="C2177" s="96"/>
      <c r="D2177" s="97"/>
      <c r="E2177" s="97"/>
    </row>
    <row r="2178" spans="1:5" x14ac:dyDescent="0.2">
      <c r="A2178" s="5" t="str">
        <f t="shared" si="33"/>
        <v/>
      </c>
      <c r="B2178" s="96"/>
      <c r="C2178" s="96"/>
      <c r="D2178" s="97"/>
      <c r="E2178" s="97"/>
    </row>
    <row r="2179" spans="1:5" x14ac:dyDescent="0.2">
      <c r="A2179" s="5" t="str">
        <f t="shared" si="33"/>
        <v/>
      </c>
      <c r="B2179" s="96"/>
      <c r="C2179" s="96"/>
      <c r="D2179" s="97"/>
      <c r="E2179" s="97"/>
    </row>
    <row r="2180" spans="1:5" x14ac:dyDescent="0.2">
      <c r="A2180" s="5" t="str">
        <f t="shared" si="33"/>
        <v/>
      </c>
      <c r="B2180" s="96"/>
      <c r="C2180" s="96"/>
      <c r="D2180" s="97"/>
      <c r="E2180" s="97"/>
    </row>
    <row r="2181" spans="1:5" x14ac:dyDescent="0.2">
      <c r="A2181" s="5" t="str">
        <f t="shared" si="33"/>
        <v/>
      </c>
      <c r="B2181" s="96"/>
      <c r="C2181" s="96"/>
      <c r="D2181" s="97"/>
      <c r="E2181" s="97"/>
    </row>
    <row r="2182" spans="1:5" x14ac:dyDescent="0.2">
      <c r="A2182" s="5" t="str">
        <f t="shared" si="33"/>
        <v/>
      </c>
      <c r="B2182" s="96"/>
      <c r="C2182" s="96"/>
      <c r="D2182" s="97"/>
      <c r="E2182" s="97"/>
    </row>
    <row r="2183" spans="1:5" x14ac:dyDescent="0.2">
      <c r="A2183" s="5" t="str">
        <f t="shared" si="33"/>
        <v/>
      </c>
      <c r="B2183" s="96"/>
      <c r="C2183" s="96"/>
      <c r="D2183" s="97"/>
      <c r="E2183" s="97"/>
    </row>
    <row r="2184" spans="1:5" x14ac:dyDescent="0.2">
      <c r="A2184" s="5" t="str">
        <f t="shared" ref="A2184:A2247" si="34">IF(B2184&lt;&gt;"",IF(AND(LEN(B2184)&gt;=$H$5,LEN(B2184)&lt;=$H$6),TEXT(MID(B2184,$J$5,$H$4),$I$4),""),"")</f>
        <v/>
      </c>
      <c r="B2184" s="96"/>
      <c r="C2184" s="96"/>
      <c r="D2184" s="97"/>
      <c r="E2184" s="97"/>
    </row>
    <row r="2185" spans="1:5" x14ac:dyDescent="0.2">
      <c r="A2185" s="5" t="str">
        <f t="shared" si="34"/>
        <v/>
      </c>
      <c r="B2185" s="96"/>
      <c r="C2185" s="96"/>
      <c r="D2185" s="97"/>
      <c r="E2185" s="97"/>
    </row>
    <row r="2186" spans="1:5" x14ac:dyDescent="0.2">
      <c r="A2186" s="5" t="str">
        <f t="shared" si="34"/>
        <v/>
      </c>
      <c r="B2186" s="96"/>
      <c r="C2186" s="96"/>
      <c r="D2186" s="97"/>
      <c r="E2186" s="97"/>
    </row>
    <row r="2187" spans="1:5" x14ac:dyDescent="0.2">
      <c r="A2187" s="5" t="str">
        <f t="shared" si="34"/>
        <v/>
      </c>
      <c r="B2187" s="96"/>
      <c r="C2187" s="96"/>
      <c r="D2187" s="97"/>
      <c r="E2187" s="97"/>
    </row>
    <row r="2188" spans="1:5" x14ac:dyDescent="0.2">
      <c r="A2188" s="5" t="str">
        <f t="shared" si="34"/>
        <v/>
      </c>
      <c r="B2188" s="96"/>
      <c r="C2188" s="96"/>
      <c r="D2188" s="97"/>
      <c r="E2188" s="97"/>
    </row>
    <row r="2189" spans="1:5" x14ac:dyDescent="0.2">
      <c r="A2189" s="5" t="str">
        <f t="shared" si="34"/>
        <v/>
      </c>
      <c r="B2189" s="96"/>
      <c r="C2189" s="96"/>
      <c r="D2189" s="97"/>
      <c r="E2189" s="97"/>
    </row>
    <row r="2190" spans="1:5" x14ac:dyDescent="0.2">
      <c r="A2190" s="5" t="str">
        <f t="shared" si="34"/>
        <v/>
      </c>
      <c r="B2190" s="96"/>
      <c r="C2190" s="96"/>
      <c r="D2190" s="97"/>
      <c r="E2190" s="97"/>
    </row>
    <row r="2191" spans="1:5" x14ac:dyDescent="0.2">
      <c r="A2191" s="5" t="str">
        <f t="shared" si="34"/>
        <v/>
      </c>
      <c r="B2191" s="96"/>
      <c r="C2191" s="96"/>
      <c r="D2191" s="97"/>
      <c r="E2191" s="97"/>
    </row>
    <row r="2192" spans="1:5" x14ac:dyDescent="0.2">
      <c r="A2192" s="5" t="str">
        <f t="shared" si="34"/>
        <v/>
      </c>
      <c r="B2192" s="96"/>
      <c r="C2192" s="96"/>
      <c r="D2192" s="97"/>
      <c r="E2192" s="97"/>
    </row>
    <row r="2193" spans="1:5" x14ac:dyDescent="0.2">
      <c r="A2193" s="5" t="str">
        <f t="shared" si="34"/>
        <v/>
      </c>
      <c r="B2193" s="96"/>
      <c r="C2193" s="96"/>
      <c r="D2193" s="97"/>
      <c r="E2193" s="97"/>
    </row>
    <row r="2194" spans="1:5" x14ac:dyDescent="0.2">
      <c r="A2194" s="5" t="str">
        <f t="shared" si="34"/>
        <v/>
      </c>
      <c r="B2194" s="96"/>
      <c r="C2194" s="96"/>
      <c r="D2194" s="97"/>
      <c r="E2194" s="97"/>
    </row>
    <row r="2195" spans="1:5" x14ac:dyDescent="0.2">
      <c r="A2195" s="5" t="str">
        <f t="shared" si="34"/>
        <v/>
      </c>
      <c r="B2195" s="96"/>
      <c r="C2195" s="96"/>
      <c r="D2195" s="97"/>
      <c r="E2195" s="97"/>
    </row>
    <row r="2196" spans="1:5" x14ac:dyDescent="0.2">
      <c r="A2196" s="5" t="str">
        <f t="shared" si="34"/>
        <v/>
      </c>
      <c r="B2196" s="96"/>
      <c r="C2196" s="96"/>
      <c r="D2196" s="97"/>
      <c r="E2196" s="97"/>
    </row>
    <row r="2197" spans="1:5" x14ac:dyDescent="0.2">
      <c r="A2197" s="5" t="str">
        <f t="shared" si="34"/>
        <v/>
      </c>
      <c r="B2197" s="96"/>
      <c r="C2197" s="96"/>
      <c r="D2197" s="97"/>
      <c r="E2197" s="97"/>
    </row>
    <row r="2198" spans="1:5" x14ac:dyDescent="0.2">
      <c r="A2198" s="5" t="str">
        <f t="shared" si="34"/>
        <v/>
      </c>
      <c r="B2198" s="96"/>
      <c r="C2198" s="96"/>
      <c r="D2198" s="97"/>
      <c r="E2198" s="97"/>
    </row>
    <row r="2199" spans="1:5" x14ac:dyDescent="0.2">
      <c r="A2199" s="5" t="str">
        <f t="shared" si="34"/>
        <v/>
      </c>
      <c r="B2199" s="96"/>
      <c r="C2199" s="96"/>
      <c r="D2199" s="97"/>
      <c r="E2199" s="97"/>
    </row>
    <row r="2200" spans="1:5" x14ac:dyDescent="0.2">
      <c r="A2200" s="5" t="str">
        <f t="shared" si="34"/>
        <v/>
      </c>
      <c r="B2200" s="96"/>
      <c r="C2200" s="96"/>
      <c r="D2200" s="97"/>
      <c r="E2200" s="97"/>
    </row>
    <row r="2201" spans="1:5" x14ac:dyDescent="0.2">
      <c r="A2201" s="5" t="str">
        <f t="shared" si="34"/>
        <v/>
      </c>
      <c r="B2201" s="96"/>
      <c r="C2201" s="96"/>
      <c r="D2201" s="97"/>
      <c r="E2201" s="97"/>
    </row>
    <row r="2202" spans="1:5" x14ac:dyDescent="0.2">
      <c r="A2202" s="5" t="str">
        <f t="shared" si="34"/>
        <v/>
      </c>
      <c r="B2202" s="96"/>
      <c r="C2202" s="96"/>
      <c r="D2202" s="97"/>
      <c r="E2202" s="97"/>
    </row>
    <row r="2203" spans="1:5" x14ac:dyDescent="0.2">
      <c r="A2203" s="5" t="str">
        <f t="shared" si="34"/>
        <v/>
      </c>
      <c r="B2203" s="96"/>
      <c r="C2203" s="96"/>
      <c r="D2203" s="97"/>
      <c r="E2203" s="97"/>
    </row>
    <row r="2204" spans="1:5" x14ac:dyDescent="0.2">
      <c r="A2204" s="5" t="str">
        <f t="shared" si="34"/>
        <v/>
      </c>
      <c r="B2204" s="96"/>
      <c r="C2204" s="96"/>
      <c r="D2204" s="97"/>
      <c r="E2204" s="97"/>
    </row>
    <row r="2205" spans="1:5" x14ac:dyDescent="0.2">
      <c r="A2205" s="5" t="str">
        <f t="shared" si="34"/>
        <v/>
      </c>
      <c r="B2205" s="96"/>
      <c r="C2205" s="96"/>
      <c r="D2205" s="97"/>
      <c r="E2205" s="97"/>
    </row>
    <row r="2206" spans="1:5" x14ac:dyDescent="0.2">
      <c r="A2206" s="5" t="str">
        <f t="shared" si="34"/>
        <v/>
      </c>
      <c r="B2206" s="96"/>
      <c r="C2206" s="96"/>
      <c r="D2206" s="97"/>
      <c r="E2206" s="97"/>
    </row>
    <row r="2207" spans="1:5" x14ac:dyDescent="0.2">
      <c r="A2207" s="5" t="str">
        <f t="shared" si="34"/>
        <v/>
      </c>
      <c r="B2207" s="96"/>
      <c r="C2207" s="96"/>
      <c r="D2207" s="97"/>
      <c r="E2207" s="97"/>
    </row>
    <row r="2208" spans="1:5" x14ac:dyDescent="0.2">
      <c r="A2208" s="5" t="str">
        <f t="shared" si="34"/>
        <v/>
      </c>
      <c r="B2208" s="96"/>
      <c r="C2208" s="96"/>
      <c r="D2208" s="97"/>
      <c r="E2208" s="97"/>
    </row>
    <row r="2209" spans="1:5" x14ac:dyDescent="0.2">
      <c r="A2209" s="5" t="str">
        <f t="shared" si="34"/>
        <v/>
      </c>
      <c r="B2209" s="96"/>
      <c r="C2209" s="96"/>
      <c r="D2209" s="97"/>
      <c r="E2209" s="97"/>
    </row>
    <row r="2210" spans="1:5" x14ac:dyDescent="0.2">
      <c r="A2210" s="5" t="str">
        <f t="shared" si="34"/>
        <v/>
      </c>
      <c r="B2210" s="96"/>
      <c r="C2210" s="96"/>
      <c r="D2210" s="97"/>
      <c r="E2210" s="97"/>
    </row>
    <row r="2211" spans="1:5" x14ac:dyDescent="0.2">
      <c r="A2211" s="5" t="str">
        <f t="shared" si="34"/>
        <v/>
      </c>
      <c r="B2211" s="96"/>
      <c r="C2211" s="96"/>
      <c r="D2211" s="97"/>
      <c r="E2211" s="97"/>
    </row>
    <row r="2212" spans="1:5" x14ac:dyDescent="0.2">
      <c r="A2212" s="5" t="str">
        <f t="shared" si="34"/>
        <v/>
      </c>
      <c r="B2212" s="96"/>
      <c r="C2212" s="96"/>
      <c r="D2212" s="97"/>
      <c r="E2212" s="97"/>
    </row>
    <row r="2213" spans="1:5" x14ac:dyDescent="0.2">
      <c r="A2213" s="5" t="str">
        <f t="shared" si="34"/>
        <v/>
      </c>
      <c r="B2213" s="96"/>
      <c r="C2213" s="96"/>
      <c r="D2213" s="97"/>
      <c r="E2213" s="97"/>
    </row>
    <row r="2214" spans="1:5" x14ac:dyDescent="0.2">
      <c r="A2214" s="5" t="str">
        <f t="shared" si="34"/>
        <v/>
      </c>
      <c r="B2214" s="96"/>
      <c r="C2214" s="96"/>
      <c r="D2214" s="97"/>
      <c r="E2214" s="97"/>
    </row>
    <row r="2215" spans="1:5" x14ac:dyDescent="0.2">
      <c r="A2215" s="5" t="str">
        <f t="shared" si="34"/>
        <v/>
      </c>
      <c r="B2215" s="96"/>
      <c r="C2215" s="96"/>
      <c r="D2215" s="97"/>
      <c r="E2215" s="97"/>
    </row>
    <row r="2216" spans="1:5" x14ac:dyDescent="0.2">
      <c r="A2216" s="5" t="str">
        <f t="shared" si="34"/>
        <v/>
      </c>
      <c r="B2216" s="96"/>
      <c r="C2216" s="96"/>
      <c r="D2216" s="97"/>
      <c r="E2216" s="97"/>
    </row>
    <row r="2217" spans="1:5" x14ac:dyDescent="0.2">
      <c r="A2217" s="5" t="str">
        <f t="shared" si="34"/>
        <v/>
      </c>
      <c r="B2217" s="96"/>
      <c r="C2217" s="96"/>
      <c r="D2217" s="97"/>
      <c r="E2217" s="97"/>
    </row>
    <row r="2218" spans="1:5" x14ac:dyDescent="0.2">
      <c r="A2218" s="5" t="str">
        <f t="shared" si="34"/>
        <v/>
      </c>
      <c r="B2218" s="96"/>
      <c r="C2218" s="96"/>
      <c r="D2218" s="97"/>
      <c r="E2218" s="97"/>
    </row>
    <row r="2219" spans="1:5" x14ac:dyDescent="0.2">
      <c r="A2219" s="5" t="str">
        <f t="shared" si="34"/>
        <v/>
      </c>
      <c r="B2219" s="96"/>
      <c r="C2219" s="96"/>
      <c r="D2219" s="97"/>
      <c r="E2219" s="97"/>
    </row>
    <row r="2220" spans="1:5" x14ac:dyDescent="0.2">
      <c r="A2220" s="5" t="str">
        <f t="shared" si="34"/>
        <v/>
      </c>
      <c r="B2220" s="96"/>
      <c r="C2220" s="96"/>
      <c r="D2220" s="97"/>
      <c r="E2220" s="97"/>
    </row>
    <row r="2221" spans="1:5" x14ac:dyDescent="0.2">
      <c r="A2221" s="5" t="str">
        <f t="shared" si="34"/>
        <v/>
      </c>
      <c r="B2221" s="96"/>
      <c r="C2221" s="96"/>
      <c r="D2221" s="97"/>
      <c r="E2221" s="97"/>
    </row>
    <row r="2222" spans="1:5" x14ac:dyDescent="0.2">
      <c r="A2222" s="5" t="str">
        <f t="shared" si="34"/>
        <v/>
      </c>
      <c r="B2222" s="96"/>
      <c r="C2222" s="96"/>
      <c r="D2222" s="97"/>
      <c r="E2222" s="97"/>
    </row>
    <row r="2223" spans="1:5" x14ac:dyDescent="0.2">
      <c r="A2223" s="5" t="str">
        <f t="shared" si="34"/>
        <v/>
      </c>
      <c r="B2223" s="96"/>
      <c r="C2223" s="96"/>
      <c r="D2223" s="97"/>
      <c r="E2223" s="97"/>
    </row>
    <row r="2224" spans="1:5" x14ac:dyDescent="0.2">
      <c r="A2224" s="5" t="str">
        <f t="shared" si="34"/>
        <v/>
      </c>
      <c r="B2224" s="96"/>
      <c r="C2224" s="96"/>
      <c r="D2224" s="97"/>
      <c r="E2224" s="97"/>
    </row>
    <row r="2225" spans="1:5" x14ac:dyDescent="0.2">
      <c r="A2225" s="5" t="str">
        <f t="shared" si="34"/>
        <v/>
      </c>
      <c r="B2225" s="96"/>
      <c r="C2225" s="96"/>
      <c r="D2225" s="97"/>
      <c r="E2225" s="97"/>
    </row>
    <row r="2226" spans="1:5" x14ac:dyDescent="0.2">
      <c r="A2226" s="5" t="str">
        <f t="shared" si="34"/>
        <v/>
      </c>
      <c r="B2226" s="96"/>
      <c r="C2226" s="96"/>
      <c r="D2226" s="97"/>
      <c r="E2226" s="97"/>
    </row>
    <row r="2227" spans="1:5" x14ac:dyDescent="0.2">
      <c r="A2227" s="5" t="str">
        <f t="shared" si="34"/>
        <v/>
      </c>
      <c r="B2227" s="96"/>
      <c r="C2227" s="96"/>
      <c r="D2227" s="97"/>
      <c r="E2227" s="97"/>
    </row>
    <row r="2228" spans="1:5" x14ac:dyDescent="0.2">
      <c r="A2228" s="5" t="str">
        <f t="shared" si="34"/>
        <v/>
      </c>
      <c r="B2228" s="96"/>
      <c r="C2228" s="96"/>
      <c r="D2228" s="97"/>
      <c r="E2228" s="97"/>
    </row>
    <row r="2229" spans="1:5" x14ac:dyDescent="0.2">
      <c r="A2229" s="5" t="str">
        <f t="shared" si="34"/>
        <v/>
      </c>
      <c r="B2229" s="96"/>
      <c r="C2229" s="96"/>
      <c r="D2229" s="97"/>
      <c r="E2229" s="97"/>
    </row>
    <row r="2230" spans="1:5" x14ac:dyDescent="0.2">
      <c r="A2230" s="5" t="str">
        <f t="shared" si="34"/>
        <v/>
      </c>
      <c r="B2230" s="96"/>
      <c r="C2230" s="96"/>
      <c r="D2230" s="97"/>
      <c r="E2230" s="97"/>
    </row>
    <row r="2231" spans="1:5" x14ac:dyDescent="0.2">
      <c r="A2231" s="5" t="str">
        <f t="shared" si="34"/>
        <v/>
      </c>
      <c r="B2231" s="96"/>
      <c r="C2231" s="96"/>
      <c r="D2231" s="97"/>
      <c r="E2231" s="97"/>
    </row>
    <row r="2232" spans="1:5" x14ac:dyDescent="0.2">
      <c r="A2232" s="5" t="str">
        <f t="shared" si="34"/>
        <v/>
      </c>
      <c r="B2232" s="96"/>
      <c r="C2232" s="96"/>
      <c r="D2232" s="97"/>
      <c r="E2232" s="97"/>
    </row>
    <row r="2233" spans="1:5" x14ac:dyDescent="0.2">
      <c r="A2233" s="5" t="str">
        <f t="shared" si="34"/>
        <v/>
      </c>
      <c r="B2233" s="96"/>
      <c r="C2233" s="96"/>
      <c r="D2233" s="97"/>
      <c r="E2233" s="97"/>
    </row>
    <row r="2234" spans="1:5" x14ac:dyDescent="0.2">
      <c r="A2234" s="5" t="str">
        <f t="shared" si="34"/>
        <v/>
      </c>
      <c r="B2234" s="96"/>
      <c r="C2234" s="96"/>
      <c r="D2234" s="97"/>
      <c r="E2234" s="97"/>
    </row>
    <row r="2235" spans="1:5" x14ac:dyDescent="0.2">
      <c r="A2235" s="5" t="str">
        <f t="shared" si="34"/>
        <v/>
      </c>
      <c r="B2235" s="96"/>
      <c r="C2235" s="96"/>
      <c r="D2235" s="97"/>
      <c r="E2235" s="97"/>
    </row>
    <row r="2236" spans="1:5" x14ac:dyDescent="0.2">
      <c r="A2236" s="5" t="str">
        <f t="shared" si="34"/>
        <v/>
      </c>
      <c r="B2236" s="96"/>
      <c r="C2236" s="96"/>
      <c r="D2236" s="97"/>
      <c r="E2236" s="97"/>
    </row>
    <row r="2237" spans="1:5" x14ac:dyDescent="0.2">
      <c r="A2237" s="5" t="str">
        <f t="shared" si="34"/>
        <v/>
      </c>
      <c r="B2237" s="96"/>
      <c r="C2237" s="96"/>
      <c r="D2237" s="97"/>
      <c r="E2237" s="97"/>
    </row>
    <row r="2238" spans="1:5" x14ac:dyDescent="0.2">
      <c r="A2238" s="5" t="str">
        <f t="shared" si="34"/>
        <v/>
      </c>
      <c r="B2238" s="96"/>
      <c r="C2238" s="96"/>
      <c r="D2238" s="97"/>
      <c r="E2238" s="97"/>
    </row>
    <row r="2239" spans="1:5" x14ac:dyDescent="0.2">
      <c r="A2239" s="5" t="str">
        <f t="shared" si="34"/>
        <v/>
      </c>
      <c r="B2239" s="96"/>
      <c r="C2239" s="96"/>
      <c r="D2239" s="97"/>
      <c r="E2239" s="97"/>
    </row>
    <row r="2240" spans="1:5" x14ac:dyDescent="0.2">
      <c r="A2240" s="5" t="str">
        <f t="shared" si="34"/>
        <v/>
      </c>
      <c r="B2240" s="96"/>
      <c r="C2240" s="96"/>
      <c r="D2240" s="97"/>
      <c r="E2240" s="97"/>
    </row>
    <row r="2241" spans="1:5" x14ac:dyDescent="0.2">
      <c r="A2241" s="5" t="str">
        <f t="shared" si="34"/>
        <v/>
      </c>
      <c r="B2241" s="96"/>
      <c r="C2241" s="96"/>
      <c r="D2241" s="97"/>
      <c r="E2241" s="97"/>
    </row>
    <row r="2242" spans="1:5" x14ac:dyDescent="0.2">
      <c r="A2242" s="5" t="str">
        <f t="shared" si="34"/>
        <v/>
      </c>
      <c r="B2242" s="96"/>
      <c r="C2242" s="96"/>
      <c r="D2242" s="97"/>
      <c r="E2242" s="97"/>
    </row>
    <row r="2243" spans="1:5" x14ac:dyDescent="0.2">
      <c r="A2243" s="5" t="str">
        <f t="shared" si="34"/>
        <v/>
      </c>
      <c r="B2243" s="96"/>
      <c r="C2243" s="96"/>
      <c r="D2243" s="97"/>
      <c r="E2243" s="97"/>
    </row>
    <row r="2244" spans="1:5" x14ac:dyDescent="0.2">
      <c r="A2244" s="5" t="str">
        <f t="shared" si="34"/>
        <v/>
      </c>
      <c r="B2244" s="96"/>
      <c r="C2244" s="96"/>
      <c r="D2244" s="97"/>
      <c r="E2244" s="97"/>
    </row>
    <row r="2245" spans="1:5" x14ac:dyDescent="0.2">
      <c r="A2245" s="5" t="str">
        <f t="shared" si="34"/>
        <v/>
      </c>
      <c r="B2245" s="96"/>
      <c r="C2245" s="96"/>
      <c r="D2245" s="97"/>
      <c r="E2245" s="97"/>
    </row>
    <row r="2246" spans="1:5" x14ac:dyDescent="0.2">
      <c r="A2246" s="5" t="str">
        <f t="shared" si="34"/>
        <v/>
      </c>
      <c r="B2246" s="96"/>
      <c r="C2246" s="96"/>
      <c r="D2246" s="97"/>
      <c r="E2246" s="97"/>
    </row>
    <row r="2247" spans="1:5" x14ac:dyDescent="0.2">
      <c r="A2247" s="5" t="str">
        <f t="shared" si="34"/>
        <v/>
      </c>
      <c r="B2247" s="96"/>
      <c r="C2247" s="96"/>
      <c r="D2247" s="97"/>
      <c r="E2247" s="97"/>
    </row>
    <row r="2248" spans="1:5" x14ac:dyDescent="0.2">
      <c r="A2248" s="5" t="str">
        <f t="shared" ref="A2248:A2311" si="35">IF(B2248&lt;&gt;"",IF(AND(LEN(B2248)&gt;=$H$5,LEN(B2248)&lt;=$H$6),TEXT(MID(B2248,$J$5,$H$4),$I$4),""),"")</f>
        <v/>
      </c>
      <c r="B2248" s="96"/>
      <c r="C2248" s="96"/>
      <c r="D2248" s="97"/>
      <c r="E2248" s="97"/>
    </row>
    <row r="2249" spans="1:5" x14ac:dyDescent="0.2">
      <c r="A2249" s="5" t="str">
        <f t="shared" si="35"/>
        <v/>
      </c>
      <c r="B2249" s="96"/>
      <c r="C2249" s="96"/>
      <c r="D2249" s="97"/>
      <c r="E2249" s="97"/>
    </row>
    <row r="2250" spans="1:5" x14ac:dyDescent="0.2">
      <c r="A2250" s="5" t="str">
        <f t="shared" si="35"/>
        <v/>
      </c>
      <c r="B2250" s="96"/>
      <c r="C2250" s="96"/>
      <c r="D2250" s="97"/>
      <c r="E2250" s="97"/>
    </row>
    <row r="2251" spans="1:5" x14ac:dyDescent="0.2">
      <c r="A2251" s="5" t="str">
        <f t="shared" si="35"/>
        <v/>
      </c>
      <c r="B2251" s="96"/>
      <c r="C2251" s="96"/>
      <c r="D2251" s="97"/>
      <c r="E2251" s="97"/>
    </row>
    <row r="2252" spans="1:5" x14ac:dyDescent="0.2">
      <c r="A2252" s="5" t="str">
        <f t="shared" si="35"/>
        <v/>
      </c>
      <c r="B2252" s="96"/>
      <c r="C2252" s="96"/>
      <c r="D2252" s="97"/>
      <c r="E2252" s="97"/>
    </row>
    <row r="2253" spans="1:5" x14ac:dyDescent="0.2">
      <c r="A2253" s="5" t="str">
        <f t="shared" si="35"/>
        <v/>
      </c>
      <c r="B2253" s="96"/>
      <c r="C2253" s="96"/>
      <c r="D2253" s="97"/>
      <c r="E2253" s="97"/>
    </row>
    <row r="2254" spans="1:5" x14ac:dyDescent="0.2">
      <c r="A2254" s="5" t="str">
        <f t="shared" si="35"/>
        <v/>
      </c>
      <c r="B2254" s="96"/>
      <c r="C2254" s="96"/>
      <c r="D2254" s="97"/>
      <c r="E2254" s="97"/>
    </row>
    <row r="2255" spans="1:5" x14ac:dyDescent="0.2">
      <c r="A2255" s="5" t="str">
        <f t="shared" si="35"/>
        <v/>
      </c>
      <c r="B2255" s="96"/>
      <c r="C2255" s="96"/>
      <c r="D2255" s="97"/>
      <c r="E2255" s="97"/>
    </row>
    <row r="2256" spans="1:5" x14ac:dyDescent="0.2">
      <c r="A2256" s="5" t="str">
        <f t="shared" si="35"/>
        <v/>
      </c>
      <c r="B2256" s="96"/>
      <c r="C2256" s="96"/>
      <c r="D2256" s="97"/>
      <c r="E2256" s="97"/>
    </row>
    <row r="2257" spans="1:5" x14ac:dyDescent="0.2">
      <c r="A2257" s="5" t="str">
        <f t="shared" si="35"/>
        <v/>
      </c>
      <c r="B2257" s="96"/>
      <c r="C2257" s="96"/>
      <c r="D2257" s="97"/>
      <c r="E2257" s="97"/>
    </row>
    <row r="2258" spans="1:5" x14ac:dyDescent="0.2">
      <c r="A2258" s="5" t="str">
        <f t="shared" si="35"/>
        <v/>
      </c>
      <c r="B2258" s="96"/>
      <c r="C2258" s="96"/>
      <c r="D2258" s="97"/>
      <c r="E2258" s="97"/>
    </row>
    <row r="2259" spans="1:5" x14ac:dyDescent="0.2">
      <c r="A2259" s="5" t="str">
        <f t="shared" si="35"/>
        <v/>
      </c>
      <c r="B2259" s="96"/>
      <c r="C2259" s="96"/>
      <c r="D2259" s="97"/>
      <c r="E2259" s="97"/>
    </row>
    <row r="2260" spans="1:5" x14ac:dyDescent="0.2">
      <c r="A2260" s="5" t="str">
        <f t="shared" si="35"/>
        <v/>
      </c>
      <c r="B2260" s="96"/>
      <c r="C2260" s="96"/>
      <c r="D2260" s="97"/>
      <c r="E2260" s="97"/>
    </row>
    <row r="2261" spans="1:5" x14ac:dyDescent="0.2">
      <c r="A2261" s="5" t="str">
        <f t="shared" si="35"/>
        <v/>
      </c>
      <c r="B2261" s="96"/>
      <c r="C2261" s="96"/>
      <c r="D2261" s="97"/>
      <c r="E2261" s="97"/>
    </row>
    <row r="2262" spans="1:5" x14ac:dyDescent="0.2">
      <c r="A2262" s="5" t="str">
        <f t="shared" si="35"/>
        <v/>
      </c>
      <c r="B2262" s="96"/>
      <c r="C2262" s="96"/>
      <c r="D2262" s="97"/>
      <c r="E2262" s="97"/>
    </row>
    <row r="2263" spans="1:5" x14ac:dyDescent="0.2">
      <c r="A2263" s="5" t="str">
        <f t="shared" si="35"/>
        <v/>
      </c>
      <c r="B2263" s="96"/>
      <c r="C2263" s="96"/>
      <c r="D2263" s="97"/>
      <c r="E2263" s="97"/>
    </row>
    <row r="2264" spans="1:5" x14ac:dyDescent="0.2">
      <c r="A2264" s="5" t="str">
        <f t="shared" si="35"/>
        <v/>
      </c>
      <c r="B2264" s="96"/>
      <c r="C2264" s="96"/>
      <c r="D2264" s="97"/>
      <c r="E2264" s="97"/>
    </row>
    <row r="2265" spans="1:5" x14ac:dyDescent="0.2">
      <c r="A2265" s="5" t="str">
        <f t="shared" si="35"/>
        <v/>
      </c>
      <c r="B2265" s="96"/>
      <c r="C2265" s="96"/>
      <c r="D2265" s="97"/>
      <c r="E2265" s="97"/>
    </row>
    <row r="2266" spans="1:5" x14ac:dyDescent="0.2">
      <c r="A2266" s="5" t="str">
        <f t="shared" si="35"/>
        <v/>
      </c>
      <c r="B2266" s="96"/>
      <c r="C2266" s="96"/>
      <c r="D2266" s="97"/>
      <c r="E2266" s="97"/>
    </row>
    <row r="2267" spans="1:5" x14ac:dyDescent="0.2">
      <c r="A2267" s="5" t="str">
        <f t="shared" si="35"/>
        <v/>
      </c>
      <c r="B2267" s="96"/>
      <c r="C2267" s="96"/>
      <c r="D2267" s="97"/>
      <c r="E2267" s="97"/>
    </row>
    <row r="2268" spans="1:5" x14ac:dyDescent="0.2">
      <c r="A2268" s="5" t="str">
        <f t="shared" si="35"/>
        <v/>
      </c>
      <c r="B2268" s="96"/>
      <c r="C2268" s="96"/>
      <c r="D2268" s="97"/>
      <c r="E2268" s="97"/>
    </row>
    <row r="2269" spans="1:5" x14ac:dyDescent="0.2">
      <c r="A2269" s="5" t="str">
        <f t="shared" si="35"/>
        <v/>
      </c>
      <c r="B2269" s="96"/>
      <c r="C2269" s="96"/>
      <c r="D2269" s="97"/>
      <c r="E2269" s="97"/>
    </row>
    <row r="2270" spans="1:5" x14ac:dyDescent="0.2">
      <c r="A2270" s="5" t="str">
        <f t="shared" si="35"/>
        <v/>
      </c>
      <c r="B2270" s="96"/>
      <c r="C2270" s="96"/>
      <c r="D2270" s="97"/>
      <c r="E2270" s="97"/>
    </row>
    <row r="2271" spans="1:5" x14ac:dyDescent="0.2">
      <c r="A2271" s="5" t="str">
        <f t="shared" si="35"/>
        <v/>
      </c>
      <c r="B2271" s="96"/>
      <c r="C2271" s="96"/>
      <c r="D2271" s="97"/>
      <c r="E2271" s="97"/>
    </row>
    <row r="2272" spans="1:5" x14ac:dyDescent="0.2">
      <c r="A2272" s="5" t="str">
        <f t="shared" si="35"/>
        <v/>
      </c>
      <c r="B2272" s="96"/>
      <c r="C2272" s="96"/>
      <c r="D2272" s="97"/>
      <c r="E2272" s="97"/>
    </row>
    <row r="2273" spans="1:5" x14ac:dyDescent="0.2">
      <c r="A2273" s="5" t="str">
        <f t="shared" si="35"/>
        <v/>
      </c>
      <c r="B2273" s="96"/>
      <c r="C2273" s="96"/>
      <c r="D2273" s="97"/>
      <c r="E2273" s="97"/>
    </row>
    <row r="2274" spans="1:5" x14ac:dyDescent="0.2">
      <c r="A2274" s="5" t="str">
        <f t="shared" si="35"/>
        <v/>
      </c>
      <c r="B2274" s="96"/>
      <c r="C2274" s="96"/>
      <c r="D2274" s="97"/>
      <c r="E2274" s="97"/>
    </row>
    <row r="2275" spans="1:5" x14ac:dyDescent="0.2">
      <c r="A2275" s="5" t="str">
        <f t="shared" si="35"/>
        <v/>
      </c>
      <c r="B2275" s="96"/>
      <c r="C2275" s="96"/>
      <c r="D2275" s="97"/>
      <c r="E2275" s="97"/>
    </row>
    <row r="2276" spans="1:5" x14ac:dyDescent="0.2">
      <c r="A2276" s="5" t="str">
        <f t="shared" si="35"/>
        <v/>
      </c>
      <c r="B2276" s="96"/>
      <c r="C2276" s="96"/>
      <c r="D2276" s="97"/>
      <c r="E2276" s="97"/>
    </row>
    <row r="2277" spans="1:5" x14ac:dyDescent="0.2">
      <c r="A2277" s="5" t="str">
        <f t="shared" si="35"/>
        <v/>
      </c>
      <c r="B2277" s="96"/>
      <c r="C2277" s="96"/>
      <c r="D2277" s="97"/>
      <c r="E2277" s="97"/>
    </row>
    <row r="2278" spans="1:5" x14ac:dyDescent="0.2">
      <c r="A2278" s="5" t="str">
        <f t="shared" si="35"/>
        <v/>
      </c>
      <c r="B2278" s="96"/>
      <c r="C2278" s="96"/>
      <c r="D2278" s="97"/>
      <c r="E2278" s="97"/>
    </row>
    <row r="2279" spans="1:5" x14ac:dyDescent="0.2">
      <c r="A2279" s="5" t="str">
        <f t="shared" si="35"/>
        <v/>
      </c>
      <c r="B2279" s="96"/>
      <c r="C2279" s="96"/>
      <c r="D2279" s="97"/>
      <c r="E2279" s="97"/>
    </row>
    <row r="2280" spans="1:5" x14ac:dyDescent="0.2">
      <c r="A2280" s="5" t="str">
        <f t="shared" si="35"/>
        <v/>
      </c>
      <c r="B2280" s="96"/>
      <c r="C2280" s="96"/>
      <c r="D2280" s="97"/>
      <c r="E2280" s="97"/>
    </row>
    <row r="2281" spans="1:5" x14ac:dyDescent="0.2">
      <c r="A2281" s="5" t="str">
        <f t="shared" si="35"/>
        <v/>
      </c>
      <c r="B2281" s="96"/>
      <c r="C2281" s="96"/>
      <c r="D2281" s="97"/>
      <c r="E2281" s="97"/>
    </row>
    <row r="2282" spans="1:5" x14ac:dyDescent="0.2">
      <c r="A2282" s="5" t="str">
        <f t="shared" si="35"/>
        <v/>
      </c>
      <c r="B2282" s="96"/>
      <c r="C2282" s="96"/>
      <c r="D2282" s="97"/>
      <c r="E2282" s="97"/>
    </row>
    <row r="2283" spans="1:5" x14ac:dyDescent="0.2">
      <c r="A2283" s="5" t="str">
        <f t="shared" si="35"/>
        <v/>
      </c>
      <c r="B2283" s="96"/>
      <c r="C2283" s="96"/>
      <c r="D2283" s="97"/>
      <c r="E2283" s="97"/>
    </row>
    <row r="2284" spans="1:5" x14ac:dyDescent="0.2">
      <c r="A2284" s="5" t="str">
        <f t="shared" si="35"/>
        <v/>
      </c>
      <c r="B2284" s="96"/>
      <c r="C2284" s="96"/>
      <c r="D2284" s="97"/>
      <c r="E2284" s="97"/>
    </row>
    <row r="2285" spans="1:5" x14ac:dyDescent="0.2">
      <c r="A2285" s="5" t="str">
        <f t="shared" si="35"/>
        <v/>
      </c>
      <c r="B2285" s="96"/>
      <c r="C2285" s="96"/>
      <c r="D2285" s="97"/>
      <c r="E2285" s="97"/>
    </row>
    <row r="2286" spans="1:5" x14ac:dyDescent="0.2">
      <c r="A2286" s="5" t="str">
        <f t="shared" si="35"/>
        <v/>
      </c>
      <c r="B2286" s="96"/>
      <c r="C2286" s="96"/>
      <c r="D2286" s="97"/>
      <c r="E2286" s="97"/>
    </row>
    <row r="2287" spans="1:5" x14ac:dyDescent="0.2">
      <c r="A2287" s="5" t="str">
        <f t="shared" si="35"/>
        <v/>
      </c>
      <c r="B2287" s="96"/>
      <c r="C2287" s="96"/>
      <c r="D2287" s="97"/>
      <c r="E2287" s="97"/>
    </row>
    <row r="2288" spans="1:5" x14ac:dyDescent="0.2">
      <c r="A2288" s="5" t="str">
        <f t="shared" si="35"/>
        <v/>
      </c>
      <c r="B2288" s="96"/>
      <c r="C2288" s="96"/>
      <c r="D2288" s="97"/>
      <c r="E2288" s="97"/>
    </row>
    <row r="2289" spans="1:5" x14ac:dyDescent="0.2">
      <c r="A2289" s="5" t="str">
        <f t="shared" si="35"/>
        <v/>
      </c>
      <c r="B2289" s="96"/>
      <c r="C2289" s="96"/>
      <c r="D2289" s="97"/>
      <c r="E2289" s="97"/>
    </row>
    <row r="2290" spans="1:5" x14ac:dyDescent="0.2">
      <c r="A2290" s="5" t="str">
        <f t="shared" si="35"/>
        <v/>
      </c>
      <c r="B2290" s="96"/>
      <c r="C2290" s="96"/>
      <c r="D2290" s="97"/>
      <c r="E2290" s="97"/>
    </row>
    <row r="2291" spans="1:5" x14ac:dyDescent="0.2">
      <c r="A2291" s="5" t="str">
        <f t="shared" si="35"/>
        <v/>
      </c>
      <c r="B2291" s="96"/>
      <c r="C2291" s="96"/>
      <c r="D2291" s="97"/>
      <c r="E2291" s="97"/>
    </row>
    <row r="2292" spans="1:5" x14ac:dyDescent="0.2">
      <c r="A2292" s="5" t="str">
        <f t="shared" si="35"/>
        <v/>
      </c>
      <c r="B2292" s="96"/>
      <c r="C2292" s="96"/>
      <c r="D2292" s="97"/>
      <c r="E2292" s="97"/>
    </row>
    <row r="2293" spans="1:5" x14ac:dyDescent="0.2">
      <c r="A2293" s="5" t="str">
        <f t="shared" si="35"/>
        <v/>
      </c>
      <c r="B2293" s="96"/>
      <c r="C2293" s="96"/>
      <c r="D2293" s="97"/>
      <c r="E2293" s="97"/>
    </row>
    <row r="2294" spans="1:5" x14ac:dyDescent="0.2">
      <c r="A2294" s="5" t="str">
        <f t="shared" si="35"/>
        <v/>
      </c>
      <c r="B2294" s="96"/>
      <c r="C2294" s="96"/>
      <c r="D2294" s="97"/>
      <c r="E2294" s="97"/>
    </row>
    <row r="2295" spans="1:5" x14ac:dyDescent="0.2">
      <c r="A2295" s="5" t="str">
        <f t="shared" si="35"/>
        <v/>
      </c>
      <c r="B2295" s="96"/>
      <c r="C2295" s="96"/>
      <c r="D2295" s="97"/>
      <c r="E2295" s="97"/>
    </row>
    <row r="2296" spans="1:5" x14ac:dyDescent="0.2">
      <c r="A2296" s="5" t="str">
        <f t="shared" si="35"/>
        <v/>
      </c>
      <c r="B2296" s="96"/>
      <c r="C2296" s="96"/>
      <c r="D2296" s="97"/>
      <c r="E2296" s="97"/>
    </row>
    <row r="2297" spans="1:5" x14ac:dyDescent="0.2">
      <c r="A2297" s="5" t="str">
        <f t="shared" si="35"/>
        <v/>
      </c>
      <c r="B2297" s="96"/>
      <c r="C2297" s="96"/>
      <c r="D2297" s="97"/>
      <c r="E2297" s="97"/>
    </row>
    <row r="2298" spans="1:5" x14ac:dyDescent="0.2">
      <c r="A2298" s="5" t="str">
        <f t="shared" si="35"/>
        <v/>
      </c>
      <c r="B2298" s="96"/>
      <c r="C2298" s="96"/>
      <c r="D2298" s="97"/>
      <c r="E2298" s="97"/>
    </row>
    <row r="2299" spans="1:5" x14ac:dyDescent="0.2">
      <c r="A2299" s="5" t="str">
        <f t="shared" si="35"/>
        <v/>
      </c>
      <c r="B2299" s="96"/>
      <c r="C2299" s="96"/>
      <c r="D2299" s="97"/>
      <c r="E2299" s="97"/>
    </row>
    <row r="2300" spans="1:5" x14ac:dyDescent="0.2">
      <c r="A2300" s="5" t="str">
        <f t="shared" si="35"/>
        <v/>
      </c>
      <c r="B2300" s="96"/>
      <c r="C2300" s="96"/>
      <c r="D2300" s="97"/>
      <c r="E2300" s="97"/>
    </row>
    <row r="2301" spans="1:5" x14ac:dyDescent="0.2">
      <c r="A2301" s="5" t="str">
        <f t="shared" si="35"/>
        <v/>
      </c>
      <c r="B2301" s="96"/>
      <c r="C2301" s="96"/>
      <c r="D2301" s="97"/>
      <c r="E2301" s="97"/>
    </row>
    <row r="2302" spans="1:5" x14ac:dyDescent="0.2">
      <c r="A2302" s="5" t="str">
        <f t="shared" si="35"/>
        <v/>
      </c>
      <c r="B2302" s="96"/>
      <c r="C2302" s="96"/>
      <c r="D2302" s="97"/>
      <c r="E2302" s="97"/>
    </row>
    <row r="2303" spans="1:5" x14ac:dyDescent="0.2">
      <c r="A2303" s="5" t="str">
        <f t="shared" si="35"/>
        <v/>
      </c>
      <c r="B2303" s="96"/>
      <c r="C2303" s="96"/>
      <c r="D2303" s="97"/>
      <c r="E2303" s="97"/>
    </row>
    <row r="2304" spans="1:5" x14ac:dyDescent="0.2">
      <c r="A2304" s="5" t="str">
        <f t="shared" si="35"/>
        <v/>
      </c>
      <c r="B2304" s="96"/>
      <c r="C2304" s="96"/>
      <c r="D2304" s="97"/>
      <c r="E2304" s="97"/>
    </row>
    <row r="2305" spans="1:5" x14ac:dyDescent="0.2">
      <c r="A2305" s="5" t="str">
        <f t="shared" si="35"/>
        <v/>
      </c>
      <c r="B2305" s="96"/>
      <c r="C2305" s="96"/>
      <c r="D2305" s="97"/>
      <c r="E2305" s="97"/>
    </row>
    <row r="2306" spans="1:5" x14ac:dyDescent="0.2">
      <c r="A2306" s="5" t="str">
        <f t="shared" si="35"/>
        <v/>
      </c>
      <c r="B2306" s="96"/>
      <c r="C2306" s="96"/>
      <c r="D2306" s="97"/>
      <c r="E2306" s="97"/>
    </row>
    <row r="2307" spans="1:5" x14ac:dyDescent="0.2">
      <c r="A2307" s="5" t="str">
        <f t="shared" si="35"/>
        <v/>
      </c>
      <c r="B2307" s="96"/>
      <c r="C2307" s="96"/>
      <c r="D2307" s="97"/>
      <c r="E2307" s="97"/>
    </row>
    <row r="2308" spans="1:5" x14ac:dyDescent="0.2">
      <c r="A2308" s="5" t="str">
        <f t="shared" si="35"/>
        <v/>
      </c>
      <c r="B2308" s="96"/>
      <c r="C2308" s="96"/>
      <c r="D2308" s="97"/>
      <c r="E2308" s="97"/>
    </row>
    <row r="2309" spans="1:5" x14ac:dyDescent="0.2">
      <c r="A2309" s="5" t="str">
        <f t="shared" si="35"/>
        <v/>
      </c>
      <c r="B2309" s="96"/>
      <c r="C2309" s="96"/>
      <c r="D2309" s="97"/>
      <c r="E2309" s="97"/>
    </row>
    <row r="2310" spans="1:5" x14ac:dyDescent="0.2">
      <c r="A2310" s="5" t="str">
        <f t="shared" si="35"/>
        <v/>
      </c>
      <c r="B2310" s="96"/>
      <c r="C2310" s="96"/>
      <c r="D2310" s="97"/>
      <c r="E2310" s="97"/>
    </row>
    <row r="2311" spans="1:5" x14ac:dyDescent="0.2">
      <c r="A2311" s="5" t="str">
        <f t="shared" si="35"/>
        <v/>
      </c>
      <c r="B2311" s="96"/>
      <c r="C2311" s="96"/>
      <c r="D2311" s="97"/>
      <c r="E2311" s="97"/>
    </row>
    <row r="2312" spans="1:5" x14ac:dyDescent="0.2">
      <c r="A2312" s="5" t="str">
        <f t="shared" ref="A2312:A2375" si="36">IF(B2312&lt;&gt;"",IF(AND(LEN(B2312)&gt;=$H$5,LEN(B2312)&lt;=$H$6),TEXT(MID(B2312,$J$5,$H$4),$I$4),""),"")</f>
        <v/>
      </c>
      <c r="B2312" s="96"/>
      <c r="C2312" s="96"/>
      <c r="D2312" s="97"/>
      <c r="E2312" s="97"/>
    </row>
    <row r="2313" spans="1:5" x14ac:dyDescent="0.2">
      <c r="A2313" s="5" t="str">
        <f t="shared" si="36"/>
        <v/>
      </c>
      <c r="B2313" s="96"/>
      <c r="C2313" s="96"/>
      <c r="D2313" s="97"/>
      <c r="E2313" s="97"/>
    </row>
    <row r="2314" spans="1:5" x14ac:dyDescent="0.2">
      <c r="A2314" s="5" t="str">
        <f t="shared" si="36"/>
        <v/>
      </c>
      <c r="B2314" s="96"/>
      <c r="C2314" s="96"/>
      <c r="D2314" s="97"/>
      <c r="E2314" s="97"/>
    </row>
    <row r="2315" spans="1:5" x14ac:dyDescent="0.2">
      <c r="A2315" s="5" t="str">
        <f t="shared" si="36"/>
        <v/>
      </c>
      <c r="B2315" s="96"/>
      <c r="C2315" s="96"/>
      <c r="D2315" s="97"/>
      <c r="E2315" s="97"/>
    </row>
    <row r="2316" spans="1:5" x14ac:dyDescent="0.2">
      <c r="A2316" s="5" t="str">
        <f t="shared" si="36"/>
        <v/>
      </c>
      <c r="B2316" s="96"/>
      <c r="C2316" s="96"/>
      <c r="D2316" s="97"/>
      <c r="E2316" s="97"/>
    </row>
    <row r="2317" spans="1:5" x14ac:dyDescent="0.2">
      <c r="A2317" s="5" t="str">
        <f t="shared" si="36"/>
        <v/>
      </c>
      <c r="B2317" s="96"/>
      <c r="C2317" s="96"/>
      <c r="D2317" s="97"/>
      <c r="E2317" s="97"/>
    </row>
    <row r="2318" spans="1:5" x14ac:dyDescent="0.2">
      <c r="A2318" s="5" t="str">
        <f t="shared" si="36"/>
        <v/>
      </c>
      <c r="B2318" s="96"/>
      <c r="C2318" s="96"/>
      <c r="D2318" s="97"/>
      <c r="E2318" s="97"/>
    </row>
    <row r="2319" spans="1:5" x14ac:dyDescent="0.2">
      <c r="A2319" s="5" t="str">
        <f t="shared" si="36"/>
        <v/>
      </c>
      <c r="B2319" s="96"/>
      <c r="C2319" s="96"/>
      <c r="D2319" s="97"/>
      <c r="E2319" s="97"/>
    </row>
    <row r="2320" spans="1:5" x14ac:dyDescent="0.2">
      <c r="A2320" s="5" t="str">
        <f t="shared" si="36"/>
        <v/>
      </c>
      <c r="B2320" s="96"/>
      <c r="C2320" s="96"/>
      <c r="D2320" s="97"/>
      <c r="E2320" s="97"/>
    </row>
    <row r="2321" spans="1:5" x14ac:dyDescent="0.2">
      <c r="A2321" s="5" t="str">
        <f t="shared" si="36"/>
        <v/>
      </c>
      <c r="B2321" s="96"/>
      <c r="C2321" s="96"/>
      <c r="D2321" s="97"/>
      <c r="E2321" s="97"/>
    </row>
    <row r="2322" spans="1:5" x14ac:dyDescent="0.2">
      <c r="A2322" s="5" t="str">
        <f t="shared" si="36"/>
        <v/>
      </c>
      <c r="B2322" s="96"/>
      <c r="C2322" s="96"/>
      <c r="D2322" s="97"/>
      <c r="E2322" s="97"/>
    </row>
    <row r="2323" spans="1:5" x14ac:dyDescent="0.2">
      <c r="A2323" s="5" t="str">
        <f t="shared" si="36"/>
        <v/>
      </c>
      <c r="B2323" s="96"/>
      <c r="C2323" s="96"/>
      <c r="D2323" s="97"/>
      <c r="E2323" s="97"/>
    </row>
    <row r="2324" spans="1:5" x14ac:dyDescent="0.2">
      <c r="A2324" s="5" t="str">
        <f t="shared" si="36"/>
        <v/>
      </c>
      <c r="B2324" s="96"/>
      <c r="C2324" s="96"/>
      <c r="D2324" s="97"/>
      <c r="E2324" s="97"/>
    </row>
    <row r="2325" spans="1:5" x14ac:dyDescent="0.2">
      <c r="A2325" s="5" t="str">
        <f t="shared" si="36"/>
        <v/>
      </c>
      <c r="B2325" s="96"/>
      <c r="C2325" s="96"/>
      <c r="D2325" s="97"/>
      <c r="E2325" s="97"/>
    </row>
    <row r="2326" spans="1:5" x14ac:dyDescent="0.2">
      <c r="A2326" s="5" t="str">
        <f t="shared" si="36"/>
        <v/>
      </c>
      <c r="B2326" s="96"/>
      <c r="C2326" s="96"/>
      <c r="D2326" s="97"/>
      <c r="E2326" s="97"/>
    </row>
    <row r="2327" spans="1:5" x14ac:dyDescent="0.2">
      <c r="A2327" s="5" t="str">
        <f t="shared" si="36"/>
        <v/>
      </c>
      <c r="B2327" s="96"/>
      <c r="C2327" s="96"/>
      <c r="D2327" s="97"/>
      <c r="E2327" s="97"/>
    </row>
    <row r="2328" spans="1:5" x14ac:dyDescent="0.2">
      <c r="A2328" s="5" t="str">
        <f t="shared" si="36"/>
        <v/>
      </c>
      <c r="B2328" s="96"/>
      <c r="C2328" s="96"/>
      <c r="D2328" s="97"/>
      <c r="E2328" s="97"/>
    </row>
    <row r="2329" spans="1:5" x14ac:dyDescent="0.2">
      <c r="A2329" s="5" t="str">
        <f t="shared" si="36"/>
        <v/>
      </c>
      <c r="B2329" s="96"/>
      <c r="C2329" s="96"/>
      <c r="D2329" s="97"/>
      <c r="E2329" s="97"/>
    </row>
    <row r="2330" spans="1:5" x14ac:dyDescent="0.2">
      <c r="A2330" s="5" t="str">
        <f t="shared" si="36"/>
        <v/>
      </c>
      <c r="B2330" s="96"/>
      <c r="C2330" s="96"/>
      <c r="D2330" s="97"/>
      <c r="E2330" s="97"/>
    </row>
    <row r="2331" spans="1:5" x14ac:dyDescent="0.2">
      <c r="A2331" s="5" t="str">
        <f t="shared" si="36"/>
        <v/>
      </c>
      <c r="B2331" s="96"/>
      <c r="C2331" s="96"/>
      <c r="D2331" s="97"/>
      <c r="E2331" s="97"/>
    </row>
    <row r="2332" spans="1:5" x14ac:dyDescent="0.2">
      <c r="A2332" s="5" t="str">
        <f t="shared" si="36"/>
        <v/>
      </c>
      <c r="B2332" s="96"/>
      <c r="C2332" s="96"/>
      <c r="D2332" s="97"/>
      <c r="E2332" s="97"/>
    </row>
    <row r="2333" spans="1:5" x14ac:dyDescent="0.2">
      <c r="A2333" s="5" t="str">
        <f t="shared" si="36"/>
        <v/>
      </c>
      <c r="B2333" s="96"/>
      <c r="C2333" s="96"/>
      <c r="D2333" s="97"/>
      <c r="E2333" s="97"/>
    </row>
    <row r="2334" spans="1:5" x14ac:dyDescent="0.2">
      <c r="A2334" s="5" t="str">
        <f t="shared" si="36"/>
        <v/>
      </c>
      <c r="B2334" s="96"/>
      <c r="C2334" s="96"/>
      <c r="D2334" s="97"/>
      <c r="E2334" s="97"/>
    </row>
    <row r="2335" spans="1:5" x14ac:dyDescent="0.2">
      <c r="A2335" s="5" t="str">
        <f t="shared" si="36"/>
        <v/>
      </c>
      <c r="B2335" s="96"/>
      <c r="C2335" s="96"/>
      <c r="D2335" s="97"/>
      <c r="E2335" s="97"/>
    </row>
    <row r="2336" spans="1:5" x14ac:dyDescent="0.2">
      <c r="A2336" s="5" t="str">
        <f t="shared" si="36"/>
        <v/>
      </c>
      <c r="B2336" s="96"/>
      <c r="C2336" s="96"/>
      <c r="D2336" s="97"/>
      <c r="E2336" s="97"/>
    </row>
    <row r="2337" spans="1:5" x14ac:dyDescent="0.2">
      <c r="A2337" s="5" t="str">
        <f t="shared" si="36"/>
        <v/>
      </c>
      <c r="B2337" s="96"/>
      <c r="C2337" s="96"/>
      <c r="D2337" s="97"/>
      <c r="E2337" s="97"/>
    </row>
    <row r="2338" spans="1:5" x14ac:dyDescent="0.2">
      <c r="A2338" s="5" t="str">
        <f t="shared" si="36"/>
        <v/>
      </c>
      <c r="B2338" s="96"/>
      <c r="C2338" s="96"/>
      <c r="D2338" s="97"/>
      <c r="E2338" s="97"/>
    </row>
    <row r="2339" spans="1:5" x14ac:dyDescent="0.2">
      <c r="A2339" s="5" t="str">
        <f t="shared" si="36"/>
        <v/>
      </c>
      <c r="B2339" s="96"/>
      <c r="C2339" s="96"/>
      <c r="D2339" s="97"/>
      <c r="E2339" s="97"/>
    </row>
    <row r="2340" spans="1:5" x14ac:dyDescent="0.2">
      <c r="A2340" s="5" t="str">
        <f t="shared" si="36"/>
        <v/>
      </c>
      <c r="B2340" s="96"/>
      <c r="C2340" s="96"/>
      <c r="D2340" s="97"/>
      <c r="E2340" s="97"/>
    </row>
    <row r="2341" spans="1:5" x14ac:dyDescent="0.2">
      <c r="A2341" s="5" t="str">
        <f t="shared" si="36"/>
        <v/>
      </c>
      <c r="B2341" s="96"/>
      <c r="C2341" s="96"/>
      <c r="D2341" s="97"/>
      <c r="E2341" s="97"/>
    </row>
    <row r="2342" spans="1:5" x14ac:dyDescent="0.2">
      <c r="A2342" s="5" t="str">
        <f t="shared" si="36"/>
        <v/>
      </c>
      <c r="B2342" s="96"/>
      <c r="C2342" s="96"/>
      <c r="D2342" s="97"/>
      <c r="E2342" s="97"/>
    </row>
    <row r="2343" spans="1:5" x14ac:dyDescent="0.2">
      <c r="A2343" s="5" t="str">
        <f t="shared" si="36"/>
        <v/>
      </c>
      <c r="B2343" s="96"/>
      <c r="C2343" s="96"/>
      <c r="D2343" s="97"/>
      <c r="E2343" s="97"/>
    </row>
    <row r="2344" spans="1:5" x14ac:dyDescent="0.2">
      <c r="A2344" s="5" t="str">
        <f t="shared" si="36"/>
        <v/>
      </c>
      <c r="B2344" s="96"/>
      <c r="C2344" s="96"/>
      <c r="D2344" s="97"/>
      <c r="E2344" s="97"/>
    </row>
    <row r="2345" spans="1:5" x14ac:dyDescent="0.2">
      <c r="A2345" s="5" t="str">
        <f t="shared" si="36"/>
        <v/>
      </c>
      <c r="B2345" s="96"/>
      <c r="C2345" s="96"/>
      <c r="D2345" s="97"/>
      <c r="E2345" s="97"/>
    </row>
    <row r="2346" spans="1:5" x14ac:dyDescent="0.2">
      <c r="A2346" s="5" t="str">
        <f t="shared" si="36"/>
        <v/>
      </c>
      <c r="B2346" s="96"/>
      <c r="C2346" s="96"/>
      <c r="D2346" s="97"/>
      <c r="E2346" s="97"/>
    </row>
    <row r="2347" spans="1:5" x14ac:dyDescent="0.2">
      <c r="A2347" s="5" t="str">
        <f t="shared" si="36"/>
        <v/>
      </c>
      <c r="B2347" s="96"/>
      <c r="C2347" s="96"/>
      <c r="D2347" s="97"/>
      <c r="E2347" s="97"/>
    </row>
    <row r="2348" spans="1:5" x14ac:dyDescent="0.2">
      <c r="A2348" s="5" t="str">
        <f t="shared" si="36"/>
        <v/>
      </c>
      <c r="B2348" s="96"/>
      <c r="C2348" s="96"/>
      <c r="D2348" s="97"/>
      <c r="E2348" s="97"/>
    </row>
    <row r="2349" spans="1:5" x14ac:dyDescent="0.2">
      <c r="A2349" s="5" t="str">
        <f t="shared" si="36"/>
        <v/>
      </c>
      <c r="B2349" s="96"/>
      <c r="C2349" s="96"/>
      <c r="D2349" s="97"/>
      <c r="E2349" s="97"/>
    </row>
    <row r="2350" spans="1:5" x14ac:dyDescent="0.2">
      <c r="A2350" s="5" t="str">
        <f t="shared" si="36"/>
        <v/>
      </c>
      <c r="B2350" s="96"/>
      <c r="C2350" s="96"/>
      <c r="D2350" s="97"/>
      <c r="E2350" s="97"/>
    </row>
    <row r="2351" spans="1:5" x14ac:dyDescent="0.2">
      <c r="A2351" s="5" t="str">
        <f t="shared" si="36"/>
        <v/>
      </c>
      <c r="B2351" s="96"/>
      <c r="C2351" s="96"/>
      <c r="D2351" s="97"/>
      <c r="E2351" s="97"/>
    </row>
    <row r="2352" spans="1:5" x14ac:dyDescent="0.2">
      <c r="A2352" s="5" t="str">
        <f t="shared" si="36"/>
        <v/>
      </c>
      <c r="B2352" s="96"/>
      <c r="C2352" s="96"/>
      <c r="D2352" s="97"/>
      <c r="E2352" s="97"/>
    </row>
    <row r="2353" spans="1:5" x14ac:dyDescent="0.2">
      <c r="A2353" s="5" t="str">
        <f t="shared" si="36"/>
        <v/>
      </c>
      <c r="B2353" s="96"/>
      <c r="C2353" s="96"/>
      <c r="D2353" s="97"/>
      <c r="E2353" s="97"/>
    </row>
    <row r="2354" spans="1:5" x14ac:dyDescent="0.2">
      <c r="A2354" s="5" t="str">
        <f t="shared" si="36"/>
        <v/>
      </c>
      <c r="B2354" s="96"/>
      <c r="C2354" s="96"/>
      <c r="D2354" s="97"/>
      <c r="E2354" s="97"/>
    </row>
    <row r="2355" spans="1:5" x14ac:dyDescent="0.2">
      <c r="A2355" s="5" t="str">
        <f t="shared" si="36"/>
        <v/>
      </c>
      <c r="B2355" s="96"/>
      <c r="C2355" s="96"/>
      <c r="D2355" s="97"/>
      <c r="E2355" s="97"/>
    </row>
    <row r="2356" spans="1:5" x14ac:dyDescent="0.2">
      <c r="A2356" s="5" t="str">
        <f t="shared" si="36"/>
        <v/>
      </c>
      <c r="B2356" s="96"/>
      <c r="C2356" s="96"/>
      <c r="D2356" s="97"/>
      <c r="E2356" s="97"/>
    </row>
    <row r="2357" spans="1:5" x14ac:dyDescent="0.2">
      <c r="A2357" s="5" t="str">
        <f t="shared" si="36"/>
        <v/>
      </c>
      <c r="B2357" s="96"/>
      <c r="C2357" s="96"/>
      <c r="D2357" s="97"/>
      <c r="E2357" s="97"/>
    </row>
    <row r="2358" spans="1:5" x14ac:dyDescent="0.2">
      <c r="A2358" s="5" t="str">
        <f t="shared" si="36"/>
        <v/>
      </c>
      <c r="B2358" s="96"/>
      <c r="C2358" s="96"/>
      <c r="D2358" s="97"/>
      <c r="E2358" s="97"/>
    </row>
    <row r="2359" spans="1:5" x14ac:dyDescent="0.2">
      <c r="A2359" s="5" t="str">
        <f t="shared" si="36"/>
        <v/>
      </c>
      <c r="B2359" s="96"/>
      <c r="C2359" s="96"/>
      <c r="D2359" s="97"/>
      <c r="E2359" s="97"/>
    </row>
    <row r="2360" spans="1:5" x14ac:dyDescent="0.2">
      <c r="A2360" s="5" t="str">
        <f t="shared" si="36"/>
        <v/>
      </c>
      <c r="B2360" s="96"/>
      <c r="C2360" s="96"/>
      <c r="D2360" s="97"/>
      <c r="E2360" s="97"/>
    </row>
    <row r="2361" spans="1:5" x14ac:dyDescent="0.2">
      <c r="A2361" s="5" t="str">
        <f t="shared" si="36"/>
        <v/>
      </c>
      <c r="B2361" s="96"/>
      <c r="C2361" s="96"/>
      <c r="D2361" s="97"/>
      <c r="E2361" s="97"/>
    </row>
    <row r="2362" spans="1:5" x14ac:dyDescent="0.2">
      <c r="A2362" s="5" t="str">
        <f t="shared" si="36"/>
        <v/>
      </c>
      <c r="B2362" s="96"/>
      <c r="C2362" s="96"/>
      <c r="D2362" s="97"/>
      <c r="E2362" s="97"/>
    </row>
    <row r="2363" spans="1:5" x14ac:dyDescent="0.2">
      <c r="A2363" s="5" t="str">
        <f t="shared" si="36"/>
        <v/>
      </c>
      <c r="B2363" s="96"/>
      <c r="C2363" s="96"/>
      <c r="D2363" s="97"/>
      <c r="E2363" s="97"/>
    </row>
    <row r="2364" spans="1:5" x14ac:dyDescent="0.2">
      <c r="A2364" s="5" t="str">
        <f t="shared" si="36"/>
        <v/>
      </c>
      <c r="B2364" s="96"/>
      <c r="C2364" s="96"/>
      <c r="D2364" s="97"/>
      <c r="E2364" s="97"/>
    </row>
    <row r="2365" spans="1:5" x14ac:dyDescent="0.2">
      <c r="A2365" s="5" t="str">
        <f t="shared" si="36"/>
        <v/>
      </c>
      <c r="B2365" s="96"/>
      <c r="C2365" s="96"/>
      <c r="D2365" s="97"/>
      <c r="E2365" s="97"/>
    </row>
    <row r="2366" spans="1:5" x14ac:dyDescent="0.2">
      <c r="A2366" s="5" t="str">
        <f t="shared" si="36"/>
        <v/>
      </c>
      <c r="B2366" s="96"/>
      <c r="C2366" s="96"/>
      <c r="D2366" s="97"/>
      <c r="E2366" s="97"/>
    </row>
    <row r="2367" spans="1:5" x14ac:dyDescent="0.2">
      <c r="A2367" s="5" t="str">
        <f t="shared" si="36"/>
        <v/>
      </c>
      <c r="B2367" s="96"/>
      <c r="C2367" s="96"/>
      <c r="D2367" s="97"/>
      <c r="E2367" s="97"/>
    </row>
    <row r="2368" spans="1:5" x14ac:dyDescent="0.2">
      <c r="A2368" s="5" t="str">
        <f t="shared" si="36"/>
        <v/>
      </c>
      <c r="B2368" s="96"/>
      <c r="C2368" s="96"/>
      <c r="D2368" s="97"/>
      <c r="E2368" s="97"/>
    </row>
    <row r="2369" spans="1:5" x14ac:dyDescent="0.2">
      <c r="A2369" s="5" t="str">
        <f t="shared" si="36"/>
        <v/>
      </c>
      <c r="B2369" s="96"/>
      <c r="C2369" s="96"/>
      <c r="D2369" s="97"/>
      <c r="E2369" s="97"/>
    </row>
    <row r="2370" spans="1:5" x14ac:dyDescent="0.2">
      <c r="A2370" s="5" t="str">
        <f t="shared" si="36"/>
        <v/>
      </c>
      <c r="B2370" s="96"/>
      <c r="C2370" s="96"/>
      <c r="D2370" s="97"/>
      <c r="E2370" s="97"/>
    </row>
    <row r="2371" spans="1:5" x14ac:dyDescent="0.2">
      <c r="A2371" s="5" t="str">
        <f t="shared" si="36"/>
        <v/>
      </c>
      <c r="B2371" s="96"/>
      <c r="C2371" s="96"/>
      <c r="D2371" s="97"/>
      <c r="E2371" s="97"/>
    </row>
    <row r="2372" spans="1:5" x14ac:dyDescent="0.2">
      <c r="A2372" s="5" t="str">
        <f t="shared" si="36"/>
        <v/>
      </c>
      <c r="B2372" s="96"/>
      <c r="C2372" s="96"/>
      <c r="D2372" s="97"/>
      <c r="E2372" s="97"/>
    </row>
    <row r="2373" spans="1:5" x14ac:dyDescent="0.2">
      <c r="A2373" s="5" t="str">
        <f t="shared" si="36"/>
        <v/>
      </c>
      <c r="B2373" s="96"/>
      <c r="C2373" s="96"/>
      <c r="D2373" s="97"/>
      <c r="E2373" s="97"/>
    </row>
    <row r="2374" spans="1:5" x14ac:dyDescent="0.2">
      <c r="A2374" s="5" t="str">
        <f t="shared" si="36"/>
        <v/>
      </c>
      <c r="B2374" s="96"/>
      <c r="C2374" s="96"/>
      <c r="D2374" s="97"/>
      <c r="E2374" s="97"/>
    </row>
    <row r="2375" spans="1:5" x14ac:dyDescent="0.2">
      <c r="A2375" s="5" t="str">
        <f t="shared" si="36"/>
        <v/>
      </c>
      <c r="B2375" s="96"/>
      <c r="C2375" s="96"/>
      <c r="D2375" s="97"/>
      <c r="E2375" s="97"/>
    </row>
    <row r="2376" spans="1:5" x14ac:dyDescent="0.2">
      <c r="A2376" s="5" t="str">
        <f t="shared" ref="A2376:A2439" si="37">IF(B2376&lt;&gt;"",IF(AND(LEN(B2376)&gt;=$H$5,LEN(B2376)&lt;=$H$6),TEXT(MID(B2376,$J$5,$H$4),$I$4),""),"")</f>
        <v/>
      </c>
      <c r="B2376" s="96"/>
      <c r="C2376" s="96"/>
      <c r="D2376" s="97"/>
      <c r="E2376" s="97"/>
    </row>
    <row r="2377" spans="1:5" x14ac:dyDescent="0.2">
      <c r="A2377" s="5" t="str">
        <f t="shared" si="37"/>
        <v/>
      </c>
      <c r="B2377" s="96"/>
      <c r="C2377" s="96"/>
      <c r="D2377" s="97"/>
      <c r="E2377" s="97"/>
    </row>
    <row r="2378" spans="1:5" x14ac:dyDescent="0.2">
      <c r="A2378" s="5" t="str">
        <f t="shared" si="37"/>
        <v/>
      </c>
      <c r="B2378" s="96"/>
      <c r="C2378" s="96"/>
      <c r="D2378" s="97"/>
      <c r="E2378" s="97"/>
    </row>
    <row r="2379" spans="1:5" x14ac:dyDescent="0.2">
      <c r="A2379" s="5" t="str">
        <f t="shared" si="37"/>
        <v/>
      </c>
      <c r="B2379" s="96"/>
      <c r="C2379" s="96"/>
      <c r="D2379" s="97"/>
      <c r="E2379" s="97"/>
    </row>
    <row r="2380" spans="1:5" x14ac:dyDescent="0.2">
      <c r="A2380" s="5" t="str">
        <f t="shared" si="37"/>
        <v/>
      </c>
      <c r="B2380" s="96"/>
      <c r="C2380" s="96"/>
      <c r="D2380" s="97"/>
      <c r="E2380" s="97"/>
    </row>
    <row r="2381" spans="1:5" x14ac:dyDescent="0.2">
      <c r="A2381" s="5" t="str">
        <f t="shared" si="37"/>
        <v/>
      </c>
      <c r="B2381" s="96"/>
      <c r="C2381" s="96"/>
      <c r="D2381" s="97"/>
      <c r="E2381" s="97"/>
    </row>
    <row r="2382" spans="1:5" x14ac:dyDescent="0.2">
      <c r="A2382" s="5" t="str">
        <f t="shared" si="37"/>
        <v/>
      </c>
      <c r="B2382" s="96"/>
      <c r="C2382" s="96"/>
      <c r="D2382" s="97"/>
      <c r="E2382" s="97"/>
    </row>
    <row r="2383" spans="1:5" x14ac:dyDescent="0.2">
      <c r="A2383" s="5" t="str">
        <f t="shared" si="37"/>
        <v/>
      </c>
      <c r="B2383" s="96"/>
      <c r="C2383" s="96"/>
      <c r="D2383" s="97"/>
      <c r="E2383" s="97"/>
    </row>
    <row r="2384" spans="1:5" x14ac:dyDescent="0.2">
      <c r="A2384" s="5" t="str">
        <f t="shared" si="37"/>
        <v/>
      </c>
      <c r="B2384" s="96"/>
      <c r="C2384" s="96"/>
      <c r="D2384" s="97"/>
      <c r="E2384" s="97"/>
    </row>
    <row r="2385" spans="1:5" x14ac:dyDescent="0.2">
      <c r="A2385" s="5" t="str">
        <f t="shared" si="37"/>
        <v/>
      </c>
      <c r="B2385" s="96"/>
      <c r="C2385" s="96"/>
      <c r="D2385" s="97"/>
      <c r="E2385" s="97"/>
    </row>
    <row r="2386" spans="1:5" x14ac:dyDescent="0.2">
      <c r="A2386" s="5" t="str">
        <f t="shared" si="37"/>
        <v/>
      </c>
      <c r="B2386" s="96"/>
      <c r="C2386" s="96"/>
      <c r="D2386" s="97"/>
      <c r="E2386" s="97"/>
    </row>
    <row r="2387" spans="1:5" x14ac:dyDescent="0.2">
      <c r="A2387" s="5" t="str">
        <f t="shared" si="37"/>
        <v/>
      </c>
      <c r="B2387" s="96"/>
      <c r="C2387" s="96"/>
      <c r="D2387" s="97"/>
      <c r="E2387" s="97"/>
    </row>
    <row r="2388" spans="1:5" x14ac:dyDescent="0.2">
      <c r="A2388" s="5" t="str">
        <f t="shared" si="37"/>
        <v/>
      </c>
      <c r="B2388" s="96"/>
      <c r="C2388" s="96"/>
      <c r="D2388" s="97"/>
      <c r="E2388" s="97"/>
    </row>
    <row r="2389" spans="1:5" x14ac:dyDescent="0.2">
      <c r="A2389" s="5" t="str">
        <f t="shared" si="37"/>
        <v/>
      </c>
      <c r="B2389" s="96"/>
      <c r="C2389" s="96"/>
      <c r="D2389" s="97"/>
      <c r="E2389" s="97"/>
    </row>
    <row r="2390" spans="1:5" x14ac:dyDescent="0.2">
      <c r="A2390" s="5" t="str">
        <f t="shared" si="37"/>
        <v/>
      </c>
      <c r="B2390" s="96"/>
      <c r="C2390" s="96"/>
      <c r="D2390" s="97"/>
      <c r="E2390" s="97"/>
    </row>
    <row r="2391" spans="1:5" x14ac:dyDescent="0.2">
      <c r="A2391" s="5" t="str">
        <f t="shared" si="37"/>
        <v/>
      </c>
      <c r="B2391" s="96"/>
      <c r="C2391" s="96"/>
      <c r="D2391" s="97"/>
      <c r="E2391" s="97"/>
    </row>
    <row r="2392" spans="1:5" x14ac:dyDescent="0.2">
      <c r="A2392" s="5" t="str">
        <f t="shared" si="37"/>
        <v/>
      </c>
      <c r="B2392" s="96"/>
      <c r="C2392" s="96"/>
      <c r="D2392" s="97"/>
      <c r="E2392" s="97"/>
    </row>
    <row r="2393" spans="1:5" x14ac:dyDescent="0.2">
      <c r="A2393" s="5" t="str">
        <f t="shared" si="37"/>
        <v/>
      </c>
      <c r="B2393" s="96"/>
      <c r="C2393" s="96"/>
      <c r="D2393" s="97"/>
      <c r="E2393" s="97"/>
    </row>
    <row r="2394" spans="1:5" x14ac:dyDescent="0.2">
      <c r="A2394" s="5" t="str">
        <f t="shared" si="37"/>
        <v/>
      </c>
      <c r="B2394" s="96"/>
      <c r="C2394" s="96"/>
      <c r="D2394" s="97"/>
      <c r="E2394" s="97"/>
    </row>
    <row r="2395" spans="1:5" x14ac:dyDescent="0.2">
      <c r="A2395" s="5" t="str">
        <f t="shared" si="37"/>
        <v/>
      </c>
      <c r="B2395" s="96"/>
      <c r="C2395" s="96"/>
      <c r="D2395" s="97"/>
      <c r="E2395" s="97"/>
    </row>
    <row r="2396" spans="1:5" x14ac:dyDescent="0.2">
      <c r="A2396" s="5" t="str">
        <f t="shared" si="37"/>
        <v/>
      </c>
      <c r="B2396" s="96"/>
      <c r="C2396" s="96"/>
      <c r="D2396" s="97"/>
      <c r="E2396" s="97"/>
    </row>
    <row r="2397" spans="1:5" x14ac:dyDescent="0.2">
      <c r="A2397" s="5" t="str">
        <f t="shared" si="37"/>
        <v/>
      </c>
      <c r="B2397" s="96"/>
      <c r="C2397" s="96"/>
      <c r="D2397" s="97"/>
      <c r="E2397" s="97"/>
    </row>
    <row r="2398" spans="1:5" x14ac:dyDescent="0.2">
      <c r="A2398" s="5" t="str">
        <f t="shared" si="37"/>
        <v/>
      </c>
      <c r="B2398" s="96"/>
      <c r="C2398" s="96"/>
      <c r="D2398" s="97"/>
      <c r="E2398" s="97"/>
    </row>
    <row r="2399" spans="1:5" x14ac:dyDescent="0.2">
      <c r="A2399" s="5" t="str">
        <f t="shared" si="37"/>
        <v/>
      </c>
      <c r="B2399" s="96"/>
      <c r="C2399" s="96"/>
      <c r="D2399" s="97"/>
      <c r="E2399" s="97"/>
    </row>
    <row r="2400" spans="1:5" x14ac:dyDescent="0.2">
      <c r="A2400" s="5" t="str">
        <f t="shared" si="37"/>
        <v/>
      </c>
      <c r="B2400" s="96"/>
      <c r="C2400" s="96"/>
      <c r="D2400" s="97"/>
      <c r="E2400" s="97"/>
    </row>
    <row r="2401" spans="1:5" x14ac:dyDescent="0.2">
      <c r="A2401" s="5" t="str">
        <f t="shared" si="37"/>
        <v/>
      </c>
      <c r="B2401" s="96"/>
      <c r="C2401" s="96"/>
      <c r="D2401" s="97"/>
      <c r="E2401" s="97"/>
    </row>
    <row r="2402" spans="1:5" x14ac:dyDescent="0.2">
      <c r="A2402" s="5" t="str">
        <f t="shared" si="37"/>
        <v/>
      </c>
      <c r="B2402" s="96"/>
      <c r="C2402" s="96"/>
      <c r="D2402" s="97"/>
      <c r="E2402" s="97"/>
    </row>
    <row r="2403" spans="1:5" x14ac:dyDescent="0.2">
      <c r="A2403" s="5" t="str">
        <f t="shared" si="37"/>
        <v/>
      </c>
      <c r="B2403" s="96"/>
      <c r="C2403" s="96"/>
      <c r="D2403" s="97"/>
      <c r="E2403" s="97"/>
    </row>
    <row r="2404" spans="1:5" x14ac:dyDescent="0.2">
      <c r="A2404" s="5" t="str">
        <f t="shared" si="37"/>
        <v/>
      </c>
      <c r="B2404" s="96"/>
      <c r="C2404" s="96"/>
      <c r="D2404" s="97"/>
      <c r="E2404" s="97"/>
    </row>
    <row r="2405" spans="1:5" x14ac:dyDescent="0.2">
      <c r="A2405" s="5" t="str">
        <f t="shared" si="37"/>
        <v/>
      </c>
      <c r="B2405" s="96"/>
      <c r="C2405" s="96"/>
      <c r="D2405" s="97"/>
      <c r="E2405" s="97"/>
    </row>
    <row r="2406" spans="1:5" x14ac:dyDescent="0.2">
      <c r="A2406" s="5" t="str">
        <f t="shared" si="37"/>
        <v/>
      </c>
      <c r="B2406" s="96"/>
      <c r="C2406" s="96"/>
      <c r="D2406" s="97"/>
      <c r="E2406" s="97"/>
    </row>
    <row r="2407" spans="1:5" x14ac:dyDescent="0.2">
      <c r="A2407" s="5" t="str">
        <f t="shared" si="37"/>
        <v/>
      </c>
      <c r="B2407" s="96"/>
      <c r="C2407" s="96"/>
      <c r="D2407" s="97"/>
      <c r="E2407" s="97"/>
    </row>
    <row r="2408" spans="1:5" x14ac:dyDescent="0.2">
      <c r="A2408" s="5" t="str">
        <f t="shared" si="37"/>
        <v/>
      </c>
      <c r="B2408" s="96"/>
      <c r="C2408" s="96"/>
      <c r="D2408" s="97"/>
      <c r="E2408" s="97"/>
    </row>
    <row r="2409" spans="1:5" x14ac:dyDescent="0.2">
      <c r="A2409" s="5" t="str">
        <f t="shared" si="37"/>
        <v/>
      </c>
      <c r="B2409" s="96"/>
      <c r="C2409" s="96"/>
      <c r="D2409" s="97"/>
      <c r="E2409" s="97"/>
    </row>
    <row r="2410" spans="1:5" x14ac:dyDescent="0.2">
      <c r="A2410" s="5" t="str">
        <f t="shared" si="37"/>
        <v/>
      </c>
      <c r="B2410" s="96"/>
      <c r="C2410" s="96"/>
      <c r="D2410" s="97"/>
      <c r="E2410" s="97"/>
    </row>
    <row r="2411" spans="1:5" x14ac:dyDescent="0.2">
      <c r="A2411" s="5" t="str">
        <f t="shared" si="37"/>
        <v/>
      </c>
      <c r="B2411" s="96"/>
      <c r="C2411" s="96"/>
      <c r="D2411" s="97"/>
      <c r="E2411" s="97"/>
    </row>
    <row r="2412" spans="1:5" x14ac:dyDescent="0.2">
      <c r="A2412" s="5" t="str">
        <f t="shared" si="37"/>
        <v/>
      </c>
      <c r="B2412" s="96"/>
      <c r="C2412" s="96"/>
      <c r="D2412" s="97"/>
      <c r="E2412" s="97"/>
    </row>
    <row r="2413" spans="1:5" x14ac:dyDescent="0.2">
      <c r="A2413" s="5" t="str">
        <f t="shared" si="37"/>
        <v/>
      </c>
      <c r="B2413" s="96"/>
      <c r="C2413" s="96"/>
      <c r="D2413" s="97"/>
      <c r="E2413" s="97"/>
    </row>
    <row r="2414" spans="1:5" x14ac:dyDescent="0.2">
      <c r="A2414" s="5" t="str">
        <f t="shared" si="37"/>
        <v/>
      </c>
      <c r="B2414" s="96"/>
      <c r="C2414" s="96"/>
      <c r="D2414" s="97"/>
      <c r="E2414" s="97"/>
    </row>
    <row r="2415" spans="1:5" x14ac:dyDescent="0.2">
      <c r="A2415" s="5" t="str">
        <f t="shared" si="37"/>
        <v/>
      </c>
      <c r="B2415" s="96"/>
      <c r="C2415" s="96"/>
      <c r="D2415" s="97"/>
      <c r="E2415" s="97"/>
    </row>
    <row r="2416" spans="1:5" x14ac:dyDescent="0.2">
      <c r="A2416" s="5" t="str">
        <f t="shared" si="37"/>
        <v/>
      </c>
      <c r="B2416" s="96"/>
      <c r="C2416" s="96"/>
      <c r="D2416" s="97"/>
      <c r="E2416" s="97"/>
    </row>
    <row r="2417" spans="1:5" x14ac:dyDescent="0.2">
      <c r="A2417" s="5" t="str">
        <f t="shared" si="37"/>
        <v/>
      </c>
      <c r="B2417" s="96"/>
      <c r="C2417" s="96"/>
      <c r="D2417" s="97"/>
      <c r="E2417" s="97"/>
    </row>
    <row r="2418" spans="1:5" x14ac:dyDescent="0.2">
      <c r="A2418" s="5" t="str">
        <f t="shared" si="37"/>
        <v/>
      </c>
      <c r="B2418" s="96"/>
      <c r="C2418" s="96"/>
      <c r="D2418" s="97"/>
      <c r="E2418" s="97"/>
    </row>
    <row r="2419" spans="1:5" x14ac:dyDescent="0.2">
      <c r="A2419" s="5" t="str">
        <f t="shared" si="37"/>
        <v/>
      </c>
      <c r="B2419" s="96"/>
      <c r="C2419" s="96"/>
      <c r="D2419" s="97"/>
      <c r="E2419" s="97"/>
    </row>
    <row r="2420" spans="1:5" x14ac:dyDescent="0.2">
      <c r="A2420" s="5" t="str">
        <f t="shared" si="37"/>
        <v/>
      </c>
      <c r="B2420" s="96"/>
      <c r="C2420" s="96"/>
      <c r="D2420" s="97"/>
      <c r="E2420" s="97"/>
    </row>
    <row r="2421" spans="1:5" x14ac:dyDescent="0.2">
      <c r="A2421" s="5" t="str">
        <f t="shared" si="37"/>
        <v/>
      </c>
      <c r="B2421" s="96"/>
      <c r="C2421" s="96"/>
      <c r="D2421" s="97"/>
      <c r="E2421" s="97"/>
    </row>
    <row r="2422" spans="1:5" x14ac:dyDescent="0.2">
      <c r="A2422" s="5" t="str">
        <f t="shared" si="37"/>
        <v/>
      </c>
      <c r="B2422" s="96"/>
      <c r="C2422" s="96"/>
      <c r="D2422" s="97"/>
      <c r="E2422" s="97"/>
    </row>
    <row r="2423" spans="1:5" x14ac:dyDescent="0.2">
      <c r="A2423" s="5" t="str">
        <f t="shared" si="37"/>
        <v/>
      </c>
      <c r="B2423" s="96"/>
      <c r="C2423" s="96"/>
      <c r="D2423" s="97"/>
      <c r="E2423" s="97"/>
    </row>
    <row r="2424" spans="1:5" x14ac:dyDescent="0.2">
      <c r="A2424" s="5" t="str">
        <f t="shared" si="37"/>
        <v/>
      </c>
      <c r="B2424" s="96"/>
      <c r="C2424" s="96"/>
      <c r="D2424" s="97"/>
      <c r="E2424" s="97"/>
    </row>
    <row r="2425" spans="1:5" x14ac:dyDescent="0.2">
      <c r="A2425" s="5" t="str">
        <f t="shared" si="37"/>
        <v/>
      </c>
      <c r="B2425" s="96"/>
      <c r="C2425" s="96"/>
      <c r="D2425" s="97"/>
      <c r="E2425" s="97"/>
    </row>
    <row r="2426" spans="1:5" x14ac:dyDescent="0.2">
      <c r="A2426" s="5" t="str">
        <f t="shared" si="37"/>
        <v/>
      </c>
      <c r="B2426" s="96"/>
      <c r="C2426" s="96"/>
      <c r="D2426" s="97"/>
      <c r="E2426" s="97"/>
    </row>
    <row r="2427" spans="1:5" x14ac:dyDescent="0.2">
      <c r="A2427" s="5" t="str">
        <f t="shared" si="37"/>
        <v/>
      </c>
      <c r="B2427" s="96"/>
      <c r="C2427" s="96"/>
      <c r="D2427" s="97"/>
      <c r="E2427" s="97"/>
    </row>
    <row r="2428" spans="1:5" x14ac:dyDescent="0.2">
      <c r="A2428" s="5" t="str">
        <f t="shared" si="37"/>
        <v/>
      </c>
      <c r="B2428" s="96"/>
      <c r="C2428" s="96"/>
      <c r="D2428" s="97"/>
      <c r="E2428" s="97"/>
    </row>
    <row r="2429" spans="1:5" x14ac:dyDescent="0.2">
      <c r="A2429" s="5" t="str">
        <f t="shared" si="37"/>
        <v/>
      </c>
      <c r="B2429" s="96"/>
      <c r="C2429" s="96"/>
      <c r="D2429" s="97"/>
      <c r="E2429" s="97"/>
    </row>
    <row r="2430" spans="1:5" x14ac:dyDescent="0.2">
      <c r="A2430" s="5" t="str">
        <f t="shared" si="37"/>
        <v/>
      </c>
      <c r="B2430" s="96"/>
      <c r="C2430" s="96"/>
      <c r="D2430" s="97"/>
      <c r="E2430" s="97"/>
    </row>
    <row r="2431" spans="1:5" x14ac:dyDescent="0.2">
      <c r="A2431" s="5" t="str">
        <f t="shared" si="37"/>
        <v/>
      </c>
      <c r="B2431" s="96"/>
      <c r="C2431" s="96"/>
      <c r="D2431" s="97"/>
      <c r="E2431" s="97"/>
    </row>
    <row r="2432" spans="1:5" x14ac:dyDescent="0.2">
      <c r="A2432" s="5" t="str">
        <f t="shared" si="37"/>
        <v/>
      </c>
      <c r="B2432" s="96"/>
      <c r="C2432" s="96"/>
      <c r="D2432" s="97"/>
      <c r="E2432" s="97"/>
    </row>
    <row r="2433" spans="1:5" x14ac:dyDescent="0.2">
      <c r="A2433" s="5" t="str">
        <f t="shared" si="37"/>
        <v/>
      </c>
      <c r="B2433" s="96"/>
      <c r="C2433" s="96"/>
      <c r="D2433" s="97"/>
      <c r="E2433" s="97"/>
    </row>
    <row r="2434" spans="1:5" x14ac:dyDescent="0.2">
      <c r="A2434" s="5" t="str">
        <f t="shared" si="37"/>
        <v/>
      </c>
      <c r="B2434" s="96"/>
      <c r="C2434" s="96"/>
      <c r="D2434" s="97"/>
      <c r="E2434" s="97"/>
    </row>
    <row r="2435" spans="1:5" x14ac:dyDescent="0.2">
      <c r="A2435" s="5" t="str">
        <f t="shared" si="37"/>
        <v/>
      </c>
      <c r="B2435" s="96"/>
      <c r="C2435" s="96"/>
      <c r="D2435" s="97"/>
      <c r="E2435" s="97"/>
    </row>
    <row r="2436" spans="1:5" x14ac:dyDescent="0.2">
      <c r="A2436" s="5" t="str">
        <f t="shared" si="37"/>
        <v/>
      </c>
      <c r="B2436" s="96"/>
      <c r="C2436" s="96"/>
      <c r="D2436" s="97"/>
      <c r="E2436" s="97"/>
    </row>
    <row r="2437" spans="1:5" x14ac:dyDescent="0.2">
      <c r="A2437" s="5" t="str">
        <f t="shared" si="37"/>
        <v/>
      </c>
      <c r="B2437" s="96"/>
      <c r="C2437" s="96"/>
      <c r="D2437" s="97"/>
      <c r="E2437" s="97"/>
    </row>
    <row r="2438" spans="1:5" x14ac:dyDescent="0.2">
      <c r="A2438" s="5" t="str">
        <f t="shared" si="37"/>
        <v/>
      </c>
      <c r="B2438" s="96"/>
      <c r="C2438" s="96"/>
      <c r="D2438" s="97"/>
      <c r="E2438" s="97"/>
    </row>
    <row r="2439" spans="1:5" x14ac:dyDescent="0.2">
      <c r="A2439" s="5" t="str">
        <f t="shared" si="37"/>
        <v/>
      </c>
      <c r="B2439" s="96"/>
      <c r="C2439" s="96"/>
      <c r="D2439" s="97"/>
      <c r="E2439" s="97"/>
    </row>
    <row r="2440" spans="1:5" x14ac:dyDescent="0.2">
      <c r="A2440" s="5" t="str">
        <f t="shared" ref="A2440:A2501" si="38">IF(B2440&lt;&gt;"",IF(AND(LEN(B2440)&gt;=$H$5,LEN(B2440)&lt;=$H$6),TEXT(MID(B2440,$J$5,$H$4),$I$4),""),"")</f>
        <v/>
      </c>
      <c r="B2440" s="96"/>
      <c r="C2440" s="96"/>
      <c r="D2440" s="97"/>
      <c r="E2440" s="97"/>
    </row>
    <row r="2441" spans="1:5" x14ac:dyDescent="0.2">
      <c r="A2441" s="5" t="str">
        <f t="shared" si="38"/>
        <v/>
      </c>
      <c r="B2441" s="96"/>
      <c r="C2441" s="96"/>
      <c r="D2441" s="97"/>
      <c r="E2441" s="97"/>
    </row>
    <row r="2442" spans="1:5" x14ac:dyDescent="0.2">
      <c r="A2442" s="5" t="str">
        <f t="shared" si="38"/>
        <v/>
      </c>
      <c r="B2442" s="96"/>
      <c r="C2442" s="96"/>
      <c r="D2442" s="97"/>
      <c r="E2442" s="97"/>
    </row>
    <row r="2443" spans="1:5" x14ac:dyDescent="0.2">
      <c r="A2443" s="5" t="str">
        <f t="shared" si="38"/>
        <v/>
      </c>
      <c r="B2443" s="96"/>
      <c r="C2443" s="96"/>
      <c r="D2443" s="97"/>
      <c r="E2443" s="97"/>
    </row>
    <row r="2444" spans="1:5" x14ac:dyDescent="0.2">
      <c r="A2444" s="5" t="str">
        <f t="shared" si="38"/>
        <v/>
      </c>
      <c r="B2444" s="96"/>
      <c r="C2444" s="96"/>
      <c r="D2444" s="97"/>
      <c r="E2444" s="97"/>
    </row>
    <row r="2445" spans="1:5" x14ac:dyDescent="0.2">
      <c r="A2445" s="5" t="str">
        <f t="shared" si="38"/>
        <v/>
      </c>
      <c r="B2445" s="96"/>
      <c r="C2445" s="96"/>
      <c r="D2445" s="97"/>
      <c r="E2445" s="97"/>
    </row>
    <row r="2446" spans="1:5" x14ac:dyDescent="0.2">
      <c r="A2446" s="5" t="str">
        <f t="shared" si="38"/>
        <v/>
      </c>
      <c r="B2446" s="96"/>
      <c r="C2446" s="96"/>
      <c r="D2446" s="97"/>
      <c r="E2446" s="97"/>
    </row>
    <row r="2447" spans="1:5" x14ac:dyDescent="0.2">
      <c r="A2447" s="5" t="str">
        <f t="shared" si="38"/>
        <v/>
      </c>
      <c r="B2447" s="96"/>
      <c r="C2447" s="96"/>
      <c r="D2447" s="97"/>
      <c r="E2447" s="97"/>
    </row>
    <row r="2448" spans="1:5" x14ac:dyDescent="0.2">
      <c r="A2448" s="5" t="str">
        <f t="shared" si="38"/>
        <v/>
      </c>
      <c r="B2448" s="96"/>
      <c r="C2448" s="96"/>
      <c r="D2448" s="97"/>
      <c r="E2448" s="97"/>
    </row>
    <row r="2449" spans="1:5" x14ac:dyDescent="0.2">
      <c r="A2449" s="5" t="str">
        <f t="shared" si="38"/>
        <v/>
      </c>
      <c r="B2449" s="96"/>
      <c r="C2449" s="96"/>
      <c r="D2449" s="97"/>
      <c r="E2449" s="97"/>
    </row>
    <row r="2450" spans="1:5" x14ac:dyDescent="0.2">
      <c r="A2450" s="5" t="str">
        <f t="shared" si="38"/>
        <v/>
      </c>
      <c r="B2450" s="96"/>
      <c r="C2450" s="96"/>
      <c r="D2450" s="97"/>
      <c r="E2450" s="97"/>
    </row>
    <row r="2451" spans="1:5" x14ac:dyDescent="0.2">
      <c r="A2451" s="5" t="str">
        <f t="shared" si="38"/>
        <v/>
      </c>
      <c r="B2451" s="96"/>
      <c r="C2451" s="96"/>
      <c r="D2451" s="97"/>
      <c r="E2451" s="97"/>
    </row>
    <row r="2452" spans="1:5" x14ac:dyDescent="0.2">
      <c r="A2452" s="5" t="str">
        <f t="shared" si="38"/>
        <v/>
      </c>
      <c r="B2452" s="96"/>
      <c r="C2452" s="96"/>
      <c r="D2452" s="97"/>
      <c r="E2452" s="97"/>
    </row>
    <row r="2453" spans="1:5" x14ac:dyDescent="0.2">
      <c r="A2453" s="5" t="str">
        <f t="shared" si="38"/>
        <v/>
      </c>
      <c r="B2453" s="96"/>
      <c r="C2453" s="96"/>
      <c r="D2453" s="97"/>
      <c r="E2453" s="97"/>
    </row>
    <row r="2454" spans="1:5" x14ac:dyDescent="0.2">
      <c r="A2454" s="5" t="str">
        <f t="shared" si="38"/>
        <v/>
      </c>
      <c r="B2454" s="96"/>
      <c r="C2454" s="96"/>
      <c r="D2454" s="97"/>
      <c r="E2454" s="97"/>
    </row>
    <row r="2455" spans="1:5" x14ac:dyDescent="0.2">
      <c r="A2455" s="5" t="str">
        <f t="shared" si="38"/>
        <v/>
      </c>
      <c r="B2455" s="96"/>
      <c r="C2455" s="96"/>
      <c r="D2455" s="97"/>
      <c r="E2455" s="97"/>
    </row>
    <row r="2456" spans="1:5" x14ac:dyDescent="0.2">
      <c r="A2456" s="5" t="str">
        <f t="shared" si="38"/>
        <v/>
      </c>
      <c r="B2456" s="96"/>
      <c r="C2456" s="96"/>
      <c r="D2456" s="97"/>
      <c r="E2456" s="97"/>
    </row>
    <row r="2457" spans="1:5" x14ac:dyDescent="0.2">
      <c r="A2457" s="5" t="str">
        <f t="shared" si="38"/>
        <v/>
      </c>
      <c r="B2457" s="96"/>
      <c r="C2457" s="96"/>
      <c r="D2457" s="97"/>
      <c r="E2457" s="97"/>
    </row>
    <row r="2458" spans="1:5" x14ac:dyDescent="0.2">
      <c r="A2458" s="5" t="str">
        <f t="shared" si="38"/>
        <v/>
      </c>
      <c r="B2458" s="96"/>
      <c r="C2458" s="96"/>
      <c r="D2458" s="97"/>
      <c r="E2458" s="97"/>
    </row>
    <row r="2459" spans="1:5" x14ac:dyDescent="0.2">
      <c r="A2459" s="5" t="str">
        <f t="shared" si="38"/>
        <v/>
      </c>
      <c r="B2459" s="96"/>
      <c r="C2459" s="96"/>
      <c r="D2459" s="97"/>
      <c r="E2459" s="97"/>
    </row>
    <row r="2460" spans="1:5" x14ac:dyDescent="0.2">
      <c r="A2460" s="5" t="str">
        <f t="shared" si="38"/>
        <v/>
      </c>
      <c r="B2460" s="96"/>
      <c r="C2460" s="96"/>
      <c r="D2460" s="97"/>
      <c r="E2460" s="97"/>
    </row>
    <row r="2461" spans="1:5" x14ac:dyDescent="0.2">
      <c r="A2461" s="5" t="str">
        <f t="shared" si="38"/>
        <v/>
      </c>
      <c r="B2461" s="96"/>
      <c r="C2461" s="96"/>
      <c r="D2461" s="97"/>
      <c r="E2461" s="97"/>
    </row>
    <row r="2462" spans="1:5" x14ac:dyDescent="0.2">
      <c r="A2462" s="5" t="str">
        <f t="shared" si="38"/>
        <v/>
      </c>
      <c r="B2462" s="96"/>
      <c r="C2462" s="96"/>
      <c r="D2462" s="97"/>
      <c r="E2462" s="97"/>
    </row>
    <row r="2463" spans="1:5" x14ac:dyDescent="0.2">
      <c r="A2463" s="5" t="str">
        <f t="shared" si="38"/>
        <v/>
      </c>
      <c r="B2463" s="96"/>
      <c r="C2463" s="96"/>
      <c r="D2463" s="97"/>
      <c r="E2463" s="97"/>
    </row>
    <row r="2464" spans="1:5" x14ac:dyDescent="0.2">
      <c r="A2464" s="5" t="str">
        <f t="shared" si="38"/>
        <v/>
      </c>
      <c r="B2464" s="96"/>
      <c r="C2464" s="96"/>
      <c r="D2464" s="97"/>
      <c r="E2464" s="97"/>
    </row>
    <row r="2465" spans="1:5" x14ac:dyDescent="0.2">
      <c r="A2465" s="5" t="str">
        <f t="shared" si="38"/>
        <v/>
      </c>
      <c r="B2465" s="96"/>
      <c r="C2465" s="96"/>
      <c r="D2465" s="97"/>
      <c r="E2465" s="97"/>
    </row>
    <row r="2466" spans="1:5" x14ac:dyDescent="0.2">
      <c r="A2466" s="5" t="str">
        <f t="shared" si="38"/>
        <v/>
      </c>
      <c r="B2466" s="96"/>
      <c r="C2466" s="96"/>
      <c r="D2466" s="97"/>
      <c r="E2466" s="97"/>
    </row>
    <row r="2467" spans="1:5" x14ac:dyDescent="0.2">
      <c r="A2467" s="5" t="str">
        <f t="shared" si="38"/>
        <v/>
      </c>
      <c r="B2467" s="96"/>
      <c r="C2467" s="96"/>
      <c r="D2467" s="97"/>
      <c r="E2467" s="97"/>
    </row>
    <row r="2468" spans="1:5" x14ac:dyDescent="0.2">
      <c r="A2468" s="5" t="str">
        <f t="shared" si="38"/>
        <v/>
      </c>
      <c r="B2468" s="96"/>
      <c r="C2468" s="96"/>
      <c r="D2468" s="97"/>
      <c r="E2468" s="97"/>
    </row>
    <row r="2469" spans="1:5" x14ac:dyDescent="0.2">
      <c r="A2469" s="5" t="str">
        <f t="shared" si="38"/>
        <v/>
      </c>
      <c r="B2469" s="96"/>
      <c r="C2469" s="96"/>
      <c r="D2469" s="97"/>
      <c r="E2469" s="97"/>
    </row>
    <row r="2470" spans="1:5" x14ac:dyDescent="0.2">
      <c r="A2470" s="5" t="str">
        <f t="shared" si="38"/>
        <v/>
      </c>
      <c r="B2470" s="96"/>
      <c r="C2470" s="96"/>
      <c r="D2470" s="97"/>
      <c r="E2470" s="97"/>
    </row>
    <row r="2471" spans="1:5" x14ac:dyDescent="0.2">
      <c r="A2471" s="5" t="str">
        <f t="shared" si="38"/>
        <v/>
      </c>
      <c r="B2471" s="96"/>
      <c r="C2471" s="96"/>
      <c r="D2471" s="97"/>
      <c r="E2471" s="97"/>
    </row>
    <row r="2472" spans="1:5" x14ac:dyDescent="0.2">
      <c r="A2472" s="5" t="str">
        <f t="shared" si="38"/>
        <v/>
      </c>
      <c r="B2472" s="96"/>
      <c r="C2472" s="96"/>
      <c r="D2472" s="97"/>
      <c r="E2472" s="97"/>
    </row>
    <row r="2473" spans="1:5" x14ac:dyDescent="0.2">
      <c r="A2473" s="5" t="str">
        <f t="shared" si="38"/>
        <v/>
      </c>
      <c r="B2473" s="96"/>
      <c r="C2473" s="96"/>
      <c r="D2473" s="97"/>
      <c r="E2473" s="97"/>
    </row>
    <row r="2474" spans="1:5" x14ac:dyDescent="0.2">
      <c r="A2474" s="5" t="str">
        <f t="shared" si="38"/>
        <v/>
      </c>
      <c r="B2474" s="96"/>
      <c r="C2474" s="96"/>
      <c r="D2474" s="97"/>
      <c r="E2474" s="97"/>
    </row>
    <row r="2475" spans="1:5" x14ac:dyDescent="0.2">
      <c r="A2475" s="5" t="str">
        <f t="shared" si="38"/>
        <v/>
      </c>
      <c r="B2475" s="96"/>
      <c r="C2475" s="96"/>
      <c r="D2475" s="97"/>
      <c r="E2475" s="97"/>
    </row>
    <row r="2476" spans="1:5" x14ac:dyDescent="0.2">
      <c r="A2476" s="5" t="str">
        <f t="shared" si="38"/>
        <v/>
      </c>
      <c r="B2476" s="96"/>
      <c r="C2476" s="96"/>
      <c r="D2476" s="97"/>
      <c r="E2476" s="97"/>
    </row>
    <row r="2477" spans="1:5" x14ac:dyDescent="0.2">
      <c r="A2477" s="5" t="str">
        <f t="shared" si="38"/>
        <v/>
      </c>
      <c r="B2477" s="96"/>
      <c r="C2477" s="96"/>
      <c r="D2477" s="97"/>
      <c r="E2477" s="97"/>
    </row>
    <row r="2478" spans="1:5" x14ac:dyDescent="0.2">
      <c r="A2478" s="5" t="str">
        <f t="shared" si="38"/>
        <v/>
      </c>
      <c r="B2478" s="96"/>
      <c r="C2478" s="96"/>
      <c r="D2478" s="97"/>
      <c r="E2478" s="97"/>
    </row>
    <row r="2479" spans="1:5" x14ac:dyDescent="0.2">
      <c r="A2479" s="5" t="str">
        <f t="shared" si="38"/>
        <v/>
      </c>
      <c r="B2479" s="96"/>
      <c r="C2479" s="96"/>
      <c r="D2479" s="97"/>
      <c r="E2479" s="97"/>
    </row>
    <row r="2480" spans="1:5" x14ac:dyDescent="0.2">
      <c r="A2480" s="5" t="str">
        <f t="shared" si="38"/>
        <v/>
      </c>
      <c r="B2480" s="96"/>
      <c r="C2480" s="96"/>
      <c r="D2480" s="97"/>
      <c r="E2480" s="97"/>
    </row>
    <row r="2481" spans="1:5" x14ac:dyDescent="0.2">
      <c r="A2481" s="5" t="str">
        <f t="shared" si="38"/>
        <v/>
      </c>
      <c r="B2481" s="96"/>
      <c r="C2481" s="96"/>
      <c r="D2481" s="97"/>
      <c r="E2481" s="97"/>
    </row>
    <row r="2482" spans="1:5" x14ac:dyDescent="0.2">
      <c r="A2482" s="5" t="str">
        <f t="shared" si="38"/>
        <v/>
      </c>
      <c r="B2482" s="96"/>
      <c r="C2482" s="96"/>
      <c r="D2482" s="97"/>
      <c r="E2482" s="97"/>
    </row>
    <row r="2483" spans="1:5" x14ac:dyDescent="0.2">
      <c r="A2483" s="5" t="str">
        <f t="shared" si="38"/>
        <v/>
      </c>
      <c r="B2483" s="96"/>
      <c r="C2483" s="96"/>
      <c r="D2483" s="97"/>
      <c r="E2483" s="97"/>
    </row>
    <row r="2484" spans="1:5" x14ac:dyDescent="0.2">
      <c r="A2484" s="5" t="str">
        <f t="shared" si="38"/>
        <v/>
      </c>
      <c r="B2484" s="96"/>
      <c r="C2484" s="96"/>
      <c r="D2484" s="97"/>
      <c r="E2484" s="97"/>
    </row>
    <row r="2485" spans="1:5" x14ac:dyDescent="0.2">
      <c r="A2485" s="5" t="str">
        <f t="shared" si="38"/>
        <v/>
      </c>
      <c r="B2485" s="96"/>
      <c r="C2485" s="96"/>
      <c r="D2485" s="97"/>
      <c r="E2485" s="97"/>
    </row>
    <row r="2486" spans="1:5" x14ac:dyDescent="0.2">
      <c r="A2486" s="5" t="str">
        <f t="shared" si="38"/>
        <v/>
      </c>
      <c r="B2486" s="96"/>
      <c r="C2486" s="96"/>
      <c r="D2486" s="97"/>
      <c r="E2486" s="97"/>
    </row>
    <row r="2487" spans="1:5" x14ac:dyDescent="0.2">
      <c r="A2487" s="5" t="str">
        <f t="shared" si="38"/>
        <v/>
      </c>
      <c r="B2487" s="96"/>
      <c r="C2487" s="96"/>
      <c r="D2487" s="97"/>
      <c r="E2487" s="97"/>
    </row>
    <row r="2488" spans="1:5" x14ac:dyDescent="0.2">
      <c r="A2488" s="5" t="str">
        <f t="shared" si="38"/>
        <v/>
      </c>
      <c r="B2488" s="96"/>
      <c r="C2488" s="96"/>
      <c r="D2488" s="97"/>
      <c r="E2488" s="97"/>
    </row>
    <row r="2489" spans="1:5" x14ac:dyDescent="0.2">
      <c r="A2489" s="5" t="str">
        <f t="shared" si="38"/>
        <v/>
      </c>
      <c r="B2489" s="96"/>
      <c r="C2489" s="96"/>
      <c r="D2489" s="97"/>
      <c r="E2489" s="97"/>
    </row>
    <row r="2490" spans="1:5" x14ac:dyDescent="0.2">
      <c r="A2490" s="5" t="str">
        <f t="shared" si="38"/>
        <v/>
      </c>
      <c r="B2490" s="96"/>
      <c r="C2490" s="96"/>
      <c r="D2490" s="97"/>
      <c r="E2490" s="97"/>
    </row>
    <row r="2491" spans="1:5" x14ac:dyDescent="0.2">
      <c r="A2491" s="5" t="str">
        <f t="shared" si="38"/>
        <v/>
      </c>
      <c r="B2491" s="96"/>
      <c r="C2491" s="96"/>
      <c r="D2491" s="97"/>
      <c r="E2491" s="97"/>
    </row>
    <row r="2492" spans="1:5" x14ac:dyDescent="0.2">
      <c r="A2492" s="5" t="str">
        <f t="shared" si="38"/>
        <v/>
      </c>
      <c r="B2492" s="96"/>
      <c r="C2492" s="96"/>
      <c r="D2492" s="97"/>
      <c r="E2492" s="97"/>
    </row>
    <row r="2493" spans="1:5" x14ac:dyDescent="0.2">
      <c r="A2493" s="5" t="str">
        <f t="shared" si="38"/>
        <v/>
      </c>
      <c r="B2493" s="96"/>
      <c r="C2493" s="96"/>
      <c r="D2493" s="97"/>
      <c r="E2493" s="97"/>
    </row>
    <row r="2494" spans="1:5" x14ac:dyDescent="0.2">
      <c r="A2494" s="5" t="str">
        <f t="shared" si="38"/>
        <v/>
      </c>
      <c r="B2494" s="96"/>
      <c r="C2494" s="96"/>
      <c r="D2494" s="97"/>
      <c r="E2494" s="97"/>
    </row>
    <row r="2495" spans="1:5" x14ac:dyDescent="0.2">
      <c r="A2495" s="5" t="str">
        <f t="shared" si="38"/>
        <v/>
      </c>
      <c r="B2495" s="96"/>
      <c r="C2495" s="96"/>
      <c r="D2495" s="97"/>
      <c r="E2495" s="97"/>
    </row>
    <row r="2496" spans="1:5" x14ac:dyDescent="0.2">
      <c r="A2496" s="5" t="str">
        <f t="shared" si="38"/>
        <v/>
      </c>
      <c r="B2496" s="96"/>
      <c r="C2496" s="96"/>
      <c r="D2496" s="97"/>
      <c r="E2496" s="97"/>
    </row>
    <row r="2497" spans="1:5" x14ac:dyDescent="0.2">
      <c r="A2497" s="5" t="str">
        <f t="shared" si="38"/>
        <v/>
      </c>
      <c r="B2497" s="96"/>
      <c r="C2497" s="96"/>
      <c r="D2497" s="97"/>
      <c r="E2497" s="97"/>
    </row>
    <row r="2498" spans="1:5" x14ac:dyDescent="0.2">
      <c r="A2498" s="5" t="str">
        <f t="shared" si="38"/>
        <v/>
      </c>
      <c r="B2498" s="96"/>
      <c r="C2498" s="96"/>
      <c r="D2498" s="97"/>
      <c r="E2498" s="97"/>
    </row>
    <row r="2499" spans="1:5" x14ac:dyDescent="0.2">
      <c r="A2499" s="5" t="str">
        <f t="shared" si="38"/>
        <v/>
      </c>
      <c r="B2499" s="96"/>
      <c r="C2499" s="96"/>
      <c r="D2499" s="97"/>
      <c r="E2499" s="97"/>
    </row>
    <row r="2500" spans="1:5" x14ac:dyDescent="0.2">
      <c r="A2500" s="5" t="str">
        <f t="shared" si="38"/>
        <v/>
      </c>
      <c r="B2500" s="96"/>
      <c r="C2500" s="96"/>
      <c r="D2500" s="97"/>
      <c r="E2500" s="97"/>
    </row>
    <row r="2501" spans="1:5" x14ac:dyDescent="0.2">
      <c r="A2501" s="5" t="str">
        <f t="shared" si="38"/>
        <v/>
      </c>
      <c r="B2501" s="96"/>
      <c r="C2501" s="96"/>
      <c r="D2501" s="97"/>
      <c r="E2501" s="97"/>
    </row>
  </sheetData>
  <sheetProtection sheet="1" objects="1" scenarios="1"/>
  <pageMargins left="0.74803149606299213" right="0.31496062992125984" top="0.59055118110236227" bottom="0.59055118110236227" header="0.31496062992125984" footer="0.31496062992125984"/>
  <pageSetup paperSize="9" fitToHeight="0" orientation="portrait" blackAndWhite="1" r:id="rId1"/>
  <headerFooter>
    <oddFooter>&amp;L&amp;8&amp;F &amp;A&amp;R&amp;8Seite &amp;P von &amp;N  /  &amp;D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J2501"/>
  <sheetViews>
    <sheetView showGridLines="0" zoomScaleNormal="100" workbookViewId="0">
      <pane ySplit="7" topLeftCell="A8" activePane="bottomLeft" state="frozen"/>
      <selection activeCell="E1" sqref="E1"/>
      <selection pane="bottomLeft" activeCell="A8" sqref="A8"/>
    </sheetView>
  </sheetViews>
  <sheetFormatPr baseColWidth="10" defaultColWidth="12.625" defaultRowHeight="11.25" x14ac:dyDescent="0.2"/>
  <cols>
    <col min="1" max="1" width="7.125" style="14" customWidth="1"/>
    <col min="2" max="2" width="8.625" style="11" customWidth="1"/>
    <col min="3" max="3" width="28.625" style="11" customWidth="1"/>
    <col min="4" max="5" width="13.125" style="12" customWidth="1"/>
    <col min="6" max="6" width="5.625" style="12" customWidth="1"/>
    <col min="7" max="7" width="14.875" style="12" customWidth="1"/>
    <col min="8" max="8" width="4.625" style="12" customWidth="1"/>
    <col min="9" max="9" width="12.75" style="12" customWidth="1"/>
    <col min="10" max="10" width="4.625" style="12" customWidth="1"/>
    <col min="11" max="16384" width="12.625" style="12"/>
  </cols>
  <sheetData>
    <row r="1" spans="1:10" x14ac:dyDescent="0.2">
      <c r="A1" s="319" t="str">
        <f>Übersicht_Nettoaufwendungen!$C$1</f>
        <v xml:space="preserve">Gemeinde </v>
      </c>
      <c r="B1" s="320"/>
      <c r="C1" s="320"/>
      <c r="D1" s="327" t="s">
        <v>396</v>
      </c>
      <c r="E1" s="322" t="str">
        <f>Bedarfsermittlung!$D$1 &amp; Bedarfsermittlung!$D$6</f>
        <v>Budget 2025</v>
      </c>
    </row>
    <row r="2" spans="1:10" x14ac:dyDescent="0.2">
      <c r="A2" s="1"/>
      <c r="E2" s="165"/>
    </row>
    <row r="3" spans="1:10" x14ac:dyDescent="0.2">
      <c r="A3" s="1" t="s">
        <v>552</v>
      </c>
      <c r="G3" s="2" t="s">
        <v>105</v>
      </c>
      <c r="H3" s="3"/>
      <c r="I3" s="4"/>
      <c r="J3" s="3"/>
    </row>
    <row r="4" spans="1:10" x14ac:dyDescent="0.2">
      <c r="A4" s="13" t="str">
        <f>"Erfassung Daten " &amp; Bedarfsermittlung!$D$107</f>
        <v xml:space="preserve">Erfassung Daten </v>
      </c>
      <c r="G4" s="4" t="s">
        <v>106</v>
      </c>
      <c r="H4" s="93">
        <v>4</v>
      </c>
      <c r="I4" s="4" t="str">
        <f>MID("0000000000",1,H4)</f>
        <v>0000</v>
      </c>
      <c r="J4" s="3"/>
    </row>
    <row r="5" spans="1:10" x14ac:dyDescent="0.2">
      <c r="G5" s="4" t="s">
        <v>107</v>
      </c>
      <c r="H5" s="93">
        <v>4</v>
      </c>
      <c r="I5" s="4" t="s">
        <v>108</v>
      </c>
      <c r="J5" s="93">
        <v>1</v>
      </c>
    </row>
    <row r="6" spans="1:10" x14ac:dyDescent="0.2">
      <c r="D6" s="15" t="str">
        <f>Bedarfsermittlung!$D$1 &amp; Bedarfsermittlung!$D$6</f>
        <v>Budget 2025</v>
      </c>
      <c r="E6" s="15" t="str">
        <f>Bedarfsermittlung!$D$1 &amp; Bedarfsermittlung!$D$6</f>
        <v>Budget 2025</v>
      </c>
      <c r="G6" s="4" t="s">
        <v>395</v>
      </c>
      <c r="H6" s="93">
        <v>4</v>
      </c>
      <c r="I6" s="2"/>
      <c r="J6" s="2"/>
    </row>
    <row r="7" spans="1:10" x14ac:dyDescent="0.2">
      <c r="A7" s="2" t="s">
        <v>85</v>
      </c>
      <c r="B7" s="6" t="s">
        <v>94</v>
      </c>
      <c r="C7" s="6" t="s">
        <v>95</v>
      </c>
      <c r="D7" s="2" t="s">
        <v>72</v>
      </c>
      <c r="E7" s="2" t="s">
        <v>73</v>
      </c>
    </row>
    <row r="8" spans="1:10" x14ac:dyDescent="0.2">
      <c r="A8" s="5" t="str">
        <f t="shared" ref="A8:A71" si="0">IF(B8&lt;&gt;"",IF(AND(LEN(B8)&gt;=$H$5,LEN(B8)&lt;=$H$6),TEXT(MID(B8,$J$5,$H$4),$I$4),""),"")</f>
        <v/>
      </c>
      <c r="B8" s="94"/>
      <c r="C8" s="94"/>
      <c r="D8" s="95"/>
      <c r="E8" s="95"/>
    </row>
    <row r="9" spans="1:10" x14ac:dyDescent="0.2">
      <c r="A9" s="5" t="str">
        <f t="shared" si="0"/>
        <v/>
      </c>
      <c r="B9" s="96"/>
      <c r="C9" s="96"/>
      <c r="D9" s="97"/>
      <c r="E9" s="97"/>
    </row>
    <row r="10" spans="1:10" x14ac:dyDescent="0.2">
      <c r="A10" s="5" t="str">
        <f t="shared" si="0"/>
        <v/>
      </c>
      <c r="B10" s="96"/>
      <c r="C10" s="96"/>
      <c r="D10" s="97"/>
      <c r="E10" s="97"/>
    </row>
    <row r="11" spans="1:10" x14ac:dyDescent="0.2">
      <c r="A11" s="5" t="str">
        <f t="shared" si="0"/>
        <v/>
      </c>
      <c r="B11" s="96"/>
      <c r="C11" s="96"/>
      <c r="D11" s="97"/>
      <c r="E11" s="97"/>
    </row>
    <row r="12" spans="1:10" x14ac:dyDescent="0.2">
      <c r="A12" s="5" t="str">
        <f t="shared" si="0"/>
        <v/>
      </c>
      <c r="B12" s="96"/>
      <c r="C12" s="96"/>
      <c r="D12" s="97"/>
      <c r="E12" s="97"/>
    </row>
    <row r="13" spans="1:10" x14ac:dyDescent="0.2">
      <c r="A13" s="5" t="str">
        <f t="shared" si="0"/>
        <v/>
      </c>
      <c r="B13" s="96"/>
      <c r="C13" s="96"/>
      <c r="D13" s="97"/>
      <c r="E13" s="97"/>
    </row>
    <row r="14" spans="1:10" x14ac:dyDescent="0.2">
      <c r="A14" s="5" t="str">
        <f t="shared" si="0"/>
        <v/>
      </c>
      <c r="B14" s="96"/>
      <c r="C14" s="96"/>
      <c r="D14" s="97"/>
      <c r="E14" s="97"/>
    </row>
    <row r="15" spans="1:10" x14ac:dyDescent="0.2">
      <c r="A15" s="5" t="str">
        <f t="shared" si="0"/>
        <v/>
      </c>
      <c r="B15" s="96"/>
      <c r="C15" s="96"/>
      <c r="D15" s="97"/>
      <c r="E15" s="97"/>
    </row>
    <row r="16" spans="1:10" x14ac:dyDescent="0.2">
      <c r="A16" s="5" t="str">
        <f t="shared" si="0"/>
        <v/>
      </c>
      <c r="B16" s="96"/>
      <c r="C16" s="96"/>
      <c r="D16" s="97"/>
      <c r="E16" s="97"/>
    </row>
    <row r="17" spans="1:5" x14ac:dyDescent="0.2">
      <c r="A17" s="5" t="str">
        <f t="shared" si="0"/>
        <v/>
      </c>
      <c r="B17" s="96"/>
      <c r="C17" s="96"/>
      <c r="D17" s="97"/>
      <c r="E17" s="97"/>
    </row>
    <row r="18" spans="1:5" x14ac:dyDescent="0.2">
      <c r="A18" s="5" t="str">
        <f t="shared" si="0"/>
        <v/>
      </c>
      <c r="B18" s="96"/>
      <c r="C18" s="96"/>
      <c r="D18" s="97"/>
      <c r="E18" s="97"/>
    </row>
    <row r="19" spans="1:5" x14ac:dyDescent="0.2">
      <c r="A19" s="5" t="str">
        <f t="shared" si="0"/>
        <v/>
      </c>
      <c r="B19" s="96"/>
      <c r="C19" s="96"/>
      <c r="D19" s="97"/>
      <c r="E19" s="97"/>
    </row>
    <row r="20" spans="1:5" x14ac:dyDescent="0.2">
      <c r="A20" s="5" t="str">
        <f t="shared" si="0"/>
        <v/>
      </c>
      <c r="B20" s="96"/>
      <c r="C20" s="96"/>
      <c r="D20" s="97"/>
      <c r="E20" s="97"/>
    </row>
    <row r="21" spans="1:5" x14ac:dyDescent="0.2">
      <c r="A21" s="5" t="str">
        <f t="shared" si="0"/>
        <v/>
      </c>
      <c r="B21" s="96"/>
      <c r="C21" s="96"/>
      <c r="D21" s="97"/>
      <c r="E21" s="97"/>
    </row>
    <row r="22" spans="1:5" x14ac:dyDescent="0.2">
      <c r="A22" s="5" t="str">
        <f t="shared" si="0"/>
        <v/>
      </c>
      <c r="B22" s="96"/>
      <c r="C22" s="96"/>
      <c r="D22" s="97"/>
      <c r="E22" s="97"/>
    </row>
    <row r="23" spans="1:5" x14ac:dyDescent="0.2">
      <c r="A23" s="5" t="str">
        <f t="shared" si="0"/>
        <v/>
      </c>
      <c r="B23" s="96"/>
      <c r="C23" s="96"/>
      <c r="D23" s="97"/>
      <c r="E23" s="97"/>
    </row>
    <row r="24" spans="1:5" x14ac:dyDescent="0.2">
      <c r="A24" s="5" t="str">
        <f t="shared" si="0"/>
        <v/>
      </c>
      <c r="B24" s="96"/>
      <c r="C24" s="96"/>
      <c r="D24" s="97"/>
      <c r="E24" s="97"/>
    </row>
    <row r="25" spans="1:5" x14ac:dyDescent="0.2">
      <c r="A25" s="5" t="str">
        <f t="shared" si="0"/>
        <v/>
      </c>
      <c r="B25" s="96"/>
      <c r="C25" s="96"/>
      <c r="D25" s="97"/>
      <c r="E25" s="97"/>
    </row>
    <row r="26" spans="1:5" x14ac:dyDescent="0.2">
      <c r="A26" s="5" t="str">
        <f t="shared" si="0"/>
        <v/>
      </c>
      <c r="B26" s="96"/>
      <c r="C26" s="96"/>
      <c r="D26" s="97"/>
      <c r="E26" s="97"/>
    </row>
    <row r="27" spans="1:5" x14ac:dyDescent="0.2">
      <c r="A27" s="5" t="str">
        <f t="shared" si="0"/>
        <v/>
      </c>
      <c r="B27" s="96"/>
      <c r="C27" s="96"/>
      <c r="D27" s="97"/>
      <c r="E27" s="97"/>
    </row>
    <row r="28" spans="1:5" x14ac:dyDescent="0.2">
      <c r="A28" s="5" t="str">
        <f t="shared" si="0"/>
        <v/>
      </c>
      <c r="B28" s="96"/>
      <c r="C28" s="96"/>
      <c r="D28" s="97"/>
      <c r="E28" s="97"/>
    </row>
    <row r="29" spans="1:5" x14ac:dyDescent="0.2">
      <c r="A29" s="5" t="str">
        <f t="shared" si="0"/>
        <v/>
      </c>
      <c r="B29" s="96"/>
      <c r="C29" s="96"/>
      <c r="D29" s="97"/>
      <c r="E29" s="97"/>
    </row>
    <row r="30" spans="1:5" x14ac:dyDescent="0.2">
      <c r="A30" s="5" t="str">
        <f t="shared" si="0"/>
        <v/>
      </c>
      <c r="B30" s="96"/>
      <c r="C30" s="96"/>
      <c r="D30" s="97"/>
      <c r="E30" s="97"/>
    </row>
    <row r="31" spans="1:5" x14ac:dyDescent="0.2">
      <c r="A31" s="5" t="str">
        <f t="shared" si="0"/>
        <v/>
      </c>
      <c r="B31" s="96"/>
      <c r="C31" s="96"/>
      <c r="D31" s="97"/>
      <c r="E31" s="97"/>
    </row>
    <row r="32" spans="1:5" x14ac:dyDescent="0.2">
      <c r="A32" s="5" t="str">
        <f t="shared" si="0"/>
        <v/>
      </c>
      <c r="B32" s="96"/>
      <c r="C32" s="96"/>
      <c r="D32" s="97"/>
      <c r="E32" s="97"/>
    </row>
    <row r="33" spans="1:5" x14ac:dyDescent="0.2">
      <c r="A33" s="5" t="str">
        <f t="shared" si="0"/>
        <v/>
      </c>
      <c r="B33" s="96"/>
      <c r="C33" s="96"/>
      <c r="D33" s="97"/>
      <c r="E33" s="97"/>
    </row>
    <row r="34" spans="1:5" x14ac:dyDescent="0.2">
      <c r="A34" s="5" t="str">
        <f t="shared" si="0"/>
        <v/>
      </c>
      <c r="B34" s="96"/>
      <c r="C34" s="96"/>
      <c r="D34" s="97"/>
      <c r="E34" s="97"/>
    </row>
    <row r="35" spans="1:5" x14ac:dyDescent="0.2">
      <c r="A35" s="5" t="str">
        <f t="shared" si="0"/>
        <v/>
      </c>
      <c r="B35" s="96"/>
      <c r="C35" s="96"/>
      <c r="D35" s="97"/>
      <c r="E35" s="97"/>
    </row>
    <row r="36" spans="1:5" x14ac:dyDescent="0.2">
      <c r="A36" s="5" t="str">
        <f t="shared" si="0"/>
        <v/>
      </c>
      <c r="B36" s="96"/>
      <c r="C36" s="96"/>
      <c r="D36" s="97"/>
      <c r="E36" s="97"/>
    </row>
    <row r="37" spans="1:5" x14ac:dyDescent="0.2">
      <c r="A37" s="5" t="str">
        <f t="shared" si="0"/>
        <v/>
      </c>
      <c r="B37" s="96"/>
      <c r="C37" s="96"/>
      <c r="D37" s="97"/>
      <c r="E37" s="97"/>
    </row>
    <row r="38" spans="1:5" x14ac:dyDescent="0.2">
      <c r="A38" s="5" t="str">
        <f t="shared" si="0"/>
        <v/>
      </c>
      <c r="B38" s="96"/>
      <c r="C38" s="96"/>
      <c r="D38" s="97"/>
      <c r="E38" s="97"/>
    </row>
    <row r="39" spans="1:5" x14ac:dyDescent="0.2">
      <c r="A39" s="5" t="str">
        <f t="shared" si="0"/>
        <v/>
      </c>
      <c r="B39" s="96"/>
      <c r="C39" s="96"/>
      <c r="D39" s="97"/>
      <c r="E39" s="97"/>
    </row>
    <row r="40" spans="1:5" x14ac:dyDescent="0.2">
      <c r="A40" s="5" t="str">
        <f t="shared" si="0"/>
        <v/>
      </c>
      <c r="B40" s="96"/>
      <c r="C40" s="96"/>
      <c r="D40" s="97"/>
      <c r="E40" s="97"/>
    </row>
    <row r="41" spans="1:5" x14ac:dyDescent="0.2">
      <c r="A41" s="5" t="str">
        <f t="shared" si="0"/>
        <v/>
      </c>
      <c r="B41" s="96"/>
      <c r="C41" s="96"/>
      <c r="D41" s="97"/>
      <c r="E41" s="97"/>
    </row>
    <row r="42" spans="1:5" x14ac:dyDescent="0.2">
      <c r="A42" s="5" t="str">
        <f t="shared" si="0"/>
        <v/>
      </c>
      <c r="B42" s="96"/>
      <c r="C42" s="96"/>
      <c r="D42" s="97"/>
      <c r="E42" s="97"/>
    </row>
    <row r="43" spans="1:5" x14ac:dyDescent="0.2">
      <c r="A43" s="5" t="str">
        <f t="shared" si="0"/>
        <v/>
      </c>
      <c r="B43" s="96"/>
      <c r="C43" s="96"/>
      <c r="D43" s="97"/>
      <c r="E43" s="97"/>
    </row>
    <row r="44" spans="1:5" x14ac:dyDescent="0.2">
      <c r="A44" s="5" t="str">
        <f t="shared" si="0"/>
        <v/>
      </c>
      <c r="B44" s="96"/>
      <c r="C44" s="96"/>
      <c r="D44" s="97"/>
      <c r="E44" s="97"/>
    </row>
    <row r="45" spans="1:5" x14ac:dyDescent="0.2">
      <c r="A45" s="5" t="str">
        <f t="shared" si="0"/>
        <v/>
      </c>
      <c r="B45" s="96"/>
      <c r="C45" s="96"/>
      <c r="D45" s="97"/>
      <c r="E45" s="97"/>
    </row>
    <row r="46" spans="1:5" x14ac:dyDescent="0.2">
      <c r="A46" s="5" t="str">
        <f t="shared" si="0"/>
        <v/>
      </c>
      <c r="B46" s="96"/>
      <c r="C46" s="96"/>
      <c r="D46" s="97"/>
      <c r="E46" s="97"/>
    </row>
    <row r="47" spans="1:5" x14ac:dyDescent="0.2">
      <c r="A47" s="5" t="str">
        <f t="shared" si="0"/>
        <v/>
      </c>
      <c r="B47" s="96"/>
      <c r="C47" s="96"/>
      <c r="D47" s="97"/>
      <c r="E47" s="97"/>
    </row>
    <row r="48" spans="1:5" x14ac:dyDescent="0.2">
      <c r="A48" s="5" t="str">
        <f t="shared" si="0"/>
        <v/>
      </c>
      <c r="B48" s="96"/>
      <c r="C48" s="96"/>
      <c r="D48" s="97"/>
      <c r="E48" s="97"/>
    </row>
    <row r="49" spans="1:5" x14ac:dyDescent="0.2">
      <c r="A49" s="5" t="str">
        <f t="shared" si="0"/>
        <v/>
      </c>
      <c r="B49" s="96"/>
      <c r="C49" s="96"/>
      <c r="D49" s="97"/>
      <c r="E49" s="97"/>
    </row>
    <row r="50" spans="1:5" x14ac:dyDescent="0.2">
      <c r="A50" s="5" t="str">
        <f t="shared" si="0"/>
        <v/>
      </c>
      <c r="B50" s="96"/>
      <c r="C50" s="96"/>
      <c r="D50" s="97"/>
      <c r="E50" s="97"/>
    </row>
    <row r="51" spans="1:5" x14ac:dyDescent="0.2">
      <c r="A51" s="5" t="str">
        <f t="shared" si="0"/>
        <v/>
      </c>
      <c r="B51" s="96"/>
      <c r="C51" s="96"/>
      <c r="D51" s="97"/>
      <c r="E51" s="97"/>
    </row>
    <row r="52" spans="1:5" x14ac:dyDescent="0.2">
      <c r="A52" s="5" t="str">
        <f t="shared" si="0"/>
        <v/>
      </c>
      <c r="B52" s="96"/>
      <c r="C52" s="96"/>
      <c r="D52" s="97"/>
      <c r="E52" s="97"/>
    </row>
    <row r="53" spans="1:5" x14ac:dyDescent="0.2">
      <c r="A53" s="5" t="str">
        <f t="shared" si="0"/>
        <v/>
      </c>
      <c r="B53" s="96"/>
      <c r="C53" s="96"/>
      <c r="D53" s="97"/>
      <c r="E53" s="97"/>
    </row>
    <row r="54" spans="1:5" x14ac:dyDescent="0.2">
      <c r="A54" s="5" t="str">
        <f t="shared" si="0"/>
        <v/>
      </c>
      <c r="B54" s="96"/>
      <c r="C54" s="96"/>
      <c r="D54" s="97"/>
      <c r="E54" s="97"/>
    </row>
    <row r="55" spans="1:5" x14ac:dyDescent="0.2">
      <c r="A55" s="5" t="str">
        <f t="shared" si="0"/>
        <v/>
      </c>
      <c r="B55" s="96"/>
      <c r="C55" s="96"/>
      <c r="D55" s="97"/>
      <c r="E55" s="97"/>
    </row>
    <row r="56" spans="1:5" x14ac:dyDescent="0.2">
      <c r="A56" s="5" t="str">
        <f t="shared" si="0"/>
        <v/>
      </c>
      <c r="B56" s="96"/>
      <c r="C56" s="96"/>
      <c r="D56" s="97"/>
      <c r="E56" s="97"/>
    </row>
    <row r="57" spans="1:5" x14ac:dyDescent="0.2">
      <c r="A57" s="5" t="str">
        <f t="shared" si="0"/>
        <v/>
      </c>
      <c r="B57" s="96"/>
      <c r="C57" s="96"/>
      <c r="D57" s="97"/>
      <c r="E57" s="97"/>
    </row>
    <row r="58" spans="1:5" x14ac:dyDescent="0.2">
      <c r="A58" s="5" t="str">
        <f t="shared" si="0"/>
        <v/>
      </c>
      <c r="B58" s="96"/>
      <c r="C58" s="96"/>
      <c r="D58" s="97"/>
      <c r="E58" s="97"/>
    </row>
    <row r="59" spans="1:5" x14ac:dyDescent="0.2">
      <c r="A59" s="5" t="str">
        <f t="shared" si="0"/>
        <v/>
      </c>
      <c r="B59" s="96"/>
      <c r="C59" s="96"/>
      <c r="D59" s="97"/>
      <c r="E59" s="97"/>
    </row>
    <row r="60" spans="1:5" x14ac:dyDescent="0.2">
      <c r="A60" s="5" t="str">
        <f t="shared" si="0"/>
        <v/>
      </c>
      <c r="B60" s="96"/>
      <c r="C60" s="96"/>
      <c r="D60" s="97"/>
      <c r="E60" s="97"/>
    </row>
    <row r="61" spans="1:5" x14ac:dyDescent="0.2">
      <c r="A61" s="5" t="str">
        <f t="shared" si="0"/>
        <v/>
      </c>
      <c r="B61" s="96"/>
      <c r="C61" s="96"/>
      <c r="D61" s="97"/>
      <c r="E61" s="97"/>
    </row>
    <row r="62" spans="1:5" x14ac:dyDescent="0.2">
      <c r="A62" s="5" t="str">
        <f t="shared" si="0"/>
        <v/>
      </c>
      <c r="B62" s="96"/>
      <c r="C62" s="96"/>
      <c r="D62" s="97"/>
      <c r="E62" s="97"/>
    </row>
    <row r="63" spans="1:5" x14ac:dyDescent="0.2">
      <c r="A63" s="5" t="str">
        <f t="shared" si="0"/>
        <v/>
      </c>
      <c r="B63" s="96"/>
      <c r="C63" s="96"/>
      <c r="D63" s="97"/>
      <c r="E63" s="97"/>
    </row>
    <row r="64" spans="1:5" x14ac:dyDescent="0.2">
      <c r="A64" s="5" t="str">
        <f t="shared" si="0"/>
        <v/>
      </c>
      <c r="B64" s="96"/>
      <c r="C64" s="96"/>
      <c r="D64" s="97"/>
      <c r="E64" s="97"/>
    </row>
    <row r="65" spans="1:5" x14ac:dyDescent="0.2">
      <c r="A65" s="5" t="str">
        <f t="shared" si="0"/>
        <v/>
      </c>
      <c r="B65" s="96"/>
      <c r="C65" s="96"/>
      <c r="D65" s="97"/>
      <c r="E65" s="97"/>
    </row>
    <row r="66" spans="1:5" x14ac:dyDescent="0.2">
      <c r="A66" s="5" t="str">
        <f t="shared" si="0"/>
        <v/>
      </c>
      <c r="B66" s="96"/>
      <c r="C66" s="96"/>
      <c r="D66" s="97"/>
      <c r="E66" s="97"/>
    </row>
    <row r="67" spans="1:5" x14ac:dyDescent="0.2">
      <c r="A67" s="5" t="str">
        <f t="shared" si="0"/>
        <v/>
      </c>
      <c r="B67" s="96"/>
      <c r="C67" s="96"/>
      <c r="D67" s="97"/>
      <c r="E67" s="97"/>
    </row>
    <row r="68" spans="1:5" x14ac:dyDescent="0.2">
      <c r="A68" s="5" t="str">
        <f t="shared" si="0"/>
        <v/>
      </c>
      <c r="B68" s="96"/>
      <c r="C68" s="96"/>
      <c r="D68" s="97"/>
      <c r="E68" s="97"/>
    </row>
    <row r="69" spans="1:5" x14ac:dyDescent="0.2">
      <c r="A69" s="5" t="str">
        <f t="shared" si="0"/>
        <v/>
      </c>
      <c r="B69" s="96"/>
      <c r="C69" s="96"/>
      <c r="D69" s="97"/>
      <c r="E69" s="97"/>
    </row>
    <row r="70" spans="1:5" x14ac:dyDescent="0.2">
      <c r="A70" s="5" t="str">
        <f t="shared" si="0"/>
        <v/>
      </c>
      <c r="B70" s="96"/>
      <c r="C70" s="96"/>
      <c r="D70" s="97"/>
      <c r="E70" s="97"/>
    </row>
    <row r="71" spans="1:5" x14ac:dyDescent="0.2">
      <c r="A71" s="5" t="str">
        <f t="shared" si="0"/>
        <v/>
      </c>
      <c r="B71" s="96"/>
      <c r="C71" s="96"/>
      <c r="D71" s="97"/>
      <c r="E71" s="97"/>
    </row>
    <row r="72" spans="1:5" x14ac:dyDescent="0.2">
      <c r="A72" s="5" t="str">
        <f t="shared" ref="A72:A135" si="1">IF(B72&lt;&gt;"",IF(AND(LEN(B72)&gt;=$H$5,LEN(B72)&lt;=$H$6),TEXT(MID(B72,$J$5,$H$4),$I$4),""),"")</f>
        <v/>
      </c>
      <c r="B72" s="96"/>
      <c r="C72" s="96"/>
      <c r="D72" s="97"/>
      <c r="E72" s="97"/>
    </row>
    <row r="73" spans="1:5" x14ac:dyDescent="0.2">
      <c r="A73" s="5" t="str">
        <f t="shared" si="1"/>
        <v/>
      </c>
      <c r="B73" s="96"/>
      <c r="C73" s="96"/>
      <c r="D73" s="97"/>
      <c r="E73" s="97"/>
    </row>
    <row r="74" spans="1:5" x14ac:dyDescent="0.2">
      <c r="A74" s="5" t="str">
        <f t="shared" si="1"/>
        <v/>
      </c>
      <c r="B74" s="96"/>
      <c r="C74" s="96"/>
      <c r="D74" s="97"/>
      <c r="E74" s="97"/>
    </row>
    <row r="75" spans="1:5" x14ac:dyDescent="0.2">
      <c r="A75" s="5" t="str">
        <f t="shared" si="1"/>
        <v/>
      </c>
      <c r="B75" s="96"/>
      <c r="C75" s="96"/>
      <c r="D75" s="97"/>
      <c r="E75" s="97"/>
    </row>
    <row r="76" spans="1:5" x14ac:dyDescent="0.2">
      <c r="A76" s="5" t="str">
        <f t="shared" si="1"/>
        <v/>
      </c>
      <c r="B76" s="96"/>
      <c r="C76" s="96"/>
      <c r="D76" s="97"/>
      <c r="E76" s="97"/>
    </row>
    <row r="77" spans="1:5" x14ac:dyDescent="0.2">
      <c r="A77" s="5" t="str">
        <f t="shared" si="1"/>
        <v/>
      </c>
      <c r="B77" s="96"/>
      <c r="C77" s="96"/>
      <c r="D77" s="97"/>
      <c r="E77" s="97"/>
    </row>
    <row r="78" spans="1:5" x14ac:dyDescent="0.2">
      <c r="A78" s="5" t="str">
        <f t="shared" si="1"/>
        <v/>
      </c>
      <c r="B78" s="96"/>
      <c r="C78" s="96"/>
      <c r="D78" s="97"/>
      <c r="E78" s="97"/>
    </row>
    <row r="79" spans="1:5" x14ac:dyDescent="0.2">
      <c r="A79" s="5" t="str">
        <f t="shared" si="1"/>
        <v/>
      </c>
      <c r="B79" s="96"/>
      <c r="C79" s="96"/>
      <c r="D79" s="97"/>
      <c r="E79" s="97"/>
    </row>
    <row r="80" spans="1:5" x14ac:dyDescent="0.2">
      <c r="A80" s="5" t="str">
        <f t="shared" si="1"/>
        <v/>
      </c>
      <c r="B80" s="96"/>
      <c r="C80" s="96"/>
      <c r="D80" s="97"/>
      <c r="E80" s="97"/>
    </row>
    <row r="81" spans="1:5" x14ac:dyDescent="0.2">
      <c r="A81" s="5" t="str">
        <f t="shared" si="1"/>
        <v/>
      </c>
      <c r="B81" s="96"/>
      <c r="C81" s="96"/>
      <c r="D81" s="97"/>
      <c r="E81" s="97"/>
    </row>
    <row r="82" spans="1:5" x14ac:dyDescent="0.2">
      <c r="A82" s="5" t="str">
        <f t="shared" si="1"/>
        <v/>
      </c>
      <c r="B82" s="96"/>
      <c r="C82" s="96"/>
      <c r="D82" s="97"/>
      <c r="E82" s="97"/>
    </row>
    <row r="83" spans="1:5" x14ac:dyDescent="0.2">
      <c r="A83" s="5" t="str">
        <f t="shared" si="1"/>
        <v/>
      </c>
      <c r="B83" s="96"/>
      <c r="C83" s="96"/>
      <c r="D83" s="97"/>
      <c r="E83" s="97"/>
    </row>
    <row r="84" spans="1:5" x14ac:dyDescent="0.2">
      <c r="A84" s="5" t="str">
        <f t="shared" si="1"/>
        <v/>
      </c>
      <c r="B84" s="96"/>
      <c r="C84" s="96"/>
      <c r="D84" s="97"/>
      <c r="E84" s="97"/>
    </row>
    <row r="85" spans="1:5" x14ac:dyDescent="0.2">
      <c r="A85" s="5" t="str">
        <f t="shared" si="1"/>
        <v/>
      </c>
      <c r="B85" s="96"/>
      <c r="C85" s="96"/>
      <c r="D85" s="97"/>
      <c r="E85" s="97"/>
    </row>
    <row r="86" spans="1:5" x14ac:dyDescent="0.2">
      <c r="A86" s="5" t="str">
        <f t="shared" si="1"/>
        <v/>
      </c>
      <c r="B86" s="96"/>
      <c r="C86" s="96"/>
      <c r="D86" s="97"/>
      <c r="E86" s="97"/>
    </row>
    <row r="87" spans="1:5" x14ac:dyDescent="0.2">
      <c r="A87" s="5" t="str">
        <f t="shared" si="1"/>
        <v/>
      </c>
      <c r="B87" s="96"/>
      <c r="C87" s="96"/>
      <c r="D87" s="97"/>
      <c r="E87" s="97"/>
    </row>
    <row r="88" spans="1:5" x14ac:dyDescent="0.2">
      <c r="A88" s="5" t="str">
        <f t="shared" si="1"/>
        <v/>
      </c>
      <c r="B88" s="96"/>
      <c r="C88" s="96"/>
      <c r="D88" s="97"/>
      <c r="E88" s="97"/>
    </row>
    <row r="89" spans="1:5" x14ac:dyDescent="0.2">
      <c r="A89" s="5" t="str">
        <f t="shared" si="1"/>
        <v/>
      </c>
      <c r="B89" s="96"/>
      <c r="C89" s="96"/>
      <c r="D89" s="97"/>
      <c r="E89" s="97"/>
    </row>
    <row r="90" spans="1:5" x14ac:dyDescent="0.2">
      <c r="A90" s="5" t="str">
        <f t="shared" si="1"/>
        <v/>
      </c>
      <c r="B90" s="96"/>
      <c r="C90" s="96"/>
      <c r="D90" s="97"/>
      <c r="E90" s="97"/>
    </row>
    <row r="91" spans="1:5" x14ac:dyDescent="0.2">
      <c r="A91" s="5" t="str">
        <f t="shared" si="1"/>
        <v/>
      </c>
      <c r="B91" s="96"/>
      <c r="C91" s="96"/>
      <c r="D91" s="97"/>
      <c r="E91" s="97"/>
    </row>
    <row r="92" spans="1:5" x14ac:dyDescent="0.2">
      <c r="A92" s="5" t="str">
        <f t="shared" si="1"/>
        <v/>
      </c>
      <c r="B92" s="96"/>
      <c r="C92" s="96"/>
      <c r="D92" s="97"/>
      <c r="E92" s="97"/>
    </row>
    <row r="93" spans="1:5" x14ac:dyDescent="0.2">
      <c r="A93" s="5" t="str">
        <f t="shared" si="1"/>
        <v/>
      </c>
      <c r="B93" s="96"/>
      <c r="C93" s="96"/>
      <c r="D93" s="97"/>
      <c r="E93" s="97"/>
    </row>
    <row r="94" spans="1:5" x14ac:dyDescent="0.2">
      <c r="A94" s="5" t="str">
        <f t="shared" si="1"/>
        <v/>
      </c>
      <c r="B94" s="96"/>
      <c r="C94" s="96"/>
      <c r="D94" s="97"/>
      <c r="E94" s="97"/>
    </row>
    <row r="95" spans="1:5" x14ac:dyDescent="0.2">
      <c r="A95" s="5" t="str">
        <f t="shared" si="1"/>
        <v/>
      </c>
      <c r="B95" s="96"/>
      <c r="C95" s="96"/>
      <c r="D95" s="97"/>
      <c r="E95" s="97"/>
    </row>
    <row r="96" spans="1:5" x14ac:dyDescent="0.2">
      <c r="A96" s="5" t="str">
        <f t="shared" si="1"/>
        <v/>
      </c>
      <c r="B96" s="96"/>
      <c r="C96" s="96"/>
      <c r="D96" s="97"/>
      <c r="E96" s="97"/>
    </row>
    <row r="97" spans="1:5" x14ac:dyDescent="0.2">
      <c r="A97" s="5" t="str">
        <f t="shared" si="1"/>
        <v/>
      </c>
      <c r="B97" s="96"/>
      <c r="C97" s="96"/>
      <c r="D97" s="97"/>
      <c r="E97" s="97"/>
    </row>
    <row r="98" spans="1:5" x14ac:dyDescent="0.2">
      <c r="A98" s="5" t="str">
        <f t="shared" si="1"/>
        <v/>
      </c>
      <c r="B98" s="96"/>
      <c r="C98" s="96"/>
      <c r="D98" s="97"/>
      <c r="E98" s="97"/>
    </row>
    <row r="99" spans="1:5" x14ac:dyDescent="0.2">
      <c r="A99" s="5" t="str">
        <f t="shared" si="1"/>
        <v/>
      </c>
      <c r="B99" s="96"/>
      <c r="C99" s="96"/>
      <c r="D99" s="97"/>
      <c r="E99" s="97"/>
    </row>
    <row r="100" spans="1:5" x14ac:dyDescent="0.2">
      <c r="A100" s="5" t="str">
        <f t="shared" si="1"/>
        <v/>
      </c>
      <c r="B100" s="96"/>
      <c r="C100" s="96"/>
      <c r="D100" s="97"/>
      <c r="E100" s="97"/>
    </row>
    <row r="101" spans="1:5" x14ac:dyDescent="0.2">
      <c r="A101" s="5" t="str">
        <f t="shared" si="1"/>
        <v/>
      </c>
      <c r="B101" s="96"/>
      <c r="C101" s="96"/>
      <c r="D101" s="97"/>
      <c r="E101" s="97"/>
    </row>
    <row r="102" spans="1:5" x14ac:dyDescent="0.2">
      <c r="A102" s="5" t="str">
        <f t="shared" si="1"/>
        <v/>
      </c>
      <c r="B102" s="96"/>
      <c r="C102" s="96"/>
      <c r="D102" s="97"/>
      <c r="E102" s="97"/>
    </row>
    <row r="103" spans="1:5" x14ac:dyDescent="0.2">
      <c r="A103" s="5" t="str">
        <f t="shared" si="1"/>
        <v/>
      </c>
      <c r="B103" s="96"/>
      <c r="C103" s="96"/>
      <c r="D103" s="97"/>
      <c r="E103" s="97"/>
    </row>
    <row r="104" spans="1:5" x14ac:dyDescent="0.2">
      <c r="A104" s="5" t="str">
        <f t="shared" si="1"/>
        <v/>
      </c>
      <c r="B104" s="96"/>
      <c r="C104" s="96"/>
      <c r="D104" s="97"/>
      <c r="E104" s="97"/>
    </row>
    <row r="105" spans="1:5" x14ac:dyDescent="0.2">
      <c r="A105" s="5" t="str">
        <f t="shared" si="1"/>
        <v/>
      </c>
      <c r="B105" s="96"/>
      <c r="C105" s="96"/>
      <c r="D105" s="97"/>
      <c r="E105" s="97"/>
    </row>
    <row r="106" spans="1:5" x14ac:dyDescent="0.2">
      <c r="A106" s="5" t="str">
        <f t="shared" si="1"/>
        <v/>
      </c>
      <c r="B106" s="96"/>
      <c r="C106" s="96"/>
      <c r="D106" s="97"/>
      <c r="E106" s="97"/>
    </row>
    <row r="107" spans="1:5" x14ac:dyDescent="0.2">
      <c r="A107" s="5" t="str">
        <f t="shared" si="1"/>
        <v/>
      </c>
      <c r="B107" s="96"/>
      <c r="C107" s="96"/>
      <c r="D107" s="97"/>
      <c r="E107" s="97"/>
    </row>
    <row r="108" spans="1:5" x14ac:dyDescent="0.2">
      <c r="A108" s="5" t="str">
        <f t="shared" si="1"/>
        <v/>
      </c>
      <c r="B108" s="96"/>
      <c r="C108" s="96"/>
      <c r="D108" s="97"/>
      <c r="E108" s="97"/>
    </row>
    <row r="109" spans="1:5" x14ac:dyDescent="0.2">
      <c r="A109" s="5" t="str">
        <f t="shared" si="1"/>
        <v/>
      </c>
      <c r="B109" s="96"/>
      <c r="C109" s="96"/>
      <c r="D109" s="97"/>
      <c r="E109" s="97"/>
    </row>
    <row r="110" spans="1:5" x14ac:dyDescent="0.2">
      <c r="A110" s="5" t="str">
        <f t="shared" si="1"/>
        <v/>
      </c>
      <c r="B110" s="96"/>
      <c r="C110" s="96"/>
      <c r="D110" s="97"/>
      <c r="E110" s="97"/>
    </row>
    <row r="111" spans="1:5" x14ac:dyDescent="0.2">
      <c r="A111" s="5" t="str">
        <f t="shared" si="1"/>
        <v/>
      </c>
      <c r="B111" s="96"/>
      <c r="C111" s="96"/>
      <c r="D111" s="97"/>
      <c r="E111" s="97"/>
    </row>
    <row r="112" spans="1:5" x14ac:dyDescent="0.2">
      <c r="A112" s="5" t="str">
        <f t="shared" si="1"/>
        <v/>
      </c>
      <c r="B112" s="96"/>
      <c r="C112" s="96"/>
      <c r="D112" s="97"/>
      <c r="E112" s="97"/>
    </row>
    <row r="113" spans="1:5" x14ac:dyDescent="0.2">
      <c r="A113" s="5" t="str">
        <f t="shared" si="1"/>
        <v/>
      </c>
      <c r="B113" s="96"/>
      <c r="C113" s="96"/>
      <c r="D113" s="97"/>
      <c r="E113" s="97"/>
    </row>
    <row r="114" spans="1:5" x14ac:dyDescent="0.2">
      <c r="A114" s="5" t="str">
        <f t="shared" si="1"/>
        <v/>
      </c>
      <c r="B114" s="96"/>
      <c r="C114" s="96"/>
      <c r="D114" s="97"/>
      <c r="E114" s="97"/>
    </row>
    <row r="115" spans="1:5" x14ac:dyDescent="0.2">
      <c r="A115" s="5" t="str">
        <f t="shared" si="1"/>
        <v/>
      </c>
      <c r="B115" s="96"/>
      <c r="C115" s="96"/>
      <c r="D115" s="97"/>
      <c r="E115" s="97"/>
    </row>
    <row r="116" spans="1:5" x14ac:dyDescent="0.2">
      <c r="A116" s="5" t="str">
        <f t="shared" si="1"/>
        <v/>
      </c>
      <c r="B116" s="96"/>
      <c r="C116" s="96"/>
      <c r="D116" s="97"/>
      <c r="E116" s="97"/>
    </row>
    <row r="117" spans="1:5" x14ac:dyDescent="0.2">
      <c r="A117" s="5" t="str">
        <f t="shared" si="1"/>
        <v/>
      </c>
      <c r="B117" s="96"/>
      <c r="C117" s="96"/>
      <c r="D117" s="97"/>
      <c r="E117" s="97"/>
    </row>
    <row r="118" spans="1:5" x14ac:dyDescent="0.2">
      <c r="A118" s="5" t="str">
        <f t="shared" si="1"/>
        <v/>
      </c>
      <c r="B118" s="96"/>
      <c r="C118" s="96"/>
      <c r="D118" s="97"/>
      <c r="E118" s="97"/>
    </row>
    <row r="119" spans="1:5" x14ac:dyDescent="0.2">
      <c r="A119" s="5" t="str">
        <f t="shared" si="1"/>
        <v/>
      </c>
      <c r="B119" s="96"/>
      <c r="C119" s="96"/>
      <c r="D119" s="97"/>
      <c r="E119" s="97"/>
    </row>
    <row r="120" spans="1:5" x14ac:dyDescent="0.2">
      <c r="A120" s="5" t="str">
        <f t="shared" si="1"/>
        <v/>
      </c>
      <c r="B120" s="96"/>
      <c r="C120" s="96"/>
      <c r="D120" s="97"/>
      <c r="E120" s="97"/>
    </row>
    <row r="121" spans="1:5" x14ac:dyDescent="0.2">
      <c r="A121" s="5" t="str">
        <f t="shared" si="1"/>
        <v/>
      </c>
      <c r="B121" s="96"/>
      <c r="C121" s="96"/>
      <c r="D121" s="97"/>
      <c r="E121" s="97"/>
    </row>
    <row r="122" spans="1:5" x14ac:dyDescent="0.2">
      <c r="A122" s="5" t="str">
        <f t="shared" si="1"/>
        <v/>
      </c>
      <c r="B122" s="96"/>
      <c r="C122" s="96"/>
      <c r="D122" s="97"/>
      <c r="E122" s="97"/>
    </row>
    <row r="123" spans="1:5" x14ac:dyDescent="0.2">
      <c r="A123" s="5" t="str">
        <f t="shared" si="1"/>
        <v/>
      </c>
      <c r="B123" s="96"/>
      <c r="C123" s="96"/>
      <c r="D123" s="97"/>
      <c r="E123" s="97"/>
    </row>
    <row r="124" spans="1:5" x14ac:dyDescent="0.2">
      <c r="A124" s="5" t="str">
        <f t="shared" si="1"/>
        <v/>
      </c>
      <c r="B124" s="96"/>
      <c r="C124" s="96"/>
      <c r="D124" s="97"/>
      <c r="E124" s="97"/>
    </row>
    <row r="125" spans="1:5" x14ac:dyDescent="0.2">
      <c r="A125" s="5" t="str">
        <f t="shared" si="1"/>
        <v/>
      </c>
      <c r="B125" s="96"/>
      <c r="C125" s="96"/>
      <c r="D125" s="97"/>
      <c r="E125" s="97"/>
    </row>
    <row r="126" spans="1:5" x14ac:dyDescent="0.2">
      <c r="A126" s="5" t="str">
        <f t="shared" si="1"/>
        <v/>
      </c>
      <c r="B126" s="96"/>
      <c r="C126" s="96"/>
      <c r="D126" s="97"/>
      <c r="E126" s="97"/>
    </row>
    <row r="127" spans="1:5" x14ac:dyDescent="0.2">
      <c r="A127" s="5" t="str">
        <f t="shared" si="1"/>
        <v/>
      </c>
      <c r="B127" s="96"/>
      <c r="C127" s="96"/>
      <c r="D127" s="97"/>
      <c r="E127" s="97"/>
    </row>
    <row r="128" spans="1:5" x14ac:dyDescent="0.2">
      <c r="A128" s="5" t="str">
        <f t="shared" si="1"/>
        <v/>
      </c>
      <c r="B128" s="96"/>
      <c r="C128" s="96"/>
      <c r="D128" s="97"/>
      <c r="E128" s="97"/>
    </row>
    <row r="129" spans="1:5" x14ac:dyDescent="0.2">
      <c r="A129" s="5" t="str">
        <f t="shared" si="1"/>
        <v/>
      </c>
      <c r="B129" s="96"/>
      <c r="C129" s="96"/>
      <c r="D129" s="97"/>
      <c r="E129" s="97"/>
    </row>
    <row r="130" spans="1:5" x14ac:dyDescent="0.2">
      <c r="A130" s="5" t="str">
        <f t="shared" si="1"/>
        <v/>
      </c>
      <c r="B130" s="96"/>
      <c r="C130" s="96"/>
      <c r="D130" s="97"/>
      <c r="E130" s="97"/>
    </row>
    <row r="131" spans="1:5" x14ac:dyDescent="0.2">
      <c r="A131" s="5" t="str">
        <f t="shared" si="1"/>
        <v/>
      </c>
      <c r="B131" s="96"/>
      <c r="C131" s="96"/>
      <c r="D131" s="97"/>
      <c r="E131" s="97"/>
    </row>
    <row r="132" spans="1:5" x14ac:dyDescent="0.2">
      <c r="A132" s="5" t="str">
        <f t="shared" si="1"/>
        <v/>
      </c>
      <c r="B132" s="96"/>
      <c r="C132" s="96"/>
      <c r="D132" s="97"/>
      <c r="E132" s="97"/>
    </row>
    <row r="133" spans="1:5" x14ac:dyDescent="0.2">
      <c r="A133" s="5" t="str">
        <f t="shared" si="1"/>
        <v/>
      </c>
      <c r="B133" s="96"/>
      <c r="C133" s="96"/>
      <c r="D133" s="97"/>
      <c r="E133" s="97"/>
    </row>
    <row r="134" spans="1:5" x14ac:dyDescent="0.2">
      <c r="A134" s="5" t="str">
        <f t="shared" si="1"/>
        <v/>
      </c>
      <c r="B134" s="96"/>
      <c r="C134" s="96"/>
      <c r="D134" s="97"/>
      <c r="E134" s="97"/>
    </row>
    <row r="135" spans="1:5" x14ac:dyDescent="0.2">
      <c r="A135" s="5" t="str">
        <f t="shared" si="1"/>
        <v/>
      </c>
      <c r="B135" s="96"/>
      <c r="C135" s="96"/>
      <c r="D135" s="97"/>
      <c r="E135" s="97"/>
    </row>
    <row r="136" spans="1:5" x14ac:dyDescent="0.2">
      <c r="A136" s="5" t="str">
        <f t="shared" ref="A136:A199" si="2">IF(B136&lt;&gt;"",IF(AND(LEN(B136)&gt;=$H$5,LEN(B136)&lt;=$H$6),TEXT(MID(B136,$J$5,$H$4),$I$4),""),"")</f>
        <v/>
      </c>
      <c r="B136" s="96"/>
      <c r="C136" s="96"/>
      <c r="D136" s="97"/>
      <c r="E136" s="97"/>
    </row>
    <row r="137" spans="1:5" x14ac:dyDescent="0.2">
      <c r="A137" s="5" t="str">
        <f t="shared" si="2"/>
        <v/>
      </c>
      <c r="B137" s="96"/>
      <c r="C137" s="96"/>
      <c r="D137" s="97"/>
      <c r="E137" s="97"/>
    </row>
    <row r="138" spans="1:5" x14ac:dyDescent="0.2">
      <c r="A138" s="5" t="str">
        <f t="shared" si="2"/>
        <v/>
      </c>
      <c r="B138" s="96"/>
      <c r="C138" s="96"/>
      <c r="D138" s="97"/>
      <c r="E138" s="97"/>
    </row>
    <row r="139" spans="1:5" x14ac:dyDescent="0.2">
      <c r="A139" s="5" t="str">
        <f t="shared" si="2"/>
        <v/>
      </c>
      <c r="B139" s="96"/>
      <c r="C139" s="96"/>
      <c r="D139" s="97"/>
      <c r="E139" s="97"/>
    </row>
    <row r="140" spans="1:5" x14ac:dyDescent="0.2">
      <c r="A140" s="5" t="str">
        <f t="shared" si="2"/>
        <v/>
      </c>
      <c r="B140" s="96"/>
      <c r="C140" s="96"/>
      <c r="D140" s="97"/>
      <c r="E140" s="97"/>
    </row>
    <row r="141" spans="1:5" x14ac:dyDescent="0.2">
      <c r="A141" s="5" t="str">
        <f t="shared" si="2"/>
        <v/>
      </c>
      <c r="B141" s="96"/>
      <c r="C141" s="96"/>
      <c r="D141" s="97"/>
      <c r="E141" s="97"/>
    </row>
    <row r="142" spans="1:5" x14ac:dyDescent="0.2">
      <c r="A142" s="5" t="str">
        <f t="shared" si="2"/>
        <v/>
      </c>
      <c r="B142" s="96"/>
      <c r="C142" s="96"/>
      <c r="D142" s="97"/>
      <c r="E142" s="97"/>
    </row>
    <row r="143" spans="1:5" x14ac:dyDescent="0.2">
      <c r="A143" s="5" t="str">
        <f t="shared" si="2"/>
        <v/>
      </c>
      <c r="B143" s="96"/>
      <c r="C143" s="96"/>
      <c r="D143" s="97"/>
      <c r="E143" s="97"/>
    </row>
    <row r="144" spans="1:5" x14ac:dyDescent="0.2">
      <c r="A144" s="5" t="str">
        <f t="shared" si="2"/>
        <v/>
      </c>
      <c r="B144" s="96"/>
      <c r="C144" s="96"/>
      <c r="D144" s="97"/>
      <c r="E144" s="97"/>
    </row>
    <row r="145" spans="1:5" x14ac:dyDescent="0.2">
      <c r="A145" s="5" t="str">
        <f t="shared" si="2"/>
        <v/>
      </c>
      <c r="B145" s="96"/>
      <c r="C145" s="96"/>
      <c r="D145" s="97"/>
      <c r="E145" s="97"/>
    </row>
    <row r="146" spans="1:5" x14ac:dyDescent="0.2">
      <c r="A146" s="5" t="str">
        <f t="shared" si="2"/>
        <v/>
      </c>
      <c r="B146" s="96"/>
      <c r="C146" s="96"/>
      <c r="D146" s="97"/>
      <c r="E146" s="97"/>
    </row>
    <row r="147" spans="1:5" x14ac:dyDescent="0.2">
      <c r="A147" s="5" t="str">
        <f t="shared" si="2"/>
        <v/>
      </c>
      <c r="B147" s="96"/>
      <c r="C147" s="96"/>
      <c r="D147" s="97"/>
      <c r="E147" s="97"/>
    </row>
    <row r="148" spans="1:5" x14ac:dyDescent="0.2">
      <c r="A148" s="5" t="str">
        <f t="shared" si="2"/>
        <v/>
      </c>
      <c r="B148" s="96"/>
      <c r="C148" s="96"/>
      <c r="D148" s="97"/>
      <c r="E148" s="97"/>
    </row>
    <row r="149" spans="1:5" x14ac:dyDescent="0.2">
      <c r="A149" s="5" t="str">
        <f t="shared" si="2"/>
        <v/>
      </c>
      <c r="B149" s="96"/>
      <c r="C149" s="96"/>
      <c r="D149" s="97"/>
      <c r="E149" s="97"/>
    </row>
    <row r="150" spans="1:5" x14ac:dyDescent="0.2">
      <c r="A150" s="5" t="str">
        <f t="shared" si="2"/>
        <v/>
      </c>
      <c r="B150" s="96"/>
      <c r="C150" s="96"/>
      <c r="D150" s="97"/>
      <c r="E150" s="97"/>
    </row>
    <row r="151" spans="1:5" x14ac:dyDescent="0.2">
      <c r="A151" s="5" t="str">
        <f t="shared" si="2"/>
        <v/>
      </c>
      <c r="B151" s="96"/>
      <c r="C151" s="96"/>
      <c r="D151" s="97"/>
      <c r="E151" s="97"/>
    </row>
    <row r="152" spans="1:5" x14ac:dyDescent="0.2">
      <c r="A152" s="5" t="str">
        <f t="shared" si="2"/>
        <v/>
      </c>
      <c r="B152" s="96"/>
      <c r="C152" s="96"/>
      <c r="D152" s="97"/>
      <c r="E152" s="97"/>
    </row>
    <row r="153" spans="1:5" x14ac:dyDescent="0.2">
      <c r="A153" s="5" t="str">
        <f t="shared" si="2"/>
        <v/>
      </c>
      <c r="B153" s="96"/>
      <c r="C153" s="96"/>
      <c r="D153" s="97"/>
      <c r="E153" s="97"/>
    </row>
    <row r="154" spans="1:5" x14ac:dyDescent="0.2">
      <c r="A154" s="5" t="str">
        <f t="shared" si="2"/>
        <v/>
      </c>
      <c r="B154" s="96"/>
      <c r="C154" s="96"/>
      <c r="D154" s="97"/>
      <c r="E154" s="97"/>
    </row>
    <row r="155" spans="1:5" x14ac:dyDescent="0.2">
      <c r="A155" s="5" t="str">
        <f t="shared" si="2"/>
        <v/>
      </c>
      <c r="B155" s="96"/>
      <c r="C155" s="96"/>
      <c r="D155" s="97"/>
      <c r="E155" s="97"/>
    </row>
    <row r="156" spans="1:5" x14ac:dyDescent="0.2">
      <c r="A156" s="5" t="str">
        <f t="shared" si="2"/>
        <v/>
      </c>
      <c r="B156" s="96"/>
      <c r="C156" s="96"/>
      <c r="D156" s="97"/>
      <c r="E156" s="97"/>
    </row>
    <row r="157" spans="1:5" x14ac:dyDescent="0.2">
      <c r="A157" s="5" t="str">
        <f t="shared" si="2"/>
        <v/>
      </c>
      <c r="B157" s="96"/>
      <c r="C157" s="96"/>
      <c r="D157" s="97"/>
      <c r="E157" s="97"/>
    </row>
    <row r="158" spans="1:5" x14ac:dyDescent="0.2">
      <c r="A158" s="5" t="str">
        <f t="shared" si="2"/>
        <v/>
      </c>
      <c r="B158" s="96"/>
      <c r="C158" s="96"/>
      <c r="D158" s="97"/>
      <c r="E158" s="97"/>
    </row>
    <row r="159" spans="1:5" x14ac:dyDescent="0.2">
      <c r="A159" s="5" t="str">
        <f t="shared" si="2"/>
        <v/>
      </c>
      <c r="B159" s="96"/>
      <c r="C159" s="96"/>
      <c r="D159" s="97"/>
      <c r="E159" s="97"/>
    </row>
    <row r="160" spans="1:5" x14ac:dyDescent="0.2">
      <c r="A160" s="5" t="str">
        <f t="shared" si="2"/>
        <v/>
      </c>
      <c r="B160" s="96"/>
      <c r="C160" s="96"/>
      <c r="D160" s="97"/>
      <c r="E160" s="97"/>
    </row>
    <row r="161" spans="1:5" x14ac:dyDescent="0.2">
      <c r="A161" s="5" t="str">
        <f t="shared" si="2"/>
        <v/>
      </c>
      <c r="B161" s="96"/>
      <c r="C161" s="96"/>
      <c r="D161" s="97"/>
      <c r="E161" s="97"/>
    </row>
    <row r="162" spans="1:5" x14ac:dyDescent="0.2">
      <c r="A162" s="5" t="str">
        <f t="shared" si="2"/>
        <v/>
      </c>
      <c r="B162" s="96"/>
      <c r="C162" s="96"/>
      <c r="D162" s="97"/>
      <c r="E162" s="97"/>
    </row>
    <row r="163" spans="1:5" x14ac:dyDescent="0.2">
      <c r="A163" s="5" t="str">
        <f t="shared" si="2"/>
        <v/>
      </c>
      <c r="B163" s="96"/>
      <c r="C163" s="96"/>
      <c r="D163" s="97"/>
      <c r="E163" s="97"/>
    </row>
    <row r="164" spans="1:5" x14ac:dyDescent="0.2">
      <c r="A164" s="5" t="str">
        <f t="shared" si="2"/>
        <v/>
      </c>
      <c r="B164" s="96"/>
      <c r="C164" s="96"/>
      <c r="D164" s="97"/>
      <c r="E164" s="97"/>
    </row>
    <row r="165" spans="1:5" x14ac:dyDescent="0.2">
      <c r="A165" s="5" t="str">
        <f t="shared" si="2"/>
        <v/>
      </c>
      <c r="B165" s="96"/>
      <c r="C165" s="96"/>
      <c r="D165" s="97"/>
      <c r="E165" s="97"/>
    </row>
    <row r="166" spans="1:5" x14ac:dyDescent="0.2">
      <c r="A166" s="5" t="str">
        <f t="shared" si="2"/>
        <v/>
      </c>
      <c r="B166" s="96"/>
      <c r="C166" s="96"/>
      <c r="D166" s="97"/>
      <c r="E166" s="97"/>
    </row>
    <row r="167" spans="1:5" x14ac:dyDescent="0.2">
      <c r="A167" s="5" t="str">
        <f t="shared" si="2"/>
        <v/>
      </c>
      <c r="B167" s="96"/>
      <c r="C167" s="96"/>
      <c r="D167" s="97"/>
      <c r="E167" s="97"/>
    </row>
    <row r="168" spans="1:5" x14ac:dyDescent="0.2">
      <c r="A168" s="5" t="str">
        <f t="shared" si="2"/>
        <v/>
      </c>
      <c r="B168" s="96"/>
      <c r="C168" s="96"/>
      <c r="D168" s="97"/>
      <c r="E168" s="97"/>
    </row>
    <row r="169" spans="1:5" x14ac:dyDescent="0.2">
      <c r="A169" s="5" t="str">
        <f t="shared" si="2"/>
        <v/>
      </c>
      <c r="B169" s="96"/>
      <c r="C169" s="96"/>
      <c r="D169" s="97"/>
      <c r="E169" s="97"/>
    </row>
    <row r="170" spans="1:5" x14ac:dyDescent="0.2">
      <c r="A170" s="5" t="str">
        <f t="shared" si="2"/>
        <v/>
      </c>
      <c r="B170" s="96"/>
      <c r="C170" s="96"/>
      <c r="D170" s="97"/>
      <c r="E170" s="97"/>
    </row>
    <row r="171" spans="1:5" x14ac:dyDescent="0.2">
      <c r="A171" s="5" t="str">
        <f t="shared" si="2"/>
        <v/>
      </c>
      <c r="B171" s="96"/>
      <c r="C171" s="96"/>
      <c r="D171" s="97"/>
      <c r="E171" s="97"/>
    </row>
    <row r="172" spans="1:5" x14ac:dyDescent="0.2">
      <c r="A172" s="5" t="str">
        <f t="shared" si="2"/>
        <v/>
      </c>
      <c r="B172" s="96"/>
      <c r="C172" s="96"/>
      <c r="D172" s="97"/>
      <c r="E172" s="97"/>
    </row>
    <row r="173" spans="1:5" x14ac:dyDescent="0.2">
      <c r="A173" s="5" t="str">
        <f t="shared" si="2"/>
        <v/>
      </c>
      <c r="B173" s="96"/>
      <c r="C173" s="96"/>
      <c r="D173" s="97"/>
      <c r="E173" s="97"/>
    </row>
    <row r="174" spans="1:5" x14ac:dyDescent="0.2">
      <c r="A174" s="5" t="str">
        <f t="shared" si="2"/>
        <v/>
      </c>
      <c r="B174" s="96"/>
      <c r="C174" s="96"/>
      <c r="D174" s="97"/>
      <c r="E174" s="97"/>
    </row>
    <row r="175" spans="1:5" x14ac:dyDescent="0.2">
      <c r="A175" s="5" t="str">
        <f t="shared" si="2"/>
        <v/>
      </c>
      <c r="B175" s="96"/>
      <c r="C175" s="96"/>
      <c r="D175" s="97"/>
      <c r="E175" s="97"/>
    </row>
    <row r="176" spans="1:5" x14ac:dyDescent="0.2">
      <c r="A176" s="5" t="str">
        <f t="shared" si="2"/>
        <v/>
      </c>
      <c r="B176" s="96"/>
      <c r="C176" s="96"/>
      <c r="D176" s="97"/>
      <c r="E176" s="97"/>
    </row>
    <row r="177" spans="1:5" x14ac:dyDescent="0.2">
      <c r="A177" s="5" t="str">
        <f t="shared" si="2"/>
        <v/>
      </c>
      <c r="B177" s="96"/>
      <c r="C177" s="96"/>
      <c r="D177" s="97"/>
      <c r="E177" s="97"/>
    </row>
    <row r="178" spans="1:5" x14ac:dyDescent="0.2">
      <c r="A178" s="5" t="str">
        <f t="shared" si="2"/>
        <v/>
      </c>
      <c r="B178" s="96"/>
      <c r="C178" s="96"/>
      <c r="D178" s="97"/>
      <c r="E178" s="97"/>
    </row>
    <row r="179" spans="1:5" x14ac:dyDescent="0.2">
      <c r="A179" s="5" t="str">
        <f t="shared" si="2"/>
        <v/>
      </c>
      <c r="B179" s="96"/>
      <c r="C179" s="96"/>
      <c r="D179" s="97"/>
      <c r="E179" s="97"/>
    </row>
    <row r="180" spans="1:5" x14ac:dyDescent="0.2">
      <c r="A180" s="5" t="str">
        <f t="shared" si="2"/>
        <v/>
      </c>
      <c r="B180" s="96"/>
      <c r="C180" s="96"/>
      <c r="D180" s="97"/>
      <c r="E180" s="97"/>
    </row>
    <row r="181" spans="1:5" x14ac:dyDescent="0.2">
      <c r="A181" s="5" t="str">
        <f t="shared" si="2"/>
        <v/>
      </c>
      <c r="B181" s="96"/>
      <c r="C181" s="96"/>
      <c r="D181" s="97"/>
      <c r="E181" s="97"/>
    </row>
    <row r="182" spans="1:5" x14ac:dyDescent="0.2">
      <c r="A182" s="5" t="str">
        <f t="shared" si="2"/>
        <v/>
      </c>
      <c r="B182" s="96"/>
      <c r="C182" s="96"/>
      <c r="D182" s="97"/>
      <c r="E182" s="97"/>
    </row>
    <row r="183" spans="1:5" x14ac:dyDescent="0.2">
      <c r="A183" s="5" t="str">
        <f t="shared" si="2"/>
        <v/>
      </c>
      <c r="B183" s="96"/>
      <c r="C183" s="96"/>
      <c r="D183" s="97"/>
      <c r="E183" s="97"/>
    </row>
    <row r="184" spans="1:5" x14ac:dyDescent="0.2">
      <c r="A184" s="5" t="str">
        <f t="shared" si="2"/>
        <v/>
      </c>
      <c r="B184" s="96"/>
      <c r="C184" s="96"/>
      <c r="D184" s="97"/>
      <c r="E184" s="97"/>
    </row>
    <row r="185" spans="1:5" x14ac:dyDescent="0.2">
      <c r="A185" s="5" t="str">
        <f t="shared" si="2"/>
        <v/>
      </c>
      <c r="B185" s="96"/>
      <c r="C185" s="96"/>
      <c r="D185" s="97"/>
      <c r="E185" s="97"/>
    </row>
    <row r="186" spans="1:5" x14ac:dyDescent="0.2">
      <c r="A186" s="5" t="str">
        <f t="shared" si="2"/>
        <v/>
      </c>
      <c r="B186" s="96"/>
      <c r="C186" s="96"/>
      <c r="D186" s="97"/>
      <c r="E186" s="97"/>
    </row>
    <row r="187" spans="1:5" x14ac:dyDescent="0.2">
      <c r="A187" s="5" t="str">
        <f t="shared" si="2"/>
        <v/>
      </c>
      <c r="B187" s="96"/>
      <c r="C187" s="96"/>
      <c r="D187" s="97"/>
      <c r="E187" s="97"/>
    </row>
    <row r="188" spans="1:5" x14ac:dyDescent="0.2">
      <c r="A188" s="5" t="str">
        <f t="shared" si="2"/>
        <v/>
      </c>
      <c r="B188" s="96"/>
      <c r="C188" s="96"/>
      <c r="D188" s="97"/>
      <c r="E188" s="97"/>
    </row>
    <row r="189" spans="1:5" x14ac:dyDescent="0.2">
      <c r="A189" s="5" t="str">
        <f t="shared" si="2"/>
        <v/>
      </c>
      <c r="B189" s="96"/>
      <c r="C189" s="96"/>
      <c r="D189" s="97"/>
      <c r="E189" s="97"/>
    </row>
    <row r="190" spans="1:5" x14ac:dyDescent="0.2">
      <c r="A190" s="5" t="str">
        <f t="shared" si="2"/>
        <v/>
      </c>
      <c r="B190" s="96"/>
      <c r="C190" s="96"/>
      <c r="D190" s="97"/>
      <c r="E190" s="97"/>
    </row>
    <row r="191" spans="1:5" x14ac:dyDescent="0.2">
      <c r="A191" s="5" t="str">
        <f t="shared" si="2"/>
        <v/>
      </c>
      <c r="B191" s="96"/>
      <c r="C191" s="96"/>
      <c r="D191" s="97"/>
      <c r="E191" s="97"/>
    </row>
    <row r="192" spans="1:5" x14ac:dyDescent="0.2">
      <c r="A192" s="5" t="str">
        <f t="shared" si="2"/>
        <v/>
      </c>
      <c r="B192" s="96"/>
      <c r="C192" s="96"/>
      <c r="D192" s="97"/>
      <c r="E192" s="97"/>
    </row>
    <row r="193" spans="1:5" x14ac:dyDescent="0.2">
      <c r="A193" s="5" t="str">
        <f t="shared" si="2"/>
        <v/>
      </c>
      <c r="B193" s="96"/>
      <c r="C193" s="96"/>
      <c r="D193" s="97"/>
      <c r="E193" s="97"/>
    </row>
    <row r="194" spans="1:5" x14ac:dyDescent="0.2">
      <c r="A194" s="5" t="str">
        <f t="shared" si="2"/>
        <v/>
      </c>
      <c r="B194" s="96"/>
      <c r="C194" s="96"/>
      <c r="D194" s="97"/>
      <c r="E194" s="97"/>
    </row>
    <row r="195" spans="1:5" x14ac:dyDescent="0.2">
      <c r="A195" s="5" t="str">
        <f t="shared" si="2"/>
        <v/>
      </c>
      <c r="B195" s="96"/>
      <c r="C195" s="96"/>
      <c r="D195" s="97"/>
      <c r="E195" s="97"/>
    </row>
    <row r="196" spans="1:5" x14ac:dyDescent="0.2">
      <c r="A196" s="5" t="str">
        <f t="shared" si="2"/>
        <v/>
      </c>
      <c r="B196" s="96"/>
      <c r="C196" s="96"/>
      <c r="D196" s="97"/>
      <c r="E196" s="97"/>
    </row>
    <row r="197" spans="1:5" x14ac:dyDescent="0.2">
      <c r="A197" s="5" t="str">
        <f t="shared" si="2"/>
        <v/>
      </c>
      <c r="B197" s="96"/>
      <c r="C197" s="96"/>
      <c r="D197" s="97"/>
      <c r="E197" s="97"/>
    </row>
    <row r="198" spans="1:5" x14ac:dyDescent="0.2">
      <c r="A198" s="5" t="str">
        <f t="shared" si="2"/>
        <v/>
      </c>
      <c r="B198" s="96"/>
      <c r="C198" s="96"/>
      <c r="D198" s="97"/>
      <c r="E198" s="97"/>
    </row>
    <row r="199" spans="1:5" x14ac:dyDescent="0.2">
      <c r="A199" s="5" t="str">
        <f t="shared" si="2"/>
        <v/>
      </c>
      <c r="B199" s="96"/>
      <c r="C199" s="96"/>
      <c r="D199" s="97"/>
      <c r="E199" s="97"/>
    </row>
    <row r="200" spans="1:5" x14ac:dyDescent="0.2">
      <c r="A200" s="5" t="str">
        <f t="shared" ref="A200:A263" si="3">IF(B200&lt;&gt;"",IF(AND(LEN(B200)&gt;=$H$5,LEN(B200)&lt;=$H$6),TEXT(MID(B200,$J$5,$H$4),$I$4),""),"")</f>
        <v/>
      </c>
      <c r="B200" s="96"/>
      <c r="C200" s="96"/>
      <c r="D200" s="97"/>
      <c r="E200" s="97"/>
    </row>
    <row r="201" spans="1:5" x14ac:dyDescent="0.2">
      <c r="A201" s="5" t="str">
        <f t="shared" si="3"/>
        <v/>
      </c>
      <c r="B201" s="96"/>
      <c r="C201" s="96"/>
      <c r="D201" s="97"/>
      <c r="E201" s="97"/>
    </row>
    <row r="202" spans="1:5" x14ac:dyDescent="0.2">
      <c r="A202" s="5" t="str">
        <f t="shared" si="3"/>
        <v/>
      </c>
      <c r="B202" s="96"/>
      <c r="C202" s="96"/>
      <c r="D202" s="97"/>
      <c r="E202" s="97"/>
    </row>
    <row r="203" spans="1:5" x14ac:dyDescent="0.2">
      <c r="A203" s="5" t="str">
        <f t="shared" si="3"/>
        <v/>
      </c>
      <c r="B203" s="96"/>
      <c r="C203" s="96"/>
      <c r="D203" s="97"/>
      <c r="E203" s="97"/>
    </row>
    <row r="204" spans="1:5" x14ac:dyDescent="0.2">
      <c r="A204" s="5" t="str">
        <f t="shared" si="3"/>
        <v/>
      </c>
      <c r="B204" s="96"/>
      <c r="C204" s="96"/>
      <c r="D204" s="97"/>
      <c r="E204" s="97"/>
    </row>
    <row r="205" spans="1:5" x14ac:dyDescent="0.2">
      <c r="A205" s="5" t="str">
        <f t="shared" si="3"/>
        <v/>
      </c>
      <c r="B205" s="96"/>
      <c r="C205" s="96"/>
      <c r="D205" s="97"/>
      <c r="E205" s="97"/>
    </row>
    <row r="206" spans="1:5" x14ac:dyDescent="0.2">
      <c r="A206" s="5" t="str">
        <f t="shared" si="3"/>
        <v/>
      </c>
      <c r="B206" s="96"/>
      <c r="C206" s="96"/>
      <c r="D206" s="97"/>
      <c r="E206" s="97"/>
    </row>
    <row r="207" spans="1:5" x14ac:dyDescent="0.2">
      <c r="A207" s="5" t="str">
        <f t="shared" si="3"/>
        <v/>
      </c>
      <c r="B207" s="96"/>
      <c r="C207" s="96"/>
      <c r="D207" s="97"/>
      <c r="E207" s="97"/>
    </row>
    <row r="208" spans="1:5" x14ac:dyDescent="0.2">
      <c r="A208" s="5" t="str">
        <f t="shared" si="3"/>
        <v/>
      </c>
      <c r="B208" s="96"/>
      <c r="C208" s="96"/>
      <c r="D208" s="97"/>
      <c r="E208" s="97"/>
    </row>
    <row r="209" spans="1:5" x14ac:dyDescent="0.2">
      <c r="A209" s="5" t="str">
        <f t="shared" si="3"/>
        <v/>
      </c>
      <c r="B209" s="96"/>
      <c r="C209" s="96"/>
      <c r="D209" s="97"/>
      <c r="E209" s="97"/>
    </row>
    <row r="210" spans="1:5" x14ac:dyDescent="0.2">
      <c r="A210" s="5" t="str">
        <f t="shared" si="3"/>
        <v/>
      </c>
      <c r="B210" s="96"/>
      <c r="C210" s="96"/>
      <c r="D210" s="97"/>
      <c r="E210" s="97"/>
    </row>
    <row r="211" spans="1:5" x14ac:dyDescent="0.2">
      <c r="A211" s="5" t="str">
        <f t="shared" si="3"/>
        <v/>
      </c>
      <c r="B211" s="96"/>
      <c r="C211" s="96"/>
      <c r="D211" s="97"/>
      <c r="E211" s="97"/>
    </row>
    <row r="212" spans="1:5" x14ac:dyDescent="0.2">
      <c r="A212" s="5" t="str">
        <f t="shared" si="3"/>
        <v/>
      </c>
      <c r="B212" s="96"/>
      <c r="C212" s="96"/>
      <c r="D212" s="97"/>
      <c r="E212" s="97"/>
    </row>
    <row r="213" spans="1:5" x14ac:dyDescent="0.2">
      <c r="A213" s="5" t="str">
        <f t="shared" si="3"/>
        <v/>
      </c>
      <c r="B213" s="96"/>
      <c r="C213" s="96"/>
      <c r="D213" s="97"/>
      <c r="E213" s="97"/>
    </row>
    <row r="214" spans="1:5" x14ac:dyDescent="0.2">
      <c r="A214" s="5" t="str">
        <f t="shared" si="3"/>
        <v/>
      </c>
      <c r="B214" s="96"/>
      <c r="C214" s="96"/>
      <c r="D214" s="97"/>
      <c r="E214" s="97"/>
    </row>
    <row r="215" spans="1:5" x14ac:dyDescent="0.2">
      <c r="A215" s="5" t="str">
        <f t="shared" si="3"/>
        <v/>
      </c>
      <c r="B215" s="96"/>
      <c r="C215" s="96"/>
      <c r="D215" s="97"/>
      <c r="E215" s="97"/>
    </row>
    <row r="216" spans="1:5" x14ac:dyDescent="0.2">
      <c r="A216" s="5" t="str">
        <f t="shared" si="3"/>
        <v/>
      </c>
      <c r="B216" s="96"/>
      <c r="C216" s="96"/>
      <c r="D216" s="97"/>
      <c r="E216" s="97"/>
    </row>
    <row r="217" spans="1:5" x14ac:dyDescent="0.2">
      <c r="A217" s="5" t="str">
        <f t="shared" si="3"/>
        <v/>
      </c>
      <c r="B217" s="96"/>
      <c r="C217" s="96"/>
      <c r="D217" s="97"/>
      <c r="E217" s="97"/>
    </row>
    <row r="218" spans="1:5" x14ac:dyDescent="0.2">
      <c r="A218" s="5" t="str">
        <f t="shared" si="3"/>
        <v/>
      </c>
      <c r="B218" s="96"/>
      <c r="C218" s="96"/>
      <c r="D218" s="97"/>
      <c r="E218" s="97"/>
    </row>
    <row r="219" spans="1:5" x14ac:dyDescent="0.2">
      <c r="A219" s="5" t="str">
        <f t="shared" si="3"/>
        <v/>
      </c>
      <c r="B219" s="96"/>
      <c r="C219" s="96"/>
      <c r="D219" s="97"/>
      <c r="E219" s="97"/>
    </row>
    <row r="220" spans="1:5" x14ac:dyDescent="0.2">
      <c r="A220" s="5" t="str">
        <f t="shared" si="3"/>
        <v/>
      </c>
      <c r="B220" s="96"/>
      <c r="C220" s="96"/>
      <c r="D220" s="97"/>
      <c r="E220" s="97"/>
    </row>
    <row r="221" spans="1:5" x14ac:dyDescent="0.2">
      <c r="A221" s="5" t="str">
        <f t="shared" si="3"/>
        <v/>
      </c>
      <c r="B221" s="96"/>
      <c r="C221" s="96"/>
      <c r="D221" s="97"/>
      <c r="E221" s="97"/>
    </row>
    <row r="222" spans="1:5" x14ac:dyDescent="0.2">
      <c r="A222" s="5" t="str">
        <f t="shared" si="3"/>
        <v/>
      </c>
      <c r="B222" s="96"/>
      <c r="C222" s="96"/>
      <c r="D222" s="97"/>
      <c r="E222" s="97"/>
    </row>
    <row r="223" spans="1:5" x14ac:dyDescent="0.2">
      <c r="A223" s="5" t="str">
        <f t="shared" si="3"/>
        <v/>
      </c>
      <c r="B223" s="96"/>
      <c r="C223" s="96"/>
      <c r="D223" s="97"/>
      <c r="E223" s="97"/>
    </row>
    <row r="224" spans="1:5" x14ac:dyDescent="0.2">
      <c r="A224" s="5" t="str">
        <f t="shared" si="3"/>
        <v/>
      </c>
      <c r="B224" s="96"/>
      <c r="C224" s="96"/>
      <c r="D224" s="97"/>
      <c r="E224" s="97"/>
    </row>
    <row r="225" spans="1:5" x14ac:dyDescent="0.2">
      <c r="A225" s="5" t="str">
        <f t="shared" si="3"/>
        <v/>
      </c>
      <c r="B225" s="96"/>
      <c r="C225" s="96"/>
      <c r="D225" s="97"/>
      <c r="E225" s="97"/>
    </row>
    <row r="226" spans="1:5" x14ac:dyDescent="0.2">
      <c r="A226" s="5" t="str">
        <f t="shared" si="3"/>
        <v/>
      </c>
      <c r="B226" s="96"/>
      <c r="C226" s="96"/>
      <c r="D226" s="97"/>
      <c r="E226" s="97"/>
    </row>
    <row r="227" spans="1:5" x14ac:dyDescent="0.2">
      <c r="A227" s="5" t="str">
        <f t="shared" si="3"/>
        <v/>
      </c>
      <c r="B227" s="96"/>
      <c r="C227" s="96"/>
      <c r="D227" s="97"/>
      <c r="E227" s="97"/>
    </row>
    <row r="228" spans="1:5" x14ac:dyDescent="0.2">
      <c r="A228" s="5" t="str">
        <f t="shared" si="3"/>
        <v/>
      </c>
      <c r="B228" s="96"/>
      <c r="C228" s="96"/>
      <c r="D228" s="97"/>
      <c r="E228" s="97"/>
    </row>
    <row r="229" spans="1:5" x14ac:dyDescent="0.2">
      <c r="A229" s="5" t="str">
        <f t="shared" si="3"/>
        <v/>
      </c>
      <c r="B229" s="96"/>
      <c r="C229" s="96"/>
      <c r="D229" s="97"/>
      <c r="E229" s="97"/>
    </row>
    <row r="230" spans="1:5" x14ac:dyDescent="0.2">
      <c r="A230" s="5" t="str">
        <f t="shared" si="3"/>
        <v/>
      </c>
      <c r="B230" s="96"/>
      <c r="C230" s="96"/>
      <c r="D230" s="97"/>
      <c r="E230" s="97"/>
    </row>
    <row r="231" spans="1:5" x14ac:dyDescent="0.2">
      <c r="A231" s="5" t="str">
        <f t="shared" si="3"/>
        <v/>
      </c>
      <c r="B231" s="96"/>
      <c r="C231" s="96"/>
      <c r="D231" s="97"/>
      <c r="E231" s="97"/>
    </row>
    <row r="232" spans="1:5" x14ac:dyDescent="0.2">
      <c r="A232" s="5" t="str">
        <f t="shared" si="3"/>
        <v/>
      </c>
      <c r="B232" s="96"/>
      <c r="C232" s="96"/>
      <c r="D232" s="97"/>
      <c r="E232" s="97"/>
    </row>
    <row r="233" spans="1:5" x14ac:dyDescent="0.2">
      <c r="A233" s="5" t="str">
        <f t="shared" si="3"/>
        <v/>
      </c>
      <c r="B233" s="96"/>
      <c r="C233" s="96"/>
      <c r="D233" s="97"/>
      <c r="E233" s="97"/>
    </row>
    <row r="234" spans="1:5" x14ac:dyDescent="0.2">
      <c r="A234" s="5" t="str">
        <f t="shared" si="3"/>
        <v/>
      </c>
      <c r="B234" s="96"/>
      <c r="C234" s="96"/>
      <c r="D234" s="97"/>
      <c r="E234" s="97"/>
    </row>
    <row r="235" spans="1:5" x14ac:dyDescent="0.2">
      <c r="A235" s="5" t="str">
        <f t="shared" si="3"/>
        <v/>
      </c>
      <c r="B235" s="96"/>
      <c r="C235" s="96"/>
      <c r="D235" s="97"/>
      <c r="E235" s="97"/>
    </row>
    <row r="236" spans="1:5" x14ac:dyDescent="0.2">
      <c r="A236" s="5" t="str">
        <f t="shared" si="3"/>
        <v/>
      </c>
      <c r="B236" s="96"/>
      <c r="C236" s="96"/>
      <c r="D236" s="97"/>
      <c r="E236" s="97"/>
    </row>
    <row r="237" spans="1:5" x14ac:dyDescent="0.2">
      <c r="A237" s="5" t="str">
        <f t="shared" si="3"/>
        <v/>
      </c>
      <c r="B237" s="96"/>
      <c r="C237" s="96"/>
      <c r="D237" s="97"/>
      <c r="E237" s="97"/>
    </row>
    <row r="238" spans="1:5" x14ac:dyDescent="0.2">
      <c r="A238" s="5" t="str">
        <f t="shared" si="3"/>
        <v/>
      </c>
      <c r="B238" s="96"/>
      <c r="C238" s="96"/>
      <c r="D238" s="97"/>
      <c r="E238" s="97"/>
    </row>
    <row r="239" spans="1:5" x14ac:dyDescent="0.2">
      <c r="A239" s="5" t="str">
        <f t="shared" si="3"/>
        <v/>
      </c>
      <c r="B239" s="96"/>
      <c r="C239" s="96"/>
      <c r="D239" s="97"/>
      <c r="E239" s="97"/>
    </row>
    <row r="240" spans="1:5" x14ac:dyDescent="0.2">
      <c r="A240" s="5" t="str">
        <f t="shared" si="3"/>
        <v/>
      </c>
      <c r="B240" s="96"/>
      <c r="C240" s="96"/>
      <c r="D240" s="97"/>
      <c r="E240" s="97"/>
    </row>
    <row r="241" spans="1:5" x14ac:dyDescent="0.2">
      <c r="A241" s="5" t="str">
        <f t="shared" si="3"/>
        <v/>
      </c>
      <c r="B241" s="96"/>
      <c r="C241" s="96"/>
      <c r="D241" s="97"/>
      <c r="E241" s="97"/>
    </row>
    <row r="242" spans="1:5" x14ac:dyDescent="0.2">
      <c r="A242" s="5" t="str">
        <f t="shared" si="3"/>
        <v/>
      </c>
      <c r="B242" s="96"/>
      <c r="C242" s="96"/>
      <c r="D242" s="97"/>
      <c r="E242" s="97"/>
    </row>
    <row r="243" spans="1:5" x14ac:dyDescent="0.2">
      <c r="A243" s="5" t="str">
        <f t="shared" si="3"/>
        <v/>
      </c>
      <c r="B243" s="96"/>
      <c r="C243" s="96"/>
      <c r="D243" s="97"/>
      <c r="E243" s="97"/>
    </row>
    <row r="244" spans="1:5" x14ac:dyDescent="0.2">
      <c r="A244" s="5" t="str">
        <f t="shared" si="3"/>
        <v/>
      </c>
      <c r="B244" s="96"/>
      <c r="C244" s="96"/>
      <c r="D244" s="97"/>
      <c r="E244" s="97"/>
    </row>
    <row r="245" spans="1:5" x14ac:dyDescent="0.2">
      <c r="A245" s="5" t="str">
        <f t="shared" si="3"/>
        <v/>
      </c>
      <c r="B245" s="96"/>
      <c r="C245" s="96"/>
      <c r="D245" s="97"/>
      <c r="E245" s="97"/>
    </row>
    <row r="246" spans="1:5" x14ac:dyDescent="0.2">
      <c r="A246" s="5" t="str">
        <f t="shared" si="3"/>
        <v/>
      </c>
      <c r="B246" s="96"/>
      <c r="C246" s="96"/>
      <c r="D246" s="97"/>
      <c r="E246" s="97"/>
    </row>
    <row r="247" spans="1:5" x14ac:dyDescent="0.2">
      <c r="A247" s="5" t="str">
        <f t="shared" si="3"/>
        <v/>
      </c>
      <c r="B247" s="96"/>
      <c r="C247" s="96"/>
      <c r="D247" s="97"/>
      <c r="E247" s="97"/>
    </row>
    <row r="248" spans="1:5" x14ac:dyDescent="0.2">
      <c r="A248" s="5" t="str">
        <f t="shared" si="3"/>
        <v/>
      </c>
      <c r="B248" s="96"/>
      <c r="C248" s="96"/>
      <c r="D248" s="97"/>
      <c r="E248" s="97"/>
    </row>
    <row r="249" spans="1:5" x14ac:dyDescent="0.2">
      <c r="A249" s="5" t="str">
        <f t="shared" si="3"/>
        <v/>
      </c>
      <c r="B249" s="96"/>
      <c r="C249" s="96"/>
      <c r="D249" s="97"/>
      <c r="E249" s="97"/>
    </row>
    <row r="250" spans="1:5" x14ac:dyDescent="0.2">
      <c r="A250" s="5" t="str">
        <f t="shared" si="3"/>
        <v/>
      </c>
      <c r="B250" s="96"/>
      <c r="C250" s="96"/>
      <c r="D250" s="97"/>
      <c r="E250" s="97"/>
    </row>
    <row r="251" spans="1:5" x14ac:dyDescent="0.2">
      <c r="A251" s="5" t="str">
        <f t="shared" si="3"/>
        <v/>
      </c>
      <c r="B251" s="96"/>
      <c r="C251" s="96"/>
      <c r="D251" s="97"/>
      <c r="E251" s="97"/>
    </row>
    <row r="252" spans="1:5" x14ac:dyDescent="0.2">
      <c r="A252" s="5" t="str">
        <f t="shared" si="3"/>
        <v/>
      </c>
      <c r="B252" s="96"/>
      <c r="C252" s="96"/>
      <c r="D252" s="97"/>
      <c r="E252" s="97"/>
    </row>
    <row r="253" spans="1:5" x14ac:dyDescent="0.2">
      <c r="A253" s="5" t="str">
        <f t="shared" si="3"/>
        <v/>
      </c>
      <c r="B253" s="96"/>
      <c r="C253" s="96"/>
      <c r="D253" s="97"/>
      <c r="E253" s="97"/>
    </row>
    <row r="254" spans="1:5" x14ac:dyDescent="0.2">
      <c r="A254" s="5" t="str">
        <f t="shared" si="3"/>
        <v/>
      </c>
      <c r="B254" s="96"/>
      <c r="C254" s="96"/>
      <c r="D254" s="97"/>
      <c r="E254" s="97"/>
    </row>
    <row r="255" spans="1:5" x14ac:dyDescent="0.2">
      <c r="A255" s="5" t="str">
        <f t="shared" si="3"/>
        <v/>
      </c>
      <c r="B255" s="96"/>
      <c r="C255" s="96"/>
      <c r="D255" s="97"/>
      <c r="E255" s="97"/>
    </row>
    <row r="256" spans="1:5" x14ac:dyDescent="0.2">
      <c r="A256" s="5" t="str">
        <f t="shared" si="3"/>
        <v/>
      </c>
      <c r="B256" s="96"/>
      <c r="C256" s="96"/>
      <c r="D256" s="97"/>
      <c r="E256" s="97"/>
    </row>
    <row r="257" spans="1:5" x14ac:dyDescent="0.2">
      <c r="A257" s="5" t="str">
        <f t="shared" si="3"/>
        <v/>
      </c>
      <c r="B257" s="96"/>
      <c r="C257" s="96"/>
      <c r="D257" s="97"/>
      <c r="E257" s="97"/>
    </row>
    <row r="258" spans="1:5" x14ac:dyDescent="0.2">
      <c r="A258" s="5" t="str">
        <f t="shared" si="3"/>
        <v/>
      </c>
      <c r="B258" s="96"/>
      <c r="C258" s="96"/>
      <c r="D258" s="97"/>
      <c r="E258" s="97"/>
    </row>
    <row r="259" spans="1:5" x14ac:dyDescent="0.2">
      <c r="A259" s="5" t="str">
        <f t="shared" si="3"/>
        <v/>
      </c>
      <c r="B259" s="96"/>
      <c r="C259" s="96"/>
      <c r="D259" s="97"/>
      <c r="E259" s="97"/>
    </row>
    <row r="260" spans="1:5" x14ac:dyDescent="0.2">
      <c r="A260" s="5" t="str">
        <f t="shared" si="3"/>
        <v/>
      </c>
      <c r="B260" s="96"/>
      <c r="C260" s="96"/>
      <c r="D260" s="97"/>
      <c r="E260" s="97"/>
    </row>
    <row r="261" spans="1:5" x14ac:dyDescent="0.2">
      <c r="A261" s="5" t="str">
        <f t="shared" si="3"/>
        <v/>
      </c>
      <c r="B261" s="96"/>
      <c r="C261" s="96"/>
      <c r="D261" s="97"/>
      <c r="E261" s="97"/>
    </row>
    <row r="262" spans="1:5" x14ac:dyDescent="0.2">
      <c r="A262" s="5" t="str">
        <f t="shared" si="3"/>
        <v/>
      </c>
      <c r="B262" s="96"/>
      <c r="C262" s="96"/>
      <c r="D262" s="97"/>
      <c r="E262" s="97"/>
    </row>
    <row r="263" spans="1:5" x14ac:dyDescent="0.2">
      <c r="A263" s="5" t="str">
        <f t="shared" si="3"/>
        <v/>
      </c>
      <c r="B263" s="96"/>
      <c r="C263" s="96"/>
      <c r="D263" s="97"/>
      <c r="E263" s="97"/>
    </row>
    <row r="264" spans="1:5" x14ac:dyDescent="0.2">
      <c r="A264" s="5" t="str">
        <f t="shared" ref="A264:A327" si="4">IF(B264&lt;&gt;"",IF(AND(LEN(B264)&gt;=$H$5,LEN(B264)&lt;=$H$6),TEXT(MID(B264,$J$5,$H$4),$I$4),""),"")</f>
        <v/>
      </c>
      <c r="B264" s="96"/>
      <c r="C264" s="96"/>
      <c r="D264" s="97"/>
      <c r="E264" s="97"/>
    </row>
    <row r="265" spans="1:5" x14ac:dyDescent="0.2">
      <c r="A265" s="5" t="str">
        <f t="shared" si="4"/>
        <v/>
      </c>
      <c r="B265" s="96"/>
      <c r="C265" s="96"/>
      <c r="D265" s="97"/>
      <c r="E265" s="97"/>
    </row>
    <row r="266" spans="1:5" x14ac:dyDescent="0.2">
      <c r="A266" s="5" t="str">
        <f t="shared" si="4"/>
        <v/>
      </c>
      <c r="B266" s="96"/>
      <c r="C266" s="96"/>
      <c r="D266" s="97"/>
      <c r="E266" s="97"/>
    </row>
    <row r="267" spans="1:5" x14ac:dyDescent="0.2">
      <c r="A267" s="5" t="str">
        <f t="shared" si="4"/>
        <v/>
      </c>
      <c r="B267" s="96"/>
      <c r="C267" s="96"/>
      <c r="D267" s="97"/>
      <c r="E267" s="97"/>
    </row>
    <row r="268" spans="1:5" x14ac:dyDescent="0.2">
      <c r="A268" s="5" t="str">
        <f t="shared" si="4"/>
        <v/>
      </c>
      <c r="B268" s="96"/>
      <c r="C268" s="96"/>
      <c r="D268" s="97"/>
      <c r="E268" s="97"/>
    </row>
    <row r="269" spans="1:5" x14ac:dyDescent="0.2">
      <c r="A269" s="5" t="str">
        <f t="shared" si="4"/>
        <v/>
      </c>
      <c r="B269" s="96"/>
      <c r="C269" s="96"/>
      <c r="D269" s="97"/>
      <c r="E269" s="97"/>
    </row>
    <row r="270" spans="1:5" x14ac:dyDescent="0.2">
      <c r="A270" s="5" t="str">
        <f t="shared" si="4"/>
        <v/>
      </c>
      <c r="B270" s="96"/>
      <c r="C270" s="96"/>
      <c r="D270" s="97"/>
      <c r="E270" s="97"/>
    </row>
    <row r="271" spans="1:5" x14ac:dyDescent="0.2">
      <c r="A271" s="5" t="str">
        <f t="shared" si="4"/>
        <v/>
      </c>
      <c r="B271" s="96"/>
      <c r="C271" s="96"/>
      <c r="D271" s="97"/>
      <c r="E271" s="97"/>
    </row>
    <row r="272" spans="1:5" x14ac:dyDescent="0.2">
      <c r="A272" s="5" t="str">
        <f t="shared" si="4"/>
        <v/>
      </c>
      <c r="B272" s="96"/>
      <c r="C272" s="96"/>
      <c r="D272" s="97"/>
      <c r="E272" s="97"/>
    </row>
    <row r="273" spans="1:5" x14ac:dyDescent="0.2">
      <c r="A273" s="5" t="str">
        <f t="shared" si="4"/>
        <v/>
      </c>
      <c r="B273" s="96"/>
      <c r="C273" s="96"/>
      <c r="D273" s="97"/>
      <c r="E273" s="97"/>
    </row>
    <row r="274" spans="1:5" x14ac:dyDescent="0.2">
      <c r="A274" s="5" t="str">
        <f t="shared" si="4"/>
        <v/>
      </c>
      <c r="B274" s="96"/>
      <c r="C274" s="96"/>
      <c r="D274" s="97"/>
      <c r="E274" s="97"/>
    </row>
    <row r="275" spans="1:5" x14ac:dyDescent="0.2">
      <c r="A275" s="5" t="str">
        <f t="shared" si="4"/>
        <v/>
      </c>
      <c r="B275" s="96"/>
      <c r="C275" s="96"/>
      <c r="D275" s="97"/>
      <c r="E275" s="97"/>
    </row>
    <row r="276" spans="1:5" x14ac:dyDescent="0.2">
      <c r="A276" s="5" t="str">
        <f t="shared" si="4"/>
        <v/>
      </c>
      <c r="B276" s="96"/>
      <c r="C276" s="96"/>
      <c r="D276" s="97"/>
      <c r="E276" s="97"/>
    </row>
    <row r="277" spans="1:5" x14ac:dyDescent="0.2">
      <c r="A277" s="5" t="str">
        <f t="shared" si="4"/>
        <v/>
      </c>
      <c r="B277" s="96"/>
      <c r="C277" s="96"/>
      <c r="D277" s="97"/>
      <c r="E277" s="97"/>
    </row>
    <row r="278" spans="1:5" x14ac:dyDescent="0.2">
      <c r="A278" s="5" t="str">
        <f t="shared" si="4"/>
        <v/>
      </c>
      <c r="B278" s="96"/>
      <c r="C278" s="96"/>
      <c r="D278" s="97"/>
      <c r="E278" s="97"/>
    </row>
    <row r="279" spans="1:5" x14ac:dyDescent="0.2">
      <c r="A279" s="5" t="str">
        <f t="shared" si="4"/>
        <v/>
      </c>
      <c r="B279" s="96"/>
      <c r="C279" s="96"/>
      <c r="D279" s="97"/>
      <c r="E279" s="97"/>
    </row>
    <row r="280" spans="1:5" x14ac:dyDescent="0.2">
      <c r="A280" s="5" t="str">
        <f t="shared" si="4"/>
        <v/>
      </c>
      <c r="B280" s="96"/>
      <c r="C280" s="96"/>
      <c r="D280" s="97"/>
      <c r="E280" s="97"/>
    </row>
    <row r="281" spans="1:5" x14ac:dyDescent="0.2">
      <c r="A281" s="5" t="str">
        <f t="shared" si="4"/>
        <v/>
      </c>
      <c r="B281" s="96"/>
      <c r="C281" s="96"/>
      <c r="D281" s="97"/>
      <c r="E281" s="97"/>
    </row>
    <row r="282" spans="1:5" x14ac:dyDescent="0.2">
      <c r="A282" s="5" t="str">
        <f t="shared" si="4"/>
        <v/>
      </c>
      <c r="B282" s="96"/>
      <c r="C282" s="96"/>
      <c r="D282" s="97"/>
      <c r="E282" s="97"/>
    </row>
    <row r="283" spans="1:5" x14ac:dyDescent="0.2">
      <c r="A283" s="5" t="str">
        <f t="shared" si="4"/>
        <v/>
      </c>
      <c r="B283" s="96"/>
      <c r="C283" s="96"/>
      <c r="D283" s="97"/>
      <c r="E283" s="97"/>
    </row>
    <row r="284" spans="1:5" x14ac:dyDescent="0.2">
      <c r="A284" s="5" t="str">
        <f t="shared" si="4"/>
        <v/>
      </c>
      <c r="B284" s="96"/>
      <c r="C284" s="96"/>
      <c r="D284" s="97"/>
      <c r="E284" s="97"/>
    </row>
    <row r="285" spans="1:5" x14ac:dyDescent="0.2">
      <c r="A285" s="5" t="str">
        <f t="shared" si="4"/>
        <v/>
      </c>
      <c r="B285" s="96"/>
      <c r="C285" s="96"/>
      <c r="D285" s="97"/>
      <c r="E285" s="97"/>
    </row>
    <row r="286" spans="1:5" x14ac:dyDescent="0.2">
      <c r="A286" s="5" t="str">
        <f t="shared" si="4"/>
        <v/>
      </c>
      <c r="B286" s="96"/>
      <c r="C286" s="96"/>
      <c r="D286" s="97"/>
      <c r="E286" s="97"/>
    </row>
    <row r="287" spans="1:5" x14ac:dyDescent="0.2">
      <c r="A287" s="5" t="str">
        <f t="shared" si="4"/>
        <v/>
      </c>
      <c r="B287" s="96"/>
      <c r="C287" s="96"/>
      <c r="D287" s="97"/>
      <c r="E287" s="97"/>
    </row>
    <row r="288" spans="1:5" x14ac:dyDescent="0.2">
      <c r="A288" s="5" t="str">
        <f t="shared" si="4"/>
        <v/>
      </c>
      <c r="B288" s="96"/>
      <c r="C288" s="96"/>
      <c r="D288" s="97"/>
      <c r="E288" s="97"/>
    </row>
    <row r="289" spans="1:5" x14ac:dyDescent="0.2">
      <c r="A289" s="5" t="str">
        <f t="shared" si="4"/>
        <v/>
      </c>
      <c r="B289" s="96"/>
      <c r="C289" s="96"/>
      <c r="D289" s="97"/>
      <c r="E289" s="97"/>
    </row>
    <row r="290" spans="1:5" x14ac:dyDescent="0.2">
      <c r="A290" s="5" t="str">
        <f t="shared" si="4"/>
        <v/>
      </c>
      <c r="B290" s="96"/>
      <c r="C290" s="96"/>
      <c r="D290" s="97"/>
      <c r="E290" s="97"/>
    </row>
    <row r="291" spans="1:5" x14ac:dyDescent="0.2">
      <c r="A291" s="5" t="str">
        <f t="shared" si="4"/>
        <v/>
      </c>
      <c r="B291" s="96"/>
      <c r="C291" s="96"/>
      <c r="D291" s="97"/>
      <c r="E291" s="97"/>
    </row>
    <row r="292" spans="1:5" x14ac:dyDescent="0.2">
      <c r="A292" s="5" t="str">
        <f t="shared" si="4"/>
        <v/>
      </c>
      <c r="B292" s="96"/>
      <c r="C292" s="96"/>
      <c r="D292" s="97"/>
      <c r="E292" s="97"/>
    </row>
    <row r="293" spans="1:5" x14ac:dyDescent="0.2">
      <c r="A293" s="5" t="str">
        <f t="shared" si="4"/>
        <v/>
      </c>
      <c r="B293" s="96"/>
      <c r="C293" s="96"/>
      <c r="D293" s="97"/>
      <c r="E293" s="97"/>
    </row>
    <row r="294" spans="1:5" x14ac:dyDescent="0.2">
      <c r="A294" s="5" t="str">
        <f t="shared" si="4"/>
        <v/>
      </c>
      <c r="B294" s="96"/>
      <c r="C294" s="96"/>
      <c r="D294" s="97"/>
      <c r="E294" s="97"/>
    </row>
    <row r="295" spans="1:5" x14ac:dyDescent="0.2">
      <c r="A295" s="5" t="str">
        <f t="shared" si="4"/>
        <v/>
      </c>
      <c r="B295" s="96"/>
      <c r="C295" s="96"/>
      <c r="D295" s="97"/>
      <c r="E295" s="97"/>
    </row>
    <row r="296" spans="1:5" x14ac:dyDescent="0.2">
      <c r="A296" s="5" t="str">
        <f t="shared" si="4"/>
        <v/>
      </c>
      <c r="B296" s="96"/>
      <c r="C296" s="96"/>
      <c r="D296" s="97"/>
      <c r="E296" s="97"/>
    </row>
    <row r="297" spans="1:5" x14ac:dyDescent="0.2">
      <c r="A297" s="5" t="str">
        <f t="shared" si="4"/>
        <v/>
      </c>
      <c r="B297" s="96"/>
      <c r="C297" s="96"/>
      <c r="D297" s="97"/>
      <c r="E297" s="97"/>
    </row>
    <row r="298" spans="1:5" x14ac:dyDescent="0.2">
      <c r="A298" s="5" t="str">
        <f t="shared" si="4"/>
        <v/>
      </c>
      <c r="B298" s="96"/>
      <c r="C298" s="96"/>
      <c r="D298" s="97"/>
      <c r="E298" s="97"/>
    </row>
    <row r="299" spans="1:5" x14ac:dyDescent="0.2">
      <c r="A299" s="5" t="str">
        <f t="shared" si="4"/>
        <v/>
      </c>
      <c r="B299" s="96"/>
      <c r="C299" s="96"/>
      <c r="D299" s="97"/>
      <c r="E299" s="97"/>
    </row>
    <row r="300" spans="1:5" x14ac:dyDescent="0.2">
      <c r="A300" s="5" t="str">
        <f t="shared" si="4"/>
        <v/>
      </c>
      <c r="B300" s="96"/>
      <c r="C300" s="96"/>
      <c r="D300" s="97"/>
      <c r="E300" s="97"/>
    </row>
    <row r="301" spans="1:5" x14ac:dyDescent="0.2">
      <c r="A301" s="5" t="str">
        <f t="shared" si="4"/>
        <v/>
      </c>
      <c r="B301" s="96"/>
      <c r="C301" s="96"/>
      <c r="D301" s="97"/>
      <c r="E301" s="97"/>
    </row>
    <row r="302" spans="1:5" x14ac:dyDescent="0.2">
      <c r="A302" s="5" t="str">
        <f t="shared" si="4"/>
        <v/>
      </c>
      <c r="B302" s="96"/>
      <c r="C302" s="96"/>
      <c r="D302" s="97"/>
      <c r="E302" s="97"/>
    </row>
    <row r="303" spans="1:5" x14ac:dyDescent="0.2">
      <c r="A303" s="5" t="str">
        <f t="shared" si="4"/>
        <v/>
      </c>
      <c r="B303" s="96"/>
      <c r="C303" s="96"/>
      <c r="D303" s="97"/>
      <c r="E303" s="97"/>
    </row>
    <row r="304" spans="1:5" x14ac:dyDescent="0.2">
      <c r="A304" s="5" t="str">
        <f t="shared" si="4"/>
        <v/>
      </c>
      <c r="B304" s="96"/>
      <c r="C304" s="96"/>
      <c r="D304" s="97"/>
      <c r="E304" s="97"/>
    </row>
    <row r="305" spans="1:5" x14ac:dyDescent="0.2">
      <c r="A305" s="5" t="str">
        <f t="shared" si="4"/>
        <v/>
      </c>
      <c r="B305" s="96"/>
      <c r="C305" s="96"/>
      <c r="D305" s="97"/>
      <c r="E305" s="97"/>
    </row>
    <row r="306" spans="1:5" x14ac:dyDescent="0.2">
      <c r="A306" s="5" t="str">
        <f t="shared" si="4"/>
        <v/>
      </c>
      <c r="B306" s="96"/>
      <c r="C306" s="96"/>
      <c r="D306" s="97"/>
      <c r="E306" s="97"/>
    </row>
    <row r="307" spans="1:5" x14ac:dyDescent="0.2">
      <c r="A307" s="5" t="str">
        <f t="shared" si="4"/>
        <v/>
      </c>
      <c r="B307" s="96"/>
      <c r="C307" s="96"/>
      <c r="D307" s="97"/>
      <c r="E307" s="97"/>
    </row>
    <row r="308" spans="1:5" x14ac:dyDescent="0.2">
      <c r="A308" s="5" t="str">
        <f t="shared" si="4"/>
        <v/>
      </c>
      <c r="B308" s="96"/>
      <c r="C308" s="96"/>
      <c r="D308" s="97"/>
      <c r="E308" s="97"/>
    </row>
    <row r="309" spans="1:5" x14ac:dyDescent="0.2">
      <c r="A309" s="5" t="str">
        <f t="shared" si="4"/>
        <v/>
      </c>
      <c r="B309" s="96"/>
      <c r="C309" s="96"/>
      <c r="D309" s="97"/>
      <c r="E309" s="97"/>
    </row>
    <row r="310" spans="1:5" x14ac:dyDescent="0.2">
      <c r="A310" s="5" t="str">
        <f t="shared" si="4"/>
        <v/>
      </c>
      <c r="B310" s="96"/>
      <c r="C310" s="96"/>
      <c r="D310" s="97"/>
      <c r="E310" s="97"/>
    </row>
    <row r="311" spans="1:5" x14ac:dyDescent="0.2">
      <c r="A311" s="5" t="str">
        <f t="shared" si="4"/>
        <v/>
      </c>
      <c r="B311" s="96"/>
      <c r="C311" s="96"/>
      <c r="D311" s="97"/>
      <c r="E311" s="97"/>
    </row>
    <row r="312" spans="1:5" x14ac:dyDescent="0.2">
      <c r="A312" s="5" t="str">
        <f t="shared" si="4"/>
        <v/>
      </c>
      <c r="B312" s="96"/>
      <c r="C312" s="96"/>
      <c r="D312" s="97"/>
      <c r="E312" s="97"/>
    </row>
    <row r="313" spans="1:5" x14ac:dyDescent="0.2">
      <c r="A313" s="5" t="str">
        <f t="shared" si="4"/>
        <v/>
      </c>
      <c r="B313" s="96"/>
      <c r="C313" s="96"/>
      <c r="D313" s="97"/>
      <c r="E313" s="97"/>
    </row>
    <row r="314" spans="1:5" x14ac:dyDescent="0.2">
      <c r="A314" s="5" t="str">
        <f t="shared" si="4"/>
        <v/>
      </c>
      <c r="B314" s="96"/>
      <c r="C314" s="96"/>
      <c r="D314" s="97"/>
      <c r="E314" s="97"/>
    </row>
    <row r="315" spans="1:5" x14ac:dyDescent="0.2">
      <c r="A315" s="5" t="str">
        <f t="shared" si="4"/>
        <v/>
      </c>
      <c r="B315" s="96"/>
      <c r="C315" s="96"/>
      <c r="D315" s="97"/>
      <c r="E315" s="97"/>
    </row>
    <row r="316" spans="1:5" x14ac:dyDescent="0.2">
      <c r="A316" s="5" t="str">
        <f t="shared" si="4"/>
        <v/>
      </c>
      <c r="B316" s="96"/>
      <c r="C316" s="96"/>
      <c r="D316" s="97"/>
      <c r="E316" s="97"/>
    </row>
    <row r="317" spans="1:5" x14ac:dyDescent="0.2">
      <c r="A317" s="5" t="str">
        <f t="shared" si="4"/>
        <v/>
      </c>
      <c r="B317" s="96"/>
      <c r="C317" s="96"/>
      <c r="D317" s="97"/>
      <c r="E317" s="97"/>
    </row>
    <row r="318" spans="1:5" x14ac:dyDescent="0.2">
      <c r="A318" s="5" t="str">
        <f t="shared" si="4"/>
        <v/>
      </c>
      <c r="B318" s="96"/>
      <c r="C318" s="96"/>
      <c r="D318" s="97"/>
      <c r="E318" s="97"/>
    </row>
    <row r="319" spans="1:5" x14ac:dyDescent="0.2">
      <c r="A319" s="5" t="str">
        <f t="shared" si="4"/>
        <v/>
      </c>
      <c r="B319" s="96"/>
      <c r="C319" s="96"/>
      <c r="D319" s="97"/>
      <c r="E319" s="97"/>
    </row>
    <row r="320" spans="1:5" x14ac:dyDescent="0.2">
      <c r="A320" s="5" t="str">
        <f t="shared" si="4"/>
        <v/>
      </c>
      <c r="B320" s="96"/>
      <c r="C320" s="96"/>
      <c r="D320" s="97"/>
      <c r="E320" s="97"/>
    </row>
    <row r="321" spans="1:5" x14ac:dyDescent="0.2">
      <c r="A321" s="5" t="str">
        <f t="shared" si="4"/>
        <v/>
      </c>
      <c r="B321" s="96"/>
      <c r="C321" s="96"/>
      <c r="D321" s="97"/>
      <c r="E321" s="97"/>
    </row>
    <row r="322" spans="1:5" x14ac:dyDescent="0.2">
      <c r="A322" s="5" t="str">
        <f t="shared" si="4"/>
        <v/>
      </c>
      <c r="B322" s="96"/>
      <c r="C322" s="96"/>
      <c r="D322" s="97"/>
      <c r="E322" s="97"/>
    </row>
    <row r="323" spans="1:5" x14ac:dyDescent="0.2">
      <c r="A323" s="5" t="str">
        <f t="shared" si="4"/>
        <v/>
      </c>
      <c r="B323" s="96"/>
      <c r="C323" s="96"/>
      <c r="D323" s="97"/>
      <c r="E323" s="97"/>
    </row>
    <row r="324" spans="1:5" x14ac:dyDescent="0.2">
      <c r="A324" s="5" t="str">
        <f t="shared" si="4"/>
        <v/>
      </c>
      <c r="B324" s="96"/>
      <c r="C324" s="96"/>
      <c r="D324" s="97"/>
      <c r="E324" s="97"/>
    </row>
    <row r="325" spans="1:5" x14ac:dyDescent="0.2">
      <c r="A325" s="5" t="str">
        <f t="shared" si="4"/>
        <v/>
      </c>
      <c r="B325" s="96"/>
      <c r="C325" s="96"/>
      <c r="D325" s="97"/>
      <c r="E325" s="97"/>
    </row>
    <row r="326" spans="1:5" x14ac:dyDescent="0.2">
      <c r="A326" s="5" t="str">
        <f t="shared" si="4"/>
        <v/>
      </c>
      <c r="B326" s="96"/>
      <c r="C326" s="96"/>
      <c r="D326" s="97"/>
      <c r="E326" s="97"/>
    </row>
    <row r="327" spans="1:5" x14ac:dyDescent="0.2">
      <c r="A327" s="5" t="str">
        <f t="shared" si="4"/>
        <v/>
      </c>
      <c r="B327" s="96"/>
      <c r="C327" s="96"/>
      <c r="D327" s="97"/>
      <c r="E327" s="97"/>
    </row>
    <row r="328" spans="1:5" x14ac:dyDescent="0.2">
      <c r="A328" s="5" t="str">
        <f t="shared" ref="A328:A391" si="5">IF(B328&lt;&gt;"",IF(AND(LEN(B328)&gt;=$H$5,LEN(B328)&lt;=$H$6),TEXT(MID(B328,$J$5,$H$4),$I$4),""),"")</f>
        <v/>
      </c>
      <c r="B328" s="96"/>
      <c r="C328" s="96"/>
      <c r="D328" s="97"/>
      <c r="E328" s="97"/>
    </row>
    <row r="329" spans="1:5" x14ac:dyDescent="0.2">
      <c r="A329" s="5" t="str">
        <f t="shared" si="5"/>
        <v/>
      </c>
      <c r="B329" s="96"/>
      <c r="C329" s="96"/>
      <c r="D329" s="97"/>
      <c r="E329" s="97"/>
    </row>
    <row r="330" spans="1:5" x14ac:dyDescent="0.2">
      <c r="A330" s="5" t="str">
        <f t="shared" si="5"/>
        <v/>
      </c>
      <c r="B330" s="96"/>
      <c r="C330" s="96"/>
      <c r="D330" s="97"/>
      <c r="E330" s="97"/>
    </row>
    <row r="331" spans="1:5" x14ac:dyDescent="0.2">
      <c r="A331" s="5" t="str">
        <f t="shared" si="5"/>
        <v/>
      </c>
      <c r="B331" s="96"/>
      <c r="C331" s="96"/>
      <c r="D331" s="97"/>
      <c r="E331" s="97"/>
    </row>
    <row r="332" spans="1:5" x14ac:dyDescent="0.2">
      <c r="A332" s="5" t="str">
        <f t="shared" si="5"/>
        <v/>
      </c>
      <c r="B332" s="96"/>
      <c r="C332" s="96"/>
      <c r="D332" s="97"/>
      <c r="E332" s="97"/>
    </row>
    <row r="333" spans="1:5" x14ac:dyDescent="0.2">
      <c r="A333" s="5" t="str">
        <f t="shared" si="5"/>
        <v/>
      </c>
      <c r="B333" s="96"/>
      <c r="C333" s="96"/>
      <c r="D333" s="97"/>
      <c r="E333" s="97"/>
    </row>
    <row r="334" spans="1:5" x14ac:dyDescent="0.2">
      <c r="A334" s="5" t="str">
        <f t="shared" si="5"/>
        <v/>
      </c>
      <c r="B334" s="96"/>
      <c r="C334" s="96"/>
      <c r="D334" s="97"/>
      <c r="E334" s="97"/>
    </row>
    <row r="335" spans="1:5" x14ac:dyDescent="0.2">
      <c r="A335" s="5" t="str">
        <f t="shared" si="5"/>
        <v/>
      </c>
      <c r="B335" s="96"/>
      <c r="C335" s="96"/>
      <c r="D335" s="97"/>
      <c r="E335" s="97"/>
    </row>
    <row r="336" spans="1:5" x14ac:dyDescent="0.2">
      <c r="A336" s="5" t="str">
        <f t="shared" si="5"/>
        <v/>
      </c>
      <c r="B336" s="96"/>
      <c r="C336" s="96"/>
      <c r="D336" s="97"/>
      <c r="E336" s="97"/>
    </row>
    <row r="337" spans="1:5" x14ac:dyDescent="0.2">
      <c r="A337" s="5" t="str">
        <f t="shared" si="5"/>
        <v/>
      </c>
      <c r="B337" s="96"/>
      <c r="C337" s="96"/>
      <c r="D337" s="97"/>
      <c r="E337" s="97"/>
    </row>
    <row r="338" spans="1:5" x14ac:dyDescent="0.2">
      <c r="A338" s="5" t="str">
        <f t="shared" si="5"/>
        <v/>
      </c>
      <c r="B338" s="96"/>
      <c r="C338" s="96"/>
      <c r="D338" s="97"/>
      <c r="E338" s="97"/>
    </row>
    <row r="339" spans="1:5" x14ac:dyDescent="0.2">
      <c r="A339" s="5" t="str">
        <f t="shared" si="5"/>
        <v/>
      </c>
      <c r="B339" s="96"/>
      <c r="C339" s="96"/>
      <c r="D339" s="97"/>
      <c r="E339" s="97"/>
    </row>
    <row r="340" spans="1:5" x14ac:dyDescent="0.2">
      <c r="A340" s="5" t="str">
        <f t="shared" si="5"/>
        <v/>
      </c>
      <c r="B340" s="96"/>
      <c r="C340" s="96"/>
      <c r="D340" s="97"/>
      <c r="E340" s="97"/>
    </row>
    <row r="341" spans="1:5" x14ac:dyDescent="0.2">
      <c r="A341" s="5" t="str">
        <f t="shared" si="5"/>
        <v/>
      </c>
      <c r="B341" s="96"/>
      <c r="C341" s="96"/>
      <c r="D341" s="97"/>
      <c r="E341" s="97"/>
    </row>
    <row r="342" spans="1:5" x14ac:dyDescent="0.2">
      <c r="A342" s="5" t="str">
        <f t="shared" si="5"/>
        <v/>
      </c>
      <c r="B342" s="96"/>
      <c r="C342" s="96"/>
      <c r="D342" s="97"/>
      <c r="E342" s="97"/>
    </row>
    <row r="343" spans="1:5" x14ac:dyDescent="0.2">
      <c r="A343" s="5" t="str">
        <f t="shared" si="5"/>
        <v/>
      </c>
      <c r="B343" s="96"/>
      <c r="C343" s="96"/>
      <c r="D343" s="97"/>
      <c r="E343" s="97"/>
    </row>
    <row r="344" spans="1:5" x14ac:dyDescent="0.2">
      <c r="A344" s="5" t="str">
        <f t="shared" si="5"/>
        <v/>
      </c>
      <c r="B344" s="96"/>
      <c r="C344" s="96"/>
      <c r="D344" s="97"/>
      <c r="E344" s="97"/>
    </row>
    <row r="345" spans="1:5" x14ac:dyDescent="0.2">
      <c r="A345" s="5" t="str">
        <f t="shared" si="5"/>
        <v/>
      </c>
      <c r="B345" s="96"/>
      <c r="C345" s="96"/>
      <c r="D345" s="97"/>
      <c r="E345" s="97"/>
    </row>
    <row r="346" spans="1:5" x14ac:dyDescent="0.2">
      <c r="A346" s="5" t="str">
        <f t="shared" si="5"/>
        <v/>
      </c>
      <c r="B346" s="96"/>
      <c r="C346" s="96"/>
      <c r="D346" s="97"/>
      <c r="E346" s="97"/>
    </row>
    <row r="347" spans="1:5" x14ac:dyDescent="0.2">
      <c r="A347" s="5" t="str">
        <f t="shared" si="5"/>
        <v/>
      </c>
      <c r="B347" s="96"/>
      <c r="C347" s="96"/>
      <c r="D347" s="97"/>
      <c r="E347" s="97"/>
    </row>
    <row r="348" spans="1:5" x14ac:dyDescent="0.2">
      <c r="A348" s="5" t="str">
        <f t="shared" si="5"/>
        <v/>
      </c>
      <c r="B348" s="96"/>
      <c r="C348" s="96"/>
      <c r="D348" s="97"/>
      <c r="E348" s="97"/>
    </row>
    <row r="349" spans="1:5" x14ac:dyDescent="0.2">
      <c r="A349" s="5" t="str">
        <f t="shared" si="5"/>
        <v/>
      </c>
      <c r="B349" s="96"/>
      <c r="C349" s="96"/>
      <c r="D349" s="97"/>
      <c r="E349" s="97"/>
    </row>
    <row r="350" spans="1:5" x14ac:dyDescent="0.2">
      <c r="A350" s="5" t="str">
        <f t="shared" si="5"/>
        <v/>
      </c>
      <c r="B350" s="96"/>
      <c r="C350" s="96"/>
      <c r="D350" s="97"/>
      <c r="E350" s="97"/>
    </row>
    <row r="351" spans="1:5" x14ac:dyDescent="0.2">
      <c r="A351" s="5" t="str">
        <f t="shared" si="5"/>
        <v/>
      </c>
      <c r="B351" s="96"/>
      <c r="C351" s="96"/>
      <c r="D351" s="97"/>
      <c r="E351" s="97"/>
    </row>
    <row r="352" spans="1:5" x14ac:dyDescent="0.2">
      <c r="A352" s="5" t="str">
        <f t="shared" si="5"/>
        <v/>
      </c>
      <c r="B352" s="96"/>
      <c r="C352" s="96"/>
      <c r="D352" s="97"/>
      <c r="E352" s="97"/>
    </row>
    <row r="353" spans="1:5" x14ac:dyDescent="0.2">
      <c r="A353" s="5" t="str">
        <f t="shared" si="5"/>
        <v/>
      </c>
      <c r="B353" s="96"/>
      <c r="C353" s="96"/>
      <c r="D353" s="97"/>
      <c r="E353" s="97"/>
    </row>
    <row r="354" spans="1:5" x14ac:dyDescent="0.2">
      <c r="A354" s="5" t="str">
        <f t="shared" si="5"/>
        <v/>
      </c>
      <c r="B354" s="96"/>
      <c r="C354" s="96"/>
      <c r="D354" s="97"/>
      <c r="E354" s="97"/>
    </row>
    <row r="355" spans="1:5" x14ac:dyDescent="0.2">
      <c r="A355" s="5" t="str">
        <f t="shared" si="5"/>
        <v/>
      </c>
      <c r="B355" s="96"/>
      <c r="C355" s="96"/>
      <c r="D355" s="97"/>
      <c r="E355" s="97"/>
    </row>
    <row r="356" spans="1:5" x14ac:dyDescent="0.2">
      <c r="A356" s="5" t="str">
        <f t="shared" si="5"/>
        <v/>
      </c>
      <c r="B356" s="96"/>
      <c r="C356" s="96"/>
      <c r="D356" s="97"/>
      <c r="E356" s="97"/>
    </row>
    <row r="357" spans="1:5" x14ac:dyDescent="0.2">
      <c r="A357" s="5" t="str">
        <f t="shared" si="5"/>
        <v/>
      </c>
      <c r="B357" s="96"/>
      <c r="C357" s="96"/>
      <c r="D357" s="97"/>
      <c r="E357" s="97"/>
    </row>
    <row r="358" spans="1:5" x14ac:dyDescent="0.2">
      <c r="A358" s="5" t="str">
        <f t="shared" si="5"/>
        <v/>
      </c>
      <c r="B358" s="96"/>
      <c r="C358" s="96"/>
      <c r="D358" s="97"/>
      <c r="E358" s="97"/>
    </row>
    <row r="359" spans="1:5" x14ac:dyDescent="0.2">
      <c r="A359" s="5" t="str">
        <f t="shared" si="5"/>
        <v/>
      </c>
      <c r="B359" s="96"/>
      <c r="C359" s="96"/>
      <c r="D359" s="97"/>
      <c r="E359" s="97"/>
    </row>
    <row r="360" spans="1:5" x14ac:dyDescent="0.2">
      <c r="A360" s="5" t="str">
        <f t="shared" si="5"/>
        <v/>
      </c>
      <c r="B360" s="96"/>
      <c r="C360" s="96"/>
      <c r="D360" s="97"/>
      <c r="E360" s="97"/>
    </row>
    <row r="361" spans="1:5" x14ac:dyDescent="0.2">
      <c r="A361" s="5" t="str">
        <f t="shared" si="5"/>
        <v/>
      </c>
      <c r="B361" s="96"/>
      <c r="C361" s="96"/>
      <c r="D361" s="97"/>
      <c r="E361" s="97"/>
    </row>
    <row r="362" spans="1:5" x14ac:dyDescent="0.2">
      <c r="A362" s="5" t="str">
        <f t="shared" si="5"/>
        <v/>
      </c>
      <c r="B362" s="96"/>
      <c r="C362" s="96"/>
      <c r="D362" s="97"/>
      <c r="E362" s="97"/>
    </row>
    <row r="363" spans="1:5" x14ac:dyDescent="0.2">
      <c r="A363" s="5" t="str">
        <f t="shared" si="5"/>
        <v/>
      </c>
      <c r="B363" s="96"/>
      <c r="C363" s="96"/>
      <c r="D363" s="97"/>
      <c r="E363" s="97"/>
    </row>
    <row r="364" spans="1:5" x14ac:dyDescent="0.2">
      <c r="A364" s="5" t="str">
        <f t="shared" si="5"/>
        <v/>
      </c>
      <c r="B364" s="96"/>
      <c r="C364" s="96"/>
      <c r="D364" s="97"/>
      <c r="E364" s="97"/>
    </row>
    <row r="365" spans="1:5" x14ac:dyDescent="0.2">
      <c r="A365" s="5" t="str">
        <f t="shared" si="5"/>
        <v/>
      </c>
      <c r="B365" s="96"/>
      <c r="C365" s="96"/>
      <c r="D365" s="97"/>
      <c r="E365" s="97"/>
    </row>
    <row r="366" spans="1:5" x14ac:dyDescent="0.2">
      <c r="A366" s="5" t="str">
        <f t="shared" si="5"/>
        <v/>
      </c>
      <c r="B366" s="96"/>
      <c r="C366" s="96"/>
      <c r="D366" s="97"/>
      <c r="E366" s="97"/>
    </row>
    <row r="367" spans="1:5" x14ac:dyDescent="0.2">
      <c r="A367" s="5" t="str">
        <f t="shared" si="5"/>
        <v/>
      </c>
      <c r="B367" s="96"/>
      <c r="C367" s="96"/>
      <c r="D367" s="97"/>
      <c r="E367" s="97"/>
    </row>
    <row r="368" spans="1:5" x14ac:dyDescent="0.2">
      <c r="A368" s="5" t="str">
        <f t="shared" si="5"/>
        <v/>
      </c>
      <c r="B368" s="96"/>
      <c r="C368" s="96"/>
      <c r="D368" s="97"/>
      <c r="E368" s="97"/>
    </row>
    <row r="369" spans="1:5" x14ac:dyDescent="0.2">
      <c r="A369" s="5" t="str">
        <f t="shared" si="5"/>
        <v/>
      </c>
      <c r="B369" s="96"/>
      <c r="C369" s="96"/>
      <c r="D369" s="97"/>
      <c r="E369" s="97"/>
    </row>
    <row r="370" spans="1:5" x14ac:dyDescent="0.2">
      <c r="A370" s="5" t="str">
        <f t="shared" si="5"/>
        <v/>
      </c>
      <c r="B370" s="96"/>
      <c r="C370" s="96"/>
      <c r="D370" s="97"/>
      <c r="E370" s="97"/>
    </row>
    <row r="371" spans="1:5" x14ac:dyDescent="0.2">
      <c r="A371" s="5" t="str">
        <f t="shared" si="5"/>
        <v/>
      </c>
      <c r="B371" s="96"/>
      <c r="C371" s="96"/>
      <c r="D371" s="97"/>
      <c r="E371" s="97"/>
    </row>
    <row r="372" spans="1:5" x14ac:dyDescent="0.2">
      <c r="A372" s="5" t="str">
        <f t="shared" si="5"/>
        <v/>
      </c>
      <c r="B372" s="96"/>
      <c r="C372" s="96"/>
      <c r="D372" s="97"/>
      <c r="E372" s="97"/>
    </row>
    <row r="373" spans="1:5" x14ac:dyDescent="0.2">
      <c r="A373" s="5" t="str">
        <f t="shared" si="5"/>
        <v/>
      </c>
      <c r="B373" s="96"/>
      <c r="C373" s="96"/>
      <c r="D373" s="97"/>
      <c r="E373" s="97"/>
    </row>
    <row r="374" spans="1:5" x14ac:dyDescent="0.2">
      <c r="A374" s="5" t="str">
        <f t="shared" si="5"/>
        <v/>
      </c>
      <c r="B374" s="96"/>
      <c r="C374" s="96"/>
      <c r="D374" s="97"/>
      <c r="E374" s="97"/>
    </row>
    <row r="375" spans="1:5" x14ac:dyDescent="0.2">
      <c r="A375" s="5" t="str">
        <f t="shared" si="5"/>
        <v/>
      </c>
      <c r="B375" s="96"/>
      <c r="C375" s="96"/>
      <c r="D375" s="97"/>
      <c r="E375" s="97"/>
    </row>
    <row r="376" spans="1:5" x14ac:dyDescent="0.2">
      <c r="A376" s="5" t="str">
        <f t="shared" si="5"/>
        <v/>
      </c>
      <c r="B376" s="96"/>
      <c r="C376" s="96"/>
      <c r="D376" s="97"/>
      <c r="E376" s="97"/>
    </row>
    <row r="377" spans="1:5" x14ac:dyDescent="0.2">
      <c r="A377" s="5" t="str">
        <f t="shared" si="5"/>
        <v/>
      </c>
      <c r="B377" s="96"/>
      <c r="C377" s="96"/>
      <c r="D377" s="97"/>
      <c r="E377" s="97"/>
    </row>
    <row r="378" spans="1:5" x14ac:dyDescent="0.2">
      <c r="A378" s="5" t="str">
        <f t="shared" si="5"/>
        <v/>
      </c>
      <c r="B378" s="96"/>
      <c r="C378" s="96"/>
      <c r="D378" s="97"/>
      <c r="E378" s="97"/>
    </row>
    <row r="379" spans="1:5" x14ac:dyDescent="0.2">
      <c r="A379" s="5" t="str">
        <f t="shared" si="5"/>
        <v/>
      </c>
      <c r="B379" s="96"/>
      <c r="C379" s="96"/>
      <c r="D379" s="97"/>
      <c r="E379" s="97"/>
    </row>
    <row r="380" spans="1:5" x14ac:dyDescent="0.2">
      <c r="A380" s="5" t="str">
        <f t="shared" si="5"/>
        <v/>
      </c>
      <c r="B380" s="96"/>
      <c r="C380" s="96"/>
      <c r="D380" s="97"/>
      <c r="E380" s="97"/>
    </row>
    <row r="381" spans="1:5" x14ac:dyDescent="0.2">
      <c r="A381" s="5" t="str">
        <f t="shared" si="5"/>
        <v/>
      </c>
      <c r="B381" s="96"/>
      <c r="C381" s="96"/>
      <c r="D381" s="97"/>
      <c r="E381" s="97"/>
    </row>
    <row r="382" spans="1:5" x14ac:dyDescent="0.2">
      <c r="A382" s="5" t="str">
        <f t="shared" si="5"/>
        <v/>
      </c>
      <c r="B382" s="96"/>
      <c r="C382" s="96"/>
      <c r="D382" s="97"/>
      <c r="E382" s="97"/>
    </row>
    <row r="383" spans="1:5" x14ac:dyDescent="0.2">
      <c r="A383" s="5" t="str">
        <f t="shared" si="5"/>
        <v/>
      </c>
      <c r="B383" s="96"/>
      <c r="C383" s="96"/>
      <c r="D383" s="97"/>
      <c r="E383" s="97"/>
    </row>
    <row r="384" spans="1:5" x14ac:dyDescent="0.2">
      <c r="A384" s="5" t="str">
        <f t="shared" si="5"/>
        <v/>
      </c>
      <c r="B384" s="96"/>
      <c r="C384" s="96"/>
      <c r="D384" s="97"/>
      <c r="E384" s="97"/>
    </row>
    <row r="385" spans="1:5" x14ac:dyDescent="0.2">
      <c r="A385" s="5" t="str">
        <f t="shared" si="5"/>
        <v/>
      </c>
      <c r="B385" s="96"/>
      <c r="C385" s="96"/>
      <c r="D385" s="97"/>
      <c r="E385" s="97"/>
    </row>
    <row r="386" spans="1:5" x14ac:dyDescent="0.2">
      <c r="A386" s="5" t="str">
        <f t="shared" si="5"/>
        <v/>
      </c>
      <c r="B386" s="96"/>
      <c r="C386" s="96"/>
      <c r="D386" s="97"/>
      <c r="E386" s="97"/>
    </row>
    <row r="387" spans="1:5" x14ac:dyDescent="0.2">
      <c r="A387" s="5" t="str">
        <f t="shared" si="5"/>
        <v/>
      </c>
      <c r="B387" s="96"/>
      <c r="C387" s="96"/>
      <c r="D387" s="97"/>
      <c r="E387" s="97"/>
    </row>
    <row r="388" spans="1:5" x14ac:dyDescent="0.2">
      <c r="A388" s="5" t="str">
        <f t="shared" si="5"/>
        <v/>
      </c>
      <c r="B388" s="96"/>
      <c r="C388" s="96"/>
      <c r="D388" s="97"/>
      <c r="E388" s="97"/>
    </row>
    <row r="389" spans="1:5" x14ac:dyDescent="0.2">
      <c r="A389" s="5" t="str">
        <f t="shared" si="5"/>
        <v/>
      </c>
      <c r="B389" s="96"/>
      <c r="C389" s="96"/>
      <c r="D389" s="97"/>
      <c r="E389" s="97"/>
    </row>
    <row r="390" spans="1:5" x14ac:dyDescent="0.2">
      <c r="A390" s="5" t="str">
        <f t="shared" si="5"/>
        <v/>
      </c>
      <c r="B390" s="96"/>
      <c r="C390" s="96"/>
      <c r="D390" s="97"/>
      <c r="E390" s="97"/>
    </row>
    <row r="391" spans="1:5" x14ac:dyDescent="0.2">
      <c r="A391" s="5" t="str">
        <f t="shared" si="5"/>
        <v/>
      </c>
      <c r="B391" s="96"/>
      <c r="C391" s="96"/>
      <c r="D391" s="97"/>
      <c r="E391" s="97"/>
    </row>
    <row r="392" spans="1:5" x14ac:dyDescent="0.2">
      <c r="A392" s="5" t="str">
        <f t="shared" ref="A392:A455" si="6">IF(B392&lt;&gt;"",IF(AND(LEN(B392)&gt;=$H$5,LEN(B392)&lt;=$H$6),TEXT(MID(B392,$J$5,$H$4),$I$4),""),"")</f>
        <v/>
      </c>
      <c r="B392" s="96"/>
      <c r="C392" s="96"/>
      <c r="D392" s="97"/>
      <c r="E392" s="97"/>
    </row>
    <row r="393" spans="1:5" x14ac:dyDescent="0.2">
      <c r="A393" s="5" t="str">
        <f t="shared" si="6"/>
        <v/>
      </c>
      <c r="B393" s="96"/>
      <c r="C393" s="96"/>
      <c r="D393" s="97"/>
      <c r="E393" s="97"/>
    </row>
    <row r="394" spans="1:5" x14ac:dyDescent="0.2">
      <c r="A394" s="5" t="str">
        <f t="shared" si="6"/>
        <v/>
      </c>
      <c r="B394" s="96"/>
      <c r="C394" s="96"/>
      <c r="D394" s="97"/>
      <c r="E394" s="97"/>
    </row>
    <row r="395" spans="1:5" x14ac:dyDescent="0.2">
      <c r="A395" s="5" t="str">
        <f t="shared" si="6"/>
        <v/>
      </c>
      <c r="B395" s="96"/>
      <c r="C395" s="96"/>
      <c r="D395" s="97"/>
      <c r="E395" s="97"/>
    </row>
    <row r="396" spans="1:5" x14ac:dyDescent="0.2">
      <c r="A396" s="5" t="str">
        <f t="shared" si="6"/>
        <v/>
      </c>
      <c r="B396" s="96"/>
      <c r="C396" s="96"/>
      <c r="D396" s="97"/>
      <c r="E396" s="97"/>
    </row>
    <row r="397" spans="1:5" x14ac:dyDescent="0.2">
      <c r="A397" s="5" t="str">
        <f t="shared" si="6"/>
        <v/>
      </c>
      <c r="B397" s="96"/>
      <c r="C397" s="96"/>
      <c r="D397" s="97"/>
      <c r="E397" s="97"/>
    </row>
    <row r="398" spans="1:5" x14ac:dyDescent="0.2">
      <c r="A398" s="5" t="str">
        <f t="shared" si="6"/>
        <v/>
      </c>
      <c r="B398" s="96"/>
      <c r="C398" s="96"/>
      <c r="D398" s="97"/>
      <c r="E398" s="97"/>
    </row>
    <row r="399" spans="1:5" x14ac:dyDescent="0.2">
      <c r="A399" s="5" t="str">
        <f t="shared" si="6"/>
        <v/>
      </c>
      <c r="B399" s="96"/>
      <c r="C399" s="96"/>
      <c r="D399" s="97"/>
      <c r="E399" s="97"/>
    </row>
    <row r="400" spans="1:5" x14ac:dyDescent="0.2">
      <c r="A400" s="5" t="str">
        <f t="shared" si="6"/>
        <v/>
      </c>
      <c r="B400" s="96"/>
      <c r="C400" s="96"/>
      <c r="D400" s="97"/>
      <c r="E400" s="97"/>
    </row>
    <row r="401" spans="1:5" x14ac:dyDescent="0.2">
      <c r="A401" s="5" t="str">
        <f t="shared" si="6"/>
        <v/>
      </c>
      <c r="B401" s="96"/>
      <c r="C401" s="96"/>
      <c r="D401" s="97"/>
      <c r="E401" s="97"/>
    </row>
    <row r="402" spans="1:5" x14ac:dyDescent="0.2">
      <c r="A402" s="5" t="str">
        <f t="shared" si="6"/>
        <v/>
      </c>
      <c r="B402" s="96"/>
      <c r="C402" s="96"/>
      <c r="D402" s="97"/>
      <c r="E402" s="97"/>
    </row>
    <row r="403" spans="1:5" x14ac:dyDescent="0.2">
      <c r="A403" s="5" t="str">
        <f t="shared" si="6"/>
        <v/>
      </c>
      <c r="B403" s="96"/>
      <c r="C403" s="96"/>
      <c r="D403" s="97"/>
      <c r="E403" s="97"/>
    </row>
    <row r="404" spans="1:5" x14ac:dyDescent="0.2">
      <c r="A404" s="5" t="str">
        <f t="shared" si="6"/>
        <v/>
      </c>
      <c r="B404" s="96"/>
      <c r="C404" s="96"/>
      <c r="D404" s="97"/>
      <c r="E404" s="97"/>
    </row>
    <row r="405" spans="1:5" x14ac:dyDescent="0.2">
      <c r="A405" s="5" t="str">
        <f t="shared" si="6"/>
        <v/>
      </c>
      <c r="B405" s="96"/>
      <c r="C405" s="96"/>
      <c r="D405" s="97"/>
      <c r="E405" s="97"/>
    </row>
    <row r="406" spans="1:5" x14ac:dyDescent="0.2">
      <c r="A406" s="5" t="str">
        <f t="shared" si="6"/>
        <v/>
      </c>
      <c r="B406" s="96"/>
      <c r="C406" s="96"/>
      <c r="D406" s="97"/>
      <c r="E406" s="97"/>
    </row>
    <row r="407" spans="1:5" x14ac:dyDescent="0.2">
      <c r="A407" s="5" t="str">
        <f t="shared" si="6"/>
        <v/>
      </c>
      <c r="B407" s="96"/>
      <c r="C407" s="96"/>
      <c r="D407" s="97"/>
      <c r="E407" s="97"/>
    </row>
    <row r="408" spans="1:5" x14ac:dyDescent="0.2">
      <c r="A408" s="5" t="str">
        <f t="shared" si="6"/>
        <v/>
      </c>
      <c r="B408" s="96"/>
      <c r="C408" s="96"/>
      <c r="D408" s="97"/>
      <c r="E408" s="97"/>
    </row>
    <row r="409" spans="1:5" x14ac:dyDescent="0.2">
      <c r="A409" s="5" t="str">
        <f t="shared" si="6"/>
        <v/>
      </c>
      <c r="B409" s="96"/>
      <c r="C409" s="96"/>
      <c r="D409" s="97"/>
      <c r="E409" s="97"/>
    </row>
    <row r="410" spans="1:5" x14ac:dyDescent="0.2">
      <c r="A410" s="5" t="str">
        <f t="shared" si="6"/>
        <v/>
      </c>
      <c r="B410" s="96"/>
      <c r="C410" s="96"/>
      <c r="D410" s="97"/>
      <c r="E410" s="97"/>
    </row>
    <row r="411" spans="1:5" x14ac:dyDescent="0.2">
      <c r="A411" s="5" t="str">
        <f t="shared" si="6"/>
        <v/>
      </c>
      <c r="B411" s="96"/>
      <c r="C411" s="96"/>
      <c r="D411" s="97"/>
      <c r="E411" s="97"/>
    </row>
    <row r="412" spans="1:5" x14ac:dyDescent="0.2">
      <c r="A412" s="5" t="str">
        <f t="shared" si="6"/>
        <v/>
      </c>
      <c r="B412" s="96"/>
      <c r="C412" s="96"/>
      <c r="D412" s="97"/>
      <c r="E412" s="97"/>
    </row>
    <row r="413" spans="1:5" x14ac:dyDescent="0.2">
      <c r="A413" s="5" t="str">
        <f t="shared" si="6"/>
        <v/>
      </c>
      <c r="B413" s="96"/>
      <c r="C413" s="96"/>
      <c r="D413" s="97"/>
      <c r="E413" s="97"/>
    </row>
    <row r="414" spans="1:5" x14ac:dyDescent="0.2">
      <c r="A414" s="5" t="str">
        <f t="shared" si="6"/>
        <v/>
      </c>
      <c r="B414" s="96"/>
      <c r="C414" s="96"/>
      <c r="D414" s="97"/>
      <c r="E414" s="97"/>
    </row>
    <row r="415" spans="1:5" x14ac:dyDescent="0.2">
      <c r="A415" s="5" t="str">
        <f t="shared" si="6"/>
        <v/>
      </c>
      <c r="B415" s="96"/>
      <c r="C415" s="96"/>
      <c r="D415" s="97"/>
      <c r="E415" s="97"/>
    </row>
    <row r="416" spans="1:5" x14ac:dyDescent="0.2">
      <c r="A416" s="5" t="str">
        <f t="shared" si="6"/>
        <v/>
      </c>
      <c r="B416" s="96"/>
      <c r="C416" s="96"/>
      <c r="D416" s="97"/>
      <c r="E416" s="97"/>
    </row>
    <row r="417" spans="1:5" x14ac:dyDescent="0.2">
      <c r="A417" s="5" t="str">
        <f t="shared" si="6"/>
        <v/>
      </c>
      <c r="B417" s="96"/>
      <c r="C417" s="96"/>
      <c r="D417" s="97"/>
      <c r="E417" s="97"/>
    </row>
    <row r="418" spans="1:5" x14ac:dyDescent="0.2">
      <c r="A418" s="5" t="str">
        <f t="shared" si="6"/>
        <v/>
      </c>
      <c r="B418" s="96"/>
      <c r="C418" s="96"/>
      <c r="D418" s="97"/>
      <c r="E418" s="97"/>
    </row>
    <row r="419" spans="1:5" x14ac:dyDescent="0.2">
      <c r="A419" s="5" t="str">
        <f t="shared" si="6"/>
        <v/>
      </c>
      <c r="B419" s="96"/>
      <c r="C419" s="96"/>
      <c r="D419" s="97"/>
      <c r="E419" s="97"/>
    </row>
    <row r="420" spans="1:5" x14ac:dyDescent="0.2">
      <c r="A420" s="5" t="str">
        <f t="shared" si="6"/>
        <v/>
      </c>
      <c r="B420" s="96"/>
      <c r="C420" s="96"/>
      <c r="D420" s="97"/>
      <c r="E420" s="97"/>
    </row>
    <row r="421" spans="1:5" x14ac:dyDescent="0.2">
      <c r="A421" s="5" t="str">
        <f t="shared" si="6"/>
        <v/>
      </c>
      <c r="B421" s="96"/>
      <c r="C421" s="96"/>
      <c r="D421" s="97"/>
      <c r="E421" s="97"/>
    </row>
    <row r="422" spans="1:5" x14ac:dyDescent="0.2">
      <c r="A422" s="5" t="str">
        <f t="shared" si="6"/>
        <v/>
      </c>
      <c r="B422" s="96"/>
      <c r="C422" s="96"/>
      <c r="D422" s="97"/>
      <c r="E422" s="97"/>
    </row>
    <row r="423" spans="1:5" x14ac:dyDescent="0.2">
      <c r="A423" s="5" t="str">
        <f t="shared" si="6"/>
        <v/>
      </c>
      <c r="B423" s="96"/>
      <c r="C423" s="96"/>
      <c r="D423" s="97"/>
      <c r="E423" s="97"/>
    </row>
    <row r="424" spans="1:5" x14ac:dyDescent="0.2">
      <c r="A424" s="5" t="str">
        <f t="shared" si="6"/>
        <v/>
      </c>
      <c r="B424" s="96"/>
      <c r="C424" s="96"/>
      <c r="D424" s="97"/>
      <c r="E424" s="97"/>
    </row>
    <row r="425" spans="1:5" x14ac:dyDescent="0.2">
      <c r="A425" s="5" t="str">
        <f t="shared" si="6"/>
        <v/>
      </c>
      <c r="B425" s="96"/>
      <c r="C425" s="96"/>
      <c r="D425" s="97"/>
      <c r="E425" s="97"/>
    </row>
    <row r="426" spans="1:5" x14ac:dyDescent="0.2">
      <c r="A426" s="5" t="str">
        <f t="shared" si="6"/>
        <v/>
      </c>
      <c r="B426" s="96"/>
      <c r="C426" s="96"/>
      <c r="D426" s="97"/>
      <c r="E426" s="97"/>
    </row>
    <row r="427" spans="1:5" x14ac:dyDescent="0.2">
      <c r="A427" s="5" t="str">
        <f t="shared" si="6"/>
        <v/>
      </c>
      <c r="B427" s="96"/>
      <c r="C427" s="96"/>
      <c r="D427" s="97"/>
      <c r="E427" s="97"/>
    </row>
    <row r="428" spans="1:5" x14ac:dyDescent="0.2">
      <c r="A428" s="5" t="str">
        <f t="shared" si="6"/>
        <v/>
      </c>
      <c r="B428" s="96"/>
      <c r="C428" s="96"/>
      <c r="D428" s="97"/>
      <c r="E428" s="97"/>
    </row>
    <row r="429" spans="1:5" x14ac:dyDescent="0.2">
      <c r="A429" s="5" t="str">
        <f t="shared" si="6"/>
        <v/>
      </c>
      <c r="B429" s="96"/>
      <c r="C429" s="96"/>
      <c r="D429" s="97"/>
      <c r="E429" s="97"/>
    </row>
    <row r="430" spans="1:5" x14ac:dyDescent="0.2">
      <c r="A430" s="5" t="str">
        <f t="shared" si="6"/>
        <v/>
      </c>
      <c r="B430" s="96"/>
      <c r="C430" s="96"/>
      <c r="D430" s="97"/>
      <c r="E430" s="97"/>
    </row>
    <row r="431" spans="1:5" x14ac:dyDescent="0.2">
      <c r="A431" s="5" t="str">
        <f t="shared" si="6"/>
        <v/>
      </c>
      <c r="B431" s="96"/>
      <c r="C431" s="96"/>
      <c r="D431" s="97"/>
      <c r="E431" s="97"/>
    </row>
    <row r="432" spans="1:5" x14ac:dyDescent="0.2">
      <c r="A432" s="5" t="str">
        <f t="shared" si="6"/>
        <v/>
      </c>
      <c r="B432" s="96"/>
      <c r="C432" s="96"/>
      <c r="D432" s="97"/>
      <c r="E432" s="97"/>
    </row>
    <row r="433" spans="1:5" x14ac:dyDescent="0.2">
      <c r="A433" s="5" t="str">
        <f t="shared" si="6"/>
        <v/>
      </c>
      <c r="B433" s="96"/>
      <c r="C433" s="96"/>
      <c r="D433" s="97"/>
      <c r="E433" s="97"/>
    </row>
    <row r="434" spans="1:5" x14ac:dyDescent="0.2">
      <c r="A434" s="5" t="str">
        <f t="shared" si="6"/>
        <v/>
      </c>
      <c r="B434" s="96"/>
      <c r="C434" s="96"/>
      <c r="D434" s="97"/>
      <c r="E434" s="97"/>
    </row>
    <row r="435" spans="1:5" x14ac:dyDescent="0.2">
      <c r="A435" s="5" t="str">
        <f t="shared" si="6"/>
        <v/>
      </c>
      <c r="B435" s="96"/>
      <c r="C435" s="96"/>
      <c r="D435" s="97"/>
      <c r="E435" s="97"/>
    </row>
    <row r="436" spans="1:5" x14ac:dyDescent="0.2">
      <c r="A436" s="5" t="str">
        <f t="shared" si="6"/>
        <v/>
      </c>
      <c r="B436" s="96"/>
      <c r="C436" s="96"/>
      <c r="D436" s="97"/>
      <c r="E436" s="97"/>
    </row>
    <row r="437" spans="1:5" x14ac:dyDescent="0.2">
      <c r="A437" s="5" t="str">
        <f t="shared" si="6"/>
        <v/>
      </c>
      <c r="B437" s="96"/>
      <c r="C437" s="96"/>
      <c r="D437" s="97"/>
      <c r="E437" s="97"/>
    </row>
    <row r="438" spans="1:5" x14ac:dyDescent="0.2">
      <c r="A438" s="5" t="str">
        <f t="shared" si="6"/>
        <v/>
      </c>
      <c r="B438" s="96"/>
      <c r="C438" s="96"/>
      <c r="D438" s="97"/>
      <c r="E438" s="97"/>
    </row>
    <row r="439" spans="1:5" x14ac:dyDescent="0.2">
      <c r="A439" s="5" t="str">
        <f t="shared" si="6"/>
        <v/>
      </c>
      <c r="B439" s="96"/>
      <c r="C439" s="96"/>
      <c r="D439" s="97"/>
      <c r="E439" s="97"/>
    </row>
    <row r="440" spans="1:5" x14ac:dyDescent="0.2">
      <c r="A440" s="5" t="str">
        <f t="shared" si="6"/>
        <v/>
      </c>
      <c r="B440" s="96"/>
      <c r="C440" s="96"/>
      <c r="D440" s="97"/>
      <c r="E440" s="97"/>
    </row>
    <row r="441" spans="1:5" x14ac:dyDescent="0.2">
      <c r="A441" s="5" t="str">
        <f t="shared" si="6"/>
        <v/>
      </c>
      <c r="B441" s="96"/>
      <c r="C441" s="96"/>
      <c r="D441" s="97"/>
      <c r="E441" s="97"/>
    </row>
    <row r="442" spans="1:5" x14ac:dyDescent="0.2">
      <c r="A442" s="5" t="str">
        <f t="shared" si="6"/>
        <v/>
      </c>
      <c r="B442" s="96"/>
      <c r="C442" s="96"/>
      <c r="D442" s="97"/>
      <c r="E442" s="97"/>
    </row>
    <row r="443" spans="1:5" x14ac:dyDescent="0.2">
      <c r="A443" s="5" t="str">
        <f t="shared" si="6"/>
        <v/>
      </c>
      <c r="B443" s="96"/>
      <c r="C443" s="96"/>
      <c r="D443" s="97"/>
      <c r="E443" s="97"/>
    </row>
    <row r="444" spans="1:5" x14ac:dyDescent="0.2">
      <c r="A444" s="5" t="str">
        <f t="shared" si="6"/>
        <v/>
      </c>
      <c r="B444" s="96"/>
      <c r="C444" s="96"/>
      <c r="D444" s="97"/>
      <c r="E444" s="97"/>
    </row>
    <row r="445" spans="1:5" x14ac:dyDescent="0.2">
      <c r="A445" s="5" t="str">
        <f t="shared" si="6"/>
        <v/>
      </c>
      <c r="B445" s="96"/>
      <c r="C445" s="96"/>
      <c r="D445" s="97"/>
      <c r="E445" s="97"/>
    </row>
    <row r="446" spans="1:5" x14ac:dyDescent="0.2">
      <c r="A446" s="5" t="str">
        <f t="shared" si="6"/>
        <v/>
      </c>
      <c r="B446" s="96"/>
      <c r="C446" s="96"/>
      <c r="D446" s="97"/>
      <c r="E446" s="97"/>
    </row>
    <row r="447" spans="1:5" x14ac:dyDescent="0.2">
      <c r="A447" s="5" t="str">
        <f t="shared" si="6"/>
        <v/>
      </c>
      <c r="B447" s="96"/>
      <c r="C447" s="96"/>
      <c r="D447" s="97"/>
      <c r="E447" s="97"/>
    </row>
    <row r="448" spans="1:5" x14ac:dyDescent="0.2">
      <c r="A448" s="5" t="str">
        <f t="shared" si="6"/>
        <v/>
      </c>
      <c r="B448" s="96"/>
      <c r="C448" s="96"/>
      <c r="D448" s="97"/>
      <c r="E448" s="97"/>
    </row>
    <row r="449" spans="1:5" x14ac:dyDescent="0.2">
      <c r="A449" s="5" t="str">
        <f t="shared" si="6"/>
        <v/>
      </c>
      <c r="B449" s="96"/>
      <c r="C449" s="96"/>
      <c r="D449" s="97"/>
      <c r="E449" s="97"/>
    </row>
    <row r="450" spans="1:5" x14ac:dyDescent="0.2">
      <c r="A450" s="5" t="str">
        <f t="shared" si="6"/>
        <v/>
      </c>
      <c r="B450" s="96"/>
      <c r="C450" s="96"/>
      <c r="D450" s="97"/>
      <c r="E450" s="97"/>
    </row>
    <row r="451" spans="1:5" x14ac:dyDescent="0.2">
      <c r="A451" s="5" t="str">
        <f t="shared" si="6"/>
        <v/>
      </c>
      <c r="B451" s="96"/>
      <c r="C451" s="96"/>
      <c r="D451" s="97"/>
      <c r="E451" s="97"/>
    </row>
    <row r="452" spans="1:5" x14ac:dyDescent="0.2">
      <c r="A452" s="5" t="str">
        <f t="shared" si="6"/>
        <v/>
      </c>
      <c r="B452" s="96"/>
      <c r="C452" s="96"/>
      <c r="D452" s="97"/>
      <c r="E452" s="97"/>
    </row>
    <row r="453" spans="1:5" x14ac:dyDescent="0.2">
      <c r="A453" s="5" t="str">
        <f t="shared" si="6"/>
        <v/>
      </c>
      <c r="B453" s="96"/>
      <c r="C453" s="96"/>
      <c r="D453" s="97"/>
      <c r="E453" s="97"/>
    </row>
    <row r="454" spans="1:5" x14ac:dyDescent="0.2">
      <c r="A454" s="5" t="str">
        <f t="shared" si="6"/>
        <v/>
      </c>
      <c r="B454" s="96"/>
      <c r="C454" s="96"/>
      <c r="D454" s="97"/>
      <c r="E454" s="97"/>
    </row>
    <row r="455" spans="1:5" x14ac:dyDescent="0.2">
      <c r="A455" s="5" t="str">
        <f t="shared" si="6"/>
        <v/>
      </c>
      <c r="B455" s="96"/>
      <c r="C455" s="96"/>
      <c r="D455" s="97"/>
      <c r="E455" s="97"/>
    </row>
    <row r="456" spans="1:5" x14ac:dyDescent="0.2">
      <c r="A456" s="5" t="str">
        <f t="shared" ref="A456:A519" si="7">IF(B456&lt;&gt;"",IF(AND(LEN(B456)&gt;=$H$5,LEN(B456)&lt;=$H$6),TEXT(MID(B456,$J$5,$H$4),$I$4),""),"")</f>
        <v/>
      </c>
      <c r="B456" s="96"/>
      <c r="C456" s="96"/>
      <c r="D456" s="97"/>
      <c r="E456" s="97"/>
    </row>
    <row r="457" spans="1:5" x14ac:dyDescent="0.2">
      <c r="A457" s="5" t="str">
        <f t="shared" si="7"/>
        <v/>
      </c>
      <c r="B457" s="96"/>
      <c r="C457" s="96"/>
      <c r="D457" s="97"/>
      <c r="E457" s="97"/>
    </row>
    <row r="458" spans="1:5" x14ac:dyDescent="0.2">
      <c r="A458" s="5" t="str">
        <f t="shared" si="7"/>
        <v/>
      </c>
      <c r="B458" s="96"/>
      <c r="C458" s="96"/>
      <c r="D458" s="97"/>
      <c r="E458" s="97"/>
    </row>
    <row r="459" spans="1:5" x14ac:dyDescent="0.2">
      <c r="A459" s="5" t="str">
        <f t="shared" si="7"/>
        <v/>
      </c>
      <c r="B459" s="96"/>
      <c r="C459" s="96"/>
      <c r="D459" s="97"/>
      <c r="E459" s="97"/>
    </row>
    <row r="460" spans="1:5" x14ac:dyDescent="0.2">
      <c r="A460" s="5" t="str">
        <f t="shared" si="7"/>
        <v/>
      </c>
      <c r="B460" s="96"/>
      <c r="C460" s="96"/>
      <c r="D460" s="97"/>
      <c r="E460" s="97"/>
    </row>
    <row r="461" spans="1:5" x14ac:dyDescent="0.2">
      <c r="A461" s="5" t="str">
        <f t="shared" si="7"/>
        <v/>
      </c>
      <c r="B461" s="96"/>
      <c r="C461" s="96"/>
      <c r="D461" s="97"/>
      <c r="E461" s="97"/>
    </row>
    <row r="462" spans="1:5" x14ac:dyDescent="0.2">
      <c r="A462" s="5" t="str">
        <f t="shared" si="7"/>
        <v/>
      </c>
      <c r="B462" s="96"/>
      <c r="C462" s="96"/>
      <c r="D462" s="97"/>
      <c r="E462" s="97"/>
    </row>
    <row r="463" spans="1:5" x14ac:dyDescent="0.2">
      <c r="A463" s="5" t="str">
        <f t="shared" si="7"/>
        <v/>
      </c>
      <c r="B463" s="96"/>
      <c r="C463" s="96"/>
      <c r="D463" s="97"/>
      <c r="E463" s="97"/>
    </row>
    <row r="464" spans="1:5" x14ac:dyDescent="0.2">
      <c r="A464" s="5" t="str">
        <f t="shared" si="7"/>
        <v/>
      </c>
      <c r="B464" s="96"/>
      <c r="C464" s="96"/>
      <c r="D464" s="97"/>
      <c r="E464" s="97"/>
    </row>
    <row r="465" spans="1:5" x14ac:dyDescent="0.2">
      <c r="A465" s="5" t="str">
        <f t="shared" si="7"/>
        <v/>
      </c>
      <c r="B465" s="96"/>
      <c r="C465" s="96"/>
      <c r="D465" s="97"/>
      <c r="E465" s="97"/>
    </row>
    <row r="466" spans="1:5" x14ac:dyDescent="0.2">
      <c r="A466" s="5" t="str">
        <f t="shared" si="7"/>
        <v/>
      </c>
      <c r="B466" s="96"/>
      <c r="C466" s="96"/>
      <c r="D466" s="97"/>
      <c r="E466" s="97"/>
    </row>
    <row r="467" spans="1:5" x14ac:dyDescent="0.2">
      <c r="A467" s="5" t="str">
        <f t="shared" si="7"/>
        <v/>
      </c>
      <c r="B467" s="96"/>
      <c r="C467" s="96"/>
      <c r="D467" s="97"/>
      <c r="E467" s="97"/>
    </row>
    <row r="468" spans="1:5" x14ac:dyDescent="0.2">
      <c r="A468" s="5" t="str">
        <f t="shared" si="7"/>
        <v/>
      </c>
      <c r="B468" s="96"/>
      <c r="C468" s="96"/>
      <c r="D468" s="97"/>
      <c r="E468" s="97"/>
    </row>
    <row r="469" spans="1:5" x14ac:dyDescent="0.2">
      <c r="A469" s="5" t="str">
        <f t="shared" si="7"/>
        <v/>
      </c>
      <c r="B469" s="96"/>
      <c r="C469" s="96"/>
      <c r="D469" s="97"/>
      <c r="E469" s="97"/>
    </row>
    <row r="470" spans="1:5" x14ac:dyDescent="0.2">
      <c r="A470" s="5" t="str">
        <f t="shared" si="7"/>
        <v/>
      </c>
      <c r="B470" s="96"/>
      <c r="C470" s="96"/>
      <c r="D470" s="97"/>
      <c r="E470" s="97"/>
    </row>
    <row r="471" spans="1:5" x14ac:dyDescent="0.2">
      <c r="A471" s="5" t="str">
        <f t="shared" si="7"/>
        <v/>
      </c>
      <c r="B471" s="96"/>
      <c r="C471" s="96"/>
      <c r="D471" s="97"/>
      <c r="E471" s="97"/>
    </row>
    <row r="472" spans="1:5" x14ac:dyDescent="0.2">
      <c r="A472" s="5" t="str">
        <f t="shared" si="7"/>
        <v/>
      </c>
      <c r="B472" s="96"/>
      <c r="C472" s="96"/>
      <c r="D472" s="97"/>
      <c r="E472" s="97"/>
    </row>
    <row r="473" spans="1:5" x14ac:dyDescent="0.2">
      <c r="A473" s="5" t="str">
        <f t="shared" si="7"/>
        <v/>
      </c>
      <c r="B473" s="96"/>
      <c r="C473" s="96"/>
      <c r="D473" s="97"/>
      <c r="E473" s="97"/>
    </row>
    <row r="474" spans="1:5" x14ac:dyDescent="0.2">
      <c r="A474" s="5" t="str">
        <f t="shared" si="7"/>
        <v/>
      </c>
      <c r="B474" s="96"/>
      <c r="C474" s="96"/>
      <c r="D474" s="97"/>
      <c r="E474" s="97"/>
    </row>
    <row r="475" spans="1:5" x14ac:dyDescent="0.2">
      <c r="A475" s="5" t="str">
        <f t="shared" si="7"/>
        <v/>
      </c>
      <c r="B475" s="96"/>
      <c r="C475" s="96"/>
      <c r="D475" s="97"/>
      <c r="E475" s="97"/>
    </row>
    <row r="476" spans="1:5" x14ac:dyDescent="0.2">
      <c r="A476" s="5" t="str">
        <f t="shared" si="7"/>
        <v/>
      </c>
      <c r="B476" s="96"/>
      <c r="C476" s="96"/>
      <c r="D476" s="97"/>
      <c r="E476" s="97"/>
    </row>
    <row r="477" spans="1:5" x14ac:dyDescent="0.2">
      <c r="A477" s="5" t="str">
        <f t="shared" si="7"/>
        <v/>
      </c>
      <c r="B477" s="96"/>
      <c r="C477" s="96"/>
      <c r="D477" s="97"/>
      <c r="E477" s="97"/>
    </row>
    <row r="478" spans="1:5" x14ac:dyDescent="0.2">
      <c r="A478" s="5" t="str">
        <f t="shared" si="7"/>
        <v/>
      </c>
      <c r="B478" s="96"/>
      <c r="C478" s="96"/>
      <c r="D478" s="97"/>
      <c r="E478" s="97"/>
    </row>
    <row r="479" spans="1:5" x14ac:dyDescent="0.2">
      <c r="A479" s="5" t="str">
        <f t="shared" si="7"/>
        <v/>
      </c>
      <c r="B479" s="96"/>
      <c r="C479" s="96"/>
      <c r="D479" s="97"/>
      <c r="E479" s="97"/>
    </row>
    <row r="480" spans="1:5" x14ac:dyDescent="0.2">
      <c r="A480" s="5" t="str">
        <f t="shared" si="7"/>
        <v/>
      </c>
      <c r="B480" s="96"/>
      <c r="C480" s="96"/>
      <c r="D480" s="97"/>
      <c r="E480" s="97"/>
    </row>
    <row r="481" spans="1:5" x14ac:dyDescent="0.2">
      <c r="A481" s="5" t="str">
        <f t="shared" si="7"/>
        <v/>
      </c>
      <c r="B481" s="96"/>
      <c r="C481" s="96"/>
      <c r="D481" s="97"/>
      <c r="E481" s="97"/>
    </row>
    <row r="482" spans="1:5" x14ac:dyDescent="0.2">
      <c r="A482" s="5" t="str">
        <f t="shared" si="7"/>
        <v/>
      </c>
      <c r="B482" s="96"/>
      <c r="C482" s="96"/>
      <c r="D482" s="97"/>
      <c r="E482" s="97"/>
    </row>
    <row r="483" spans="1:5" x14ac:dyDescent="0.2">
      <c r="A483" s="5" t="str">
        <f t="shared" si="7"/>
        <v/>
      </c>
      <c r="B483" s="96"/>
      <c r="C483" s="96"/>
      <c r="D483" s="97"/>
      <c r="E483" s="97"/>
    </row>
    <row r="484" spans="1:5" x14ac:dyDescent="0.2">
      <c r="A484" s="5" t="str">
        <f t="shared" si="7"/>
        <v/>
      </c>
      <c r="B484" s="96"/>
      <c r="C484" s="96"/>
      <c r="D484" s="97"/>
      <c r="E484" s="97"/>
    </row>
    <row r="485" spans="1:5" x14ac:dyDescent="0.2">
      <c r="A485" s="5" t="str">
        <f t="shared" si="7"/>
        <v/>
      </c>
      <c r="B485" s="96"/>
      <c r="C485" s="96"/>
      <c r="D485" s="97"/>
      <c r="E485" s="97"/>
    </row>
    <row r="486" spans="1:5" x14ac:dyDescent="0.2">
      <c r="A486" s="5" t="str">
        <f t="shared" si="7"/>
        <v/>
      </c>
      <c r="B486" s="96"/>
      <c r="C486" s="96"/>
      <c r="D486" s="97"/>
      <c r="E486" s="97"/>
    </row>
    <row r="487" spans="1:5" x14ac:dyDescent="0.2">
      <c r="A487" s="5" t="str">
        <f t="shared" si="7"/>
        <v/>
      </c>
      <c r="B487" s="96"/>
      <c r="C487" s="96"/>
      <c r="D487" s="97"/>
      <c r="E487" s="97"/>
    </row>
    <row r="488" spans="1:5" x14ac:dyDescent="0.2">
      <c r="A488" s="5" t="str">
        <f t="shared" si="7"/>
        <v/>
      </c>
      <c r="B488" s="96"/>
      <c r="C488" s="96"/>
      <c r="D488" s="97"/>
      <c r="E488" s="97"/>
    </row>
    <row r="489" spans="1:5" x14ac:dyDescent="0.2">
      <c r="A489" s="5" t="str">
        <f t="shared" si="7"/>
        <v/>
      </c>
      <c r="B489" s="96"/>
      <c r="C489" s="96"/>
      <c r="D489" s="97"/>
      <c r="E489" s="97"/>
    </row>
    <row r="490" spans="1:5" x14ac:dyDescent="0.2">
      <c r="A490" s="5" t="str">
        <f t="shared" si="7"/>
        <v/>
      </c>
      <c r="B490" s="96"/>
      <c r="C490" s="96"/>
      <c r="D490" s="97"/>
      <c r="E490" s="97"/>
    </row>
    <row r="491" spans="1:5" x14ac:dyDescent="0.2">
      <c r="A491" s="5" t="str">
        <f t="shared" si="7"/>
        <v/>
      </c>
      <c r="B491" s="96"/>
      <c r="C491" s="96"/>
      <c r="D491" s="97"/>
      <c r="E491" s="97"/>
    </row>
    <row r="492" spans="1:5" x14ac:dyDescent="0.2">
      <c r="A492" s="5" t="str">
        <f t="shared" si="7"/>
        <v/>
      </c>
      <c r="B492" s="96"/>
      <c r="C492" s="96"/>
      <c r="D492" s="97"/>
      <c r="E492" s="97"/>
    </row>
    <row r="493" spans="1:5" x14ac:dyDescent="0.2">
      <c r="A493" s="5" t="str">
        <f t="shared" si="7"/>
        <v/>
      </c>
      <c r="B493" s="96"/>
      <c r="C493" s="96"/>
      <c r="D493" s="97"/>
      <c r="E493" s="97"/>
    </row>
    <row r="494" spans="1:5" x14ac:dyDescent="0.2">
      <c r="A494" s="5" t="str">
        <f t="shared" si="7"/>
        <v/>
      </c>
      <c r="B494" s="96"/>
      <c r="C494" s="96"/>
      <c r="D494" s="97"/>
      <c r="E494" s="97"/>
    </row>
    <row r="495" spans="1:5" x14ac:dyDescent="0.2">
      <c r="A495" s="5" t="str">
        <f t="shared" si="7"/>
        <v/>
      </c>
      <c r="B495" s="96"/>
      <c r="C495" s="96"/>
      <c r="D495" s="97"/>
      <c r="E495" s="97"/>
    </row>
    <row r="496" spans="1:5" x14ac:dyDescent="0.2">
      <c r="A496" s="5" t="str">
        <f t="shared" si="7"/>
        <v/>
      </c>
      <c r="B496" s="96"/>
      <c r="C496" s="96"/>
      <c r="D496" s="97"/>
      <c r="E496" s="97"/>
    </row>
    <row r="497" spans="1:5" x14ac:dyDescent="0.2">
      <c r="A497" s="5" t="str">
        <f t="shared" si="7"/>
        <v/>
      </c>
      <c r="B497" s="96"/>
      <c r="C497" s="96"/>
      <c r="D497" s="97"/>
      <c r="E497" s="97"/>
    </row>
    <row r="498" spans="1:5" x14ac:dyDescent="0.2">
      <c r="A498" s="5" t="str">
        <f t="shared" si="7"/>
        <v/>
      </c>
      <c r="B498" s="96"/>
      <c r="C498" s="96"/>
      <c r="D498" s="97"/>
      <c r="E498" s="97"/>
    </row>
    <row r="499" spans="1:5" x14ac:dyDescent="0.2">
      <c r="A499" s="5" t="str">
        <f t="shared" si="7"/>
        <v/>
      </c>
      <c r="B499" s="96"/>
      <c r="C499" s="96"/>
      <c r="D499" s="97"/>
      <c r="E499" s="97"/>
    </row>
    <row r="500" spans="1:5" x14ac:dyDescent="0.2">
      <c r="A500" s="5" t="str">
        <f t="shared" si="7"/>
        <v/>
      </c>
      <c r="B500" s="96"/>
      <c r="C500" s="96"/>
      <c r="D500" s="97"/>
      <c r="E500" s="97"/>
    </row>
    <row r="501" spans="1:5" x14ac:dyDescent="0.2">
      <c r="A501" s="5" t="str">
        <f t="shared" si="7"/>
        <v/>
      </c>
      <c r="B501" s="96"/>
      <c r="C501" s="96"/>
      <c r="D501" s="97"/>
      <c r="E501" s="97"/>
    </row>
    <row r="502" spans="1:5" x14ac:dyDescent="0.2">
      <c r="A502" s="5" t="str">
        <f t="shared" si="7"/>
        <v/>
      </c>
      <c r="B502" s="96"/>
      <c r="C502" s="96"/>
      <c r="D502" s="97"/>
      <c r="E502" s="97"/>
    </row>
    <row r="503" spans="1:5" x14ac:dyDescent="0.2">
      <c r="A503" s="5" t="str">
        <f t="shared" si="7"/>
        <v/>
      </c>
      <c r="B503" s="96"/>
      <c r="C503" s="96"/>
      <c r="D503" s="97"/>
      <c r="E503" s="97"/>
    </row>
    <row r="504" spans="1:5" x14ac:dyDescent="0.2">
      <c r="A504" s="5" t="str">
        <f t="shared" si="7"/>
        <v/>
      </c>
      <c r="B504" s="96"/>
      <c r="C504" s="96"/>
      <c r="D504" s="97"/>
      <c r="E504" s="97"/>
    </row>
    <row r="505" spans="1:5" x14ac:dyDescent="0.2">
      <c r="A505" s="5" t="str">
        <f t="shared" si="7"/>
        <v/>
      </c>
      <c r="B505" s="96"/>
      <c r="C505" s="96"/>
      <c r="D505" s="97"/>
      <c r="E505" s="97"/>
    </row>
    <row r="506" spans="1:5" x14ac:dyDescent="0.2">
      <c r="A506" s="5" t="str">
        <f t="shared" si="7"/>
        <v/>
      </c>
      <c r="B506" s="96"/>
      <c r="C506" s="96"/>
      <c r="D506" s="97"/>
      <c r="E506" s="97"/>
    </row>
    <row r="507" spans="1:5" x14ac:dyDescent="0.2">
      <c r="A507" s="5" t="str">
        <f t="shared" si="7"/>
        <v/>
      </c>
      <c r="B507" s="96"/>
      <c r="C507" s="96"/>
      <c r="D507" s="97"/>
      <c r="E507" s="97"/>
    </row>
    <row r="508" spans="1:5" x14ac:dyDescent="0.2">
      <c r="A508" s="5" t="str">
        <f t="shared" si="7"/>
        <v/>
      </c>
      <c r="B508" s="96"/>
      <c r="C508" s="96"/>
      <c r="D508" s="97"/>
      <c r="E508" s="97"/>
    </row>
    <row r="509" spans="1:5" x14ac:dyDescent="0.2">
      <c r="A509" s="5" t="str">
        <f t="shared" si="7"/>
        <v/>
      </c>
      <c r="B509" s="96"/>
      <c r="C509" s="96"/>
      <c r="D509" s="97"/>
      <c r="E509" s="97"/>
    </row>
    <row r="510" spans="1:5" x14ac:dyDescent="0.2">
      <c r="A510" s="5" t="str">
        <f t="shared" si="7"/>
        <v/>
      </c>
      <c r="B510" s="96"/>
      <c r="C510" s="96"/>
      <c r="D510" s="97"/>
      <c r="E510" s="97"/>
    </row>
    <row r="511" spans="1:5" x14ac:dyDescent="0.2">
      <c r="A511" s="5" t="str">
        <f t="shared" si="7"/>
        <v/>
      </c>
      <c r="B511" s="96"/>
      <c r="C511" s="96"/>
      <c r="D511" s="97"/>
      <c r="E511" s="97"/>
    </row>
    <row r="512" spans="1:5" x14ac:dyDescent="0.2">
      <c r="A512" s="5" t="str">
        <f t="shared" si="7"/>
        <v/>
      </c>
      <c r="B512" s="96"/>
      <c r="C512" s="96"/>
      <c r="D512" s="97"/>
      <c r="E512" s="97"/>
    </row>
    <row r="513" spans="1:5" x14ac:dyDescent="0.2">
      <c r="A513" s="5" t="str">
        <f t="shared" si="7"/>
        <v/>
      </c>
      <c r="B513" s="96"/>
      <c r="C513" s="96"/>
      <c r="D513" s="97"/>
      <c r="E513" s="97"/>
    </row>
    <row r="514" spans="1:5" x14ac:dyDescent="0.2">
      <c r="A514" s="5" t="str">
        <f t="shared" si="7"/>
        <v/>
      </c>
      <c r="B514" s="96"/>
      <c r="C514" s="96"/>
      <c r="D514" s="97"/>
      <c r="E514" s="97"/>
    </row>
    <row r="515" spans="1:5" x14ac:dyDescent="0.2">
      <c r="A515" s="5" t="str">
        <f t="shared" si="7"/>
        <v/>
      </c>
      <c r="B515" s="96"/>
      <c r="C515" s="96"/>
      <c r="D515" s="97"/>
      <c r="E515" s="97"/>
    </row>
    <row r="516" spans="1:5" x14ac:dyDescent="0.2">
      <c r="A516" s="5" t="str">
        <f t="shared" si="7"/>
        <v/>
      </c>
      <c r="B516" s="96"/>
      <c r="C516" s="96"/>
      <c r="D516" s="97"/>
      <c r="E516" s="97"/>
    </row>
    <row r="517" spans="1:5" x14ac:dyDescent="0.2">
      <c r="A517" s="5" t="str">
        <f t="shared" si="7"/>
        <v/>
      </c>
      <c r="B517" s="96"/>
      <c r="C517" s="96"/>
      <c r="D517" s="97"/>
      <c r="E517" s="97"/>
    </row>
    <row r="518" spans="1:5" x14ac:dyDescent="0.2">
      <c r="A518" s="5" t="str">
        <f t="shared" si="7"/>
        <v/>
      </c>
      <c r="B518" s="96"/>
      <c r="C518" s="96"/>
      <c r="D518" s="97"/>
      <c r="E518" s="97"/>
    </row>
    <row r="519" spans="1:5" x14ac:dyDescent="0.2">
      <c r="A519" s="5" t="str">
        <f t="shared" si="7"/>
        <v/>
      </c>
      <c r="B519" s="96"/>
      <c r="C519" s="96"/>
      <c r="D519" s="97"/>
      <c r="E519" s="97"/>
    </row>
    <row r="520" spans="1:5" x14ac:dyDescent="0.2">
      <c r="A520" s="5" t="str">
        <f t="shared" ref="A520:A583" si="8">IF(B520&lt;&gt;"",IF(AND(LEN(B520)&gt;=$H$5,LEN(B520)&lt;=$H$6),TEXT(MID(B520,$J$5,$H$4),$I$4),""),"")</f>
        <v/>
      </c>
      <c r="B520" s="96"/>
      <c r="C520" s="96"/>
      <c r="D520" s="97"/>
      <c r="E520" s="97"/>
    </row>
    <row r="521" spans="1:5" x14ac:dyDescent="0.2">
      <c r="A521" s="5" t="str">
        <f t="shared" si="8"/>
        <v/>
      </c>
      <c r="B521" s="96"/>
      <c r="C521" s="96"/>
      <c r="D521" s="97"/>
      <c r="E521" s="97"/>
    </row>
    <row r="522" spans="1:5" x14ac:dyDescent="0.2">
      <c r="A522" s="5" t="str">
        <f t="shared" si="8"/>
        <v/>
      </c>
      <c r="B522" s="96"/>
      <c r="C522" s="96"/>
      <c r="D522" s="97"/>
      <c r="E522" s="97"/>
    </row>
    <row r="523" spans="1:5" x14ac:dyDescent="0.2">
      <c r="A523" s="5" t="str">
        <f t="shared" si="8"/>
        <v/>
      </c>
      <c r="B523" s="96"/>
      <c r="C523" s="96"/>
      <c r="D523" s="97"/>
      <c r="E523" s="97"/>
    </row>
    <row r="524" spans="1:5" x14ac:dyDescent="0.2">
      <c r="A524" s="5" t="str">
        <f t="shared" si="8"/>
        <v/>
      </c>
      <c r="B524" s="96"/>
      <c r="C524" s="96"/>
      <c r="D524" s="97"/>
      <c r="E524" s="97"/>
    </row>
    <row r="525" spans="1:5" x14ac:dyDescent="0.2">
      <c r="A525" s="5" t="str">
        <f t="shared" si="8"/>
        <v/>
      </c>
      <c r="B525" s="96"/>
      <c r="C525" s="96"/>
      <c r="D525" s="97"/>
      <c r="E525" s="97"/>
    </row>
    <row r="526" spans="1:5" x14ac:dyDescent="0.2">
      <c r="A526" s="5" t="str">
        <f t="shared" si="8"/>
        <v/>
      </c>
      <c r="B526" s="96"/>
      <c r="C526" s="96"/>
      <c r="D526" s="97"/>
      <c r="E526" s="97"/>
    </row>
    <row r="527" spans="1:5" x14ac:dyDescent="0.2">
      <c r="A527" s="5" t="str">
        <f t="shared" si="8"/>
        <v/>
      </c>
      <c r="B527" s="96"/>
      <c r="C527" s="96"/>
      <c r="D527" s="97"/>
      <c r="E527" s="97"/>
    </row>
    <row r="528" spans="1:5" x14ac:dyDescent="0.2">
      <c r="A528" s="5" t="str">
        <f t="shared" si="8"/>
        <v/>
      </c>
      <c r="B528" s="96"/>
      <c r="C528" s="96"/>
      <c r="D528" s="97"/>
      <c r="E528" s="97"/>
    </row>
    <row r="529" spans="1:5" x14ac:dyDescent="0.2">
      <c r="A529" s="5" t="str">
        <f t="shared" si="8"/>
        <v/>
      </c>
      <c r="B529" s="96"/>
      <c r="C529" s="96"/>
      <c r="D529" s="97"/>
      <c r="E529" s="97"/>
    </row>
    <row r="530" spans="1:5" x14ac:dyDescent="0.2">
      <c r="A530" s="5" t="str">
        <f t="shared" si="8"/>
        <v/>
      </c>
      <c r="B530" s="96"/>
      <c r="C530" s="96"/>
      <c r="D530" s="97"/>
      <c r="E530" s="97"/>
    </row>
    <row r="531" spans="1:5" x14ac:dyDescent="0.2">
      <c r="A531" s="5" t="str">
        <f t="shared" si="8"/>
        <v/>
      </c>
      <c r="B531" s="96"/>
      <c r="C531" s="96"/>
      <c r="D531" s="97"/>
      <c r="E531" s="97"/>
    </row>
    <row r="532" spans="1:5" x14ac:dyDescent="0.2">
      <c r="A532" s="5" t="str">
        <f t="shared" si="8"/>
        <v/>
      </c>
      <c r="B532" s="96"/>
      <c r="C532" s="96"/>
      <c r="D532" s="97"/>
      <c r="E532" s="97"/>
    </row>
    <row r="533" spans="1:5" x14ac:dyDescent="0.2">
      <c r="A533" s="5" t="str">
        <f t="shared" si="8"/>
        <v/>
      </c>
      <c r="B533" s="96"/>
      <c r="C533" s="96"/>
      <c r="D533" s="97"/>
      <c r="E533" s="97"/>
    </row>
    <row r="534" spans="1:5" x14ac:dyDescent="0.2">
      <c r="A534" s="5" t="str">
        <f t="shared" si="8"/>
        <v/>
      </c>
      <c r="B534" s="96"/>
      <c r="C534" s="96"/>
      <c r="D534" s="97"/>
      <c r="E534" s="97"/>
    </row>
    <row r="535" spans="1:5" x14ac:dyDescent="0.2">
      <c r="A535" s="5" t="str">
        <f t="shared" si="8"/>
        <v/>
      </c>
      <c r="B535" s="96"/>
      <c r="C535" s="96"/>
      <c r="D535" s="97"/>
      <c r="E535" s="97"/>
    </row>
    <row r="536" spans="1:5" x14ac:dyDescent="0.2">
      <c r="A536" s="5" t="str">
        <f t="shared" si="8"/>
        <v/>
      </c>
      <c r="B536" s="96"/>
      <c r="C536" s="96"/>
      <c r="D536" s="97"/>
      <c r="E536" s="97"/>
    </row>
    <row r="537" spans="1:5" x14ac:dyDescent="0.2">
      <c r="A537" s="5" t="str">
        <f t="shared" si="8"/>
        <v/>
      </c>
      <c r="B537" s="96"/>
      <c r="C537" s="96"/>
      <c r="D537" s="97"/>
      <c r="E537" s="97"/>
    </row>
    <row r="538" spans="1:5" x14ac:dyDescent="0.2">
      <c r="A538" s="5" t="str">
        <f t="shared" si="8"/>
        <v/>
      </c>
      <c r="B538" s="96"/>
      <c r="C538" s="96"/>
      <c r="D538" s="97"/>
      <c r="E538" s="97"/>
    </row>
    <row r="539" spans="1:5" x14ac:dyDescent="0.2">
      <c r="A539" s="5" t="str">
        <f t="shared" si="8"/>
        <v/>
      </c>
      <c r="B539" s="96"/>
      <c r="C539" s="96"/>
      <c r="D539" s="97"/>
      <c r="E539" s="97"/>
    </row>
    <row r="540" spans="1:5" x14ac:dyDescent="0.2">
      <c r="A540" s="5" t="str">
        <f t="shared" si="8"/>
        <v/>
      </c>
      <c r="B540" s="96"/>
      <c r="C540" s="96"/>
      <c r="D540" s="97"/>
      <c r="E540" s="97"/>
    </row>
    <row r="541" spans="1:5" x14ac:dyDescent="0.2">
      <c r="A541" s="5" t="str">
        <f t="shared" si="8"/>
        <v/>
      </c>
      <c r="B541" s="96"/>
      <c r="C541" s="96"/>
      <c r="D541" s="97"/>
      <c r="E541" s="97"/>
    </row>
    <row r="542" spans="1:5" x14ac:dyDescent="0.2">
      <c r="A542" s="5" t="str">
        <f t="shared" si="8"/>
        <v/>
      </c>
      <c r="B542" s="96"/>
      <c r="C542" s="96"/>
      <c r="D542" s="97"/>
      <c r="E542" s="97"/>
    </row>
    <row r="543" spans="1:5" x14ac:dyDescent="0.2">
      <c r="A543" s="5" t="str">
        <f t="shared" si="8"/>
        <v/>
      </c>
      <c r="B543" s="96"/>
      <c r="C543" s="96"/>
      <c r="D543" s="97"/>
      <c r="E543" s="97"/>
    </row>
    <row r="544" spans="1:5" x14ac:dyDescent="0.2">
      <c r="A544" s="5" t="str">
        <f t="shared" si="8"/>
        <v/>
      </c>
      <c r="B544" s="96"/>
      <c r="C544" s="96"/>
      <c r="D544" s="97"/>
      <c r="E544" s="97"/>
    </row>
    <row r="545" spans="1:5" x14ac:dyDescent="0.2">
      <c r="A545" s="5" t="str">
        <f t="shared" si="8"/>
        <v/>
      </c>
      <c r="B545" s="96"/>
      <c r="C545" s="96"/>
      <c r="D545" s="97"/>
      <c r="E545" s="97"/>
    </row>
    <row r="546" spans="1:5" x14ac:dyDescent="0.2">
      <c r="A546" s="5" t="str">
        <f t="shared" si="8"/>
        <v/>
      </c>
      <c r="B546" s="96"/>
      <c r="C546" s="96"/>
      <c r="D546" s="97"/>
      <c r="E546" s="97"/>
    </row>
    <row r="547" spans="1:5" x14ac:dyDescent="0.2">
      <c r="A547" s="5" t="str">
        <f t="shared" si="8"/>
        <v/>
      </c>
      <c r="B547" s="96"/>
      <c r="C547" s="96"/>
      <c r="D547" s="97"/>
      <c r="E547" s="97"/>
    </row>
    <row r="548" spans="1:5" x14ac:dyDescent="0.2">
      <c r="A548" s="5" t="str">
        <f t="shared" si="8"/>
        <v/>
      </c>
      <c r="B548" s="96"/>
      <c r="C548" s="96"/>
      <c r="D548" s="97"/>
      <c r="E548" s="97"/>
    </row>
    <row r="549" spans="1:5" x14ac:dyDescent="0.2">
      <c r="A549" s="5" t="str">
        <f t="shared" si="8"/>
        <v/>
      </c>
      <c r="B549" s="96"/>
      <c r="C549" s="96"/>
      <c r="D549" s="97"/>
      <c r="E549" s="97"/>
    </row>
    <row r="550" spans="1:5" x14ac:dyDescent="0.2">
      <c r="A550" s="5" t="str">
        <f t="shared" si="8"/>
        <v/>
      </c>
      <c r="B550" s="96"/>
      <c r="C550" s="96"/>
      <c r="D550" s="97"/>
      <c r="E550" s="97"/>
    </row>
    <row r="551" spans="1:5" x14ac:dyDescent="0.2">
      <c r="A551" s="5" t="str">
        <f t="shared" si="8"/>
        <v/>
      </c>
      <c r="B551" s="96"/>
      <c r="C551" s="96"/>
      <c r="D551" s="97"/>
      <c r="E551" s="97"/>
    </row>
    <row r="552" spans="1:5" x14ac:dyDescent="0.2">
      <c r="A552" s="5" t="str">
        <f t="shared" si="8"/>
        <v/>
      </c>
      <c r="B552" s="96"/>
      <c r="C552" s="96"/>
      <c r="D552" s="97"/>
      <c r="E552" s="97"/>
    </row>
    <row r="553" spans="1:5" x14ac:dyDescent="0.2">
      <c r="A553" s="5" t="str">
        <f t="shared" si="8"/>
        <v/>
      </c>
      <c r="B553" s="96"/>
      <c r="C553" s="96"/>
      <c r="D553" s="97"/>
      <c r="E553" s="97"/>
    </row>
    <row r="554" spans="1:5" x14ac:dyDescent="0.2">
      <c r="A554" s="5" t="str">
        <f t="shared" si="8"/>
        <v/>
      </c>
      <c r="B554" s="96"/>
      <c r="C554" s="96"/>
      <c r="D554" s="97"/>
      <c r="E554" s="97"/>
    </row>
    <row r="555" spans="1:5" x14ac:dyDescent="0.2">
      <c r="A555" s="5" t="str">
        <f t="shared" si="8"/>
        <v/>
      </c>
      <c r="B555" s="96"/>
      <c r="C555" s="96"/>
      <c r="D555" s="97"/>
      <c r="E555" s="97"/>
    </row>
    <row r="556" spans="1:5" x14ac:dyDescent="0.2">
      <c r="A556" s="5" t="str">
        <f t="shared" si="8"/>
        <v/>
      </c>
      <c r="B556" s="96"/>
      <c r="C556" s="96"/>
      <c r="D556" s="97"/>
      <c r="E556" s="97"/>
    </row>
    <row r="557" spans="1:5" x14ac:dyDescent="0.2">
      <c r="A557" s="5" t="str">
        <f t="shared" si="8"/>
        <v/>
      </c>
      <c r="B557" s="96"/>
      <c r="C557" s="96"/>
      <c r="D557" s="97"/>
      <c r="E557" s="97"/>
    </row>
    <row r="558" spans="1:5" x14ac:dyDescent="0.2">
      <c r="A558" s="5" t="str">
        <f t="shared" si="8"/>
        <v/>
      </c>
      <c r="B558" s="96"/>
      <c r="C558" s="96"/>
      <c r="D558" s="97"/>
      <c r="E558" s="97"/>
    </row>
    <row r="559" spans="1:5" x14ac:dyDescent="0.2">
      <c r="A559" s="5" t="str">
        <f t="shared" si="8"/>
        <v/>
      </c>
      <c r="B559" s="96"/>
      <c r="C559" s="96"/>
      <c r="D559" s="97"/>
      <c r="E559" s="97"/>
    </row>
    <row r="560" spans="1:5" x14ac:dyDescent="0.2">
      <c r="A560" s="5" t="str">
        <f t="shared" si="8"/>
        <v/>
      </c>
      <c r="B560" s="96"/>
      <c r="C560" s="96"/>
      <c r="D560" s="97"/>
      <c r="E560" s="97"/>
    </row>
    <row r="561" spans="1:5" x14ac:dyDescent="0.2">
      <c r="A561" s="5" t="str">
        <f t="shared" si="8"/>
        <v/>
      </c>
      <c r="B561" s="96"/>
      <c r="C561" s="96"/>
      <c r="D561" s="97"/>
      <c r="E561" s="97"/>
    </row>
    <row r="562" spans="1:5" x14ac:dyDescent="0.2">
      <c r="A562" s="5" t="str">
        <f t="shared" si="8"/>
        <v/>
      </c>
      <c r="B562" s="96"/>
      <c r="C562" s="96"/>
      <c r="D562" s="97"/>
      <c r="E562" s="97"/>
    </row>
    <row r="563" spans="1:5" x14ac:dyDescent="0.2">
      <c r="A563" s="5" t="str">
        <f t="shared" si="8"/>
        <v/>
      </c>
      <c r="B563" s="96"/>
      <c r="C563" s="96"/>
      <c r="D563" s="97"/>
      <c r="E563" s="97"/>
    </row>
    <row r="564" spans="1:5" x14ac:dyDescent="0.2">
      <c r="A564" s="5" t="str">
        <f t="shared" si="8"/>
        <v/>
      </c>
      <c r="B564" s="96"/>
      <c r="C564" s="96"/>
      <c r="D564" s="97"/>
      <c r="E564" s="97"/>
    </row>
    <row r="565" spans="1:5" x14ac:dyDescent="0.2">
      <c r="A565" s="5" t="str">
        <f t="shared" si="8"/>
        <v/>
      </c>
      <c r="B565" s="96"/>
      <c r="C565" s="96"/>
      <c r="D565" s="97"/>
      <c r="E565" s="97"/>
    </row>
    <row r="566" spans="1:5" x14ac:dyDescent="0.2">
      <c r="A566" s="5" t="str">
        <f t="shared" si="8"/>
        <v/>
      </c>
      <c r="B566" s="96"/>
      <c r="C566" s="96"/>
      <c r="D566" s="97"/>
      <c r="E566" s="97"/>
    </row>
    <row r="567" spans="1:5" x14ac:dyDescent="0.2">
      <c r="A567" s="5" t="str">
        <f t="shared" si="8"/>
        <v/>
      </c>
      <c r="B567" s="96"/>
      <c r="C567" s="96"/>
      <c r="D567" s="97"/>
      <c r="E567" s="97"/>
    </row>
    <row r="568" spans="1:5" x14ac:dyDescent="0.2">
      <c r="A568" s="5" t="str">
        <f t="shared" si="8"/>
        <v/>
      </c>
      <c r="B568" s="96"/>
      <c r="C568" s="96"/>
      <c r="D568" s="97"/>
      <c r="E568" s="97"/>
    </row>
    <row r="569" spans="1:5" x14ac:dyDescent="0.2">
      <c r="A569" s="5" t="str">
        <f t="shared" si="8"/>
        <v/>
      </c>
      <c r="B569" s="96"/>
      <c r="C569" s="96"/>
      <c r="D569" s="97"/>
      <c r="E569" s="97"/>
    </row>
    <row r="570" spans="1:5" x14ac:dyDescent="0.2">
      <c r="A570" s="5" t="str">
        <f t="shared" si="8"/>
        <v/>
      </c>
      <c r="B570" s="96"/>
      <c r="C570" s="96"/>
      <c r="D570" s="97"/>
      <c r="E570" s="97"/>
    </row>
    <row r="571" spans="1:5" x14ac:dyDescent="0.2">
      <c r="A571" s="5" t="str">
        <f t="shared" si="8"/>
        <v/>
      </c>
      <c r="B571" s="96"/>
      <c r="C571" s="96"/>
      <c r="D571" s="97"/>
      <c r="E571" s="97"/>
    </row>
    <row r="572" spans="1:5" x14ac:dyDescent="0.2">
      <c r="A572" s="5" t="str">
        <f t="shared" si="8"/>
        <v/>
      </c>
      <c r="B572" s="96"/>
      <c r="C572" s="96"/>
      <c r="D572" s="97"/>
      <c r="E572" s="97"/>
    </row>
    <row r="573" spans="1:5" x14ac:dyDescent="0.2">
      <c r="A573" s="5" t="str">
        <f t="shared" si="8"/>
        <v/>
      </c>
      <c r="B573" s="96"/>
      <c r="C573" s="96"/>
      <c r="D573" s="97"/>
      <c r="E573" s="97"/>
    </row>
    <row r="574" spans="1:5" x14ac:dyDescent="0.2">
      <c r="A574" s="5" t="str">
        <f t="shared" si="8"/>
        <v/>
      </c>
      <c r="B574" s="96"/>
      <c r="C574" s="96"/>
      <c r="D574" s="97"/>
      <c r="E574" s="97"/>
    </row>
    <row r="575" spans="1:5" x14ac:dyDescent="0.2">
      <c r="A575" s="5" t="str">
        <f t="shared" si="8"/>
        <v/>
      </c>
      <c r="B575" s="96"/>
      <c r="C575" s="96"/>
      <c r="D575" s="97"/>
      <c r="E575" s="97"/>
    </row>
    <row r="576" spans="1:5" x14ac:dyDescent="0.2">
      <c r="A576" s="5" t="str">
        <f t="shared" si="8"/>
        <v/>
      </c>
      <c r="B576" s="96"/>
      <c r="C576" s="96"/>
      <c r="D576" s="97"/>
      <c r="E576" s="97"/>
    </row>
    <row r="577" spans="1:5" x14ac:dyDescent="0.2">
      <c r="A577" s="5" t="str">
        <f t="shared" si="8"/>
        <v/>
      </c>
      <c r="B577" s="96"/>
      <c r="C577" s="96"/>
      <c r="D577" s="97"/>
      <c r="E577" s="97"/>
    </row>
    <row r="578" spans="1:5" x14ac:dyDescent="0.2">
      <c r="A578" s="5" t="str">
        <f t="shared" si="8"/>
        <v/>
      </c>
      <c r="B578" s="96"/>
      <c r="C578" s="96"/>
      <c r="D578" s="97"/>
      <c r="E578" s="97"/>
    </row>
    <row r="579" spans="1:5" x14ac:dyDescent="0.2">
      <c r="A579" s="5" t="str">
        <f t="shared" si="8"/>
        <v/>
      </c>
      <c r="B579" s="96"/>
      <c r="C579" s="96"/>
      <c r="D579" s="97"/>
      <c r="E579" s="97"/>
    </row>
    <row r="580" spans="1:5" x14ac:dyDescent="0.2">
      <c r="A580" s="5" t="str">
        <f t="shared" si="8"/>
        <v/>
      </c>
      <c r="B580" s="96"/>
      <c r="C580" s="96"/>
      <c r="D580" s="97"/>
      <c r="E580" s="97"/>
    </row>
    <row r="581" spans="1:5" x14ac:dyDescent="0.2">
      <c r="A581" s="5" t="str">
        <f t="shared" si="8"/>
        <v/>
      </c>
      <c r="B581" s="96"/>
      <c r="C581" s="96"/>
      <c r="D581" s="97"/>
      <c r="E581" s="97"/>
    </row>
    <row r="582" spans="1:5" x14ac:dyDescent="0.2">
      <c r="A582" s="5" t="str">
        <f t="shared" si="8"/>
        <v/>
      </c>
      <c r="B582" s="96"/>
      <c r="C582" s="96"/>
      <c r="D582" s="97"/>
      <c r="E582" s="97"/>
    </row>
    <row r="583" spans="1:5" x14ac:dyDescent="0.2">
      <c r="A583" s="5" t="str">
        <f t="shared" si="8"/>
        <v/>
      </c>
      <c r="B583" s="96"/>
      <c r="C583" s="96"/>
      <c r="D583" s="97"/>
      <c r="E583" s="97"/>
    </row>
    <row r="584" spans="1:5" x14ac:dyDescent="0.2">
      <c r="A584" s="5" t="str">
        <f t="shared" ref="A584:A647" si="9">IF(B584&lt;&gt;"",IF(AND(LEN(B584)&gt;=$H$5,LEN(B584)&lt;=$H$6),TEXT(MID(B584,$J$5,$H$4),$I$4),""),"")</f>
        <v/>
      </c>
      <c r="B584" s="96"/>
      <c r="C584" s="96"/>
      <c r="D584" s="97"/>
      <c r="E584" s="97"/>
    </row>
    <row r="585" spans="1:5" x14ac:dyDescent="0.2">
      <c r="A585" s="5" t="str">
        <f t="shared" si="9"/>
        <v/>
      </c>
      <c r="B585" s="96"/>
      <c r="C585" s="96"/>
      <c r="D585" s="97"/>
      <c r="E585" s="97"/>
    </row>
    <row r="586" spans="1:5" x14ac:dyDescent="0.2">
      <c r="A586" s="5" t="str">
        <f t="shared" si="9"/>
        <v/>
      </c>
      <c r="B586" s="96"/>
      <c r="C586" s="96"/>
      <c r="D586" s="97"/>
      <c r="E586" s="97"/>
    </row>
    <row r="587" spans="1:5" x14ac:dyDescent="0.2">
      <c r="A587" s="5" t="str">
        <f t="shared" si="9"/>
        <v/>
      </c>
      <c r="B587" s="96"/>
      <c r="C587" s="96"/>
      <c r="D587" s="97"/>
      <c r="E587" s="97"/>
    </row>
    <row r="588" spans="1:5" x14ac:dyDescent="0.2">
      <c r="A588" s="5" t="str">
        <f t="shared" si="9"/>
        <v/>
      </c>
      <c r="B588" s="96"/>
      <c r="C588" s="96"/>
      <c r="D588" s="97"/>
      <c r="E588" s="97"/>
    </row>
    <row r="589" spans="1:5" x14ac:dyDescent="0.2">
      <c r="A589" s="5" t="str">
        <f t="shared" si="9"/>
        <v/>
      </c>
      <c r="B589" s="96"/>
      <c r="C589" s="96"/>
      <c r="D589" s="97"/>
      <c r="E589" s="97"/>
    </row>
    <row r="590" spans="1:5" x14ac:dyDescent="0.2">
      <c r="A590" s="5" t="str">
        <f t="shared" si="9"/>
        <v/>
      </c>
      <c r="B590" s="96"/>
      <c r="C590" s="96"/>
      <c r="D590" s="97"/>
      <c r="E590" s="97"/>
    </row>
    <row r="591" spans="1:5" x14ac:dyDescent="0.2">
      <c r="A591" s="5" t="str">
        <f t="shared" si="9"/>
        <v/>
      </c>
      <c r="B591" s="96"/>
      <c r="C591" s="96"/>
      <c r="D591" s="97"/>
      <c r="E591" s="97"/>
    </row>
    <row r="592" spans="1:5" x14ac:dyDescent="0.2">
      <c r="A592" s="5" t="str">
        <f t="shared" si="9"/>
        <v/>
      </c>
      <c r="B592" s="96"/>
      <c r="C592" s="96"/>
      <c r="D592" s="97"/>
      <c r="E592" s="97"/>
    </row>
    <row r="593" spans="1:5" x14ac:dyDescent="0.2">
      <c r="A593" s="5" t="str">
        <f t="shared" si="9"/>
        <v/>
      </c>
      <c r="B593" s="96"/>
      <c r="C593" s="96"/>
      <c r="D593" s="97"/>
      <c r="E593" s="97"/>
    </row>
    <row r="594" spans="1:5" x14ac:dyDescent="0.2">
      <c r="A594" s="5" t="str">
        <f t="shared" si="9"/>
        <v/>
      </c>
      <c r="B594" s="96"/>
      <c r="C594" s="96"/>
      <c r="D594" s="97"/>
      <c r="E594" s="97"/>
    </row>
    <row r="595" spans="1:5" x14ac:dyDescent="0.2">
      <c r="A595" s="5" t="str">
        <f t="shared" si="9"/>
        <v/>
      </c>
      <c r="B595" s="96"/>
      <c r="C595" s="96"/>
      <c r="D595" s="97"/>
      <c r="E595" s="97"/>
    </row>
    <row r="596" spans="1:5" x14ac:dyDescent="0.2">
      <c r="A596" s="5" t="str">
        <f t="shared" si="9"/>
        <v/>
      </c>
      <c r="B596" s="96"/>
      <c r="C596" s="96"/>
      <c r="D596" s="97"/>
      <c r="E596" s="97"/>
    </row>
    <row r="597" spans="1:5" x14ac:dyDescent="0.2">
      <c r="A597" s="5" t="str">
        <f t="shared" si="9"/>
        <v/>
      </c>
      <c r="B597" s="96"/>
      <c r="C597" s="96"/>
      <c r="D597" s="97"/>
      <c r="E597" s="97"/>
    </row>
    <row r="598" spans="1:5" x14ac:dyDescent="0.2">
      <c r="A598" s="5" t="str">
        <f t="shared" si="9"/>
        <v/>
      </c>
      <c r="B598" s="96"/>
      <c r="C598" s="96"/>
      <c r="D598" s="97"/>
      <c r="E598" s="97"/>
    </row>
    <row r="599" spans="1:5" x14ac:dyDescent="0.2">
      <c r="A599" s="5" t="str">
        <f t="shared" si="9"/>
        <v/>
      </c>
      <c r="B599" s="96"/>
      <c r="C599" s="96"/>
      <c r="D599" s="97"/>
      <c r="E599" s="97"/>
    </row>
    <row r="600" spans="1:5" x14ac:dyDescent="0.2">
      <c r="A600" s="5" t="str">
        <f t="shared" si="9"/>
        <v/>
      </c>
      <c r="B600" s="96"/>
      <c r="C600" s="96"/>
      <c r="D600" s="97"/>
      <c r="E600" s="97"/>
    </row>
    <row r="601" spans="1:5" x14ac:dyDescent="0.2">
      <c r="A601" s="5" t="str">
        <f t="shared" si="9"/>
        <v/>
      </c>
      <c r="B601" s="96"/>
      <c r="C601" s="96"/>
      <c r="D601" s="97"/>
      <c r="E601" s="97"/>
    </row>
    <row r="602" spans="1:5" x14ac:dyDescent="0.2">
      <c r="A602" s="5" t="str">
        <f t="shared" si="9"/>
        <v/>
      </c>
      <c r="B602" s="96"/>
      <c r="C602" s="96"/>
      <c r="D602" s="97"/>
      <c r="E602" s="97"/>
    </row>
    <row r="603" spans="1:5" x14ac:dyDescent="0.2">
      <c r="A603" s="5" t="str">
        <f t="shared" si="9"/>
        <v/>
      </c>
      <c r="B603" s="96"/>
      <c r="C603" s="96"/>
      <c r="D603" s="97"/>
      <c r="E603" s="97"/>
    </row>
    <row r="604" spans="1:5" x14ac:dyDescent="0.2">
      <c r="A604" s="5" t="str">
        <f t="shared" si="9"/>
        <v/>
      </c>
      <c r="B604" s="96"/>
      <c r="C604" s="96"/>
      <c r="D604" s="97"/>
      <c r="E604" s="97"/>
    </row>
    <row r="605" spans="1:5" x14ac:dyDescent="0.2">
      <c r="A605" s="5" t="str">
        <f t="shared" si="9"/>
        <v/>
      </c>
      <c r="B605" s="96"/>
      <c r="C605" s="96"/>
      <c r="D605" s="97"/>
      <c r="E605" s="97"/>
    </row>
    <row r="606" spans="1:5" x14ac:dyDescent="0.2">
      <c r="A606" s="5" t="str">
        <f t="shared" si="9"/>
        <v/>
      </c>
      <c r="B606" s="96"/>
      <c r="C606" s="96"/>
      <c r="D606" s="97"/>
      <c r="E606" s="97"/>
    </row>
    <row r="607" spans="1:5" x14ac:dyDescent="0.2">
      <c r="A607" s="5" t="str">
        <f t="shared" si="9"/>
        <v/>
      </c>
      <c r="B607" s="96"/>
      <c r="C607" s="96"/>
      <c r="D607" s="97"/>
      <c r="E607" s="97"/>
    </row>
    <row r="608" spans="1:5" x14ac:dyDescent="0.2">
      <c r="A608" s="5" t="str">
        <f t="shared" si="9"/>
        <v/>
      </c>
      <c r="B608" s="96"/>
      <c r="C608" s="96"/>
      <c r="D608" s="97"/>
      <c r="E608" s="97"/>
    </row>
    <row r="609" spans="1:5" x14ac:dyDescent="0.2">
      <c r="A609" s="5" t="str">
        <f t="shared" si="9"/>
        <v/>
      </c>
      <c r="B609" s="96"/>
      <c r="C609" s="96"/>
      <c r="D609" s="97"/>
      <c r="E609" s="97"/>
    </row>
    <row r="610" spans="1:5" x14ac:dyDescent="0.2">
      <c r="A610" s="5" t="str">
        <f t="shared" si="9"/>
        <v/>
      </c>
      <c r="B610" s="96"/>
      <c r="C610" s="96"/>
      <c r="D610" s="97"/>
      <c r="E610" s="97"/>
    </row>
    <row r="611" spans="1:5" x14ac:dyDescent="0.2">
      <c r="A611" s="5" t="str">
        <f t="shared" si="9"/>
        <v/>
      </c>
      <c r="B611" s="96"/>
      <c r="C611" s="96"/>
      <c r="D611" s="97"/>
      <c r="E611" s="97"/>
    </row>
    <row r="612" spans="1:5" x14ac:dyDescent="0.2">
      <c r="A612" s="5" t="str">
        <f t="shared" si="9"/>
        <v/>
      </c>
      <c r="B612" s="96"/>
      <c r="C612" s="96"/>
      <c r="D612" s="97"/>
      <c r="E612" s="97"/>
    </row>
    <row r="613" spans="1:5" x14ac:dyDescent="0.2">
      <c r="A613" s="5" t="str">
        <f t="shared" si="9"/>
        <v/>
      </c>
      <c r="B613" s="96"/>
      <c r="C613" s="96"/>
      <c r="D613" s="97"/>
      <c r="E613" s="97"/>
    </row>
    <row r="614" spans="1:5" x14ac:dyDescent="0.2">
      <c r="A614" s="5" t="str">
        <f t="shared" si="9"/>
        <v/>
      </c>
      <c r="B614" s="96"/>
      <c r="C614" s="96"/>
      <c r="D614" s="97"/>
      <c r="E614" s="97"/>
    </row>
    <row r="615" spans="1:5" x14ac:dyDescent="0.2">
      <c r="A615" s="5" t="str">
        <f t="shared" si="9"/>
        <v/>
      </c>
      <c r="B615" s="96"/>
      <c r="C615" s="96"/>
      <c r="D615" s="97"/>
      <c r="E615" s="97"/>
    </row>
    <row r="616" spans="1:5" x14ac:dyDescent="0.2">
      <c r="A616" s="5" t="str">
        <f t="shared" si="9"/>
        <v/>
      </c>
      <c r="B616" s="96"/>
      <c r="C616" s="96"/>
      <c r="D616" s="97"/>
      <c r="E616" s="97"/>
    </row>
    <row r="617" spans="1:5" x14ac:dyDescent="0.2">
      <c r="A617" s="5" t="str">
        <f t="shared" si="9"/>
        <v/>
      </c>
      <c r="B617" s="96"/>
      <c r="C617" s="96"/>
      <c r="D617" s="97"/>
      <c r="E617" s="97"/>
    </row>
    <row r="618" spans="1:5" x14ac:dyDescent="0.2">
      <c r="A618" s="5" t="str">
        <f t="shared" si="9"/>
        <v/>
      </c>
      <c r="B618" s="96"/>
      <c r="C618" s="96"/>
      <c r="D618" s="97"/>
      <c r="E618" s="97"/>
    </row>
    <row r="619" spans="1:5" x14ac:dyDescent="0.2">
      <c r="A619" s="5" t="str">
        <f t="shared" si="9"/>
        <v/>
      </c>
      <c r="B619" s="96"/>
      <c r="C619" s="96"/>
      <c r="D619" s="97"/>
      <c r="E619" s="97"/>
    </row>
    <row r="620" spans="1:5" x14ac:dyDescent="0.2">
      <c r="A620" s="5" t="str">
        <f t="shared" si="9"/>
        <v/>
      </c>
      <c r="B620" s="96"/>
      <c r="C620" s="96"/>
      <c r="D620" s="97"/>
      <c r="E620" s="97"/>
    </row>
    <row r="621" spans="1:5" x14ac:dyDescent="0.2">
      <c r="A621" s="5" t="str">
        <f t="shared" si="9"/>
        <v/>
      </c>
      <c r="B621" s="96"/>
      <c r="C621" s="96"/>
      <c r="D621" s="97"/>
      <c r="E621" s="97"/>
    </row>
    <row r="622" spans="1:5" x14ac:dyDescent="0.2">
      <c r="A622" s="5" t="str">
        <f t="shared" si="9"/>
        <v/>
      </c>
      <c r="B622" s="96"/>
      <c r="C622" s="96"/>
      <c r="D622" s="97"/>
      <c r="E622" s="97"/>
    </row>
    <row r="623" spans="1:5" x14ac:dyDescent="0.2">
      <c r="A623" s="5" t="str">
        <f t="shared" si="9"/>
        <v/>
      </c>
      <c r="B623" s="96"/>
      <c r="C623" s="96"/>
      <c r="D623" s="97"/>
      <c r="E623" s="97"/>
    </row>
    <row r="624" spans="1:5" x14ac:dyDescent="0.2">
      <c r="A624" s="5" t="str">
        <f t="shared" si="9"/>
        <v/>
      </c>
      <c r="B624" s="96"/>
      <c r="C624" s="96"/>
      <c r="D624" s="97"/>
      <c r="E624" s="97"/>
    </row>
    <row r="625" spans="1:5" x14ac:dyDescent="0.2">
      <c r="A625" s="5" t="str">
        <f t="shared" si="9"/>
        <v/>
      </c>
      <c r="B625" s="96"/>
      <c r="C625" s="96"/>
      <c r="D625" s="97"/>
      <c r="E625" s="97"/>
    </row>
    <row r="626" spans="1:5" x14ac:dyDescent="0.2">
      <c r="A626" s="5" t="str">
        <f t="shared" si="9"/>
        <v/>
      </c>
      <c r="B626" s="96"/>
      <c r="C626" s="96"/>
      <c r="D626" s="97"/>
      <c r="E626" s="97"/>
    </row>
    <row r="627" spans="1:5" x14ac:dyDescent="0.2">
      <c r="A627" s="5" t="str">
        <f t="shared" si="9"/>
        <v/>
      </c>
      <c r="B627" s="96"/>
      <c r="C627" s="96"/>
      <c r="D627" s="97"/>
      <c r="E627" s="97"/>
    </row>
    <row r="628" spans="1:5" x14ac:dyDescent="0.2">
      <c r="A628" s="5" t="str">
        <f t="shared" si="9"/>
        <v/>
      </c>
      <c r="B628" s="96"/>
      <c r="C628" s="96"/>
      <c r="D628" s="97"/>
      <c r="E628" s="97"/>
    </row>
    <row r="629" spans="1:5" x14ac:dyDescent="0.2">
      <c r="A629" s="5" t="str">
        <f t="shared" si="9"/>
        <v/>
      </c>
      <c r="B629" s="96"/>
      <c r="C629" s="96"/>
      <c r="D629" s="97"/>
      <c r="E629" s="97"/>
    </row>
    <row r="630" spans="1:5" x14ac:dyDescent="0.2">
      <c r="A630" s="5" t="str">
        <f t="shared" si="9"/>
        <v/>
      </c>
      <c r="B630" s="96"/>
      <c r="C630" s="96"/>
      <c r="D630" s="97"/>
      <c r="E630" s="97"/>
    </row>
    <row r="631" spans="1:5" x14ac:dyDescent="0.2">
      <c r="A631" s="5" t="str">
        <f t="shared" si="9"/>
        <v/>
      </c>
      <c r="B631" s="96"/>
      <c r="C631" s="96"/>
      <c r="D631" s="97"/>
      <c r="E631" s="97"/>
    </row>
    <row r="632" spans="1:5" x14ac:dyDescent="0.2">
      <c r="A632" s="5" t="str">
        <f t="shared" si="9"/>
        <v/>
      </c>
      <c r="B632" s="96"/>
      <c r="C632" s="96"/>
      <c r="D632" s="97"/>
      <c r="E632" s="97"/>
    </row>
    <row r="633" spans="1:5" x14ac:dyDescent="0.2">
      <c r="A633" s="5" t="str">
        <f t="shared" si="9"/>
        <v/>
      </c>
      <c r="B633" s="96"/>
      <c r="C633" s="96"/>
      <c r="D633" s="97"/>
      <c r="E633" s="97"/>
    </row>
    <row r="634" spans="1:5" x14ac:dyDescent="0.2">
      <c r="A634" s="5" t="str">
        <f t="shared" si="9"/>
        <v/>
      </c>
      <c r="B634" s="96"/>
      <c r="C634" s="96"/>
      <c r="D634" s="97"/>
      <c r="E634" s="97"/>
    </row>
    <row r="635" spans="1:5" x14ac:dyDescent="0.2">
      <c r="A635" s="5" t="str">
        <f t="shared" si="9"/>
        <v/>
      </c>
      <c r="B635" s="96"/>
      <c r="C635" s="96"/>
      <c r="D635" s="97"/>
      <c r="E635" s="97"/>
    </row>
    <row r="636" spans="1:5" x14ac:dyDescent="0.2">
      <c r="A636" s="5" t="str">
        <f t="shared" si="9"/>
        <v/>
      </c>
      <c r="B636" s="96"/>
      <c r="C636" s="96"/>
      <c r="D636" s="97"/>
      <c r="E636" s="97"/>
    </row>
    <row r="637" spans="1:5" x14ac:dyDescent="0.2">
      <c r="A637" s="5" t="str">
        <f t="shared" si="9"/>
        <v/>
      </c>
      <c r="B637" s="96"/>
      <c r="C637" s="96"/>
      <c r="D637" s="97"/>
      <c r="E637" s="97"/>
    </row>
    <row r="638" spans="1:5" x14ac:dyDescent="0.2">
      <c r="A638" s="5" t="str">
        <f t="shared" si="9"/>
        <v/>
      </c>
      <c r="B638" s="96"/>
      <c r="C638" s="96"/>
      <c r="D638" s="97"/>
      <c r="E638" s="97"/>
    </row>
    <row r="639" spans="1:5" x14ac:dyDescent="0.2">
      <c r="A639" s="5" t="str">
        <f t="shared" si="9"/>
        <v/>
      </c>
      <c r="B639" s="96"/>
      <c r="C639" s="96"/>
      <c r="D639" s="97"/>
      <c r="E639" s="97"/>
    </row>
    <row r="640" spans="1:5" x14ac:dyDescent="0.2">
      <c r="A640" s="5" t="str">
        <f t="shared" si="9"/>
        <v/>
      </c>
      <c r="B640" s="96"/>
      <c r="C640" s="96"/>
      <c r="D640" s="97"/>
      <c r="E640" s="97"/>
    </row>
    <row r="641" spans="1:5" x14ac:dyDescent="0.2">
      <c r="A641" s="5" t="str">
        <f t="shared" si="9"/>
        <v/>
      </c>
      <c r="B641" s="96"/>
      <c r="C641" s="96"/>
      <c r="D641" s="97"/>
      <c r="E641" s="97"/>
    </row>
    <row r="642" spans="1:5" x14ac:dyDescent="0.2">
      <c r="A642" s="5" t="str">
        <f t="shared" si="9"/>
        <v/>
      </c>
      <c r="B642" s="96"/>
      <c r="C642" s="96"/>
      <c r="D642" s="97"/>
      <c r="E642" s="97"/>
    </row>
    <row r="643" spans="1:5" x14ac:dyDescent="0.2">
      <c r="A643" s="5" t="str">
        <f t="shared" si="9"/>
        <v/>
      </c>
      <c r="B643" s="96"/>
      <c r="C643" s="96"/>
      <c r="D643" s="97"/>
      <c r="E643" s="97"/>
    </row>
    <row r="644" spans="1:5" x14ac:dyDescent="0.2">
      <c r="A644" s="5" t="str">
        <f t="shared" si="9"/>
        <v/>
      </c>
      <c r="B644" s="96"/>
      <c r="C644" s="96"/>
      <c r="D644" s="97"/>
      <c r="E644" s="97"/>
    </row>
    <row r="645" spans="1:5" x14ac:dyDescent="0.2">
      <c r="A645" s="5" t="str">
        <f t="shared" si="9"/>
        <v/>
      </c>
      <c r="B645" s="96"/>
      <c r="C645" s="96"/>
      <c r="D645" s="97"/>
      <c r="E645" s="97"/>
    </row>
    <row r="646" spans="1:5" x14ac:dyDescent="0.2">
      <c r="A646" s="5" t="str">
        <f t="shared" si="9"/>
        <v/>
      </c>
      <c r="B646" s="96"/>
      <c r="C646" s="96"/>
      <c r="D646" s="97"/>
      <c r="E646" s="97"/>
    </row>
    <row r="647" spans="1:5" x14ac:dyDescent="0.2">
      <c r="A647" s="5" t="str">
        <f t="shared" si="9"/>
        <v/>
      </c>
      <c r="B647" s="96"/>
      <c r="C647" s="96"/>
      <c r="D647" s="97"/>
      <c r="E647" s="97"/>
    </row>
    <row r="648" spans="1:5" x14ac:dyDescent="0.2">
      <c r="A648" s="5" t="str">
        <f t="shared" ref="A648:A711" si="10">IF(B648&lt;&gt;"",IF(AND(LEN(B648)&gt;=$H$5,LEN(B648)&lt;=$H$6),TEXT(MID(B648,$J$5,$H$4),$I$4),""),"")</f>
        <v/>
      </c>
      <c r="B648" s="96"/>
      <c r="C648" s="96"/>
      <c r="D648" s="97"/>
      <c r="E648" s="97"/>
    </row>
    <row r="649" spans="1:5" x14ac:dyDescent="0.2">
      <c r="A649" s="5" t="str">
        <f t="shared" si="10"/>
        <v/>
      </c>
      <c r="B649" s="96"/>
      <c r="C649" s="96"/>
      <c r="D649" s="97"/>
      <c r="E649" s="97"/>
    </row>
    <row r="650" spans="1:5" x14ac:dyDescent="0.2">
      <c r="A650" s="5" t="str">
        <f t="shared" si="10"/>
        <v/>
      </c>
      <c r="B650" s="96"/>
      <c r="C650" s="96"/>
      <c r="D650" s="97"/>
      <c r="E650" s="97"/>
    </row>
    <row r="651" spans="1:5" x14ac:dyDescent="0.2">
      <c r="A651" s="5" t="str">
        <f t="shared" si="10"/>
        <v/>
      </c>
      <c r="B651" s="96"/>
      <c r="C651" s="96"/>
      <c r="D651" s="97"/>
      <c r="E651" s="97"/>
    </row>
    <row r="652" spans="1:5" x14ac:dyDescent="0.2">
      <c r="A652" s="5" t="str">
        <f t="shared" si="10"/>
        <v/>
      </c>
      <c r="B652" s="96"/>
      <c r="C652" s="96"/>
      <c r="D652" s="97"/>
      <c r="E652" s="97"/>
    </row>
    <row r="653" spans="1:5" x14ac:dyDescent="0.2">
      <c r="A653" s="5" t="str">
        <f t="shared" si="10"/>
        <v/>
      </c>
      <c r="B653" s="96"/>
      <c r="C653" s="96"/>
      <c r="D653" s="97"/>
      <c r="E653" s="97"/>
    </row>
    <row r="654" spans="1:5" x14ac:dyDescent="0.2">
      <c r="A654" s="5" t="str">
        <f t="shared" si="10"/>
        <v/>
      </c>
      <c r="B654" s="96"/>
      <c r="C654" s="96"/>
      <c r="D654" s="97"/>
      <c r="E654" s="97"/>
    </row>
    <row r="655" spans="1:5" x14ac:dyDescent="0.2">
      <c r="A655" s="5" t="str">
        <f t="shared" si="10"/>
        <v/>
      </c>
      <c r="B655" s="96"/>
      <c r="C655" s="96"/>
      <c r="D655" s="97"/>
      <c r="E655" s="97"/>
    </row>
    <row r="656" spans="1:5" x14ac:dyDescent="0.2">
      <c r="A656" s="5" t="str">
        <f t="shared" si="10"/>
        <v/>
      </c>
      <c r="B656" s="96"/>
      <c r="C656" s="96"/>
      <c r="D656" s="97"/>
      <c r="E656" s="97"/>
    </row>
    <row r="657" spans="1:5" x14ac:dyDescent="0.2">
      <c r="A657" s="5" t="str">
        <f t="shared" si="10"/>
        <v/>
      </c>
      <c r="B657" s="96"/>
      <c r="C657" s="96"/>
      <c r="D657" s="97"/>
      <c r="E657" s="97"/>
    </row>
    <row r="658" spans="1:5" x14ac:dyDescent="0.2">
      <c r="A658" s="5" t="str">
        <f t="shared" si="10"/>
        <v/>
      </c>
      <c r="B658" s="96"/>
      <c r="C658" s="96"/>
      <c r="D658" s="97"/>
      <c r="E658" s="97"/>
    </row>
    <row r="659" spans="1:5" x14ac:dyDescent="0.2">
      <c r="A659" s="5" t="str">
        <f t="shared" si="10"/>
        <v/>
      </c>
      <c r="B659" s="96"/>
      <c r="C659" s="96"/>
      <c r="D659" s="97"/>
      <c r="E659" s="97"/>
    </row>
    <row r="660" spans="1:5" x14ac:dyDescent="0.2">
      <c r="A660" s="5" t="str">
        <f t="shared" si="10"/>
        <v/>
      </c>
      <c r="B660" s="96"/>
      <c r="C660" s="96"/>
      <c r="D660" s="97"/>
      <c r="E660" s="97"/>
    </row>
    <row r="661" spans="1:5" x14ac:dyDescent="0.2">
      <c r="A661" s="5" t="str">
        <f t="shared" si="10"/>
        <v/>
      </c>
      <c r="B661" s="96"/>
      <c r="C661" s="96"/>
      <c r="D661" s="97"/>
      <c r="E661" s="97"/>
    </row>
    <row r="662" spans="1:5" x14ac:dyDescent="0.2">
      <c r="A662" s="5" t="str">
        <f t="shared" si="10"/>
        <v/>
      </c>
      <c r="B662" s="96"/>
      <c r="C662" s="96"/>
      <c r="D662" s="97"/>
      <c r="E662" s="97"/>
    </row>
    <row r="663" spans="1:5" x14ac:dyDescent="0.2">
      <c r="A663" s="5" t="str">
        <f t="shared" si="10"/>
        <v/>
      </c>
      <c r="B663" s="96"/>
      <c r="C663" s="96"/>
      <c r="D663" s="97"/>
      <c r="E663" s="97"/>
    </row>
    <row r="664" spans="1:5" x14ac:dyDescent="0.2">
      <c r="A664" s="5" t="str">
        <f t="shared" si="10"/>
        <v/>
      </c>
      <c r="B664" s="96"/>
      <c r="C664" s="96"/>
      <c r="D664" s="97"/>
      <c r="E664" s="97"/>
    </row>
    <row r="665" spans="1:5" x14ac:dyDescent="0.2">
      <c r="A665" s="5" t="str">
        <f t="shared" si="10"/>
        <v/>
      </c>
      <c r="B665" s="96"/>
      <c r="C665" s="96"/>
      <c r="D665" s="97"/>
      <c r="E665" s="97"/>
    </row>
    <row r="666" spans="1:5" x14ac:dyDescent="0.2">
      <c r="A666" s="5" t="str">
        <f t="shared" si="10"/>
        <v/>
      </c>
      <c r="B666" s="96"/>
      <c r="C666" s="96"/>
      <c r="D666" s="97"/>
      <c r="E666" s="97"/>
    </row>
    <row r="667" spans="1:5" x14ac:dyDescent="0.2">
      <c r="A667" s="5" t="str">
        <f t="shared" si="10"/>
        <v/>
      </c>
      <c r="B667" s="96"/>
      <c r="C667" s="96"/>
      <c r="D667" s="97"/>
      <c r="E667" s="97"/>
    </row>
    <row r="668" spans="1:5" x14ac:dyDescent="0.2">
      <c r="A668" s="5" t="str">
        <f t="shared" si="10"/>
        <v/>
      </c>
      <c r="B668" s="96"/>
      <c r="C668" s="96"/>
      <c r="D668" s="97"/>
      <c r="E668" s="97"/>
    </row>
    <row r="669" spans="1:5" x14ac:dyDescent="0.2">
      <c r="A669" s="5" t="str">
        <f t="shared" si="10"/>
        <v/>
      </c>
      <c r="B669" s="96"/>
      <c r="C669" s="96"/>
      <c r="D669" s="97"/>
      <c r="E669" s="97"/>
    </row>
    <row r="670" spans="1:5" x14ac:dyDescent="0.2">
      <c r="A670" s="5" t="str">
        <f t="shared" si="10"/>
        <v/>
      </c>
      <c r="B670" s="96"/>
      <c r="C670" s="96"/>
      <c r="D670" s="97"/>
      <c r="E670" s="97"/>
    </row>
    <row r="671" spans="1:5" x14ac:dyDescent="0.2">
      <c r="A671" s="5" t="str">
        <f t="shared" si="10"/>
        <v/>
      </c>
      <c r="B671" s="96"/>
      <c r="C671" s="96"/>
      <c r="D671" s="97"/>
      <c r="E671" s="97"/>
    </row>
    <row r="672" spans="1:5" x14ac:dyDescent="0.2">
      <c r="A672" s="5" t="str">
        <f t="shared" si="10"/>
        <v/>
      </c>
      <c r="B672" s="96"/>
      <c r="C672" s="96"/>
      <c r="D672" s="97"/>
      <c r="E672" s="97"/>
    </row>
    <row r="673" spans="1:5" x14ac:dyDescent="0.2">
      <c r="A673" s="5" t="str">
        <f t="shared" si="10"/>
        <v/>
      </c>
      <c r="B673" s="96"/>
      <c r="C673" s="96"/>
      <c r="D673" s="97"/>
      <c r="E673" s="97"/>
    </row>
    <row r="674" spans="1:5" x14ac:dyDescent="0.2">
      <c r="A674" s="5" t="str">
        <f t="shared" si="10"/>
        <v/>
      </c>
      <c r="B674" s="96"/>
      <c r="C674" s="96"/>
      <c r="D674" s="97"/>
      <c r="E674" s="97"/>
    </row>
    <row r="675" spans="1:5" x14ac:dyDescent="0.2">
      <c r="A675" s="5" t="str">
        <f t="shared" si="10"/>
        <v/>
      </c>
      <c r="B675" s="96"/>
      <c r="C675" s="96"/>
      <c r="D675" s="97"/>
      <c r="E675" s="97"/>
    </row>
    <row r="676" spans="1:5" x14ac:dyDescent="0.2">
      <c r="A676" s="5" t="str">
        <f t="shared" si="10"/>
        <v/>
      </c>
      <c r="B676" s="96"/>
      <c r="C676" s="96"/>
      <c r="D676" s="97"/>
      <c r="E676" s="97"/>
    </row>
    <row r="677" spans="1:5" x14ac:dyDescent="0.2">
      <c r="A677" s="5" t="str">
        <f t="shared" si="10"/>
        <v/>
      </c>
      <c r="B677" s="96"/>
      <c r="C677" s="96"/>
      <c r="D677" s="97"/>
      <c r="E677" s="97"/>
    </row>
    <row r="678" spans="1:5" x14ac:dyDescent="0.2">
      <c r="A678" s="5" t="str">
        <f t="shared" si="10"/>
        <v/>
      </c>
      <c r="B678" s="96"/>
      <c r="C678" s="96"/>
      <c r="D678" s="97"/>
      <c r="E678" s="97"/>
    </row>
    <row r="679" spans="1:5" x14ac:dyDescent="0.2">
      <c r="A679" s="5" t="str">
        <f t="shared" si="10"/>
        <v/>
      </c>
      <c r="B679" s="96"/>
      <c r="C679" s="96"/>
      <c r="D679" s="97"/>
      <c r="E679" s="97"/>
    </row>
    <row r="680" spans="1:5" x14ac:dyDescent="0.2">
      <c r="A680" s="5" t="str">
        <f t="shared" si="10"/>
        <v/>
      </c>
      <c r="B680" s="96"/>
      <c r="C680" s="96"/>
      <c r="D680" s="97"/>
      <c r="E680" s="97"/>
    </row>
    <row r="681" spans="1:5" x14ac:dyDescent="0.2">
      <c r="A681" s="5" t="str">
        <f t="shared" si="10"/>
        <v/>
      </c>
      <c r="B681" s="96"/>
      <c r="C681" s="96"/>
      <c r="D681" s="97"/>
      <c r="E681" s="97"/>
    </row>
    <row r="682" spans="1:5" x14ac:dyDescent="0.2">
      <c r="A682" s="5" t="str">
        <f t="shared" si="10"/>
        <v/>
      </c>
      <c r="B682" s="96"/>
      <c r="C682" s="96"/>
      <c r="D682" s="97"/>
      <c r="E682" s="97"/>
    </row>
    <row r="683" spans="1:5" x14ac:dyDescent="0.2">
      <c r="A683" s="5" t="str">
        <f t="shared" si="10"/>
        <v/>
      </c>
      <c r="B683" s="96"/>
      <c r="C683" s="96"/>
      <c r="D683" s="97"/>
      <c r="E683" s="97"/>
    </row>
    <row r="684" spans="1:5" x14ac:dyDescent="0.2">
      <c r="A684" s="5" t="str">
        <f t="shared" si="10"/>
        <v/>
      </c>
      <c r="B684" s="96"/>
      <c r="C684" s="96"/>
      <c r="D684" s="97"/>
      <c r="E684" s="97"/>
    </row>
    <row r="685" spans="1:5" x14ac:dyDescent="0.2">
      <c r="A685" s="5" t="str">
        <f t="shared" si="10"/>
        <v/>
      </c>
      <c r="B685" s="96"/>
      <c r="C685" s="96"/>
      <c r="D685" s="97"/>
      <c r="E685" s="97"/>
    </row>
    <row r="686" spans="1:5" x14ac:dyDescent="0.2">
      <c r="A686" s="5" t="str">
        <f t="shared" si="10"/>
        <v/>
      </c>
      <c r="B686" s="96"/>
      <c r="C686" s="96"/>
      <c r="D686" s="97"/>
      <c r="E686" s="97"/>
    </row>
    <row r="687" spans="1:5" x14ac:dyDescent="0.2">
      <c r="A687" s="5" t="str">
        <f t="shared" si="10"/>
        <v/>
      </c>
      <c r="B687" s="96"/>
      <c r="C687" s="96"/>
      <c r="D687" s="97"/>
      <c r="E687" s="97"/>
    </row>
    <row r="688" spans="1:5" x14ac:dyDescent="0.2">
      <c r="A688" s="5" t="str">
        <f t="shared" si="10"/>
        <v/>
      </c>
      <c r="B688" s="96"/>
      <c r="C688" s="96"/>
      <c r="D688" s="97"/>
      <c r="E688" s="97"/>
    </row>
    <row r="689" spans="1:5" x14ac:dyDescent="0.2">
      <c r="A689" s="5" t="str">
        <f t="shared" si="10"/>
        <v/>
      </c>
      <c r="B689" s="96"/>
      <c r="C689" s="96"/>
      <c r="D689" s="97"/>
      <c r="E689" s="97"/>
    </row>
    <row r="690" spans="1:5" x14ac:dyDescent="0.2">
      <c r="A690" s="5" t="str">
        <f t="shared" si="10"/>
        <v/>
      </c>
      <c r="B690" s="96"/>
      <c r="C690" s="96"/>
      <c r="D690" s="97"/>
      <c r="E690" s="97"/>
    </row>
    <row r="691" spans="1:5" x14ac:dyDescent="0.2">
      <c r="A691" s="5" t="str">
        <f t="shared" si="10"/>
        <v/>
      </c>
      <c r="B691" s="96"/>
      <c r="C691" s="96"/>
      <c r="D691" s="97"/>
      <c r="E691" s="97"/>
    </row>
    <row r="692" spans="1:5" x14ac:dyDescent="0.2">
      <c r="A692" s="5" t="str">
        <f t="shared" si="10"/>
        <v/>
      </c>
      <c r="B692" s="96"/>
      <c r="C692" s="96"/>
      <c r="D692" s="97"/>
      <c r="E692" s="97"/>
    </row>
    <row r="693" spans="1:5" x14ac:dyDescent="0.2">
      <c r="A693" s="5" t="str">
        <f t="shared" si="10"/>
        <v/>
      </c>
      <c r="B693" s="96"/>
      <c r="C693" s="96"/>
      <c r="D693" s="97"/>
      <c r="E693" s="97"/>
    </row>
    <row r="694" spans="1:5" x14ac:dyDescent="0.2">
      <c r="A694" s="5" t="str">
        <f t="shared" si="10"/>
        <v/>
      </c>
      <c r="B694" s="96"/>
      <c r="C694" s="96"/>
      <c r="D694" s="97"/>
      <c r="E694" s="97"/>
    </row>
    <row r="695" spans="1:5" x14ac:dyDescent="0.2">
      <c r="A695" s="5" t="str">
        <f t="shared" si="10"/>
        <v/>
      </c>
      <c r="B695" s="96"/>
      <c r="C695" s="96"/>
      <c r="D695" s="97"/>
      <c r="E695" s="97"/>
    </row>
    <row r="696" spans="1:5" x14ac:dyDescent="0.2">
      <c r="A696" s="5" t="str">
        <f t="shared" si="10"/>
        <v/>
      </c>
      <c r="B696" s="96"/>
      <c r="C696" s="96"/>
      <c r="D696" s="97"/>
      <c r="E696" s="97"/>
    </row>
    <row r="697" spans="1:5" x14ac:dyDescent="0.2">
      <c r="A697" s="5" t="str">
        <f t="shared" si="10"/>
        <v/>
      </c>
      <c r="B697" s="96"/>
      <c r="C697" s="96"/>
      <c r="D697" s="97"/>
      <c r="E697" s="97"/>
    </row>
    <row r="698" spans="1:5" x14ac:dyDescent="0.2">
      <c r="A698" s="5" t="str">
        <f t="shared" si="10"/>
        <v/>
      </c>
      <c r="B698" s="96"/>
      <c r="C698" s="96"/>
      <c r="D698" s="97"/>
      <c r="E698" s="97"/>
    </row>
    <row r="699" spans="1:5" x14ac:dyDescent="0.2">
      <c r="A699" s="5" t="str">
        <f t="shared" si="10"/>
        <v/>
      </c>
      <c r="B699" s="96"/>
      <c r="C699" s="96"/>
      <c r="D699" s="97"/>
      <c r="E699" s="97"/>
    </row>
    <row r="700" spans="1:5" x14ac:dyDescent="0.2">
      <c r="A700" s="5" t="str">
        <f t="shared" si="10"/>
        <v/>
      </c>
      <c r="B700" s="96"/>
      <c r="C700" s="96"/>
      <c r="D700" s="97"/>
      <c r="E700" s="97"/>
    </row>
    <row r="701" spans="1:5" x14ac:dyDescent="0.2">
      <c r="A701" s="5" t="str">
        <f t="shared" si="10"/>
        <v/>
      </c>
      <c r="B701" s="96"/>
      <c r="C701" s="96"/>
      <c r="D701" s="97"/>
      <c r="E701" s="97"/>
    </row>
    <row r="702" spans="1:5" x14ac:dyDescent="0.2">
      <c r="A702" s="5" t="str">
        <f t="shared" si="10"/>
        <v/>
      </c>
      <c r="B702" s="96"/>
      <c r="C702" s="96"/>
      <c r="D702" s="97"/>
      <c r="E702" s="97"/>
    </row>
    <row r="703" spans="1:5" x14ac:dyDescent="0.2">
      <c r="A703" s="5" t="str">
        <f t="shared" si="10"/>
        <v/>
      </c>
      <c r="B703" s="96"/>
      <c r="C703" s="96"/>
      <c r="D703" s="97"/>
      <c r="E703" s="97"/>
    </row>
    <row r="704" spans="1:5" x14ac:dyDescent="0.2">
      <c r="A704" s="5" t="str">
        <f t="shared" si="10"/>
        <v/>
      </c>
      <c r="B704" s="96"/>
      <c r="C704" s="96"/>
      <c r="D704" s="97"/>
      <c r="E704" s="97"/>
    </row>
    <row r="705" spans="1:5" x14ac:dyDescent="0.2">
      <c r="A705" s="5" t="str">
        <f t="shared" si="10"/>
        <v/>
      </c>
      <c r="B705" s="96"/>
      <c r="C705" s="96"/>
      <c r="D705" s="97"/>
      <c r="E705" s="97"/>
    </row>
    <row r="706" spans="1:5" x14ac:dyDescent="0.2">
      <c r="A706" s="5" t="str">
        <f t="shared" si="10"/>
        <v/>
      </c>
      <c r="B706" s="96"/>
      <c r="C706" s="96"/>
      <c r="D706" s="97"/>
      <c r="E706" s="97"/>
    </row>
    <row r="707" spans="1:5" x14ac:dyDescent="0.2">
      <c r="A707" s="5" t="str">
        <f t="shared" si="10"/>
        <v/>
      </c>
      <c r="B707" s="96"/>
      <c r="C707" s="96"/>
      <c r="D707" s="97"/>
      <c r="E707" s="97"/>
    </row>
    <row r="708" spans="1:5" x14ac:dyDescent="0.2">
      <c r="A708" s="5" t="str">
        <f t="shared" si="10"/>
        <v/>
      </c>
      <c r="B708" s="96"/>
      <c r="C708" s="96"/>
      <c r="D708" s="97"/>
      <c r="E708" s="97"/>
    </row>
    <row r="709" spans="1:5" x14ac:dyDescent="0.2">
      <c r="A709" s="5" t="str">
        <f t="shared" si="10"/>
        <v/>
      </c>
      <c r="B709" s="96"/>
      <c r="C709" s="96"/>
      <c r="D709" s="97"/>
      <c r="E709" s="97"/>
    </row>
    <row r="710" spans="1:5" x14ac:dyDescent="0.2">
      <c r="A710" s="5" t="str">
        <f t="shared" si="10"/>
        <v/>
      </c>
      <c r="B710" s="96"/>
      <c r="C710" s="96"/>
      <c r="D710" s="97"/>
      <c r="E710" s="97"/>
    </row>
    <row r="711" spans="1:5" x14ac:dyDescent="0.2">
      <c r="A711" s="5" t="str">
        <f t="shared" si="10"/>
        <v/>
      </c>
      <c r="B711" s="96"/>
      <c r="C711" s="96"/>
      <c r="D711" s="97"/>
      <c r="E711" s="97"/>
    </row>
    <row r="712" spans="1:5" x14ac:dyDescent="0.2">
      <c r="A712" s="5" t="str">
        <f t="shared" ref="A712:A775" si="11">IF(B712&lt;&gt;"",IF(AND(LEN(B712)&gt;=$H$5,LEN(B712)&lt;=$H$6),TEXT(MID(B712,$J$5,$H$4),$I$4),""),"")</f>
        <v/>
      </c>
      <c r="B712" s="96"/>
      <c r="C712" s="96"/>
      <c r="D712" s="97"/>
      <c r="E712" s="97"/>
    </row>
    <row r="713" spans="1:5" x14ac:dyDescent="0.2">
      <c r="A713" s="5" t="str">
        <f t="shared" si="11"/>
        <v/>
      </c>
      <c r="B713" s="96"/>
      <c r="C713" s="96"/>
      <c r="D713" s="97"/>
      <c r="E713" s="97"/>
    </row>
    <row r="714" spans="1:5" x14ac:dyDescent="0.2">
      <c r="A714" s="5" t="str">
        <f t="shared" si="11"/>
        <v/>
      </c>
      <c r="B714" s="96"/>
      <c r="C714" s="96"/>
      <c r="D714" s="97"/>
      <c r="E714" s="97"/>
    </row>
    <row r="715" spans="1:5" x14ac:dyDescent="0.2">
      <c r="A715" s="5" t="str">
        <f t="shared" si="11"/>
        <v/>
      </c>
      <c r="B715" s="96"/>
      <c r="C715" s="96"/>
      <c r="D715" s="97"/>
      <c r="E715" s="97"/>
    </row>
    <row r="716" spans="1:5" x14ac:dyDescent="0.2">
      <c r="A716" s="5" t="str">
        <f t="shared" si="11"/>
        <v/>
      </c>
      <c r="B716" s="96"/>
      <c r="C716" s="96"/>
      <c r="D716" s="97"/>
      <c r="E716" s="97"/>
    </row>
    <row r="717" spans="1:5" x14ac:dyDescent="0.2">
      <c r="A717" s="5" t="str">
        <f t="shared" si="11"/>
        <v/>
      </c>
      <c r="B717" s="96"/>
      <c r="C717" s="96"/>
      <c r="D717" s="97"/>
      <c r="E717" s="97"/>
    </row>
    <row r="718" spans="1:5" x14ac:dyDescent="0.2">
      <c r="A718" s="5" t="str">
        <f t="shared" si="11"/>
        <v/>
      </c>
      <c r="B718" s="96"/>
      <c r="C718" s="96"/>
      <c r="D718" s="97"/>
      <c r="E718" s="97"/>
    </row>
    <row r="719" spans="1:5" x14ac:dyDescent="0.2">
      <c r="A719" s="5" t="str">
        <f t="shared" si="11"/>
        <v/>
      </c>
      <c r="B719" s="96"/>
      <c r="C719" s="96"/>
      <c r="D719" s="97"/>
      <c r="E719" s="97"/>
    </row>
    <row r="720" spans="1:5" x14ac:dyDescent="0.2">
      <c r="A720" s="5" t="str">
        <f t="shared" si="11"/>
        <v/>
      </c>
      <c r="B720" s="96"/>
      <c r="C720" s="96"/>
      <c r="D720" s="97"/>
      <c r="E720" s="97"/>
    </row>
    <row r="721" spans="1:5" x14ac:dyDescent="0.2">
      <c r="A721" s="5" t="str">
        <f t="shared" si="11"/>
        <v/>
      </c>
      <c r="B721" s="96"/>
      <c r="C721" s="96"/>
      <c r="D721" s="97"/>
      <c r="E721" s="97"/>
    </row>
    <row r="722" spans="1:5" x14ac:dyDescent="0.2">
      <c r="A722" s="5" t="str">
        <f t="shared" si="11"/>
        <v/>
      </c>
      <c r="B722" s="96"/>
      <c r="C722" s="96"/>
      <c r="D722" s="97"/>
      <c r="E722" s="97"/>
    </row>
    <row r="723" spans="1:5" x14ac:dyDescent="0.2">
      <c r="A723" s="5" t="str">
        <f t="shared" si="11"/>
        <v/>
      </c>
      <c r="B723" s="96"/>
      <c r="C723" s="96"/>
      <c r="D723" s="97"/>
      <c r="E723" s="97"/>
    </row>
    <row r="724" spans="1:5" x14ac:dyDescent="0.2">
      <c r="A724" s="5" t="str">
        <f t="shared" si="11"/>
        <v/>
      </c>
      <c r="B724" s="96"/>
      <c r="C724" s="96"/>
      <c r="D724" s="97"/>
      <c r="E724" s="97"/>
    </row>
    <row r="725" spans="1:5" x14ac:dyDescent="0.2">
      <c r="A725" s="5" t="str">
        <f t="shared" si="11"/>
        <v/>
      </c>
      <c r="B725" s="96"/>
      <c r="C725" s="96"/>
      <c r="D725" s="97"/>
      <c r="E725" s="97"/>
    </row>
    <row r="726" spans="1:5" x14ac:dyDescent="0.2">
      <c r="A726" s="5" t="str">
        <f t="shared" si="11"/>
        <v/>
      </c>
      <c r="B726" s="96"/>
      <c r="C726" s="96"/>
      <c r="D726" s="97"/>
      <c r="E726" s="97"/>
    </row>
    <row r="727" spans="1:5" x14ac:dyDescent="0.2">
      <c r="A727" s="5" t="str">
        <f t="shared" si="11"/>
        <v/>
      </c>
      <c r="B727" s="96"/>
      <c r="C727" s="96"/>
      <c r="D727" s="97"/>
      <c r="E727" s="97"/>
    </row>
    <row r="728" spans="1:5" x14ac:dyDescent="0.2">
      <c r="A728" s="5" t="str">
        <f t="shared" si="11"/>
        <v/>
      </c>
      <c r="B728" s="96"/>
      <c r="C728" s="96"/>
      <c r="D728" s="97"/>
      <c r="E728" s="97"/>
    </row>
    <row r="729" spans="1:5" x14ac:dyDescent="0.2">
      <c r="A729" s="5" t="str">
        <f t="shared" si="11"/>
        <v/>
      </c>
      <c r="B729" s="96"/>
      <c r="C729" s="96"/>
      <c r="D729" s="97"/>
      <c r="E729" s="97"/>
    </row>
    <row r="730" spans="1:5" x14ac:dyDescent="0.2">
      <c r="A730" s="5" t="str">
        <f t="shared" si="11"/>
        <v/>
      </c>
      <c r="B730" s="96"/>
      <c r="C730" s="96"/>
      <c r="D730" s="97"/>
      <c r="E730" s="97"/>
    </row>
    <row r="731" spans="1:5" x14ac:dyDescent="0.2">
      <c r="A731" s="5" t="str">
        <f t="shared" si="11"/>
        <v/>
      </c>
      <c r="B731" s="96"/>
      <c r="C731" s="96"/>
      <c r="D731" s="97"/>
      <c r="E731" s="97"/>
    </row>
    <row r="732" spans="1:5" x14ac:dyDescent="0.2">
      <c r="A732" s="5" t="str">
        <f t="shared" si="11"/>
        <v/>
      </c>
      <c r="B732" s="96"/>
      <c r="C732" s="96"/>
      <c r="D732" s="97"/>
      <c r="E732" s="97"/>
    </row>
    <row r="733" spans="1:5" x14ac:dyDescent="0.2">
      <c r="A733" s="5" t="str">
        <f t="shared" si="11"/>
        <v/>
      </c>
      <c r="B733" s="96"/>
      <c r="C733" s="96"/>
      <c r="D733" s="97"/>
      <c r="E733" s="97"/>
    </row>
    <row r="734" spans="1:5" x14ac:dyDescent="0.2">
      <c r="A734" s="5" t="str">
        <f t="shared" si="11"/>
        <v/>
      </c>
      <c r="B734" s="96"/>
      <c r="C734" s="96"/>
      <c r="D734" s="97"/>
      <c r="E734" s="97"/>
    </row>
    <row r="735" spans="1:5" x14ac:dyDescent="0.2">
      <c r="A735" s="5" t="str">
        <f t="shared" si="11"/>
        <v/>
      </c>
      <c r="B735" s="96"/>
      <c r="C735" s="96"/>
      <c r="D735" s="97"/>
      <c r="E735" s="97"/>
    </row>
    <row r="736" spans="1:5" x14ac:dyDescent="0.2">
      <c r="A736" s="5" t="str">
        <f t="shared" si="11"/>
        <v/>
      </c>
      <c r="B736" s="96"/>
      <c r="C736" s="96"/>
      <c r="D736" s="97"/>
      <c r="E736" s="97"/>
    </row>
    <row r="737" spans="1:5" x14ac:dyDescent="0.2">
      <c r="A737" s="5" t="str">
        <f t="shared" si="11"/>
        <v/>
      </c>
      <c r="B737" s="96"/>
      <c r="C737" s="96"/>
      <c r="D737" s="97"/>
      <c r="E737" s="97"/>
    </row>
    <row r="738" spans="1:5" x14ac:dyDescent="0.2">
      <c r="A738" s="5" t="str">
        <f t="shared" si="11"/>
        <v/>
      </c>
      <c r="B738" s="96"/>
      <c r="C738" s="96"/>
      <c r="D738" s="97"/>
      <c r="E738" s="97"/>
    </row>
    <row r="739" spans="1:5" x14ac:dyDescent="0.2">
      <c r="A739" s="5" t="str">
        <f t="shared" si="11"/>
        <v/>
      </c>
      <c r="B739" s="96"/>
      <c r="C739" s="96"/>
      <c r="D739" s="97"/>
      <c r="E739" s="97"/>
    </row>
    <row r="740" spans="1:5" x14ac:dyDescent="0.2">
      <c r="A740" s="5" t="str">
        <f t="shared" si="11"/>
        <v/>
      </c>
      <c r="B740" s="96"/>
      <c r="C740" s="96"/>
      <c r="D740" s="97"/>
      <c r="E740" s="97"/>
    </row>
    <row r="741" spans="1:5" x14ac:dyDescent="0.2">
      <c r="A741" s="5" t="str">
        <f t="shared" si="11"/>
        <v/>
      </c>
      <c r="B741" s="96"/>
      <c r="C741" s="96"/>
      <c r="D741" s="97"/>
      <c r="E741" s="97"/>
    </row>
    <row r="742" spans="1:5" x14ac:dyDescent="0.2">
      <c r="A742" s="5" t="str">
        <f t="shared" si="11"/>
        <v/>
      </c>
      <c r="B742" s="96"/>
      <c r="C742" s="96"/>
      <c r="D742" s="97"/>
      <c r="E742" s="97"/>
    </row>
    <row r="743" spans="1:5" x14ac:dyDescent="0.2">
      <c r="A743" s="5" t="str">
        <f t="shared" si="11"/>
        <v/>
      </c>
      <c r="B743" s="96"/>
      <c r="C743" s="96"/>
      <c r="D743" s="97"/>
      <c r="E743" s="97"/>
    </row>
    <row r="744" spans="1:5" x14ac:dyDescent="0.2">
      <c r="A744" s="5" t="str">
        <f t="shared" si="11"/>
        <v/>
      </c>
      <c r="B744" s="96"/>
      <c r="C744" s="96"/>
      <c r="D744" s="97"/>
      <c r="E744" s="97"/>
    </row>
    <row r="745" spans="1:5" x14ac:dyDescent="0.2">
      <c r="A745" s="5" t="str">
        <f t="shared" si="11"/>
        <v/>
      </c>
      <c r="B745" s="96"/>
      <c r="C745" s="96"/>
      <c r="D745" s="97"/>
      <c r="E745" s="97"/>
    </row>
    <row r="746" spans="1:5" x14ac:dyDescent="0.2">
      <c r="A746" s="5" t="str">
        <f t="shared" si="11"/>
        <v/>
      </c>
      <c r="B746" s="96"/>
      <c r="C746" s="96"/>
      <c r="D746" s="97"/>
      <c r="E746" s="97"/>
    </row>
    <row r="747" spans="1:5" x14ac:dyDescent="0.2">
      <c r="A747" s="5" t="str">
        <f t="shared" si="11"/>
        <v/>
      </c>
      <c r="B747" s="96"/>
      <c r="C747" s="96"/>
      <c r="D747" s="97"/>
      <c r="E747" s="97"/>
    </row>
    <row r="748" spans="1:5" x14ac:dyDescent="0.2">
      <c r="A748" s="5" t="str">
        <f t="shared" si="11"/>
        <v/>
      </c>
      <c r="B748" s="96"/>
      <c r="C748" s="96"/>
      <c r="D748" s="97"/>
      <c r="E748" s="97"/>
    </row>
    <row r="749" spans="1:5" x14ac:dyDescent="0.2">
      <c r="A749" s="5" t="str">
        <f t="shared" si="11"/>
        <v/>
      </c>
      <c r="B749" s="96"/>
      <c r="C749" s="96"/>
      <c r="D749" s="97"/>
      <c r="E749" s="97"/>
    </row>
    <row r="750" spans="1:5" x14ac:dyDescent="0.2">
      <c r="A750" s="5" t="str">
        <f t="shared" si="11"/>
        <v/>
      </c>
      <c r="B750" s="96"/>
      <c r="C750" s="96"/>
      <c r="D750" s="97"/>
      <c r="E750" s="97"/>
    </row>
    <row r="751" spans="1:5" x14ac:dyDescent="0.2">
      <c r="A751" s="5" t="str">
        <f t="shared" si="11"/>
        <v/>
      </c>
      <c r="B751" s="96"/>
      <c r="C751" s="96"/>
      <c r="D751" s="97"/>
      <c r="E751" s="97"/>
    </row>
    <row r="752" spans="1:5" x14ac:dyDescent="0.2">
      <c r="A752" s="5" t="str">
        <f t="shared" si="11"/>
        <v/>
      </c>
      <c r="B752" s="96"/>
      <c r="C752" s="96"/>
      <c r="D752" s="97"/>
      <c r="E752" s="97"/>
    </row>
    <row r="753" spans="1:5" x14ac:dyDescent="0.2">
      <c r="A753" s="5" t="str">
        <f t="shared" si="11"/>
        <v/>
      </c>
      <c r="B753" s="96"/>
      <c r="C753" s="96"/>
      <c r="D753" s="97"/>
      <c r="E753" s="97"/>
    </row>
    <row r="754" spans="1:5" x14ac:dyDescent="0.2">
      <c r="A754" s="5" t="str">
        <f t="shared" si="11"/>
        <v/>
      </c>
      <c r="B754" s="96"/>
      <c r="C754" s="96"/>
      <c r="D754" s="97"/>
      <c r="E754" s="97"/>
    </row>
    <row r="755" spans="1:5" x14ac:dyDescent="0.2">
      <c r="A755" s="5" t="str">
        <f t="shared" si="11"/>
        <v/>
      </c>
      <c r="B755" s="96"/>
      <c r="C755" s="96"/>
      <c r="D755" s="97"/>
      <c r="E755" s="97"/>
    </row>
    <row r="756" spans="1:5" x14ac:dyDescent="0.2">
      <c r="A756" s="5" t="str">
        <f t="shared" si="11"/>
        <v/>
      </c>
      <c r="B756" s="96"/>
      <c r="C756" s="96"/>
      <c r="D756" s="97"/>
      <c r="E756" s="97"/>
    </row>
    <row r="757" spans="1:5" x14ac:dyDescent="0.2">
      <c r="A757" s="5" t="str">
        <f t="shared" si="11"/>
        <v/>
      </c>
      <c r="B757" s="96"/>
      <c r="C757" s="96"/>
      <c r="D757" s="97"/>
      <c r="E757" s="97"/>
    </row>
    <row r="758" spans="1:5" x14ac:dyDescent="0.2">
      <c r="A758" s="5" t="str">
        <f t="shared" si="11"/>
        <v/>
      </c>
      <c r="B758" s="96"/>
      <c r="C758" s="96"/>
      <c r="D758" s="97"/>
      <c r="E758" s="97"/>
    </row>
    <row r="759" spans="1:5" x14ac:dyDescent="0.2">
      <c r="A759" s="5" t="str">
        <f t="shared" si="11"/>
        <v/>
      </c>
      <c r="B759" s="96"/>
      <c r="C759" s="96"/>
      <c r="D759" s="97"/>
      <c r="E759" s="97"/>
    </row>
    <row r="760" spans="1:5" x14ac:dyDescent="0.2">
      <c r="A760" s="5" t="str">
        <f t="shared" si="11"/>
        <v/>
      </c>
      <c r="B760" s="96"/>
      <c r="C760" s="96"/>
      <c r="D760" s="97"/>
      <c r="E760" s="97"/>
    </row>
    <row r="761" spans="1:5" x14ac:dyDescent="0.2">
      <c r="A761" s="5" t="str">
        <f t="shared" si="11"/>
        <v/>
      </c>
      <c r="B761" s="96"/>
      <c r="C761" s="96"/>
      <c r="D761" s="97"/>
      <c r="E761" s="97"/>
    </row>
    <row r="762" spans="1:5" x14ac:dyDescent="0.2">
      <c r="A762" s="5" t="str">
        <f t="shared" si="11"/>
        <v/>
      </c>
      <c r="B762" s="96"/>
      <c r="C762" s="96"/>
      <c r="D762" s="97"/>
      <c r="E762" s="97"/>
    </row>
    <row r="763" spans="1:5" x14ac:dyDescent="0.2">
      <c r="A763" s="5" t="str">
        <f t="shared" si="11"/>
        <v/>
      </c>
      <c r="B763" s="96"/>
      <c r="C763" s="96"/>
      <c r="D763" s="97"/>
      <c r="E763" s="97"/>
    </row>
    <row r="764" spans="1:5" x14ac:dyDescent="0.2">
      <c r="A764" s="5" t="str">
        <f t="shared" si="11"/>
        <v/>
      </c>
      <c r="B764" s="96"/>
      <c r="C764" s="96"/>
      <c r="D764" s="97"/>
      <c r="E764" s="97"/>
    </row>
    <row r="765" spans="1:5" x14ac:dyDescent="0.2">
      <c r="A765" s="5" t="str">
        <f t="shared" si="11"/>
        <v/>
      </c>
      <c r="B765" s="96"/>
      <c r="C765" s="96"/>
      <c r="D765" s="97"/>
      <c r="E765" s="97"/>
    </row>
    <row r="766" spans="1:5" x14ac:dyDescent="0.2">
      <c r="A766" s="5" t="str">
        <f t="shared" si="11"/>
        <v/>
      </c>
      <c r="B766" s="96"/>
      <c r="C766" s="96"/>
      <c r="D766" s="97"/>
      <c r="E766" s="97"/>
    </row>
    <row r="767" spans="1:5" x14ac:dyDescent="0.2">
      <c r="A767" s="5" t="str">
        <f t="shared" si="11"/>
        <v/>
      </c>
      <c r="B767" s="96"/>
      <c r="C767" s="96"/>
      <c r="D767" s="97"/>
      <c r="E767" s="97"/>
    </row>
    <row r="768" spans="1:5" x14ac:dyDescent="0.2">
      <c r="A768" s="5" t="str">
        <f t="shared" si="11"/>
        <v/>
      </c>
      <c r="B768" s="96"/>
      <c r="C768" s="96"/>
      <c r="D768" s="97"/>
      <c r="E768" s="97"/>
    </row>
    <row r="769" spans="1:5" x14ac:dyDescent="0.2">
      <c r="A769" s="5" t="str">
        <f t="shared" si="11"/>
        <v/>
      </c>
      <c r="B769" s="96"/>
      <c r="C769" s="96"/>
      <c r="D769" s="97"/>
      <c r="E769" s="97"/>
    </row>
    <row r="770" spans="1:5" x14ac:dyDescent="0.2">
      <c r="A770" s="5" t="str">
        <f t="shared" si="11"/>
        <v/>
      </c>
      <c r="B770" s="96"/>
      <c r="C770" s="96"/>
      <c r="D770" s="97"/>
      <c r="E770" s="97"/>
    </row>
    <row r="771" spans="1:5" x14ac:dyDescent="0.2">
      <c r="A771" s="5" t="str">
        <f t="shared" si="11"/>
        <v/>
      </c>
      <c r="B771" s="96"/>
      <c r="C771" s="96"/>
      <c r="D771" s="97"/>
      <c r="E771" s="97"/>
    </row>
    <row r="772" spans="1:5" x14ac:dyDescent="0.2">
      <c r="A772" s="5" t="str">
        <f t="shared" si="11"/>
        <v/>
      </c>
      <c r="B772" s="96"/>
      <c r="C772" s="96"/>
      <c r="D772" s="97"/>
      <c r="E772" s="97"/>
    </row>
    <row r="773" spans="1:5" x14ac:dyDescent="0.2">
      <c r="A773" s="5" t="str">
        <f t="shared" si="11"/>
        <v/>
      </c>
      <c r="B773" s="96"/>
      <c r="C773" s="96"/>
      <c r="D773" s="97"/>
      <c r="E773" s="97"/>
    </row>
    <row r="774" spans="1:5" x14ac:dyDescent="0.2">
      <c r="A774" s="5" t="str">
        <f t="shared" si="11"/>
        <v/>
      </c>
      <c r="B774" s="96"/>
      <c r="C774" s="96"/>
      <c r="D774" s="97"/>
      <c r="E774" s="97"/>
    </row>
    <row r="775" spans="1:5" x14ac:dyDescent="0.2">
      <c r="A775" s="5" t="str">
        <f t="shared" si="11"/>
        <v/>
      </c>
      <c r="B775" s="96"/>
      <c r="C775" s="96"/>
      <c r="D775" s="97"/>
      <c r="E775" s="97"/>
    </row>
    <row r="776" spans="1:5" x14ac:dyDescent="0.2">
      <c r="A776" s="5" t="str">
        <f t="shared" ref="A776:A839" si="12">IF(B776&lt;&gt;"",IF(AND(LEN(B776)&gt;=$H$5,LEN(B776)&lt;=$H$6),TEXT(MID(B776,$J$5,$H$4),$I$4),""),"")</f>
        <v/>
      </c>
      <c r="B776" s="96"/>
      <c r="C776" s="96"/>
      <c r="D776" s="97"/>
      <c r="E776" s="97"/>
    </row>
    <row r="777" spans="1:5" x14ac:dyDescent="0.2">
      <c r="A777" s="5" t="str">
        <f t="shared" si="12"/>
        <v/>
      </c>
      <c r="B777" s="96"/>
      <c r="C777" s="96"/>
      <c r="D777" s="97"/>
      <c r="E777" s="97"/>
    </row>
    <row r="778" spans="1:5" x14ac:dyDescent="0.2">
      <c r="A778" s="5" t="str">
        <f t="shared" si="12"/>
        <v/>
      </c>
      <c r="B778" s="96"/>
      <c r="C778" s="96"/>
      <c r="D778" s="97"/>
      <c r="E778" s="97"/>
    </row>
    <row r="779" spans="1:5" x14ac:dyDescent="0.2">
      <c r="A779" s="5" t="str">
        <f t="shared" si="12"/>
        <v/>
      </c>
      <c r="B779" s="96"/>
      <c r="C779" s="96"/>
      <c r="D779" s="97"/>
      <c r="E779" s="97"/>
    </row>
    <row r="780" spans="1:5" x14ac:dyDescent="0.2">
      <c r="A780" s="5" t="str">
        <f t="shared" si="12"/>
        <v/>
      </c>
      <c r="B780" s="96"/>
      <c r="C780" s="96"/>
      <c r="D780" s="97"/>
      <c r="E780" s="97"/>
    </row>
    <row r="781" spans="1:5" x14ac:dyDescent="0.2">
      <c r="A781" s="5" t="str">
        <f t="shared" si="12"/>
        <v/>
      </c>
      <c r="B781" s="96"/>
      <c r="C781" s="96"/>
      <c r="D781" s="97"/>
      <c r="E781" s="97"/>
    </row>
    <row r="782" spans="1:5" x14ac:dyDescent="0.2">
      <c r="A782" s="5" t="str">
        <f t="shared" si="12"/>
        <v/>
      </c>
      <c r="B782" s="96"/>
      <c r="C782" s="96"/>
      <c r="D782" s="97"/>
      <c r="E782" s="97"/>
    </row>
    <row r="783" spans="1:5" x14ac:dyDescent="0.2">
      <c r="A783" s="5" t="str">
        <f t="shared" si="12"/>
        <v/>
      </c>
      <c r="B783" s="96"/>
      <c r="C783" s="96"/>
      <c r="D783" s="97"/>
      <c r="E783" s="97"/>
    </row>
    <row r="784" spans="1:5" x14ac:dyDescent="0.2">
      <c r="A784" s="5" t="str">
        <f t="shared" si="12"/>
        <v/>
      </c>
      <c r="B784" s="96"/>
      <c r="C784" s="96"/>
      <c r="D784" s="97"/>
      <c r="E784" s="97"/>
    </row>
    <row r="785" spans="1:5" x14ac:dyDescent="0.2">
      <c r="A785" s="5" t="str">
        <f t="shared" si="12"/>
        <v/>
      </c>
      <c r="B785" s="96"/>
      <c r="C785" s="96"/>
      <c r="D785" s="97"/>
      <c r="E785" s="97"/>
    </row>
    <row r="786" spans="1:5" x14ac:dyDescent="0.2">
      <c r="A786" s="5" t="str">
        <f t="shared" si="12"/>
        <v/>
      </c>
      <c r="B786" s="96"/>
      <c r="C786" s="96"/>
      <c r="D786" s="97"/>
      <c r="E786" s="97"/>
    </row>
    <row r="787" spans="1:5" x14ac:dyDescent="0.2">
      <c r="A787" s="5" t="str">
        <f t="shared" si="12"/>
        <v/>
      </c>
      <c r="B787" s="96"/>
      <c r="C787" s="96"/>
      <c r="D787" s="97"/>
      <c r="E787" s="97"/>
    </row>
    <row r="788" spans="1:5" x14ac:dyDescent="0.2">
      <c r="A788" s="5" t="str">
        <f t="shared" si="12"/>
        <v/>
      </c>
      <c r="B788" s="96"/>
      <c r="C788" s="96"/>
      <c r="D788" s="97"/>
      <c r="E788" s="97"/>
    </row>
    <row r="789" spans="1:5" x14ac:dyDescent="0.2">
      <c r="A789" s="5" t="str">
        <f t="shared" si="12"/>
        <v/>
      </c>
      <c r="B789" s="96"/>
      <c r="C789" s="96"/>
      <c r="D789" s="97"/>
      <c r="E789" s="97"/>
    </row>
    <row r="790" spans="1:5" x14ac:dyDescent="0.2">
      <c r="A790" s="5" t="str">
        <f t="shared" si="12"/>
        <v/>
      </c>
      <c r="B790" s="96"/>
      <c r="C790" s="96"/>
      <c r="D790" s="97"/>
      <c r="E790" s="97"/>
    </row>
    <row r="791" spans="1:5" x14ac:dyDescent="0.2">
      <c r="A791" s="5" t="str">
        <f t="shared" si="12"/>
        <v/>
      </c>
      <c r="B791" s="96"/>
      <c r="C791" s="96"/>
      <c r="D791" s="97"/>
      <c r="E791" s="97"/>
    </row>
    <row r="792" spans="1:5" x14ac:dyDescent="0.2">
      <c r="A792" s="5" t="str">
        <f t="shared" si="12"/>
        <v/>
      </c>
      <c r="B792" s="96"/>
      <c r="C792" s="96"/>
      <c r="D792" s="97"/>
      <c r="E792" s="97"/>
    </row>
    <row r="793" spans="1:5" x14ac:dyDescent="0.2">
      <c r="A793" s="5" t="str">
        <f t="shared" si="12"/>
        <v/>
      </c>
      <c r="B793" s="96"/>
      <c r="C793" s="96"/>
      <c r="D793" s="97"/>
      <c r="E793" s="97"/>
    </row>
    <row r="794" spans="1:5" x14ac:dyDescent="0.2">
      <c r="A794" s="5" t="str">
        <f t="shared" si="12"/>
        <v/>
      </c>
      <c r="B794" s="96"/>
      <c r="C794" s="96"/>
      <c r="D794" s="97"/>
      <c r="E794" s="97"/>
    </row>
    <row r="795" spans="1:5" x14ac:dyDescent="0.2">
      <c r="A795" s="5" t="str">
        <f t="shared" si="12"/>
        <v/>
      </c>
      <c r="B795" s="96"/>
      <c r="C795" s="96"/>
      <c r="D795" s="97"/>
      <c r="E795" s="97"/>
    </row>
    <row r="796" spans="1:5" x14ac:dyDescent="0.2">
      <c r="A796" s="5" t="str">
        <f t="shared" si="12"/>
        <v/>
      </c>
      <c r="B796" s="96"/>
      <c r="C796" s="96"/>
      <c r="D796" s="97"/>
      <c r="E796" s="97"/>
    </row>
    <row r="797" spans="1:5" x14ac:dyDescent="0.2">
      <c r="A797" s="5" t="str">
        <f t="shared" si="12"/>
        <v/>
      </c>
      <c r="B797" s="96"/>
      <c r="C797" s="96"/>
      <c r="D797" s="97"/>
      <c r="E797" s="97"/>
    </row>
    <row r="798" spans="1:5" x14ac:dyDescent="0.2">
      <c r="A798" s="5" t="str">
        <f t="shared" si="12"/>
        <v/>
      </c>
      <c r="B798" s="96"/>
      <c r="C798" s="96"/>
      <c r="D798" s="97"/>
      <c r="E798" s="97"/>
    </row>
    <row r="799" spans="1:5" x14ac:dyDescent="0.2">
      <c r="A799" s="5" t="str">
        <f t="shared" si="12"/>
        <v/>
      </c>
      <c r="B799" s="96"/>
      <c r="C799" s="96"/>
      <c r="D799" s="97"/>
      <c r="E799" s="97"/>
    </row>
    <row r="800" spans="1:5" x14ac:dyDescent="0.2">
      <c r="A800" s="5" t="str">
        <f t="shared" si="12"/>
        <v/>
      </c>
      <c r="B800" s="96"/>
      <c r="C800" s="96"/>
      <c r="D800" s="97"/>
      <c r="E800" s="97"/>
    </row>
    <row r="801" spans="1:5" x14ac:dyDescent="0.2">
      <c r="A801" s="5" t="str">
        <f t="shared" si="12"/>
        <v/>
      </c>
      <c r="B801" s="96"/>
      <c r="C801" s="96"/>
      <c r="D801" s="97"/>
      <c r="E801" s="97"/>
    </row>
    <row r="802" spans="1:5" x14ac:dyDescent="0.2">
      <c r="A802" s="5" t="str">
        <f t="shared" si="12"/>
        <v/>
      </c>
      <c r="B802" s="96"/>
      <c r="C802" s="96"/>
      <c r="D802" s="97"/>
      <c r="E802" s="97"/>
    </row>
    <row r="803" spans="1:5" x14ac:dyDescent="0.2">
      <c r="A803" s="5" t="str">
        <f t="shared" si="12"/>
        <v/>
      </c>
      <c r="B803" s="96"/>
      <c r="C803" s="96"/>
      <c r="D803" s="97"/>
      <c r="E803" s="97"/>
    </row>
    <row r="804" spans="1:5" x14ac:dyDescent="0.2">
      <c r="A804" s="5" t="str">
        <f t="shared" si="12"/>
        <v/>
      </c>
      <c r="B804" s="96"/>
      <c r="C804" s="96"/>
      <c r="D804" s="97"/>
      <c r="E804" s="97"/>
    </row>
    <row r="805" spans="1:5" x14ac:dyDescent="0.2">
      <c r="A805" s="5" t="str">
        <f t="shared" si="12"/>
        <v/>
      </c>
      <c r="B805" s="96"/>
      <c r="C805" s="96"/>
      <c r="D805" s="97"/>
      <c r="E805" s="97"/>
    </row>
    <row r="806" spans="1:5" x14ac:dyDescent="0.2">
      <c r="A806" s="5" t="str">
        <f t="shared" si="12"/>
        <v/>
      </c>
      <c r="B806" s="96"/>
      <c r="C806" s="96"/>
      <c r="D806" s="97"/>
      <c r="E806" s="97"/>
    </row>
    <row r="807" spans="1:5" x14ac:dyDescent="0.2">
      <c r="A807" s="5" t="str">
        <f t="shared" si="12"/>
        <v/>
      </c>
      <c r="B807" s="96"/>
      <c r="C807" s="96"/>
      <c r="D807" s="97"/>
      <c r="E807" s="97"/>
    </row>
    <row r="808" spans="1:5" x14ac:dyDescent="0.2">
      <c r="A808" s="5" t="str">
        <f t="shared" si="12"/>
        <v/>
      </c>
      <c r="B808" s="96"/>
      <c r="C808" s="96"/>
      <c r="D808" s="97"/>
      <c r="E808" s="97"/>
    </row>
    <row r="809" spans="1:5" x14ac:dyDescent="0.2">
      <c r="A809" s="5" t="str">
        <f t="shared" si="12"/>
        <v/>
      </c>
      <c r="B809" s="96"/>
      <c r="C809" s="96"/>
      <c r="D809" s="97"/>
      <c r="E809" s="97"/>
    </row>
    <row r="810" spans="1:5" x14ac:dyDescent="0.2">
      <c r="A810" s="5" t="str">
        <f t="shared" si="12"/>
        <v/>
      </c>
      <c r="B810" s="96"/>
      <c r="C810" s="96"/>
      <c r="D810" s="97"/>
      <c r="E810" s="97"/>
    </row>
    <row r="811" spans="1:5" x14ac:dyDescent="0.2">
      <c r="A811" s="5" t="str">
        <f t="shared" si="12"/>
        <v/>
      </c>
      <c r="B811" s="96"/>
      <c r="C811" s="96"/>
      <c r="D811" s="97"/>
      <c r="E811" s="97"/>
    </row>
    <row r="812" spans="1:5" x14ac:dyDescent="0.2">
      <c r="A812" s="5" t="str">
        <f t="shared" si="12"/>
        <v/>
      </c>
      <c r="B812" s="96"/>
      <c r="C812" s="96"/>
      <c r="D812" s="97"/>
      <c r="E812" s="97"/>
    </row>
    <row r="813" spans="1:5" x14ac:dyDescent="0.2">
      <c r="A813" s="5" t="str">
        <f t="shared" si="12"/>
        <v/>
      </c>
      <c r="B813" s="96"/>
      <c r="C813" s="96"/>
      <c r="D813" s="97"/>
      <c r="E813" s="97"/>
    </row>
    <row r="814" spans="1:5" x14ac:dyDescent="0.2">
      <c r="A814" s="5" t="str">
        <f t="shared" si="12"/>
        <v/>
      </c>
      <c r="B814" s="96"/>
      <c r="C814" s="96"/>
      <c r="D814" s="97"/>
      <c r="E814" s="97"/>
    </row>
    <row r="815" spans="1:5" x14ac:dyDescent="0.2">
      <c r="A815" s="5" t="str">
        <f t="shared" si="12"/>
        <v/>
      </c>
      <c r="B815" s="96"/>
      <c r="C815" s="96"/>
      <c r="D815" s="97"/>
      <c r="E815" s="97"/>
    </row>
    <row r="816" spans="1:5" x14ac:dyDescent="0.2">
      <c r="A816" s="5" t="str">
        <f t="shared" si="12"/>
        <v/>
      </c>
      <c r="B816" s="96"/>
      <c r="C816" s="96"/>
      <c r="D816" s="97"/>
      <c r="E816" s="97"/>
    </row>
    <row r="817" spans="1:5" x14ac:dyDescent="0.2">
      <c r="A817" s="5" t="str">
        <f t="shared" si="12"/>
        <v/>
      </c>
      <c r="B817" s="96"/>
      <c r="C817" s="96"/>
      <c r="D817" s="97"/>
      <c r="E817" s="97"/>
    </row>
    <row r="818" spans="1:5" x14ac:dyDescent="0.2">
      <c r="A818" s="5" t="str">
        <f t="shared" si="12"/>
        <v/>
      </c>
      <c r="B818" s="96"/>
      <c r="C818" s="96"/>
      <c r="D818" s="97"/>
      <c r="E818" s="97"/>
    </row>
    <row r="819" spans="1:5" x14ac:dyDescent="0.2">
      <c r="A819" s="5" t="str">
        <f t="shared" si="12"/>
        <v/>
      </c>
      <c r="B819" s="96"/>
      <c r="C819" s="96"/>
      <c r="D819" s="97"/>
      <c r="E819" s="97"/>
    </row>
    <row r="820" spans="1:5" x14ac:dyDescent="0.2">
      <c r="A820" s="5" t="str">
        <f t="shared" si="12"/>
        <v/>
      </c>
      <c r="B820" s="96"/>
      <c r="C820" s="96"/>
      <c r="D820" s="97"/>
      <c r="E820" s="97"/>
    </row>
    <row r="821" spans="1:5" x14ac:dyDescent="0.2">
      <c r="A821" s="5" t="str">
        <f t="shared" si="12"/>
        <v/>
      </c>
      <c r="B821" s="96"/>
      <c r="C821" s="96"/>
      <c r="D821" s="97"/>
      <c r="E821" s="97"/>
    </row>
    <row r="822" spans="1:5" x14ac:dyDescent="0.2">
      <c r="A822" s="5" t="str">
        <f t="shared" si="12"/>
        <v/>
      </c>
      <c r="B822" s="96"/>
      <c r="C822" s="96"/>
      <c r="D822" s="97"/>
      <c r="E822" s="97"/>
    </row>
    <row r="823" spans="1:5" x14ac:dyDescent="0.2">
      <c r="A823" s="5" t="str">
        <f t="shared" si="12"/>
        <v/>
      </c>
      <c r="B823" s="96"/>
      <c r="C823" s="96"/>
      <c r="D823" s="97"/>
      <c r="E823" s="97"/>
    </row>
    <row r="824" spans="1:5" x14ac:dyDescent="0.2">
      <c r="A824" s="5" t="str">
        <f t="shared" si="12"/>
        <v/>
      </c>
      <c r="B824" s="96"/>
      <c r="C824" s="96"/>
      <c r="D824" s="97"/>
      <c r="E824" s="97"/>
    </row>
    <row r="825" spans="1:5" x14ac:dyDescent="0.2">
      <c r="A825" s="5" t="str">
        <f t="shared" si="12"/>
        <v/>
      </c>
      <c r="B825" s="96"/>
      <c r="C825" s="96"/>
      <c r="D825" s="97"/>
      <c r="E825" s="97"/>
    </row>
    <row r="826" spans="1:5" x14ac:dyDescent="0.2">
      <c r="A826" s="5" t="str">
        <f t="shared" si="12"/>
        <v/>
      </c>
      <c r="B826" s="96"/>
      <c r="C826" s="96"/>
      <c r="D826" s="97"/>
      <c r="E826" s="97"/>
    </row>
    <row r="827" spans="1:5" x14ac:dyDescent="0.2">
      <c r="A827" s="5" t="str">
        <f t="shared" si="12"/>
        <v/>
      </c>
      <c r="B827" s="96"/>
      <c r="C827" s="96"/>
      <c r="D827" s="97"/>
      <c r="E827" s="97"/>
    </row>
    <row r="828" spans="1:5" x14ac:dyDescent="0.2">
      <c r="A828" s="5" t="str">
        <f t="shared" si="12"/>
        <v/>
      </c>
      <c r="B828" s="96"/>
      <c r="C828" s="96"/>
      <c r="D828" s="97"/>
      <c r="E828" s="97"/>
    </row>
    <row r="829" spans="1:5" x14ac:dyDescent="0.2">
      <c r="A829" s="5" t="str">
        <f t="shared" si="12"/>
        <v/>
      </c>
      <c r="B829" s="96"/>
      <c r="C829" s="96"/>
      <c r="D829" s="97"/>
      <c r="E829" s="97"/>
    </row>
    <row r="830" spans="1:5" x14ac:dyDescent="0.2">
      <c r="A830" s="5" t="str">
        <f t="shared" si="12"/>
        <v/>
      </c>
      <c r="B830" s="96"/>
      <c r="C830" s="96"/>
      <c r="D830" s="97"/>
      <c r="E830" s="97"/>
    </row>
    <row r="831" spans="1:5" x14ac:dyDescent="0.2">
      <c r="A831" s="5" t="str">
        <f t="shared" si="12"/>
        <v/>
      </c>
      <c r="B831" s="96"/>
      <c r="C831" s="96"/>
      <c r="D831" s="97"/>
      <c r="E831" s="97"/>
    </row>
    <row r="832" spans="1:5" x14ac:dyDescent="0.2">
      <c r="A832" s="5" t="str">
        <f t="shared" si="12"/>
        <v/>
      </c>
      <c r="B832" s="96"/>
      <c r="C832" s="96"/>
      <c r="D832" s="97"/>
      <c r="E832" s="97"/>
    </row>
    <row r="833" spans="1:5" x14ac:dyDescent="0.2">
      <c r="A833" s="5" t="str">
        <f t="shared" si="12"/>
        <v/>
      </c>
      <c r="B833" s="96"/>
      <c r="C833" s="96"/>
      <c r="D833" s="97"/>
      <c r="E833" s="97"/>
    </row>
    <row r="834" spans="1:5" x14ac:dyDescent="0.2">
      <c r="A834" s="5" t="str">
        <f t="shared" si="12"/>
        <v/>
      </c>
      <c r="B834" s="96"/>
      <c r="C834" s="96"/>
      <c r="D834" s="97"/>
      <c r="E834" s="97"/>
    </row>
    <row r="835" spans="1:5" x14ac:dyDescent="0.2">
      <c r="A835" s="5" t="str">
        <f t="shared" si="12"/>
        <v/>
      </c>
      <c r="B835" s="96"/>
      <c r="C835" s="96"/>
      <c r="D835" s="97"/>
      <c r="E835" s="97"/>
    </row>
    <row r="836" spans="1:5" x14ac:dyDescent="0.2">
      <c r="A836" s="5" t="str">
        <f t="shared" si="12"/>
        <v/>
      </c>
      <c r="B836" s="96"/>
      <c r="C836" s="96"/>
      <c r="D836" s="97"/>
      <c r="E836" s="97"/>
    </row>
    <row r="837" spans="1:5" x14ac:dyDescent="0.2">
      <c r="A837" s="5" t="str">
        <f t="shared" si="12"/>
        <v/>
      </c>
      <c r="B837" s="96"/>
      <c r="C837" s="96"/>
      <c r="D837" s="97"/>
      <c r="E837" s="97"/>
    </row>
    <row r="838" spans="1:5" x14ac:dyDescent="0.2">
      <c r="A838" s="5" t="str">
        <f t="shared" si="12"/>
        <v/>
      </c>
      <c r="B838" s="96"/>
      <c r="C838" s="96"/>
      <c r="D838" s="97"/>
      <c r="E838" s="97"/>
    </row>
    <row r="839" spans="1:5" x14ac:dyDescent="0.2">
      <c r="A839" s="5" t="str">
        <f t="shared" si="12"/>
        <v/>
      </c>
      <c r="B839" s="96"/>
      <c r="C839" s="96"/>
      <c r="D839" s="97"/>
      <c r="E839" s="97"/>
    </row>
    <row r="840" spans="1:5" x14ac:dyDescent="0.2">
      <c r="A840" s="5" t="str">
        <f t="shared" ref="A840:A903" si="13">IF(B840&lt;&gt;"",IF(AND(LEN(B840)&gt;=$H$5,LEN(B840)&lt;=$H$6),TEXT(MID(B840,$J$5,$H$4),$I$4),""),"")</f>
        <v/>
      </c>
      <c r="B840" s="96"/>
      <c r="C840" s="96"/>
      <c r="D840" s="97"/>
      <c r="E840" s="97"/>
    </row>
    <row r="841" spans="1:5" x14ac:dyDescent="0.2">
      <c r="A841" s="5" t="str">
        <f t="shared" si="13"/>
        <v/>
      </c>
      <c r="B841" s="96"/>
      <c r="C841" s="96"/>
      <c r="D841" s="97"/>
      <c r="E841" s="97"/>
    </row>
    <row r="842" spans="1:5" x14ac:dyDescent="0.2">
      <c r="A842" s="5" t="str">
        <f t="shared" si="13"/>
        <v/>
      </c>
      <c r="B842" s="96"/>
      <c r="C842" s="96"/>
      <c r="D842" s="97"/>
      <c r="E842" s="97"/>
    </row>
    <row r="843" spans="1:5" x14ac:dyDescent="0.2">
      <c r="A843" s="5" t="str">
        <f t="shared" si="13"/>
        <v/>
      </c>
      <c r="B843" s="96"/>
      <c r="C843" s="96"/>
      <c r="D843" s="97"/>
      <c r="E843" s="97"/>
    </row>
    <row r="844" spans="1:5" x14ac:dyDescent="0.2">
      <c r="A844" s="5" t="str">
        <f t="shared" si="13"/>
        <v/>
      </c>
      <c r="B844" s="96"/>
      <c r="C844" s="96"/>
      <c r="D844" s="97"/>
      <c r="E844" s="97"/>
    </row>
    <row r="845" spans="1:5" x14ac:dyDescent="0.2">
      <c r="A845" s="5" t="str">
        <f t="shared" si="13"/>
        <v/>
      </c>
      <c r="B845" s="96"/>
      <c r="C845" s="96"/>
      <c r="D845" s="97"/>
      <c r="E845" s="97"/>
    </row>
    <row r="846" spans="1:5" x14ac:dyDescent="0.2">
      <c r="A846" s="5" t="str">
        <f t="shared" si="13"/>
        <v/>
      </c>
      <c r="B846" s="96"/>
      <c r="C846" s="96"/>
      <c r="D846" s="97"/>
      <c r="E846" s="97"/>
    </row>
    <row r="847" spans="1:5" x14ac:dyDescent="0.2">
      <c r="A847" s="5" t="str">
        <f t="shared" si="13"/>
        <v/>
      </c>
      <c r="B847" s="96"/>
      <c r="C847" s="96"/>
      <c r="D847" s="97"/>
      <c r="E847" s="97"/>
    </row>
    <row r="848" spans="1:5" x14ac:dyDescent="0.2">
      <c r="A848" s="5" t="str">
        <f t="shared" si="13"/>
        <v/>
      </c>
      <c r="B848" s="96"/>
      <c r="C848" s="96"/>
      <c r="D848" s="97"/>
      <c r="E848" s="97"/>
    </row>
    <row r="849" spans="1:5" x14ac:dyDescent="0.2">
      <c r="A849" s="5" t="str">
        <f t="shared" si="13"/>
        <v/>
      </c>
      <c r="B849" s="96"/>
      <c r="C849" s="96"/>
      <c r="D849" s="97"/>
      <c r="E849" s="97"/>
    </row>
    <row r="850" spans="1:5" x14ac:dyDescent="0.2">
      <c r="A850" s="5" t="str">
        <f t="shared" si="13"/>
        <v/>
      </c>
      <c r="B850" s="96"/>
      <c r="C850" s="96"/>
      <c r="D850" s="97"/>
      <c r="E850" s="97"/>
    </row>
    <row r="851" spans="1:5" x14ac:dyDescent="0.2">
      <c r="A851" s="5" t="str">
        <f t="shared" si="13"/>
        <v/>
      </c>
      <c r="B851" s="96"/>
      <c r="C851" s="96"/>
      <c r="D851" s="97"/>
      <c r="E851" s="97"/>
    </row>
    <row r="852" spans="1:5" x14ac:dyDescent="0.2">
      <c r="A852" s="5" t="str">
        <f t="shared" si="13"/>
        <v/>
      </c>
      <c r="B852" s="96"/>
      <c r="C852" s="96"/>
      <c r="D852" s="97"/>
      <c r="E852" s="97"/>
    </row>
    <row r="853" spans="1:5" x14ac:dyDescent="0.2">
      <c r="A853" s="5" t="str">
        <f t="shared" si="13"/>
        <v/>
      </c>
      <c r="B853" s="96"/>
      <c r="C853" s="96"/>
      <c r="D853" s="97"/>
      <c r="E853" s="97"/>
    </row>
    <row r="854" spans="1:5" x14ac:dyDescent="0.2">
      <c r="A854" s="5" t="str">
        <f t="shared" si="13"/>
        <v/>
      </c>
      <c r="B854" s="96"/>
      <c r="C854" s="96"/>
      <c r="D854" s="97"/>
      <c r="E854" s="97"/>
    </row>
    <row r="855" spans="1:5" x14ac:dyDescent="0.2">
      <c r="A855" s="5" t="str">
        <f t="shared" si="13"/>
        <v/>
      </c>
      <c r="B855" s="96"/>
      <c r="C855" s="96"/>
      <c r="D855" s="97"/>
      <c r="E855" s="97"/>
    </row>
    <row r="856" spans="1:5" x14ac:dyDescent="0.2">
      <c r="A856" s="5" t="str">
        <f t="shared" si="13"/>
        <v/>
      </c>
      <c r="B856" s="96"/>
      <c r="C856" s="96"/>
      <c r="D856" s="97"/>
      <c r="E856" s="97"/>
    </row>
    <row r="857" spans="1:5" x14ac:dyDescent="0.2">
      <c r="A857" s="5" t="str">
        <f t="shared" si="13"/>
        <v/>
      </c>
      <c r="B857" s="96"/>
      <c r="C857" s="96"/>
      <c r="D857" s="97"/>
      <c r="E857" s="97"/>
    </row>
    <row r="858" spans="1:5" x14ac:dyDescent="0.2">
      <c r="A858" s="5" t="str">
        <f t="shared" si="13"/>
        <v/>
      </c>
      <c r="B858" s="96"/>
      <c r="C858" s="96"/>
      <c r="D858" s="97"/>
      <c r="E858" s="97"/>
    </row>
    <row r="859" spans="1:5" x14ac:dyDescent="0.2">
      <c r="A859" s="5" t="str">
        <f t="shared" si="13"/>
        <v/>
      </c>
      <c r="B859" s="96"/>
      <c r="C859" s="96"/>
      <c r="D859" s="97"/>
      <c r="E859" s="97"/>
    </row>
    <row r="860" spans="1:5" x14ac:dyDescent="0.2">
      <c r="A860" s="5" t="str">
        <f t="shared" si="13"/>
        <v/>
      </c>
      <c r="B860" s="96"/>
      <c r="C860" s="96"/>
      <c r="D860" s="97"/>
      <c r="E860" s="97"/>
    </row>
    <row r="861" spans="1:5" x14ac:dyDescent="0.2">
      <c r="A861" s="5" t="str">
        <f t="shared" si="13"/>
        <v/>
      </c>
      <c r="B861" s="96"/>
      <c r="C861" s="96"/>
      <c r="D861" s="97"/>
      <c r="E861" s="97"/>
    </row>
    <row r="862" spans="1:5" x14ac:dyDescent="0.2">
      <c r="A862" s="5" t="str">
        <f t="shared" si="13"/>
        <v/>
      </c>
      <c r="B862" s="96"/>
      <c r="C862" s="96"/>
      <c r="D862" s="97"/>
      <c r="E862" s="97"/>
    </row>
    <row r="863" spans="1:5" x14ac:dyDescent="0.2">
      <c r="A863" s="5" t="str">
        <f t="shared" si="13"/>
        <v/>
      </c>
      <c r="B863" s="96"/>
      <c r="C863" s="96"/>
      <c r="D863" s="97"/>
      <c r="E863" s="97"/>
    </row>
    <row r="864" spans="1:5" x14ac:dyDescent="0.2">
      <c r="A864" s="5" t="str">
        <f t="shared" si="13"/>
        <v/>
      </c>
      <c r="B864" s="96"/>
      <c r="C864" s="96"/>
      <c r="D864" s="97"/>
      <c r="E864" s="97"/>
    </row>
    <row r="865" spans="1:5" x14ac:dyDescent="0.2">
      <c r="A865" s="5" t="str">
        <f t="shared" si="13"/>
        <v/>
      </c>
      <c r="B865" s="96"/>
      <c r="C865" s="96"/>
      <c r="D865" s="97"/>
      <c r="E865" s="97"/>
    </row>
    <row r="866" spans="1:5" x14ac:dyDescent="0.2">
      <c r="A866" s="5" t="str">
        <f t="shared" si="13"/>
        <v/>
      </c>
      <c r="B866" s="96"/>
      <c r="C866" s="96"/>
      <c r="D866" s="97"/>
      <c r="E866" s="97"/>
    </row>
    <row r="867" spans="1:5" x14ac:dyDescent="0.2">
      <c r="A867" s="5" t="str">
        <f t="shared" si="13"/>
        <v/>
      </c>
      <c r="B867" s="96"/>
      <c r="C867" s="96"/>
      <c r="D867" s="97"/>
      <c r="E867" s="97"/>
    </row>
    <row r="868" spans="1:5" x14ac:dyDescent="0.2">
      <c r="A868" s="5" t="str">
        <f t="shared" si="13"/>
        <v/>
      </c>
      <c r="B868" s="96"/>
      <c r="C868" s="96"/>
      <c r="D868" s="97"/>
      <c r="E868" s="97"/>
    </row>
    <row r="869" spans="1:5" x14ac:dyDescent="0.2">
      <c r="A869" s="5" t="str">
        <f t="shared" si="13"/>
        <v/>
      </c>
      <c r="B869" s="96"/>
      <c r="C869" s="96"/>
      <c r="D869" s="97"/>
      <c r="E869" s="97"/>
    </row>
    <row r="870" spans="1:5" x14ac:dyDescent="0.2">
      <c r="A870" s="5" t="str">
        <f t="shared" si="13"/>
        <v/>
      </c>
      <c r="B870" s="96"/>
      <c r="C870" s="96"/>
      <c r="D870" s="97"/>
      <c r="E870" s="97"/>
    </row>
    <row r="871" spans="1:5" x14ac:dyDescent="0.2">
      <c r="A871" s="5" t="str">
        <f t="shared" si="13"/>
        <v/>
      </c>
      <c r="B871" s="96"/>
      <c r="C871" s="96"/>
      <c r="D871" s="97"/>
      <c r="E871" s="97"/>
    </row>
    <row r="872" spans="1:5" x14ac:dyDescent="0.2">
      <c r="A872" s="5" t="str">
        <f t="shared" si="13"/>
        <v/>
      </c>
      <c r="B872" s="96"/>
      <c r="C872" s="96"/>
      <c r="D872" s="97"/>
      <c r="E872" s="97"/>
    </row>
    <row r="873" spans="1:5" x14ac:dyDescent="0.2">
      <c r="A873" s="5" t="str">
        <f t="shared" si="13"/>
        <v/>
      </c>
      <c r="B873" s="96"/>
      <c r="C873" s="96"/>
      <c r="D873" s="97"/>
      <c r="E873" s="97"/>
    </row>
    <row r="874" spans="1:5" x14ac:dyDescent="0.2">
      <c r="A874" s="5" t="str">
        <f t="shared" si="13"/>
        <v/>
      </c>
      <c r="B874" s="96"/>
      <c r="C874" s="96"/>
      <c r="D874" s="97"/>
      <c r="E874" s="97"/>
    </row>
    <row r="875" spans="1:5" x14ac:dyDescent="0.2">
      <c r="A875" s="5" t="str">
        <f t="shared" si="13"/>
        <v/>
      </c>
      <c r="B875" s="96"/>
      <c r="C875" s="96"/>
      <c r="D875" s="97"/>
      <c r="E875" s="97"/>
    </row>
    <row r="876" spans="1:5" x14ac:dyDescent="0.2">
      <c r="A876" s="5" t="str">
        <f t="shared" si="13"/>
        <v/>
      </c>
      <c r="B876" s="96"/>
      <c r="C876" s="96"/>
      <c r="D876" s="97"/>
      <c r="E876" s="97"/>
    </row>
    <row r="877" spans="1:5" x14ac:dyDescent="0.2">
      <c r="A877" s="5" t="str">
        <f t="shared" si="13"/>
        <v/>
      </c>
      <c r="B877" s="96"/>
      <c r="C877" s="96"/>
      <c r="D877" s="97"/>
      <c r="E877" s="97"/>
    </row>
    <row r="878" spans="1:5" x14ac:dyDescent="0.2">
      <c r="A878" s="5" t="str">
        <f t="shared" si="13"/>
        <v/>
      </c>
      <c r="B878" s="96"/>
      <c r="C878" s="96"/>
      <c r="D878" s="97"/>
      <c r="E878" s="97"/>
    </row>
    <row r="879" spans="1:5" x14ac:dyDescent="0.2">
      <c r="A879" s="5" t="str">
        <f t="shared" si="13"/>
        <v/>
      </c>
      <c r="B879" s="96"/>
      <c r="C879" s="96"/>
      <c r="D879" s="97"/>
      <c r="E879" s="97"/>
    </row>
    <row r="880" spans="1:5" x14ac:dyDescent="0.2">
      <c r="A880" s="5" t="str">
        <f t="shared" si="13"/>
        <v/>
      </c>
      <c r="B880" s="96"/>
      <c r="C880" s="96"/>
      <c r="D880" s="97"/>
      <c r="E880" s="97"/>
    </row>
    <row r="881" spans="1:5" x14ac:dyDescent="0.2">
      <c r="A881" s="5" t="str">
        <f t="shared" si="13"/>
        <v/>
      </c>
      <c r="B881" s="96"/>
      <c r="C881" s="96"/>
      <c r="D881" s="97"/>
      <c r="E881" s="97"/>
    </row>
    <row r="882" spans="1:5" x14ac:dyDescent="0.2">
      <c r="A882" s="5" t="str">
        <f t="shared" si="13"/>
        <v/>
      </c>
      <c r="B882" s="96"/>
      <c r="C882" s="96"/>
      <c r="D882" s="97"/>
      <c r="E882" s="97"/>
    </row>
    <row r="883" spans="1:5" x14ac:dyDescent="0.2">
      <c r="A883" s="5" t="str">
        <f t="shared" si="13"/>
        <v/>
      </c>
      <c r="B883" s="96"/>
      <c r="C883" s="96"/>
      <c r="D883" s="97"/>
      <c r="E883" s="97"/>
    </row>
    <row r="884" spans="1:5" x14ac:dyDescent="0.2">
      <c r="A884" s="5" t="str">
        <f t="shared" si="13"/>
        <v/>
      </c>
      <c r="B884" s="96"/>
      <c r="C884" s="96"/>
      <c r="D884" s="97"/>
      <c r="E884" s="97"/>
    </row>
    <row r="885" spans="1:5" x14ac:dyDescent="0.2">
      <c r="A885" s="5" t="str">
        <f t="shared" si="13"/>
        <v/>
      </c>
      <c r="B885" s="96"/>
      <c r="C885" s="96"/>
      <c r="D885" s="97"/>
      <c r="E885" s="97"/>
    </row>
    <row r="886" spans="1:5" x14ac:dyDescent="0.2">
      <c r="A886" s="5" t="str">
        <f t="shared" si="13"/>
        <v/>
      </c>
      <c r="B886" s="96"/>
      <c r="C886" s="96"/>
      <c r="D886" s="97"/>
      <c r="E886" s="97"/>
    </row>
    <row r="887" spans="1:5" x14ac:dyDescent="0.2">
      <c r="A887" s="5" t="str">
        <f t="shared" si="13"/>
        <v/>
      </c>
      <c r="B887" s="96"/>
      <c r="C887" s="96"/>
      <c r="D887" s="97"/>
      <c r="E887" s="97"/>
    </row>
    <row r="888" spans="1:5" x14ac:dyDescent="0.2">
      <c r="A888" s="5" t="str">
        <f t="shared" si="13"/>
        <v/>
      </c>
      <c r="B888" s="96"/>
      <c r="C888" s="96"/>
      <c r="D888" s="97"/>
      <c r="E888" s="97"/>
    </row>
    <row r="889" spans="1:5" x14ac:dyDescent="0.2">
      <c r="A889" s="5" t="str">
        <f t="shared" si="13"/>
        <v/>
      </c>
      <c r="B889" s="96"/>
      <c r="C889" s="96"/>
      <c r="D889" s="97"/>
      <c r="E889" s="97"/>
    </row>
    <row r="890" spans="1:5" x14ac:dyDescent="0.2">
      <c r="A890" s="5" t="str">
        <f t="shared" si="13"/>
        <v/>
      </c>
      <c r="B890" s="96"/>
      <c r="C890" s="96"/>
      <c r="D890" s="97"/>
      <c r="E890" s="97"/>
    </row>
    <row r="891" spans="1:5" x14ac:dyDescent="0.2">
      <c r="A891" s="5" t="str">
        <f t="shared" si="13"/>
        <v/>
      </c>
      <c r="B891" s="96"/>
      <c r="C891" s="96"/>
      <c r="D891" s="97"/>
      <c r="E891" s="97"/>
    </row>
    <row r="892" spans="1:5" x14ac:dyDescent="0.2">
      <c r="A892" s="5" t="str">
        <f t="shared" si="13"/>
        <v/>
      </c>
      <c r="B892" s="96"/>
      <c r="C892" s="96"/>
      <c r="D892" s="97"/>
      <c r="E892" s="97"/>
    </row>
    <row r="893" spans="1:5" x14ac:dyDescent="0.2">
      <c r="A893" s="5" t="str">
        <f t="shared" si="13"/>
        <v/>
      </c>
      <c r="B893" s="96"/>
      <c r="C893" s="96"/>
      <c r="D893" s="97"/>
      <c r="E893" s="97"/>
    </row>
    <row r="894" spans="1:5" x14ac:dyDescent="0.2">
      <c r="A894" s="5" t="str">
        <f t="shared" si="13"/>
        <v/>
      </c>
      <c r="B894" s="96"/>
      <c r="C894" s="96"/>
      <c r="D894" s="97"/>
      <c r="E894" s="97"/>
    </row>
    <row r="895" spans="1:5" x14ac:dyDescent="0.2">
      <c r="A895" s="5" t="str">
        <f t="shared" si="13"/>
        <v/>
      </c>
      <c r="B895" s="96"/>
      <c r="C895" s="96"/>
      <c r="D895" s="97"/>
      <c r="E895" s="97"/>
    </row>
    <row r="896" spans="1:5" x14ac:dyDescent="0.2">
      <c r="A896" s="5" t="str">
        <f t="shared" si="13"/>
        <v/>
      </c>
      <c r="B896" s="96"/>
      <c r="C896" s="96"/>
      <c r="D896" s="97"/>
      <c r="E896" s="97"/>
    </row>
    <row r="897" spans="1:5" x14ac:dyDescent="0.2">
      <c r="A897" s="5" t="str">
        <f t="shared" si="13"/>
        <v/>
      </c>
      <c r="B897" s="96"/>
      <c r="C897" s="96"/>
      <c r="D897" s="97"/>
      <c r="E897" s="97"/>
    </row>
    <row r="898" spans="1:5" x14ac:dyDescent="0.2">
      <c r="A898" s="5" t="str">
        <f t="shared" si="13"/>
        <v/>
      </c>
      <c r="B898" s="96"/>
      <c r="C898" s="96"/>
      <c r="D898" s="97"/>
      <c r="E898" s="97"/>
    </row>
    <row r="899" spans="1:5" x14ac:dyDescent="0.2">
      <c r="A899" s="5" t="str">
        <f t="shared" si="13"/>
        <v/>
      </c>
      <c r="B899" s="96"/>
      <c r="C899" s="96"/>
      <c r="D899" s="97"/>
      <c r="E899" s="97"/>
    </row>
    <row r="900" spans="1:5" x14ac:dyDescent="0.2">
      <c r="A900" s="5" t="str">
        <f t="shared" si="13"/>
        <v/>
      </c>
      <c r="B900" s="96"/>
      <c r="C900" s="96"/>
      <c r="D900" s="97"/>
      <c r="E900" s="97"/>
    </row>
    <row r="901" spans="1:5" x14ac:dyDescent="0.2">
      <c r="A901" s="5" t="str">
        <f t="shared" si="13"/>
        <v/>
      </c>
      <c r="B901" s="96"/>
      <c r="C901" s="96"/>
      <c r="D901" s="97"/>
      <c r="E901" s="97"/>
    </row>
    <row r="902" spans="1:5" x14ac:dyDescent="0.2">
      <c r="A902" s="5" t="str">
        <f t="shared" si="13"/>
        <v/>
      </c>
      <c r="B902" s="96"/>
      <c r="C902" s="96"/>
      <c r="D902" s="97"/>
      <c r="E902" s="97"/>
    </row>
    <row r="903" spans="1:5" x14ac:dyDescent="0.2">
      <c r="A903" s="5" t="str">
        <f t="shared" si="13"/>
        <v/>
      </c>
      <c r="B903" s="96"/>
      <c r="C903" s="96"/>
      <c r="D903" s="97"/>
      <c r="E903" s="97"/>
    </row>
    <row r="904" spans="1:5" x14ac:dyDescent="0.2">
      <c r="A904" s="5" t="str">
        <f t="shared" ref="A904:A967" si="14">IF(B904&lt;&gt;"",IF(AND(LEN(B904)&gt;=$H$5,LEN(B904)&lt;=$H$6),TEXT(MID(B904,$J$5,$H$4),$I$4),""),"")</f>
        <v/>
      </c>
      <c r="B904" s="96"/>
      <c r="C904" s="96"/>
      <c r="D904" s="97"/>
      <c r="E904" s="97"/>
    </row>
    <row r="905" spans="1:5" x14ac:dyDescent="0.2">
      <c r="A905" s="5" t="str">
        <f t="shared" si="14"/>
        <v/>
      </c>
      <c r="B905" s="96"/>
      <c r="C905" s="96"/>
      <c r="D905" s="97"/>
      <c r="E905" s="97"/>
    </row>
    <row r="906" spans="1:5" x14ac:dyDescent="0.2">
      <c r="A906" s="5" t="str">
        <f t="shared" si="14"/>
        <v/>
      </c>
      <c r="B906" s="96"/>
      <c r="C906" s="96"/>
      <c r="D906" s="97"/>
      <c r="E906" s="97"/>
    </row>
    <row r="907" spans="1:5" x14ac:dyDescent="0.2">
      <c r="A907" s="5" t="str">
        <f t="shared" si="14"/>
        <v/>
      </c>
      <c r="B907" s="96"/>
      <c r="C907" s="96"/>
      <c r="D907" s="97"/>
      <c r="E907" s="97"/>
    </row>
    <row r="908" spans="1:5" x14ac:dyDescent="0.2">
      <c r="A908" s="5" t="str">
        <f t="shared" si="14"/>
        <v/>
      </c>
      <c r="B908" s="96"/>
      <c r="C908" s="96"/>
      <c r="D908" s="97"/>
      <c r="E908" s="97"/>
    </row>
    <row r="909" spans="1:5" x14ac:dyDescent="0.2">
      <c r="A909" s="5" t="str">
        <f t="shared" si="14"/>
        <v/>
      </c>
      <c r="B909" s="96"/>
      <c r="C909" s="96"/>
      <c r="D909" s="97"/>
      <c r="E909" s="97"/>
    </row>
    <row r="910" spans="1:5" x14ac:dyDescent="0.2">
      <c r="A910" s="5" t="str">
        <f t="shared" si="14"/>
        <v/>
      </c>
      <c r="B910" s="96"/>
      <c r="C910" s="96"/>
      <c r="D910" s="97"/>
      <c r="E910" s="97"/>
    </row>
    <row r="911" spans="1:5" x14ac:dyDescent="0.2">
      <c r="A911" s="5" t="str">
        <f t="shared" si="14"/>
        <v/>
      </c>
      <c r="B911" s="96"/>
      <c r="C911" s="96"/>
      <c r="D911" s="97"/>
      <c r="E911" s="97"/>
    </row>
    <row r="912" spans="1:5" x14ac:dyDescent="0.2">
      <c r="A912" s="5" t="str">
        <f t="shared" si="14"/>
        <v/>
      </c>
      <c r="B912" s="96"/>
      <c r="C912" s="96"/>
      <c r="D912" s="97"/>
      <c r="E912" s="97"/>
    </row>
    <row r="913" spans="1:5" x14ac:dyDescent="0.2">
      <c r="A913" s="5" t="str">
        <f t="shared" si="14"/>
        <v/>
      </c>
      <c r="B913" s="96"/>
      <c r="C913" s="96"/>
      <c r="D913" s="97"/>
      <c r="E913" s="97"/>
    </row>
    <row r="914" spans="1:5" x14ac:dyDescent="0.2">
      <c r="A914" s="5" t="str">
        <f t="shared" si="14"/>
        <v/>
      </c>
      <c r="B914" s="96"/>
      <c r="C914" s="96"/>
      <c r="D914" s="97"/>
      <c r="E914" s="97"/>
    </row>
    <row r="915" spans="1:5" x14ac:dyDescent="0.2">
      <c r="A915" s="5" t="str">
        <f t="shared" si="14"/>
        <v/>
      </c>
      <c r="B915" s="96"/>
      <c r="C915" s="96"/>
      <c r="D915" s="97"/>
      <c r="E915" s="97"/>
    </row>
    <row r="916" spans="1:5" x14ac:dyDescent="0.2">
      <c r="A916" s="5" t="str">
        <f t="shared" si="14"/>
        <v/>
      </c>
      <c r="B916" s="96"/>
      <c r="C916" s="96"/>
      <c r="D916" s="97"/>
      <c r="E916" s="97"/>
    </row>
    <row r="917" spans="1:5" x14ac:dyDescent="0.2">
      <c r="A917" s="5" t="str">
        <f t="shared" si="14"/>
        <v/>
      </c>
      <c r="B917" s="96"/>
      <c r="C917" s="96"/>
      <c r="D917" s="97"/>
      <c r="E917" s="97"/>
    </row>
    <row r="918" spans="1:5" x14ac:dyDescent="0.2">
      <c r="A918" s="5" t="str">
        <f t="shared" si="14"/>
        <v/>
      </c>
      <c r="B918" s="96"/>
      <c r="C918" s="96"/>
      <c r="D918" s="97"/>
      <c r="E918" s="97"/>
    </row>
    <row r="919" spans="1:5" x14ac:dyDescent="0.2">
      <c r="A919" s="5" t="str">
        <f t="shared" si="14"/>
        <v/>
      </c>
      <c r="B919" s="96"/>
      <c r="C919" s="96"/>
      <c r="D919" s="97"/>
      <c r="E919" s="97"/>
    </row>
    <row r="920" spans="1:5" x14ac:dyDescent="0.2">
      <c r="A920" s="5" t="str">
        <f t="shared" si="14"/>
        <v/>
      </c>
      <c r="B920" s="96"/>
      <c r="C920" s="96"/>
      <c r="D920" s="97"/>
      <c r="E920" s="97"/>
    </row>
    <row r="921" spans="1:5" x14ac:dyDescent="0.2">
      <c r="A921" s="5" t="str">
        <f t="shared" si="14"/>
        <v/>
      </c>
      <c r="B921" s="96"/>
      <c r="C921" s="96"/>
      <c r="D921" s="97"/>
      <c r="E921" s="97"/>
    </row>
    <row r="922" spans="1:5" x14ac:dyDescent="0.2">
      <c r="A922" s="5" t="str">
        <f t="shared" si="14"/>
        <v/>
      </c>
      <c r="B922" s="96"/>
      <c r="C922" s="96"/>
      <c r="D922" s="97"/>
      <c r="E922" s="97"/>
    </row>
    <row r="923" spans="1:5" x14ac:dyDescent="0.2">
      <c r="A923" s="5" t="str">
        <f t="shared" si="14"/>
        <v/>
      </c>
      <c r="B923" s="96"/>
      <c r="C923" s="96"/>
      <c r="D923" s="97"/>
      <c r="E923" s="97"/>
    </row>
    <row r="924" spans="1:5" x14ac:dyDescent="0.2">
      <c r="A924" s="5" t="str">
        <f t="shared" si="14"/>
        <v/>
      </c>
      <c r="B924" s="96"/>
      <c r="C924" s="96"/>
      <c r="D924" s="97"/>
      <c r="E924" s="97"/>
    </row>
    <row r="925" spans="1:5" x14ac:dyDescent="0.2">
      <c r="A925" s="5" t="str">
        <f t="shared" si="14"/>
        <v/>
      </c>
      <c r="B925" s="96"/>
      <c r="C925" s="96"/>
      <c r="D925" s="97"/>
      <c r="E925" s="97"/>
    </row>
    <row r="926" spans="1:5" x14ac:dyDescent="0.2">
      <c r="A926" s="5" t="str">
        <f t="shared" si="14"/>
        <v/>
      </c>
      <c r="B926" s="96"/>
      <c r="C926" s="96"/>
      <c r="D926" s="97"/>
      <c r="E926" s="97"/>
    </row>
    <row r="927" spans="1:5" x14ac:dyDescent="0.2">
      <c r="A927" s="5" t="str">
        <f t="shared" si="14"/>
        <v/>
      </c>
      <c r="B927" s="96"/>
      <c r="C927" s="96"/>
      <c r="D927" s="97"/>
      <c r="E927" s="97"/>
    </row>
    <row r="928" spans="1:5" x14ac:dyDescent="0.2">
      <c r="A928" s="5" t="str">
        <f t="shared" si="14"/>
        <v/>
      </c>
      <c r="B928" s="96"/>
      <c r="C928" s="96"/>
      <c r="D928" s="97"/>
      <c r="E928" s="97"/>
    </row>
    <row r="929" spans="1:5" x14ac:dyDescent="0.2">
      <c r="A929" s="5" t="str">
        <f t="shared" si="14"/>
        <v/>
      </c>
      <c r="B929" s="96"/>
      <c r="C929" s="96"/>
      <c r="D929" s="97"/>
      <c r="E929" s="97"/>
    </row>
    <row r="930" spans="1:5" x14ac:dyDescent="0.2">
      <c r="A930" s="5" t="str">
        <f t="shared" si="14"/>
        <v/>
      </c>
      <c r="B930" s="96"/>
      <c r="C930" s="96"/>
      <c r="D930" s="97"/>
      <c r="E930" s="97"/>
    </row>
    <row r="931" spans="1:5" x14ac:dyDescent="0.2">
      <c r="A931" s="5" t="str">
        <f t="shared" si="14"/>
        <v/>
      </c>
      <c r="B931" s="96"/>
      <c r="C931" s="96"/>
      <c r="D931" s="97"/>
      <c r="E931" s="97"/>
    </row>
    <row r="932" spans="1:5" x14ac:dyDescent="0.2">
      <c r="A932" s="5" t="str">
        <f t="shared" si="14"/>
        <v/>
      </c>
      <c r="B932" s="96"/>
      <c r="C932" s="96"/>
      <c r="D932" s="97"/>
      <c r="E932" s="97"/>
    </row>
    <row r="933" spans="1:5" x14ac:dyDescent="0.2">
      <c r="A933" s="5" t="str">
        <f t="shared" si="14"/>
        <v/>
      </c>
      <c r="B933" s="96"/>
      <c r="C933" s="96"/>
      <c r="D933" s="97"/>
      <c r="E933" s="97"/>
    </row>
    <row r="934" spans="1:5" x14ac:dyDescent="0.2">
      <c r="A934" s="5" t="str">
        <f t="shared" si="14"/>
        <v/>
      </c>
      <c r="B934" s="96"/>
      <c r="C934" s="96"/>
      <c r="D934" s="97"/>
      <c r="E934" s="97"/>
    </row>
    <row r="935" spans="1:5" x14ac:dyDescent="0.2">
      <c r="A935" s="5" t="str">
        <f t="shared" si="14"/>
        <v/>
      </c>
      <c r="B935" s="96"/>
      <c r="C935" s="96"/>
      <c r="D935" s="97"/>
      <c r="E935" s="97"/>
    </row>
    <row r="936" spans="1:5" x14ac:dyDescent="0.2">
      <c r="A936" s="5" t="str">
        <f t="shared" si="14"/>
        <v/>
      </c>
      <c r="B936" s="96"/>
      <c r="C936" s="96"/>
      <c r="D936" s="97"/>
      <c r="E936" s="97"/>
    </row>
    <row r="937" spans="1:5" x14ac:dyDescent="0.2">
      <c r="A937" s="5" t="str">
        <f t="shared" si="14"/>
        <v/>
      </c>
      <c r="B937" s="96"/>
      <c r="C937" s="96"/>
      <c r="D937" s="97"/>
      <c r="E937" s="97"/>
    </row>
    <row r="938" spans="1:5" x14ac:dyDescent="0.2">
      <c r="A938" s="5" t="str">
        <f t="shared" si="14"/>
        <v/>
      </c>
      <c r="B938" s="96"/>
      <c r="C938" s="96"/>
      <c r="D938" s="97"/>
      <c r="E938" s="97"/>
    </row>
    <row r="939" spans="1:5" x14ac:dyDescent="0.2">
      <c r="A939" s="5" t="str">
        <f t="shared" si="14"/>
        <v/>
      </c>
      <c r="B939" s="96"/>
      <c r="C939" s="96"/>
      <c r="D939" s="97"/>
      <c r="E939" s="97"/>
    </row>
    <row r="940" spans="1:5" x14ac:dyDescent="0.2">
      <c r="A940" s="5" t="str">
        <f t="shared" si="14"/>
        <v/>
      </c>
      <c r="B940" s="96"/>
      <c r="C940" s="96"/>
      <c r="D940" s="97"/>
      <c r="E940" s="97"/>
    </row>
    <row r="941" spans="1:5" x14ac:dyDescent="0.2">
      <c r="A941" s="5" t="str">
        <f t="shared" si="14"/>
        <v/>
      </c>
      <c r="B941" s="96"/>
      <c r="C941" s="96"/>
      <c r="D941" s="97"/>
      <c r="E941" s="97"/>
    </row>
    <row r="942" spans="1:5" x14ac:dyDescent="0.2">
      <c r="A942" s="5" t="str">
        <f t="shared" si="14"/>
        <v/>
      </c>
      <c r="B942" s="96"/>
      <c r="C942" s="96"/>
      <c r="D942" s="97"/>
      <c r="E942" s="97"/>
    </row>
    <row r="943" spans="1:5" x14ac:dyDescent="0.2">
      <c r="A943" s="5" t="str">
        <f t="shared" si="14"/>
        <v/>
      </c>
      <c r="B943" s="96"/>
      <c r="C943" s="96"/>
      <c r="D943" s="97"/>
      <c r="E943" s="97"/>
    </row>
    <row r="944" spans="1:5" x14ac:dyDescent="0.2">
      <c r="A944" s="5" t="str">
        <f t="shared" si="14"/>
        <v/>
      </c>
      <c r="B944" s="96"/>
      <c r="C944" s="96"/>
      <c r="D944" s="97"/>
      <c r="E944" s="97"/>
    </row>
    <row r="945" spans="1:5" x14ac:dyDescent="0.2">
      <c r="A945" s="5" t="str">
        <f t="shared" si="14"/>
        <v/>
      </c>
      <c r="B945" s="96"/>
      <c r="C945" s="96"/>
      <c r="D945" s="97"/>
      <c r="E945" s="97"/>
    </row>
    <row r="946" spans="1:5" x14ac:dyDescent="0.2">
      <c r="A946" s="5" t="str">
        <f t="shared" si="14"/>
        <v/>
      </c>
      <c r="B946" s="96"/>
      <c r="C946" s="96"/>
      <c r="D946" s="97"/>
      <c r="E946" s="97"/>
    </row>
    <row r="947" spans="1:5" x14ac:dyDescent="0.2">
      <c r="A947" s="5" t="str">
        <f t="shared" si="14"/>
        <v/>
      </c>
      <c r="B947" s="96"/>
      <c r="C947" s="96"/>
      <c r="D947" s="97"/>
      <c r="E947" s="97"/>
    </row>
    <row r="948" spans="1:5" x14ac:dyDescent="0.2">
      <c r="A948" s="5" t="str">
        <f t="shared" si="14"/>
        <v/>
      </c>
      <c r="B948" s="96"/>
      <c r="C948" s="96"/>
      <c r="D948" s="97"/>
      <c r="E948" s="97"/>
    </row>
    <row r="949" spans="1:5" x14ac:dyDescent="0.2">
      <c r="A949" s="5" t="str">
        <f t="shared" si="14"/>
        <v/>
      </c>
      <c r="B949" s="96"/>
      <c r="C949" s="96"/>
      <c r="D949" s="97"/>
      <c r="E949" s="97"/>
    </row>
    <row r="950" spans="1:5" x14ac:dyDescent="0.2">
      <c r="A950" s="5" t="str">
        <f t="shared" si="14"/>
        <v/>
      </c>
      <c r="B950" s="96"/>
      <c r="C950" s="96"/>
      <c r="D950" s="97"/>
      <c r="E950" s="97"/>
    </row>
    <row r="951" spans="1:5" x14ac:dyDescent="0.2">
      <c r="A951" s="5" t="str">
        <f t="shared" si="14"/>
        <v/>
      </c>
      <c r="B951" s="96"/>
      <c r="C951" s="96"/>
      <c r="D951" s="97"/>
      <c r="E951" s="97"/>
    </row>
    <row r="952" spans="1:5" x14ac:dyDescent="0.2">
      <c r="A952" s="5" t="str">
        <f t="shared" si="14"/>
        <v/>
      </c>
      <c r="B952" s="96"/>
      <c r="C952" s="96"/>
      <c r="D952" s="97"/>
      <c r="E952" s="97"/>
    </row>
    <row r="953" spans="1:5" x14ac:dyDescent="0.2">
      <c r="A953" s="5" t="str">
        <f t="shared" si="14"/>
        <v/>
      </c>
      <c r="B953" s="96"/>
      <c r="C953" s="96"/>
      <c r="D953" s="97"/>
      <c r="E953" s="97"/>
    </row>
    <row r="954" spans="1:5" x14ac:dyDescent="0.2">
      <c r="A954" s="5" t="str">
        <f t="shared" si="14"/>
        <v/>
      </c>
      <c r="B954" s="96"/>
      <c r="C954" s="96"/>
      <c r="D954" s="97"/>
      <c r="E954" s="97"/>
    </row>
    <row r="955" spans="1:5" x14ac:dyDescent="0.2">
      <c r="A955" s="5" t="str">
        <f t="shared" si="14"/>
        <v/>
      </c>
      <c r="B955" s="96"/>
      <c r="C955" s="96"/>
      <c r="D955" s="97"/>
      <c r="E955" s="97"/>
    </row>
    <row r="956" spans="1:5" x14ac:dyDescent="0.2">
      <c r="A956" s="5" t="str">
        <f t="shared" si="14"/>
        <v/>
      </c>
      <c r="B956" s="96"/>
      <c r="C956" s="96"/>
      <c r="D956" s="97"/>
      <c r="E956" s="97"/>
    </row>
    <row r="957" spans="1:5" x14ac:dyDescent="0.2">
      <c r="A957" s="5" t="str">
        <f t="shared" si="14"/>
        <v/>
      </c>
      <c r="B957" s="96"/>
      <c r="C957" s="96"/>
      <c r="D957" s="97"/>
      <c r="E957" s="97"/>
    </row>
    <row r="958" spans="1:5" x14ac:dyDescent="0.2">
      <c r="A958" s="5" t="str">
        <f t="shared" si="14"/>
        <v/>
      </c>
      <c r="B958" s="96"/>
      <c r="C958" s="96"/>
      <c r="D958" s="97"/>
      <c r="E958" s="97"/>
    </row>
    <row r="959" spans="1:5" x14ac:dyDescent="0.2">
      <c r="A959" s="5" t="str">
        <f t="shared" si="14"/>
        <v/>
      </c>
      <c r="B959" s="96"/>
      <c r="C959" s="96"/>
      <c r="D959" s="97"/>
      <c r="E959" s="97"/>
    </row>
    <row r="960" spans="1:5" x14ac:dyDescent="0.2">
      <c r="A960" s="5" t="str">
        <f t="shared" si="14"/>
        <v/>
      </c>
      <c r="B960" s="96"/>
      <c r="C960" s="96"/>
      <c r="D960" s="97"/>
      <c r="E960" s="97"/>
    </row>
    <row r="961" spans="1:5" x14ac:dyDescent="0.2">
      <c r="A961" s="5" t="str">
        <f t="shared" si="14"/>
        <v/>
      </c>
      <c r="B961" s="96"/>
      <c r="C961" s="96"/>
      <c r="D961" s="97"/>
      <c r="E961" s="97"/>
    </row>
    <row r="962" spans="1:5" x14ac:dyDescent="0.2">
      <c r="A962" s="5" t="str">
        <f t="shared" si="14"/>
        <v/>
      </c>
      <c r="B962" s="96"/>
      <c r="C962" s="96"/>
      <c r="D962" s="97"/>
      <c r="E962" s="97"/>
    </row>
    <row r="963" spans="1:5" x14ac:dyDescent="0.2">
      <c r="A963" s="5" t="str">
        <f t="shared" si="14"/>
        <v/>
      </c>
      <c r="B963" s="96"/>
      <c r="C963" s="96"/>
      <c r="D963" s="97"/>
      <c r="E963" s="97"/>
    </row>
    <row r="964" spans="1:5" x14ac:dyDescent="0.2">
      <c r="A964" s="5" t="str">
        <f t="shared" si="14"/>
        <v/>
      </c>
      <c r="B964" s="96"/>
      <c r="C964" s="96"/>
      <c r="D964" s="97"/>
      <c r="E964" s="97"/>
    </row>
    <row r="965" spans="1:5" x14ac:dyDescent="0.2">
      <c r="A965" s="5" t="str">
        <f t="shared" si="14"/>
        <v/>
      </c>
      <c r="B965" s="96"/>
      <c r="C965" s="96"/>
      <c r="D965" s="97"/>
      <c r="E965" s="97"/>
    </row>
    <row r="966" spans="1:5" x14ac:dyDescent="0.2">
      <c r="A966" s="5" t="str">
        <f t="shared" si="14"/>
        <v/>
      </c>
      <c r="B966" s="96"/>
      <c r="C966" s="96"/>
      <c r="D966" s="97"/>
      <c r="E966" s="97"/>
    </row>
    <row r="967" spans="1:5" x14ac:dyDescent="0.2">
      <c r="A967" s="5" t="str">
        <f t="shared" si="14"/>
        <v/>
      </c>
      <c r="B967" s="96"/>
      <c r="C967" s="96"/>
      <c r="D967" s="97"/>
      <c r="E967" s="97"/>
    </row>
    <row r="968" spans="1:5" x14ac:dyDescent="0.2">
      <c r="A968" s="5" t="str">
        <f t="shared" ref="A968:A1031" si="15">IF(B968&lt;&gt;"",IF(AND(LEN(B968)&gt;=$H$5,LEN(B968)&lt;=$H$6),TEXT(MID(B968,$J$5,$H$4),$I$4),""),"")</f>
        <v/>
      </c>
      <c r="B968" s="96"/>
      <c r="C968" s="96"/>
      <c r="D968" s="97"/>
      <c r="E968" s="97"/>
    </row>
    <row r="969" spans="1:5" x14ac:dyDescent="0.2">
      <c r="A969" s="5" t="str">
        <f t="shared" si="15"/>
        <v/>
      </c>
      <c r="B969" s="96"/>
      <c r="C969" s="96"/>
      <c r="D969" s="97"/>
      <c r="E969" s="97"/>
    </row>
    <row r="970" spans="1:5" x14ac:dyDescent="0.2">
      <c r="A970" s="5" t="str">
        <f t="shared" si="15"/>
        <v/>
      </c>
      <c r="B970" s="96"/>
      <c r="C970" s="96"/>
      <c r="D970" s="97"/>
      <c r="E970" s="97"/>
    </row>
    <row r="971" spans="1:5" x14ac:dyDescent="0.2">
      <c r="A971" s="5" t="str">
        <f t="shared" si="15"/>
        <v/>
      </c>
      <c r="B971" s="96"/>
      <c r="C971" s="96"/>
      <c r="D971" s="97"/>
      <c r="E971" s="97"/>
    </row>
    <row r="972" spans="1:5" x14ac:dyDescent="0.2">
      <c r="A972" s="5" t="str">
        <f t="shared" si="15"/>
        <v/>
      </c>
      <c r="B972" s="96"/>
      <c r="C972" s="96"/>
      <c r="D972" s="97"/>
      <c r="E972" s="97"/>
    </row>
    <row r="973" spans="1:5" x14ac:dyDescent="0.2">
      <c r="A973" s="5" t="str">
        <f t="shared" si="15"/>
        <v/>
      </c>
      <c r="B973" s="96"/>
      <c r="C973" s="96"/>
      <c r="D973" s="97"/>
      <c r="E973" s="97"/>
    </row>
    <row r="974" spans="1:5" x14ac:dyDescent="0.2">
      <c r="A974" s="5" t="str">
        <f t="shared" si="15"/>
        <v/>
      </c>
      <c r="B974" s="96"/>
      <c r="C974" s="96"/>
      <c r="D974" s="97"/>
      <c r="E974" s="97"/>
    </row>
    <row r="975" spans="1:5" x14ac:dyDescent="0.2">
      <c r="A975" s="5" t="str">
        <f t="shared" si="15"/>
        <v/>
      </c>
      <c r="B975" s="96"/>
      <c r="C975" s="96"/>
      <c r="D975" s="97"/>
      <c r="E975" s="97"/>
    </row>
    <row r="976" spans="1:5" x14ac:dyDescent="0.2">
      <c r="A976" s="5" t="str">
        <f t="shared" si="15"/>
        <v/>
      </c>
      <c r="B976" s="96"/>
      <c r="C976" s="96"/>
      <c r="D976" s="97"/>
      <c r="E976" s="97"/>
    </row>
    <row r="977" spans="1:5" x14ac:dyDescent="0.2">
      <c r="A977" s="5" t="str">
        <f t="shared" si="15"/>
        <v/>
      </c>
      <c r="B977" s="96"/>
      <c r="C977" s="96"/>
      <c r="D977" s="97"/>
      <c r="E977" s="97"/>
    </row>
    <row r="978" spans="1:5" x14ac:dyDescent="0.2">
      <c r="A978" s="5" t="str">
        <f t="shared" si="15"/>
        <v/>
      </c>
      <c r="B978" s="96"/>
      <c r="C978" s="96"/>
      <c r="D978" s="97"/>
      <c r="E978" s="97"/>
    </row>
    <row r="979" spans="1:5" x14ac:dyDescent="0.2">
      <c r="A979" s="5" t="str">
        <f t="shared" si="15"/>
        <v/>
      </c>
      <c r="B979" s="96"/>
      <c r="C979" s="96"/>
      <c r="D979" s="97"/>
      <c r="E979" s="97"/>
    </row>
    <row r="980" spans="1:5" x14ac:dyDescent="0.2">
      <c r="A980" s="5" t="str">
        <f t="shared" si="15"/>
        <v/>
      </c>
      <c r="B980" s="96"/>
      <c r="C980" s="96"/>
      <c r="D980" s="97"/>
      <c r="E980" s="97"/>
    </row>
    <row r="981" spans="1:5" x14ac:dyDescent="0.2">
      <c r="A981" s="5" t="str">
        <f t="shared" si="15"/>
        <v/>
      </c>
      <c r="B981" s="96"/>
      <c r="C981" s="96"/>
      <c r="D981" s="97"/>
      <c r="E981" s="97"/>
    </row>
    <row r="982" spans="1:5" x14ac:dyDescent="0.2">
      <c r="A982" s="5" t="str">
        <f t="shared" si="15"/>
        <v/>
      </c>
      <c r="B982" s="96"/>
      <c r="C982" s="96"/>
      <c r="D982" s="97"/>
      <c r="E982" s="97"/>
    </row>
    <row r="983" spans="1:5" x14ac:dyDescent="0.2">
      <c r="A983" s="5" t="str">
        <f t="shared" si="15"/>
        <v/>
      </c>
      <c r="B983" s="96"/>
      <c r="C983" s="96"/>
      <c r="D983" s="97"/>
      <c r="E983" s="97"/>
    </row>
    <row r="984" spans="1:5" x14ac:dyDescent="0.2">
      <c r="A984" s="5" t="str">
        <f t="shared" si="15"/>
        <v/>
      </c>
      <c r="B984" s="96"/>
      <c r="C984" s="96"/>
      <c r="D984" s="97"/>
      <c r="E984" s="97"/>
    </row>
    <row r="985" spans="1:5" x14ac:dyDescent="0.2">
      <c r="A985" s="5" t="str">
        <f t="shared" si="15"/>
        <v/>
      </c>
      <c r="B985" s="96"/>
      <c r="C985" s="96"/>
      <c r="D985" s="97"/>
      <c r="E985" s="97"/>
    </row>
    <row r="986" spans="1:5" x14ac:dyDescent="0.2">
      <c r="A986" s="5" t="str">
        <f t="shared" si="15"/>
        <v/>
      </c>
      <c r="B986" s="96"/>
      <c r="C986" s="96"/>
      <c r="D986" s="97"/>
      <c r="E986" s="97"/>
    </row>
    <row r="987" spans="1:5" x14ac:dyDescent="0.2">
      <c r="A987" s="5" t="str">
        <f t="shared" si="15"/>
        <v/>
      </c>
      <c r="B987" s="96"/>
      <c r="C987" s="96"/>
      <c r="D987" s="97"/>
      <c r="E987" s="97"/>
    </row>
    <row r="988" spans="1:5" x14ac:dyDescent="0.2">
      <c r="A988" s="5" t="str">
        <f t="shared" si="15"/>
        <v/>
      </c>
      <c r="B988" s="96"/>
      <c r="C988" s="96"/>
      <c r="D988" s="97"/>
      <c r="E988" s="97"/>
    </row>
    <row r="989" spans="1:5" x14ac:dyDescent="0.2">
      <c r="A989" s="5" t="str">
        <f t="shared" si="15"/>
        <v/>
      </c>
      <c r="B989" s="96"/>
      <c r="C989" s="96"/>
      <c r="D989" s="97"/>
      <c r="E989" s="97"/>
    </row>
    <row r="990" spans="1:5" x14ac:dyDescent="0.2">
      <c r="A990" s="5" t="str">
        <f t="shared" si="15"/>
        <v/>
      </c>
      <c r="B990" s="96"/>
      <c r="C990" s="96"/>
      <c r="D990" s="97"/>
      <c r="E990" s="97"/>
    </row>
    <row r="991" spans="1:5" x14ac:dyDescent="0.2">
      <c r="A991" s="5" t="str">
        <f t="shared" si="15"/>
        <v/>
      </c>
      <c r="B991" s="96"/>
      <c r="C991" s="96"/>
      <c r="D991" s="97"/>
      <c r="E991" s="97"/>
    </row>
    <row r="992" spans="1:5" x14ac:dyDescent="0.2">
      <c r="A992" s="5" t="str">
        <f t="shared" si="15"/>
        <v/>
      </c>
      <c r="B992" s="96"/>
      <c r="C992" s="96"/>
      <c r="D992" s="97"/>
      <c r="E992" s="97"/>
    </row>
    <row r="993" spans="1:5" x14ac:dyDescent="0.2">
      <c r="A993" s="5" t="str">
        <f t="shared" si="15"/>
        <v/>
      </c>
      <c r="B993" s="96"/>
      <c r="C993" s="96"/>
      <c r="D993" s="97"/>
      <c r="E993" s="97"/>
    </row>
    <row r="994" spans="1:5" x14ac:dyDescent="0.2">
      <c r="A994" s="5" t="str">
        <f t="shared" si="15"/>
        <v/>
      </c>
      <c r="B994" s="96"/>
      <c r="C994" s="96"/>
      <c r="D994" s="97"/>
      <c r="E994" s="97"/>
    </row>
    <row r="995" spans="1:5" x14ac:dyDescent="0.2">
      <c r="A995" s="5" t="str">
        <f t="shared" si="15"/>
        <v/>
      </c>
      <c r="B995" s="96"/>
      <c r="C995" s="96"/>
      <c r="D995" s="97"/>
      <c r="E995" s="97"/>
    </row>
    <row r="996" spans="1:5" x14ac:dyDescent="0.2">
      <c r="A996" s="5" t="str">
        <f t="shared" si="15"/>
        <v/>
      </c>
      <c r="B996" s="96"/>
      <c r="C996" s="96"/>
      <c r="D996" s="97"/>
      <c r="E996" s="97"/>
    </row>
    <row r="997" spans="1:5" x14ac:dyDescent="0.2">
      <c r="A997" s="5" t="str">
        <f t="shared" si="15"/>
        <v/>
      </c>
      <c r="B997" s="96"/>
      <c r="C997" s="96"/>
      <c r="D997" s="97"/>
      <c r="E997" s="97"/>
    </row>
    <row r="998" spans="1:5" x14ac:dyDescent="0.2">
      <c r="A998" s="5" t="str">
        <f t="shared" si="15"/>
        <v/>
      </c>
      <c r="B998" s="96"/>
      <c r="C998" s="96"/>
      <c r="D998" s="97"/>
      <c r="E998" s="97"/>
    </row>
    <row r="999" spans="1:5" x14ac:dyDescent="0.2">
      <c r="A999" s="5" t="str">
        <f t="shared" si="15"/>
        <v/>
      </c>
      <c r="B999" s="96"/>
      <c r="C999" s="96"/>
      <c r="D999" s="97"/>
      <c r="E999" s="97"/>
    </row>
    <row r="1000" spans="1:5" x14ac:dyDescent="0.2">
      <c r="A1000" s="5" t="str">
        <f t="shared" si="15"/>
        <v/>
      </c>
      <c r="B1000" s="96"/>
      <c r="C1000" s="96"/>
      <c r="D1000" s="97"/>
      <c r="E1000" s="97"/>
    </row>
    <row r="1001" spans="1:5" x14ac:dyDescent="0.2">
      <c r="A1001" s="5" t="str">
        <f t="shared" si="15"/>
        <v/>
      </c>
      <c r="B1001" s="96"/>
      <c r="C1001" s="96"/>
      <c r="D1001" s="97"/>
      <c r="E1001" s="97"/>
    </row>
    <row r="1002" spans="1:5" x14ac:dyDescent="0.2">
      <c r="A1002" s="5" t="str">
        <f t="shared" si="15"/>
        <v/>
      </c>
      <c r="B1002" s="96"/>
      <c r="C1002" s="96"/>
      <c r="D1002" s="97"/>
      <c r="E1002" s="97"/>
    </row>
    <row r="1003" spans="1:5" x14ac:dyDescent="0.2">
      <c r="A1003" s="5" t="str">
        <f t="shared" si="15"/>
        <v/>
      </c>
      <c r="B1003" s="96"/>
      <c r="C1003" s="96"/>
      <c r="D1003" s="97"/>
      <c r="E1003" s="97"/>
    </row>
    <row r="1004" spans="1:5" x14ac:dyDescent="0.2">
      <c r="A1004" s="5" t="str">
        <f t="shared" si="15"/>
        <v/>
      </c>
      <c r="B1004" s="96"/>
      <c r="C1004" s="96"/>
      <c r="D1004" s="97"/>
      <c r="E1004" s="97"/>
    </row>
    <row r="1005" spans="1:5" x14ac:dyDescent="0.2">
      <c r="A1005" s="5" t="str">
        <f t="shared" si="15"/>
        <v/>
      </c>
      <c r="B1005" s="96"/>
      <c r="C1005" s="96"/>
      <c r="D1005" s="97"/>
      <c r="E1005" s="97"/>
    </row>
    <row r="1006" spans="1:5" x14ac:dyDescent="0.2">
      <c r="A1006" s="5" t="str">
        <f t="shared" si="15"/>
        <v/>
      </c>
      <c r="B1006" s="96"/>
      <c r="C1006" s="96"/>
      <c r="D1006" s="97"/>
      <c r="E1006" s="97"/>
    </row>
    <row r="1007" spans="1:5" x14ac:dyDescent="0.2">
      <c r="A1007" s="5" t="str">
        <f t="shared" si="15"/>
        <v/>
      </c>
      <c r="B1007" s="96"/>
      <c r="C1007" s="96"/>
      <c r="D1007" s="97"/>
      <c r="E1007" s="97"/>
    </row>
    <row r="1008" spans="1:5" x14ac:dyDescent="0.2">
      <c r="A1008" s="5" t="str">
        <f t="shared" si="15"/>
        <v/>
      </c>
      <c r="B1008" s="96"/>
      <c r="C1008" s="96"/>
      <c r="D1008" s="97"/>
      <c r="E1008" s="97"/>
    </row>
    <row r="1009" spans="1:5" x14ac:dyDescent="0.2">
      <c r="A1009" s="5" t="str">
        <f t="shared" si="15"/>
        <v/>
      </c>
      <c r="B1009" s="96"/>
      <c r="C1009" s="96"/>
      <c r="D1009" s="97"/>
      <c r="E1009" s="97"/>
    </row>
    <row r="1010" spans="1:5" x14ac:dyDescent="0.2">
      <c r="A1010" s="5" t="str">
        <f t="shared" si="15"/>
        <v/>
      </c>
      <c r="B1010" s="96"/>
      <c r="C1010" s="96"/>
      <c r="D1010" s="97"/>
      <c r="E1010" s="97"/>
    </row>
    <row r="1011" spans="1:5" x14ac:dyDescent="0.2">
      <c r="A1011" s="5" t="str">
        <f t="shared" si="15"/>
        <v/>
      </c>
      <c r="B1011" s="96"/>
      <c r="C1011" s="96"/>
      <c r="D1011" s="97"/>
      <c r="E1011" s="97"/>
    </row>
    <row r="1012" spans="1:5" x14ac:dyDescent="0.2">
      <c r="A1012" s="5" t="str">
        <f t="shared" si="15"/>
        <v/>
      </c>
      <c r="B1012" s="96"/>
      <c r="C1012" s="96"/>
      <c r="D1012" s="97"/>
      <c r="E1012" s="97"/>
    </row>
    <row r="1013" spans="1:5" x14ac:dyDescent="0.2">
      <c r="A1013" s="5" t="str">
        <f t="shared" si="15"/>
        <v/>
      </c>
      <c r="B1013" s="96"/>
      <c r="C1013" s="96"/>
      <c r="D1013" s="97"/>
      <c r="E1013" s="97"/>
    </row>
    <row r="1014" spans="1:5" x14ac:dyDescent="0.2">
      <c r="A1014" s="5" t="str">
        <f t="shared" si="15"/>
        <v/>
      </c>
      <c r="B1014" s="96"/>
      <c r="C1014" s="96"/>
      <c r="D1014" s="97"/>
      <c r="E1014" s="97"/>
    </row>
    <row r="1015" spans="1:5" x14ac:dyDescent="0.2">
      <c r="A1015" s="5" t="str">
        <f t="shared" si="15"/>
        <v/>
      </c>
      <c r="B1015" s="96"/>
      <c r="C1015" s="96"/>
      <c r="D1015" s="97"/>
      <c r="E1015" s="97"/>
    </row>
    <row r="1016" spans="1:5" x14ac:dyDescent="0.2">
      <c r="A1016" s="5" t="str">
        <f t="shared" si="15"/>
        <v/>
      </c>
      <c r="B1016" s="96"/>
      <c r="C1016" s="96"/>
      <c r="D1016" s="97"/>
      <c r="E1016" s="97"/>
    </row>
    <row r="1017" spans="1:5" x14ac:dyDescent="0.2">
      <c r="A1017" s="5" t="str">
        <f t="shared" si="15"/>
        <v/>
      </c>
      <c r="B1017" s="96"/>
      <c r="C1017" s="96"/>
      <c r="D1017" s="97"/>
      <c r="E1017" s="97"/>
    </row>
    <row r="1018" spans="1:5" x14ac:dyDescent="0.2">
      <c r="A1018" s="5" t="str">
        <f t="shared" si="15"/>
        <v/>
      </c>
      <c r="B1018" s="96"/>
      <c r="C1018" s="96"/>
      <c r="D1018" s="97"/>
      <c r="E1018" s="97"/>
    </row>
    <row r="1019" spans="1:5" x14ac:dyDescent="0.2">
      <c r="A1019" s="5" t="str">
        <f t="shared" si="15"/>
        <v/>
      </c>
      <c r="B1019" s="96"/>
      <c r="C1019" s="96"/>
      <c r="D1019" s="97"/>
      <c r="E1019" s="97"/>
    </row>
    <row r="1020" spans="1:5" x14ac:dyDescent="0.2">
      <c r="A1020" s="5" t="str">
        <f t="shared" si="15"/>
        <v/>
      </c>
      <c r="B1020" s="96"/>
      <c r="C1020" s="96"/>
      <c r="D1020" s="97"/>
      <c r="E1020" s="97"/>
    </row>
    <row r="1021" spans="1:5" x14ac:dyDescent="0.2">
      <c r="A1021" s="5" t="str">
        <f t="shared" si="15"/>
        <v/>
      </c>
      <c r="B1021" s="96"/>
      <c r="C1021" s="96"/>
      <c r="D1021" s="97"/>
      <c r="E1021" s="97"/>
    </row>
    <row r="1022" spans="1:5" x14ac:dyDescent="0.2">
      <c r="A1022" s="5" t="str">
        <f t="shared" si="15"/>
        <v/>
      </c>
      <c r="B1022" s="96"/>
      <c r="C1022" s="96"/>
      <c r="D1022" s="97"/>
      <c r="E1022" s="97"/>
    </row>
    <row r="1023" spans="1:5" x14ac:dyDescent="0.2">
      <c r="A1023" s="5" t="str">
        <f t="shared" si="15"/>
        <v/>
      </c>
      <c r="B1023" s="96"/>
      <c r="C1023" s="96"/>
      <c r="D1023" s="97"/>
      <c r="E1023" s="97"/>
    </row>
    <row r="1024" spans="1:5" x14ac:dyDescent="0.2">
      <c r="A1024" s="5" t="str">
        <f t="shared" si="15"/>
        <v/>
      </c>
      <c r="B1024" s="96"/>
      <c r="C1024" s="96"/>
      <c r="D1024" s="97"/>
      <c r="E1024" s="97"/>
    </row>
    <row r="1025" spans="1:5" x14ac:dyDescent="0.2">
      <c r="A1025" s="5" t="str">
        <f t="shared" si="15"/>
        <v/>
      </c>
      <c r="B1025" s="96"/>
      <c r="C1025" s="96"/>
      <c r="D1025" s="97"/>
      <c r="E1025" s="97"/>
    </row>
    <row r="1026" spans="1:5" x14ac:dyDescent="0.2">
      <c r="A1026" s="5" t="str">
        <f t="shared" si="15"/>
        <v/>
      </c>
      <c r="B1026" s="96"/>
      <c r="C1026" s="96"/>
      <c r="D1026" s="97"/>
      <c r="E1026" s="97"/>
    </row>
    <row r="1027" spans="1:5" x14ac:dyDescent="0.2">
      <c r="A1027" s="5" t="str">
        <f t="shared" si="15"/>
        <v/>
      </c>
      <c r="B1027" s="96"/>
      <c r="C1027" s="96"/>
      <c r="D1027" s="97"/>
      <c r="E1027" s="97"/>
    </row>
    <row r="1028" spans="1:5" x14ac:dyDescent="0.2">
      <c r="A1028" s="5" t="str">
        <f t="shared" si="15"/>
        <v/>
      </c>
      <c r="B1028" s="96"/>
      <c r="C1028" s="96"/>
      <c r="D1028" s="97"/>
      <c r="E1028" s="97"/>
    </row>
    <row r="1029" spans="1:5" x14ac:dyDescent="0.2">
      <c r="A1029" s="5" t="str">
        <f t="shared" si="15"/>
        <v/>
      </c>
      <c r="B1029" s="96"/>
      <c r="C1029" s="96"/>
      <c r="D1029" s="97"/>
      <c r="E1029" s="97"/>
    </row>
    <row r="1030" spans="1:5" x14ac:dyDescent="0.2">
      <c r="A1030" s="5" t="str">
        <f t="shared" si="15"/>
        <v/>
      </c>
      <c r="B1030" s="96"/>
      <c r="C1030" s="96"/>
      <c r="D1030" s="97"/>
      <c r="E1030" s="97"/>
    </row>
    <row r="1031" spans="1:5" x14ac:dyDescent="0.2">
      <c r="A1031" s="5" t="str">
        <f t="shared" si="15"/>
        <v/>
      </c>
      <c r="B1031" s="96"/>
      <c r="C1031" s="96"/>
      <c r="D1031" s="97"/>
      <c r="E1031" s="97"/>
    </row>
    <row r="1032" spans="1:5" x14ac:dyDescent="0.2">
      <c r="A1032" s="5" t="str">
        <f t="shared" ref="A1032:A1095" si="16">IF(B1032&lt;&gt;"",IF(AND(LEN(B1032)&gt;=$H$5,LEN(B1032)&lt;=$H$6),TEXT(MID(B1032,$J$5,$H$4),$I$4),""),"")</f>
        <v/>
      </c>
      <c r="B1032" s="96"/>
      <c r="C1032" s="96"/>
      <c r="D1032" s="97"/>
      <c r="E1032" s="97"/>
    </row>
    <row r="1033" spans="1:5" x14ac:dyDescent="0.2">
      <c r="A1033" s="5" t="str">
        <f t="shared" si="16"/>
        <v/>
      </c>
      <c r="B1033" s="96"/>
      <c r="C1033" s="96"/>
      <c r="D1033" s="97"/>
      <c r="E1033" s="97"/>
    </row>
    <row r="1034" spans="1:5" x14ac:dyDescent="0.2">
      <c r="A1034" s="5" t="str">
        <f t="shared" si="16"/>
        <v/>
      </c>
      <c r="B1034" s="96"/>
      <c r="C1034" s="96"/>
      <c r="D1034" s="97"/>
      <c r="E1034" s="97"/>
    </row>
    <row r="1035" spans="1:5" x14ac:dyDescent="0.2">
      <c r="A1035" s="5" t="str">
        <f t="shared" si="16"/>
        <v/>
      </c>
      <c r="B1035" s="96"/>
      <c r="C1035" s="96"/>
      <c r="D1035" s="97"/>
      <c r="E1035" s="97"/>
    </row>
    <row r="1036" spans="1:5" x14ac:dyDescent="0.2">
      <c r="A1036" s="5" t="str">
        <f t="shared" si="16"/>
        <v/>
      </c>
      <c r="B1036" s="96"/>
      <c r="C1036" s="96"/>
      <c r="D1036" s="97"/>
      <c r="E1036" s="97"/>
    </row>
    <row r="1037" spans="1:5" x14ac:dyDescent="0.2">
      <c r="A1037" s="5" t="str">
        <f t="shared" si="16"/>
        <v/>
      </c>
      <c r="B1037" s="96"/>
      <c r="C1037" s="96"/>
      <c r="D1037" s="97"/>
      <c r="E1037" s="97"/>
    </row>
    <row r="1038" spans="1:5" x14ac:dyDescent="0.2">
      <c r="A1038" s="5" t="str">
        <f t="shared" si="16"/>
        <v/>
      </c>
      <c r="B1038" s="96"/>
      <c r="C1038" s="96"/>
      <c r="D1038" s="97"/>
      <c r="E1038" s="97"/>
    </row>
    <row r="1039" spans="1:5" x14ac:dyDescent="0.2">
      <c r="A1039" s="5" t="str">
        <f t="shared" si="16"/>
        <v/>
      </c>
      <c r="B1039" s="96"/>
      <c r="C1039" s="96"/>
      <c r="D1039" s="97"/>
      <c r="E1039" s="97"/>
    </row>
    <row r="1040" spans="1:5" x14ac:dyDescent="0.2">
      <c r="A1040" s="5" t="str">
        <f t="shared" si="16"/>
        <v/>
      </c>
      <c r="B1040" s="96"/>
      <c r="C1040" s="96"/>
      <c r="D1040" s="97"/>
      <c r="E1040" s="97"/>
    </row>
    <row r="1041" spans="1:5" x14ac:dyDescent="0.2">
      <c r="A1041" s="5" t="str">
        <f t="shared" si="16"/>
        <v/>
      </c>
      <c r="B1041" s="96"/>
      <c r="C1041" s="96"/>
      <c r="D1041" s="97"/>
      <c r="E1041" s="97"/>
    </row>
    <row r="1042" spans="1:5" x14ac:dyDescent="0.2">
      <c r="A1042" s="5" t="str">
        <f t="shared" si="16"/>
        <v/>
      </c>
      <c r="B1042" s="96"/>
      <c r="C1042" s="96"/>
      <c r="D1042" s="97"/>
      <c r="E1042" s="97"/>
    </row>
    <row r="1043" spans="1:5" x14ac:dyDescent="0.2">
      <c r="A1043" s="5" t="str">
        <f t="shared" si="16"/>
        <v/>
      </c>
      <c r="B1043" s="96"/>
      <c r="C1043" s="96"/>
      <c r="D1043" s="97"/>
      <c r="E1043" s="97"/>
    </row>
    <row r="1044" spans="1:5" x14ac:dyDescent="0.2">
      <c r="A1044" s="5" t="str">
        <f t="shared" si="16"/>
        <v/>
      </c>
      <c r="B1044" s="96"/>
      <c r="C1044" s="96"/>
      <c r="D1044" s="97"/>
      <c r="E1044" s="97"/>
    </row>
    <row r="1045" spans="1:5" x14ac:dyDescent="0.2">
      <c r="A1045" s="5" t="str">
        <f t="shared" si="16"/>
        <v/>
      </c>
      <c r="B1045" s="96"/>
      <c r="C1045" s="96"/>
      <c r="D1045" s="97"/>
      <c r="E1045" s="97"/>
    </row>
    <row r="1046" spans="1:5" x14ac:dyDescent="0.2">
      <c r="A1046" s="5" t="str">
        <f t="shared" si="16"/>
        <v/>
      </c>
      <c r="B1046" s="96"/>
      <c r="C1046" s="96"/>
      <c r="D1046" s="97"/>
      <c r="E1046" s="97"/>
    </row>
    <row r="1047" spans="1:5" x14ac:dyDescent="0.2">
      <c r="A1047" s="5" t="str">
        <f t="shared" si="16"/>
        <v/>
      </c>
      <c r="B1047" s="96"/>
      <c r="C1047" s="96"/>
      <c r="D1047" s="97"/>
      <c r="E1047" s="97"/>
    </row>
    <row r="1048" spans="1:5" x14ac:dyDescent="0.2">
      <c r="A1048" s="5" t="str">
        <f t="shared" si="16"/>
        <v/>
      </c>
      <c r="B1048" s="96"/>
      <c r="C1048" s="96"/>
      <c r="D1048" s="97"/>
      <c r="E1048" s="97"/>
    </row>
    <row r="1049" spans="1:5" x14ac:dyDescent="0.2">
      <c r="A1049" s="5" t="str">
        <f t="shared" si="16"/>
        <v/>
      </c>
      <c r="B1049" s="96"/>
      <c r="C1049" s="96"/>
      <c r="D1049" s="97"/>
      <c r="E1049" s="97"/>
    </row>
    <row r="1050" spans="1:5" x14ac:dyDescent="0.2">
      <c r="A1050" s="5" t="str">
        <f t="shared" si="16"/>
        <v/>
      </c>
      <c r="B1050" s="96"/>
      <c r="C1050" s="96"/>
      <c r="D1050" s="97"/>
      <c r="E1050" s="97"/>
    </row>
    <row r="1051" spans="1:5" x14ac:dyDescent="0.2">
      <c r="A1051" s="5" t="str">
        <f t="shared" si="16"/>
        <v/>
      </c>
      <c r="B1051" s="96"/>
      <c r="C1051" s="96"/>
      <c r="D1051" s="97"/>
      <c r="E1051" s="97"/>
    </row>
    <row r="1052" spans="1:5" x14ac:dyDescent="0.2">
      <c r="A1052" s="5" t="str">
        <f t="shared" si="16"/>
        <v/>
      </c>
      <c r="B1052" s="96"/>
      <c r="C1052" s="96"/>
      <c r="D1052" s="97"/>
      <c r="E1052" s="97"/>
    </row>
    <row r="1053" spans="1:5" x14ac:dyDescent="0.2">
      <c r="A1053" s="5" t="str">
        <f t="shared" si="16"/>
        <v/>
      </c>
      <c r="B1053" s="96"/>
      <c r="C1053" s="96"/>
      <c r="D1053" s="97"/>
      <c r="E1053" s="97"/>
    </row>
    <row r="1054" spans="1:5" x14ac:dyDescent="0.2">
      <c r="A1054" s="5" t="str">
        <f t="shared" si="16"/>
        <v/>
      </c>
      <c r="B1054" s="96"/>
      <c r="C1054" s="96"/>
      <c r="D1054" s="97"/>
      <c r="E1054" s="97"/>
    </row>
    <row r="1055" spans="1:5" x14ac:dyDescent="0.2">
      <c r="A1055" s="5" t="str">
        <f t="shared" si="16"/>
        <v/>
      </c>
      <c r="B1055" s="96"/>
      <c r="C1055" s="96"/>
      <c r="D1055" s="97"/>
      <c r="E1055" s="97"/>
    </row>
    <row r="1056" spans="1:5" x14ac:dyDescent="0.2">
      <c r="A1056" s="5" t="str">
        <f t="shared" si="16"/>
        <v/>
      </c>
      <c r="B1056" s="96"/>
      <c r="C1056" s="96"/>
      <c r="D1056" s="97"/>
      <c r="E1056" s="97"/>
    </row>
    <row r="1057" spans="1:5" x14ac:dyDescent="0.2">
      <c r="A1057" s="5" t="str">
        <f t="shared" si="16"/>
        <v/>
      </c>
      <c r="B1057" s="96"/>
      <c r="C1057" s="96"/>
      <c r="D1057" s="97"/>
      <c r="E1057" s="97"/>
    </row>
    <row r="1058" spans="1:5" x14ac:dyDescent="0.2">
      <c r="A1058" s="5" t="str">
        <f t="shared" si="16"/>
        <v/>
      </c>
      <c r="B1058" s="96"/>
      <c r="C1058" s="96"/>
      <c r="D1058" s="97"/>
      <c r="E1058" s="97"/>
    </row>
    <row r="1059" spans="1:5" x14ac:dyDescent="0.2">
      <c r="A1059" s="5" t="str">
        <f t="shared" si="16"/>
        <v/>
      </c>
      <c r="B1059" s="96"/>
      <c r="C1059" s="96"/>
      <c r="D1059" s="97"/>
      <c r="E1059" s="97"/>
    </row>
    <row r="1060" spans="1:5" x14ac:dyDescent="0.2">
      <c r="A1060" s="5" t="str">
        <f t="shared" si="16"/>
        <v/>
      </c>
      <c r="B1060" s="96"/>
      <c r="C1060" s="96"/>
      <c r="D1060" s="97"/>
      <c r="E1060" s="97"/>
    </row>
    <row r="1061" spans="1:5" x14ac:dyDescent="0.2">
      <c r="A1061" s="5" t="str">
        <f t="shared" si="16"/>
        <v/>
      </c>
      <c r="B1061" s="96"/>
      <c r="C1061" s="96"/>
      <c r="D1061" s="97"/>
      <c r="E1061" s="97"/>
    </row>
    <row r="1062" spans="1:5" x14ac:dyDescent="0.2">
      <c r="A1062" s="5" t="str">
        <f t="shared" si="16"/>
        <v/>
      </c>
      <c r="B1062" s="96"/>
      <c r="C1062" s="96"/>
      <c r="D1062" s="97"/>
      <c r="E1062" s="97"/>
    </row>
    <row r="1063" spans="1:5" x14ac:dyDescent="0.2">
      <c r="A1063" s="5" t="str">
        <f t="shared" si="16"/>
        <v/>
      </c>
      <c r="B1063" s="96"/>
      <c r="C1063" s="96"/>
      <c r="D1063" s="97"/>
      <c r="E1063" s="97"/>
    </row>
    <row r="1064" spans="1:5" x14ac:dyDescent="0.2">
      <c r="A1064" s="5" t="str">
        <f t="shared" si="16"/>
        <v/>
      </c>
      <c r="B1064" s="96"/>
      <c r="C1064" s="96"/>
      <c r="D1064" s="97"/>
      <c r="E1064" s="97"/>
    </row>
    <row r="1065" spans="1:5" x14ac:dyDescent="0.2">
      <c r="A1065" s="5" t="str">
        <f t="shared" si="16"/>
        <v/>
      </c>
      <c r="B1065" s="96"/>
      <c r="C1065" s="96"/>
      <c r="D1065" s="97"/>
      <c r="E1065" s="97"/>
    </row>
    <row r="1066" spans="1:5" x14ac:dyDescent="0.2">
      <c r="A1066" s="5" t="str">
        <f t="shared" si="16"/>
        <v/>
      </c>
      <c r="B1066" s="96"/>
      <c r="C1066" s="96"/>
      <c r="D1066" s="97"/>
      <c r="E1066" s="97"/>
    </row>
    <row r="1067" spans="1:5" x14ac:dyDescent="0.2">
      <c r="A1067" s="5" t="str">
        <f t="shared" si="16"/>
        <v/>
      </c>
      <c r="B1067" s="96"/>
      <c r="C1067" s="96"/>
      <c r="D1067" s="97"/>
      <c r="E1067" s="97"/>
    </row>
    <row r="1068" spans="1:5" x14ac:dyDescent="0.2">
      <c r="A1068" s="5" t="str">
        <f t="shared" si="16"/>
        <v/>
      </c>
      <c r="B1068" s="96"/>
      <c r="C1068" s="96"/>
      <c r="D1068" s="97"/>
      <c r="E1068" s="97"/>
    </row>
    <row r="1069" spans="1:5" x14ac:dyDescent="0.2">
      <c r="A1069" s="5" t="str">
        <f t="shared" si="16"/>
        <v/>
      </c>
      <c r="B1069" s="96"/>
      <c r="C1069" s="96"/>
      <c r="D1069" s="97"/>
      <c r="E1069" s="97"/>
    </row>
    <row r="1070" spans="1:5" x14ac:dyDescent="0.2">
      <c r="A1070" s="5" t="str">
        <f t="shared" si="16"/>
        <v/>
      </c>
      <c r="B1070" s="96"/>
      <c r="C1070" s="96"/>
      <c r="D1070" s="97"/>
      <c r="E1070" s="97"/>
    </row>
    <row r="1071" spans="1:5" x14ac:dyDescent="0.2">
      <c r="A1071" s="5" t="str">
        <f t="shared" si="16"/>
        <v/>
      </c>
      <c r="B1071" s="96"/>
      <c r="C1071" s="96"/>
      <c r="D1071" s="97"/>
      <c r="E1071" s="97"/>
    </row>
    <row r="1072" spans="1:5" x14ac:dyDescent="0.2">
      <c r="A1072" s="5" t="str">
        <f t="shared" si="16"/>
        <v/>
      </c>
      <c r="B1072" s="96"/>
      <c r="C1072" s="96"/>
      <c r="D1072" s="97"/>
      <c r="E1072" s="97"/>
    </row>
    <row r="1073" spans="1:5" x14ac:dyDescent="0.2">
      <c r="A1073" s="5" t="str">
        <f t="shared" si="16"/>
        <v/>
      </c>
      <c r="B1073" s="96"/>
      <c r="C1073" s="96"/>
      <c r="D1073" s="97"/>
      <c r="E1073" s="97"/>
    </row>
    <row r="1074" spans="1:5" x14ac:dyDescent="0.2">
      <c r="A1074" s="5" t="str">
        <f t="shared" si="16"/>
        <v/>
      </c>
      <c r="B1074" s="96"/>
      <c r="C1074" s="96"/>
      <c r="D1074" s="97"/>
      <c r="E1074" s="97"/>
    </row>
    <row r="1075" spans="1:5" x14ac:dyDescent="0.2">
      <c r="A1075" s="5" t="str">
        <f t="shared" si="16"/>
        <v/>
      </c>
      <c r="B1075" s="96"/>
      <c r="C1075" s="96"/>
      <c r="D1075" s="97"/>
      <c r="E1075" s="97"/>
    </row>
    <row r="1076" spans="1:5" x14ac:dyDescent="0.2">
      <c r="A1076" s="5" t="str">
        <f t="shared" si="16"/>
        <v/>
      </c>
      <c r="B1076" s="96"/>
      <c r="C1076" s="96"/>
      <c r="D1076" s="97"/>
      <c r="E1076" s="97"/>
    </row>
    <row r="1077" spans="1:5" x14ac:dyDescent="0.2">
      <c r="A1077" s="5" t="str">
        <f t="shared" si="16"/>
        <v/>
      </c>
      <c r="B1077" s="96"/>
      <c r="C1077" s="96"/>
      <c r="D1077" s="97"/>
      <c r="E1077" s="97"/>
    </row>
    <row r="1078" spans="1:5" x14ac:dyDescent="0.2">
      <c r="A1078" s="5" t="str">
        <f t="shared" si="16"/>
        <v/>
      </c>
      <c r="B1078" s="96"/>
      <c r="C1078" s="96"/>
      <c r="D1078" s="97"/>
      <c r="E1078" s="97"/>
    </row>
    <row r="1079" spans="1:5" x14ac:dyDescent="0.2">
      <c r="A1079" s="5" t="str">
        <f t="shared" si="16"/>
        <v/>
      </c>
      <c r="B1079" s="96"/>
      <c r="C1079" s="96"/>
      <c r="D1079" s="97"/>
      <c r="E1079" s="97"/>
    </row>
    <row r="1080" spans="1:5" x14ac:dyDescent="0.2">
      <c r="A1080" s="5" t="str">
        <f t="shared" si="16"/>
        <v/>
      </c>
      <c r="B1080" s="96"/>
      <c r="C1080" s="96"/>
      <c r="D1080" s="97"/>
      <c r="E1080" s="97"/>
    </row>
    <row r="1081" spans="1:5" x14ac:dyDescent="0.2">
      <c r="A1081" s="5" t="str">
        <f t="shared" si="16"/>
        <v/>
      </c>
      <c r="B1081" s="96"/>
      <c r="C1081" s="96"/>
      <c r="D1081" s="97"/>
      <c r="E1081" s="97"/>
    </row>
    <row r="1082" spans="1:5" x14ac:dyDescent="0.2">
      <c r="A1082" s="5" t="str">
        <f t="shared" si="16"/>
        <v/>
      </c>
      <c r="B1082" s="96"/>
      <c r="C1082" s="96"/>
      <c r="D1082" s="97"/>
      <c r="E1082" s="97"/>
    </row>
    <row r="1083" spans="1:5" x14ac:dyDescent="0.2">
      <c r="A1083" s="5" t="str">
        <f t="shared" si="16"/>
        <v/>
      </c>
      <c r="B1083" s="96"/>
      <c r="C1083" s="96"/>
      <c r="D1083" s="97"/>
      <c r="E1083" s="97"/>
    </row>
    <row r="1084" spans="1:5" x14ac:dyDescent="0.2">
      <c r="A1084" s="5" t="str">
        <f t="shared" si="16"/>
        <v/>
      </c>
      <c r="B1084" s="96"/>
      <c r="C1084" s="96"/>
      <c r="D1084" s="97"/>
      <c r="E1084" s="97"/>
    </row>
    <row r="1085" spans="1:5" x14ac:dyDescent="0.2">
      <c r="A1085" s="5" t="str">
        <f t="shared" si="16"/>
        <v/>
      </c>
      <c r="B1085" s="96"/>
      <c r="C1085" s="96"/>
      <c r="D1085" s="97"/>
      <c r="E1085" s="97"/>
    </row>
    <row r="1086" spans="1:5" x14ac:dyDescent="0.2">
      <c r="A1086" s="5" t="str">
        <f t="shared" si="16"/>
        <v/>
      </c>
      <c r="B1086" s="96"/>
      <c r="C1086" s="96"/>
      <c r="D1086" s="97"/>
      <c r="E1086" s="97"/>
    </row>
    <row r="1087" spans="1:5" x14ac:dyDescent="0.2">
      <c r="A1087" s="5" t="str">
        <f t="shared" si="16"/>
        <v/>
      </c>
      <c r="B1087" s="96"/>
      <c r="C1087" s="96"/>
      <c r="D1087" s="97"/>
      <c r="E1087" s="97"/>
    </row>
    <row r="1088" spans="1:5" x14ac:dyDescent="0.2">
      <c r="A1088" s="5" t="str">
        <f t="shared" si="16"/>
        <v/>
      </c>
      <c r="B1088" s="96"/>
      <c r="C1088" s="96"/>
      <c r="D1088" s="97"/>
      <c r="E1088" s="97"/>
    </row>
    <row r="1089" spans="1:5" x14ac:dyDescent="0.2">
      <c r="A1089" s="5" t="str">
        <f t="shared" si="16"/>
        <v/>
      </c>
      <c r="B1089" s="96"/>
      <c r="C1089" s="96"/>
      <c r="D1089" s="97"/>
      <c r="E1089" s="97"/>
    </row>
    <row r="1090" spans="1:5" x14ac:dyDescent="0.2">
      <c r="A1090" s="5" t="str">
        <f t="shared" si="16"/>
        <v/>
      </c>
      <c r="B1090" s="96"/>
      <c r="C1090" s="96"/>
      <c r="D1090" s="97"/>
      <c r="E1090" s="97"/>
    </row>
    <row r="1091" spans="1:5" x14ac:dyDescent="0.2">
      <c r="A1091" s="5" t="str">
        <f t="shared" si="16"/>
        <v/>
      </c>
      <c r="B1091" s="96"/>
      <c r="C1091" s="96"/>
      <c r="D1091" s="97"/>
      <c r="E1091" s="97"/>
    </row>
    <row r="1092" spans="1:5" x14ac:dyDescent="0.2">
      <c r="A1092" s="5" t="str">
        <f t="shared" si="16"/>
        <v/>
      </c>
      <c r="B1092" s="96"/>
      <c r="C1092" s="96"/>
      <c r="D1092" s="97"/>
      <c r="E1092" s="97"/>
    </row>
    <row r="1093" spans="1:5" x14ac:dyDescent="0.2">
      <c r="A1093" s="5" t="str">
        <f t="shared" si="16"/>
        <v/>
      </c>
      <c r="B1093" s="96"/>
      <c r="C1093" s="96"/>
      <c r="D1093" s="97"/>
      <c r="E1093" s="97"/>
    </row>
    <row r="1094" spans="1:5" x14ac:dyDescent="0.2">
      <c r="A1094" s="5" t="str">
        <f t="shared" si="16"/>
        <v/>
      </c>
      <c r="B1094" s="96"/>
      <c r="C1094" s="96"/>
      <c r="D1094" s="97"/>
      <c r="E1094" s="97"/>
    </row>
    <row r="1095" spans="1:5" x14ac:dyDescent="0.2">
      <c r="A1095" s="5" t="str">
        <f t="shared" si="16"/>
        <v/>
      </c>
      <c r="B1095" s="96"/>
      <c r="C1095" s="96"/>
      <c r="D1095" s="97"/>
      <c r="E1095" s="97"/>
    </row>
    <row r="1096" spans="1:5" x14ac:dyDescent="0.2">
      <c r="A1096" s="5" t="str">
        <f t="shared" ref="A1096:A1159" si="17">IF(B1096&lt;&gt;"",IF(AND(LEN(B1096)&gt;=$H$5,LEN(B1096)&lt;=$H$6),TEXT(MID(B1096,$J$5,$H$4),$I$4),""),"")</f>
        <v/>
      </c>
      <c r="B1096" s="96"/>
      <c r="C1096" s="96"/>
      <c r="D1096" s="97"/>
      <c r="E1096" s="97"/>
    </row>
    <row r="1097" spans="1:5" x14ac:dyDescent="0.2">
      <c r="A1097" s="5" t="str">
        <f t="shared" si="17"/>
        <v/>
      </c>
      <c r="B1097" s="96"/>
      <c r="C1097" s="96"/>
      <c r="D1097" s="97"/>
      <c r="E1097" s="97"/>
    </row>
    <row r="1098" spans="1:5" x14ac:dyDescent="0.2">
      <c r="A1098" s="5" t="str">
        <f t="shared" si="17"/>
        <v/>
      </c>
      <c r="B1098" s="96"/>
      <c r="C1098" s="96"/>
      <c r="D1098" s="97"/>
      <c r="E1098" s="97"/>
    </row>
    <row r="1099" spans="1:5" x14ac:dyDescent="0.2">
      <c r="A1099" s="5" t="str">
        <f t="shared" si="17"/>
        <v/>
      </c>
      <c r="B1099" s="96"/>
      <c r="C1099" s="96"/>
      <c r="D1099" s="97"/>
      <c r="E1099" s="97"/>
    </row>
    <row r="1100" spans="1:5" x14ac:dyDescent="0.2">
      <c r="A1100" s="5" t="str">
        <f t="shared" si="17"/>
        <v/>
      </c>
      <c r="B1100" s="96"/>
      <c r="C1100" s="96"/>
      <c r="D1100" s="97"/>
      <c r="E1100" s="97"/>
    </row>
    <row r="1101" spans="1:5" x14ac:dyDescent="0.2">
      <c r="A1101" s="5" t="str">
        <f t="shared" si="17"/>
        <v/>
      </c>
      <c r="B1101" s="96"/>
      <c r="C1101" s="96"/>
      <c r="D1101" s="97"/>
      <c r="E1101" s="97"/>
    </row>
    <row r="1102" spans="1:5" x14ac:dyDescent="0.2">
      <c r="A1102" s="5" t="str">
        <f t="shared" si="17"/>
        <v/>
      </c>
      <c r="B1102" s="96"/>
      <c r="C1102" s="96"/>
      <c r="D1102" s="97"/>
      <c r="E1102" s="97"/>
    </row>
    <row r="1103" spans="1:5" x14ac:dyDescent="0.2">
      <c r="A1103" s="5" t="str">
        <f t="shared" si="17"/>
        <v/>
      </c>
      <c r="B1103" s="96"/>
      <c r="C1103" s="96"/>
      <c r="D1103" s="97"/>
      <c r="E1103" s="97"/>
    </row>
    <row r="1104" spans="1:5" x14ac:dyDescent="0.2">
      <c r="A1104" s="5" t="str">
        <f t="shared" si="17"/>
        <v/>
      </c>
      <c r="B1104" s="96"/>
      <c r="C1104" s="96"/>
      <c r="D1104" s="97"/>
      <c r="E1104" s="97"/>
    </row>
    <row r="1105" spans="1:5" x14ac:dyDescent="0.2">
      <c r="A1105" s="5" t="str">
        <f t="shared" si="17"/>
        <v/>
      </c>
      <c r="B1105" s="96"/>
      <c r="C1105" s="96"/>
      <c r="D1105" s="97"/>
      <c r="E1105" s="97"/>
    </row>
    <row r="1106" spans="1:5" x14ac:dyDescent="0.2">
      <c r="A1106" s="5" t="str">
        <f t="shared" si="17"/>
        <v/>
      </c>
      <c r="B1106" s="96"/>
      <c r="C1106" s="96"/>
      <c r="D1106" s="97"/>
      <c r="E1106" s="97"/>
    </row>
    <row r="1107" spans="1:5" x14ac:dyDescent="0.2">
      <c r="A1107" s="5" t="str">
        <f t="shared" si="17"/>
        <v/>
      </c>
      <c r="B1107" s="96"/>
      <c r="C1107" s="96"/>
      <c r="D1107" s="97"/>
      <c r="E1107" s="97"/>
    </row>
    <row r="1108" spans="1:5" x14ac:dyDescent="0.2">
      <c r="A1108" s="5" t="str">
        <f t="shared" si="17"/>
        <v/>
      </c>
      <c r="B1108" s="96"/>
      <c r="C1108" s="96"/>
      <c r="D1108" s="97"/>
      <c r="E1108" s="97"/>
    </row>
    <row r="1109" spans="1:5" x14ac:dyDescent="0.2">
      <c r="A1109" s="5" t="str">
        <f t="shared" si="17"/>
        <v/>
      </c>
      <c r="B1109" s="96"/>
      <c r="C1109" s="96"/>
      <c r="D1109" s="97"/>
      <c r="E1109" s="97"/>
    </row>
    <row r="1110" spans="1:5" x14ac:dyDescent="0.2">
      <c r="A1110" s="5" t="str">
        <f t="shared" si="17"/>
        <v/>
      </c>
      <c r="B1110" s="96"/>
      <c r="C1110" s="96"/>
      <c r="D1110" s="97"/>
      <c r="E1110" s="97"/>
    </row>
    <row r="1111" spans="1:5" x14ac:dyDescent="0.2">
      <c r="A1111" s="5" t="str">
        <f t="shared" si="17"/>
        <v/>
      </c>
      <c r="B1111" s="96"/>
      <c r="C1111" s="96"/>
      <c r="D1111" s="97"/>
      <c r="E1111" s="97"/>
    </row>
    <row r="1112" spans="1:5" x14ac:dyDescent="0.2">
      <c r="A1112" s="5" t="str">
        <f t="shared" si="17"/>
        <v/>
      </c>
      <c r="B1112" s="96"/>
      <c r="C1112" s="96"/>
      <c r="D1112" s="97"/>
      <c r="E1112" s="97"/>
    </row>
    <row r="1113" spans="1:5" x14ac:dyDescent="0.2">
      <c r="A1113" s="5" t="str">
        <f t="shared" si="17"/>
        <v/>
      </c>
      <c r="B1113" s="96"/>
      <c r="C1113" s="96"/>
      <c r="D1113" s="97"/>
      <c r="E1113" s="97"/>
    </row>
    <row r="1114" spans="1:5" x14ac:dyDescent="0.2">
      <c r="A1114" s="5" t="str">
        <f t="shared" si="17"/>
        <v/>
      </c>
      <c r="B1114" s="96"/>
      <c r="C1114" s="96"/>
      <c r="D1114" s="97"/>
      <c r="E1114" s="97"/>
    </row>
    <row r="1115" spans="1:5" x14ac:dyDescent="0.2">
      <c r="A1115" s="5" t="str">
        <f t="shared" si="17"/>
        <v/>
      </c>
      <c r="B1115" s="96"/>
      <c r="C1115" s="96"/>
      <c r="D1115" s="97"/>
      <c r="E1115" s="97"/>
    </row>
    <row r="1116" spans="1:5" x14ac:dyDescent="0.2">
      <c r="A1116" s="5" t="str">
        <f t="shared" si="17"/>
        <v/>
      </c>
      <c r="B1116" s="96"/>
      <c r="C1116" s="96"/>
      <c r="D1116" s="97"/>
      <c r="E1116" s="97"/>
    </row>
    <row r="1117" spans="1:5" x14ac:dyDescent="0.2">
      <c r="A1117" s="5" t="str">
        <f t="shared" si="17"/>
        <v/>
      </c>
      <c r="B1117" s="96"/>
      <c r="C1117" s="96"/>
      <c r="D1117" s="97"/>
      <c r="E1117" s="97"/>
    </row>
    <row r="1118" spans="1:5" x14ac:dyDescent="0.2">
      <c r="A1118" s="5" t="str">
        <f t="shared" si="17"/>
        <v/>
      </c>
      <c r="B1118" s="96"/>
      <c r="C1118" s="96"/>
      <c r="D1118" s="97"/>
      <c r="E1118" s="97"/>
    </row>
    <row r="1119" spans="1:5" x14ac:dyDescent="0.2">
      <c r="A1119" s="5" t="str">
        <f t="shared" si="17"/>
        <v/>
      </c>
      <c r="B1119" s="96"/>
      <c r="C1119" s="96"/>
      <c r="D1119" s="97"/>
      <c r="E1119" s="97"/>
    </row>
    <row r="1120" spans="1:5" x14ac:dyDescent="0.2">
      <c r="A1120" s="5" t="str">
        <f t="shared" si="17"/>
        <v/>
      </c>
      <c r="B1120" s="96"/>
      <c r="C1120" s="96"/>
      <c r="D1120" s="97"/>
      <c r="E1120" s="97"/>
    </row>
    <row r="1121" spans="1:5" x14ac:dyDescent="0.2">
      <c r="A1121" s="5" t="str">
        <f t="shared" si="17"/>
        <v/>
      </c>
      <c r="B1121" s="96"/>
      <c r="C1121" s="96"/>
      <c r="D1121" s="97"/>
      <c r="E1121" s="97"/>
    </row>
    <row r="1122" spans="1:5" x14ac:dyDescent="0.2">
      <c r="A1122" s="5" t="str">
        <f t="shared" si="17"/>
        <v/>
      </c>
      <c r="B1122" s="96"/>
      <c r="C1122" s="96"/>
      <c r="D1122" s="97"/>
      <c r="E1122" s="97"/>
    </row>
    <row r="1123" spans="1:5" x14ac:dyDescent="0.2">
      <c r="A1123" s="5" t="str">
        <f t="shared" si="17"/>
        <v/>
      </c>
      <c r="B1123" s="96"/>
      <c r="C1123" s="96"/>
      <c r="D1123" s="97"/>
      <c r="E1123" s="97"/>
    </row>
    <row r="1124" spans="1:5" x14ac:dyDescent="0.2">
      <c r="A1124" s="5" t="str">
        <f t="shared" si="17"/>
        <v/>
      </c>
      <c r="B1124" s="96"/>
      <c r="C1124" s="96"/>
      <c r="D1124" s="97"/>
      <c r="E1124" s="97"/>
    </row>
    <row r="1125" spans="1:5" x14ac:dyDescent="0.2">
      <c r="A1125" s="5" t="str">
        <f t="shared" si="17"/>
        <v/>
      </c>
      <c r="B1125" s="96"/>
      <c r="C1125" s="96"/>
      <c r="D1125" s="97"/>
      <c r="E1125" s="97"/>
    </row>
    <row r="1126" spans="1:5" x14ac:dyDescent="0.2">
      <c r="A1126" s="5" t="str">
        <f t="shared" si="17"/>
        <v/>
      </c>
      <c r="B1126" s="96"/>
      <c r="C1126" s="96"/>
      <c r="D1126" s="97"/>
      <c r="E1126" s="97"/>
    </row>
    <row r="1127" spans="1:5" x14ac:dyDescent="0.2">
      <c r="A1127" s="5" t="str">
        <f t="shared" si="17"/>
        <v/>
      </c>
      <c r="B1127" s="96"/>
      <c r="C1127" s="96"/>
      <c r="D1127" s="97"/>
      <c r="E1127" s="97"/>
    </row>
    <row r="1128" spans="1:5" x14ac:dyDescent="0.2">
      <c r="A1128" s="5" t="str">
        <f t="shared" si="17"/>
        <v/>
      </c>
      <c r="B1128" s="96"/>
      <c r="C1128" s="96"/>
      <c r="D1128" s="97"/>
      <c r="E1128" s="97"/>
    </row>
    <row r="1129" spans="1:5" x14ac:dyDescent="0.2">
      <c r="A1129" s="5" t="str">
        <f t="shared" si="17"/>
        <v/>
      </c>
      <c r="B1129" s="96"/>
      <c r="C1129" s="96"/>
      <c r="D1129" s="97"/>
      <c r="E1129" s="97"/>
    </row>
    <row r="1130" spans="1:5" x14ac:dyDescent="0.2">
      <c r="A1130" s="5" t="str">
        <f t="shared" si="17"/>
        <v/>
      </c>
      <c r="B1130" s="96"/>
      <c r="C1130" s="96"/>
      <c r="D1130" s="97"/>
      <c r="E1130" s="97"/>
    </row>
    <row r="1131" spans="1:5" x14ac:dyDescent="0.2">
      <c r="A1131" s="5" t="str">
        <f t="shared" si="17"/>
        <v/>
      </c>
      <c r="B1131" s="96"/>
      <c r="C1131" s="96"/>
      <c r="D1131" s="97"/>
      <c r="E1131" s="97"/>
    </row>
    <row r="1132" spans="1:5" x14ac:dyDescent="0.2">
      <c r="A1132" s="5" t="str">
        <f t="shared" si="17"/>
        <v/>
      </c>
      <c r="B1132" s="96"/>
      <c r="C1132" s="96"/>
      <c r="D1132" s="97"/>
      <c r="E1132" s="97"/>
    </row>
    <row r="1133" spans="1:5" x14ac:dyDescent="0.2">
      <c r="A1133" s="5" t="str">
        <f t="shared" si="17"/>
        <v/>
      </c>
      <c r="B1133" s="96"/>
      <c r="C1133" s="96"/>
      <c r="D1133" s="97"/>
      <c r="E1133" s="97"/>
    </row>
    <row r="1134" spans="1:5" x14ac:dyDescent="0.2">
      <c r="A1134" s="5" t="str">
        <f t="shared" si="17"/>
        <v/>
      </c>
      <c r="B1134" s="96"/>
      <c r="C1134" s="96"/>
      <c r="D1134" s="97"/>
      <c r="E1134" s="97"/>
    </row>
    <row r="1135" spans="1:5" x14ac:dyDescent="0.2">
      <c r="A1135" s="5" t="str">
        <f t="shared" si="17"/>
        <v/>
      </c>
      <c r="B1135" s="96"/>
      <c r="C1135" s="96"/>
      <c r="D1135" s="97"/>
      <c r="E1135" s="97"/>
    </row>
    <row r="1136" spans="1:5" x14ac:dyDescent="0.2">
      <c r="A1136" s="5" t="str">
        <f t="shared" si="17"/>
        <v/>
      </c>
      <c r="B1136" s="96"/>
      <c r="C1136" s="96"/>
      <c r="D1136" s="97"/>
      <c r="E1136" s="97"/>
    </row>
    <row r="1137" spans="1:5" x14ac:dyDescent="0.2">
      <c r="A1137" s="5" t="str">
        <f t="shared" si="17"/>
        <v/>
      </c>
      <c r="B1137" s="96"/>
      <c r="C1137" s="96"/>
      <c r="D1137" s="97"/>
      <c r="E1137" s="97"/>
    </row>
    <row r="1138" spans="1:5" x14ac:dyDescent="0.2">
      <c r="A1138" s="5" t="str">
        <f t="shared" si="17"/>
        <v/>
      </c>
      <c r="B1138" s="96"/>
      <c r="C1138" s="96"/>
      <c r="D1138" s="97"/>
      <c r="E1138" s="97"/>
    </row>
    <row r="1139" spans="1:5" x14ac:dyDescent="0.2">
      <c r="A1139" s="5" t="str">
        <f t="shared" si="17"/>
        <v/>
      </c>
      <c r="B1139" s="96"/>
      <c r="C1139" s="96"/>
      <c r="D1139" s="97"/>
      <c r="E1139" s="97"/>
    </row>
    <row r="1140" spans="1:5" x14ac:dyDescent="0.2">
      <c r="A1140" s="5" t="str">
        <f t="shared" si="17"/>
        <v/>
      </c>
      <c r="B1140" s="96"/>
      <c r="C1140" s="96"/>
      <c r="D1140" s="97"/>
      <c r="E1140" s="97"/>
    </row>
    <row r="1141" spans="1:5" x14ac:dyDescent="0.2">
      <c r="A1141" s="5" t="str">
        <f t="shared" si="17"/>
        <v/>
      </c>
      <c r="B1141" s="96"/>
      <c r="C1141" s="96"/>
      <c r="D1141" s="97"/>
      <c r="E1141" s="97"/>
    </row>
    <row r="1142" spans="1:5" x14ac:dyDescent="0.2">
      <c r="A1142" s="5" t="str">
        <f t="shared" si="17"/>
        <v/>
      </c>
      <c r="B1142" s="96"/>
      <c r="C1142" s="96"/>
      <c r="D1142" s="97"/>
      <c r="E1142" s="97"/>
    </row>
    <row r="1143" spans="1:5" x14ac:dyDescent="0.2">
      <c r="A1143" s="5" t="str">
        <f t="shared" si="17"/>
        <v/>
      </c>
      <c r="B1143" s="96"/>
      <c r="C1143" s="96"/>
      <c r="D1143" s="97"/>
      <c r="E1143" s="97"/>
    </row>
    <row r="1144" spans="1:5" x14ac:dyDescent="0.2">
      <c r="A1144" s="5" t="str">
        <f t="shared" si="17"/>
        <v/>
      </c>
      <c r="B1144" s="96"/>
      <c r="C1144" s="96"/>
      <c r="D1144" s="97"/>
      <c r="E1144" s="97"/>
    </row>
    <row r="1145" spans="1:5" x14ac:dyDescent="0.2">
      <c r="A1145" s="5" t="str">
        <f t="shared" si="17"/>
        <v/>
      </c>
      <c r="B1145" s="96"/>
      <c r="C1145" s="96"/>
      <c r="D1145" s="97"/>
      <c r="E1145" s="97"/>
    </row>
    <row r="1146" spans="1:5" x14ac:dyDescent="0.2">
      <c r="A1146" s="5" t="str">
        <f t="shared" si="17"/>
        <v/>
      </c>
      <c r="B1146" s="96"/>
      <c r="C1146" s="96"/>
      <c r="D1146" s="97"/>
      <c r="E1146" s="97"/>
    </row>
    <row r="1147" spans="1:5" x14ac:dyDescent="0.2">
      <c r="A1147" s="5" t="str">
        <f t="shared" si="17"/>
        <v/>
      </c>
      <c r="B1147" s="96"/>
      <c r="C1147" s="96"/>
      <c r="D1147" s="97"/>
      <c r="E1147" s="97"/>
    </row>
    <row r="1148" spans="1:5" x14ac:dyDescent="0.2">
      <c r="A1148" s="5" t="str">
        <f t="shared" si="17"/>
        <v/>
      </c>
      <c r="B1148" s="96"/>
      <c r="C1148" s="96"/>
      <c r="D1148" s="97"/>
      <c r="E1148" s="97"/>
    </row>
    <row r="1149" spans="1:5" x14ac:dyDescent="0.2">
      <c r="A1149" s="5" t="str">
        <f t="shared" si="17"/>
        <v/>
      </c>
      <c r="B1149" s="96"/>
      <c r="C1149" s="96"/>
      <c r="D1149" s="97"/>
      <c r="E1149" s="97"/>
    </row>
    <row r="1150" spans="1:5" x14ac:dyDescent="0.2">
      <c r="A1150" s="5" t="str">
        <f t="shared" si="17"/>
        <v/>
      </c>
      <c r="B1150" s="96"/>
      <c r="C1150" s="96"/>
      <c r="D1150" s="97"/>
      <c r="E1150" s="97"/>
    </row>
    <row r="1151" spans="1:5" x14ac:dyDescent="0.2">
      <c r="A1151" s="5" t="str">
        <f t="shared" si="17"/>
        <v/>
      </c>
      <c r="B1151" s="96"/>
      <c r="C1151" s="96"/>
      <c r="D1151" s="97"/>
      <c r="E1151" s="97"/>
    </row>
    <row r="1152" spans="1:5" x14ac:dyDescent="0.2">
      <c r="A1152" s="5" t="str">
        <f t="shared" si="17"/>
        <v/>
      </c>
      <c r="B1152" s="96"/>
      <c r="C1152" s="96"/>
      <c r="D1152" s="97"/>
      <c r="E1152" s="97"/>
    </row>
    <row r="1153" spans="1:5" x14ac:dyDescent="0.2">
      <c r="A1153" s="5" t="str">
        <f t="shared" si="17"/>
        <v/>
      </c>
      <c r="B1153" s="96"/>
      <c r="C1153" s="96"/>
      <c r="D1153" s="97"/>
      <c r="E1153" s="97"/>
    </row>
    <row r="1154" spans="1:5" x14ac:dyDescent="0.2">
      <c r="A1154" s="5" t="str">
        <f t="shared" si="17"/>
        <v/>
      </c>
      <c r="B1154" s="96"/>
      <c r="C1154" s="96"/>
      <c r="D1154" s="97"/>
      <c r="E1154" s="97"/>
    </row>
    <row r="1155" spans="1:5" x14ac:dyDescent="0.2">
      <c r="A1155" s="5" t="str">
        <f t="shared" si="17"/>
        <v/>
      </c>
      <c r="B1155" s="96"/>
      <c r="C1155" s="96"/>
      <c r="D1155" s="97"/>
      <c r="E1155" s="97"/>
    </row>
    <row r="1156" spans="1:5" x14ac:dyDescent="0.2">
      <c r="A1156" s="5" t="str">
        <f t="shared" si="17"/>
        <v/>
      </c>
      <c r="B1156" s="96"/>
      <c r="C1156" s="96"/>
      <c r="D1156" s="97"/>
      <c r="E1156" s="97"/>
    </row>
    <row r="1157" spans="1:5" x14ac:dyDescent="0.2">
      <c r="A1157" s="5" t="str">
        <f t="shared" si="17"/>
        <v/>
      </c>
      <c r="B1157" s="96"/>
      <c r="C1157" s="96"/>
      <c r="D1157" s="97"/>
      <c r="E1157" s="97"/>
    </row>
    <row r="1158" spans="1:5" x14ac:dyDescent="0.2">
      <c r="A1158" s="5" t="str">
        <f t="shared" si="17"/>
        <v/>
      </c>
      <c r="B1158" s="96"/>
      <c r="C1158" s="96"/>
      <c r="D1158" s="97"/>
      <c r="E1158" s="97"/>
    </row>
    <row r="1159" spans="1:5" x14ac:dyDescent="0.2">
      <c r="A1159" s="5" t="str">
        <f t="shared" si="17"/>
        <v/>
      </c>
      <c r="B1159" s="96"/>
      <c r="C1159" s="96"/>
      <c r="D1159" s="97"/>
      <c r="E1159" s="97"/>
    </row>
    <row r="1160" spans="1:5" x14ac:dyDescent="0.2">
      <c r="A1160" s="5" t="str">
        <f t="shared" ref="A1160:A1223" si="18">IF(B1160&lt;&gt;"",IF(AND(LEN(B1160)&gt;=$H$5,LEN(B1160)&lt;=$H$6),TEXT(MID(B1160,$J$5,$H$4),$I$4),""),"")</f>
        <v/>
      </c>
      <c r="B1160" s="96"/>
      <c r="C1160" s="96"/>
      <c r="D1160" s="97"/>
      <c r="E1160" s="97"/>
    </row>
    <row r="1161" spans="1:5" x14ac:dyDescent="0.2">
      <c r="A1161" s="5" t="str">
        <f t="shared" si="18"/>
        <v/>
      </c>
      <c r="B1161" s="96"/>
      <c r="C1161" s="96"/>
      <c r="D1161" s="97"/>
      <c r="E1161" s="97"/>
    </row>
    <row r="1162" spans="1:5" x14ac:dyDescent="0.2">
      <c r="A1162" s="5" t="str">
        <f t="shared" si="18"/>
        <v/>
      </c>
      <c r="B1162" s="96"/>
      <c r="C1162" s="96"/>
      <c r="D1162" s="97"/>
      <c r="E1162" s="97"/>
    </row>
    <row r="1163" spans="1:5" x14ac:dyDescent="0.2">
      <c r="A1163" s="5" t="str">
        <f t="shared" si="18"/>
        <v/>
      </c>
      <c r="B1163" s="96"/>
      <c r="C1163" s="96"/>
      <c r="D1163" s="97"/>
      <c r="E1163" s="97"/>
    </row>
    <row r="1164" spans="1:5" x14ac:dyDescent="0.2">
      <c r="A1164" s="5" t="str">
        <f t="shared" si="18"/>
        <v/>
      </c>
      <c r="B1164" s="96"/>
      <c r="C1164" s="96"/>
      <c r="D1164" s="97"/>
      <c r="E1164" s="97"/>
    </row>
    <row r="1165" spans="1:5" x14ac:dyDescent="0.2">
      <c r="A1165" s="5" t="str">
        <f t="shared" si="18"/>
        <v/>
      </c>
      <c r="B1165" s="96"/>
      <c r="C1165" s="96"/>
      <c r="D1165" s="97"/>
      <c r="E1165" s="97"/>
    </row>
    <row r="1166" spans="1:5" x14ac:dyDescent="0.2">
      <c r="A1166" s="5" t="str">
        <f t="shared" si="18"/>
        <v/>
      </c>
      <c r="B1166" s="96"/>
      <c r="C1166" s="96"/>
      <c r="D1166" s="97"/>
      <c r="E1166" s="97"/>
    </row>
    <row r="1167" spans="1:5" x14ac:dyDescent="0.2">
      <c r="A1167" s="5" t="str">
        <f t="shared" si="18"/>
        <v/>
      </c>
      <c r="B1167" s="96"/>
      <c r="C1167" s="96"/>
      <c r="D1167" s="97"/>
      <c r="E1167" s="97"/>
    </row>
    <row r="1168" spans="1:5" x14ac:dyDescent="0.2">
      <c r="A1168" s="5" t="str">
        <f t="shared" si="18"/>
        <v/>
      </c>
      <c r="B1168" s="96"/>
      <c r="C1168" s="96"/>
      <c r="D1168" s="97"/>
      <c r="E1168" s="97"/>
    </row>
    <row r="1169" spans="1:5" x14ac:dyDescent="0.2">
      <c r="A1169" s="5" t="str">
        <f t="shared" si="18"/>
        <v/>
      </c>
      <c r="B1169" s="96"/>
      <c r="C1169" s="96"/>
      <c r="D1169" s="97"/>
      <c r="E1169" s="97"/>
    </row>
    <row r="1170" spans="1:5" x14ac:dyDescent="0.2">
      <c r="A1170" s="5" t="str">
        <f t="shared" si="18"/>
        <v/>
      </c>
      <c r="B1170" s="96"/>
      <c r="C1170" s="96"/>
      <c r="D1170" s="97"/>
      <c r="E1170" s="97"/>
    </row>
    <row r="1171" spans="1:5" x14ac:dyDescent="0.2">
      <c r="A1171" s="5" t="str">
        <f t="shared" si="18"/>
        <v/>
      </c>
      <c r="B1171" s="96"/>
      <c r="C1171" s="96"/>
      <c r="D1171" s="97"/>
      <c r="E1171" s="97"/>
    </row>
    <row r="1172" spans="1:5" x14ac:dyDescent="0.2">
      <c r="A1172" s="5" t="str">
        <f t="shared" si="18"/>
        <v/>
      </c>
      <c r="B1172" s="96"/>
      <c r="C1172" s="96"/>
      <c r="D1172" s="97"/>
      <c r="E1172" s="97"/>
    </row>
    <row r="1173" spans="1:5" x14ac:dyDescent="0.2">
      <c r="A1173" s="5" t="str">
        <f t="shared" si="18"/>
        <v/>
      </c>
      <c r="B1173" s="96"/>
      <c r="C1173" s="96"/>
      <c r="D1173" s="97"/>
      <c r="E1173" s="97"/>
    </row>
    <row r="1174" spans="1:5" x14ac:dyDescent="0.2">
      <c r="A1174" s="5" t="str">
        <f t="shared" si="18"/>
        <v/>
      </c>
      <c r="B1174" s="96"/>
      <c r="C1174" s="96"/>
      <c r="D1174" s="97"/>
      <c r="E1174" s="97"/>
    </row>
    <row r="1175" spans="1:5" x14ac:dyDescent="0.2">
      <c r="A1175" s="5" t="str">
        <f t="shared" si="18"/>
        <v/>
      </c>
      <c r="B1175" s="96"/>
      <c r="C1175" s="96"/>
      <c r="D1175" s="97"/>
      <c r="E1175" s="97"/>
    </row>
    <row r="1176" spans="1:5" x14ac:dyDescent="0.2">
      <c r="A1176" s="5" t="str">
        <f t="shared" si="18"/>
        <v/>
      </c>
      <c r="B1176" s="96"/>
      <c r="C1176" s="96"/>
      <c r="D1176" s="97"/>
      <c r="E1176" s="97"/>
    </row>
    <row r="1177" spans="1:5" x14ac:dyDescent="0.2">
      <c r="A1177" s="5" t="str">
        <f t="shared" si="18"/>
        <v/>
      </c>
      <c r="B1177" s="96"/>
      <c r="C1177" s="96"/>
      <c r="D1177" s="97"/>
      <c r="E1177" s="97"/>
    </row>
    <row r="1178" spans="1:5" x14ac:dyDescent="0.2">
      <c r="A1178" s="5" t="str">
        <f t="shared" si="18"/>
        <v/>
      </c>
      <c r="B1178" s="96"/>
      <c r="C1178" s="96"/>
      <c r="D1178" s="97"/>
      <c r="E1178" s="97"/>
    </row>
    <row r="1179" spans="1:5" x14ac:dyDescent="0.2">
      <c r="A1179" s="5" t="str">
        <f t="shared" si="18"/>
        <v/>
      </c>
      <c r="B1179" s="96"/>
      <c r="C1179" s="96"/>
      <c r="D1179" s="97"/>
      <c r="E1179" s="97"/>
    </row>
    <row r="1180" spans="1:5" x14ac:dyDescent="0.2">
      <c r="A1180" s="5" t="str">
        <f t="shared" si="18"/>
        <v/>
      </c>
      <c r="B1180" s="96"/>
      <c r="C1180" s="96"/>
      <c r="D1180" s="97"/>
      <c r="E1180" s="97"/>
    </row>
    <row r="1181" spans="1:5" x14ac:dyDescent="0.2">
      <c r="A1181" s="5" t="str">
        <f t="shared" si="18"/>
        <v/>
      </c>
      <c r="B1181" s="96"/>
      <c r="C1181" s="96"/>
      <c r="D1181" s="97"/>
      <c r="E1181" s="97"/>
    </row>
    <row r="1182" spans="1:5" x14ac:dyDescent="0.2">
      <c r="A1182" s="5" t="str">
        <f t="shared" si="18"/>
        <v/>
      </c>
      <c r="B1182" s="96"/>
      <c r="C1182" s="96"/>
      <c r="D1182" s="97"/>
      <c r="E1182" s="97"/>
    </row>
    <row r="1183" spans="1:5" x14ac:dyDescent="0.2">
      <c r="A1183" s="5" t="str">
        <f t="shared" si="18"/>
        <v/>
      </c>
      <c r="B1183" s="96"/>
      <c r="C1183" s="96"/>
      <c r="D1183" s="97"/>
      <c r="E1183" s="97"/>
    </row>
    <row r="1184" spans="1:5" x14ac:dyDescent="0.2">
      <c r="A1184" s="5" t="str">
        <f t="shared" si="18"/>
        <v/>
      </c>
      <c r="B1184" s="96"/>
      <c r="C1184" s="96"/>
      <c r="D1184" s="97"/>
      <c r="E1184" s="97"/>
    </row>
    <row r="1185" spans="1:5" x14ac:dyDescent="0.2">
      <c r="A1185" s="5" t="str">
        <f t="shared" si="18"/>
        <v/>
      </c>
      <c r="B1185" s="96"/>
      <c r="C1185" s="96"/>
      <c r="D1185" s="97"/>
      <c r="E1185" s="97"/>
    </row>
    <row r="1186" spans="1:5" x14ac:dyDescent="0.2">
      <c r="A1186" s="5" t="str">
        <f t="shared" si="18"/>
        <v/>
      </c>
      <c r="B1186" s="96"/>
      <c r="C1186" s="96"/>
      <c r="D1186" s="97"/>
      <c r="E1186" s="97"/>
    </row>
    <row r="1187" spans="1:5" x14ac:dyDescent="0.2">
      <c r="A1187" s="5" t="str">
        <f t="shared" si="18"/>
        <v/>
      </c>
      <c r="B1187" s="96"/>
      <c r="C1187" s="96"/>
      <c r="D1187" s="97"/>
      <c r="E1187" s="97"/>
    </row>
    <row r="1188" spans="1:5" x14ac:dyDescent="0.2">
      <c r="A1188" s="5" t="str">
        <f t="shared" si="18"/>
        <v/>
      </c>
      <c r="B1188" s="96"/>
      <c r="C1188" s="96"/>
      <c r="D1188" s="97"/>
      <c r="E1188" s="97"/>
    </row>
    <row r="1189" spans="1:5" x14ac:dyDescent="0.2">
      <c r="A1189" s="5" t="str">
        <f t="shared" si="18"/>
        <v/>
      </c>
      <c r="B1189" s="96"/>
      <c r="C1189" s="96"/>
      <c r="D1189" s="97"/>
      <c r="E1189" s="97"/>
    </row>
    <row r="1190" spans="1:5" x14ac:dyDescent="0.2">
      <c r="A1190" s="5" t="str">
        <f t="shared" si="18"/>
        <v/>
      </c>
      <c r="B1190" s="96"/>
      <c r="C1190" s="96"/>
      <c r="D1190" s="97"/>
      <c r="E1190" s="97"/>
    </row>
    <row r="1191" spans="1:5" x14ac:dyDescent="0.2">
      <c r="A1191" s="5" t="str">
        <f t="shared" si="18"/>
        <v/>
      </c>
      <c r="B1191" s="96"/>
      <c r="C1191" s="96"/>
      <c r="D1191" s="97"/>
      <c r="E1191" s="97"/>
    </row>
    <row r="1192" spans="1:5" x14ac:dyDescent="0.2">
      <c r="A1192" s="5" t="str">
        <f t="shared" si="18"/>
        <v/>
      </c>
      <c r="B1192" s="96"/>
      <c r="C1192" s="96"/>
      <c r="D1192" s="97"/>
      <c r="E1192" s="97"/>
    </row>
    <row r="1193" spans="1:5" x14ac:dyDescent="0.2">
      <c r="A1193" s="5" t="str">
        <f t="shared" si="18"/>
        <v/>
      </c>
      <c r="B1193" s="96"/>
      <c r="C1193" s="96"/>
      <c r="D1193" s="97"/>
      <c r="E1193" s="97"/>
    </row>
    <row r="1194" spans="1:5" x14ac:dyDescent="0.2">
      <c r="A1194" s="5" t="str">
        <f t="shared" si="18"/>
        <v/>
      </c>
      <c r="B1194" s="96"/>
      <c r="C1194" s="96"/>
      <c r="D1194" s="97"/>
      <c r="E1194" s="97"/>
    </row>
    <row r="1195" spans="1:5" x14ac:dyDescent="0.2">
      <c r="A1195" s="5" t="str">
        <f t="shared" si="18"/>
        <v/>
      </c>
      <c r="B1195" s="96"/>
      <c r="C1195" s="96"/>
      <c r="D1195" s="97"/>
      <c r="E1195" s="97"/>
    </row>
    <row r="1196" spans="1:5" x14ac:dyDescent="0.2">
      <c r="A1196" s="5" t="str">
        <f t="shared" si="18"/>
        <v/>
      </c>
      <c r="B1196" s="96"/>
      <c r="C1196" s="96"/>
      <c r="D1196" s="97"/>
      <c r="E1196" s="97"/>
    </row>
    <row r="1197" spans="1:5" x14ac:dyDescent="0.2">
      <c r="A1197" s="5" t="str">
        <f t="shared" si="18"/>
        <v/>
      </c>
      <c r="B1197" s="96"/>
      <c r="C1197" s="96"/>
      <c r="D1197" s="97"/>
      <c r="E1197" s="97"/>
    </row>
    <row r="1198" spans="1:5" x14ac:dyDescent="0.2">
      <c r="A1198" s="5" t="str">
        <f t="shared" si="18"/>
        <v/>
      </c>
      <c r="B1198" s="96"/>
      <c r="C1198" s="96"/>
      <c r="D1198" s="97"/>
      <c r="E1198" s="97"/>
    </row>
    <row r="1199" spans="1:5" x14ac:dyDescent="0.2">
      <c r="A1199" s="5" t="str">
        <f t="shared" si="18"/>
        <v/>
      </c>
      <c r="B1199" s="96"/>
      <c r="C1199" s="96"/>
      <c r="D1199" s="97"/>
      <c r="E1199" s="97"/>
    </row>
    <row r="1200" spans="1:5" x14ac:dyDescent="0.2">
      <c r="A1200" s="5" t="str">
        <f t="shared" si="18"/>
        <v/>
      </c>
      <c r="B1200" s="96"/>
      <c r="C1200" s="96"/>
      <c r="D1200" s="97"/>
      <c r="E1200" s="97"/>
    </row>
    <row r="1201" spans="1:5" x14ac:dyDescent="0.2">
      <c r="A1201" s="5" t="str">
        <f t="shared" si="18"/>
        <v/>
      </c>
      <c r="B1201" s="96"/>
      <c r="C1201" s="96"/>
      <c r="D1201" s="97"/>
      <c r="E1201" s="97"/>
    </row>
    <row r="1202" spans="1:5" x14ac:dyDescent="0.2">
      <c r="A1202" s="5" t="str">
        <f t="shared" si="18"/>
        <v/>
      </c>
      <c r="B1202" s="96"/>
      <c r="C1202" s="96"/>
      <c r="D1202" s="97"/>
      <c r="E1202" s="97"/>
    </row>
    <row r="1203" spans="1:5" x14ac:dyDescent="0.2">
      <c r="A1203" s="5" t="str">
        <f t="shared" si="18"/>
        <v/>
      </c>
      <c r="B1203" s="96"/>
      <c r="C1203" s="96"/>
      <c r="D1203" s="97"/>
      <c r="E1203" s="97"/>
    </row>
    <row r="1204" spans="1:5" x14ac:dyDescent="0.2">
      <c r="A1204" s="5" t="str">
        <f t="shared" si="18"/>
        <v/>
      </c>
      <c r="B1204" s="96"/>
      <c r="C1204" s="96"/>
      <c r="D1204" s="97"/>
      <c r="E1204" s="97"/>
    </row>
    <row r="1205" spans="1:5" x14ac:dyDescent="0.2">
      <c r="A1205" s="5" t="str">
        <f t="shared" si="18"/>
        <v/>
      </c>
      <c r="B1205" s="96"/>
      <c r="C1205" s="96"/>
      <c r="D1205" s="97"/>
      <c r="E1205" s="97"/>
    </row>
    <row r="1206" spans="1:5" x14ac:dyDescent="0.2">
      <c r="A1206" s="5" t="str">
        <f t="shared" si="18"/>
        <v/>
      </c>
      <c r="B1206" s="96"/>
      <c r="C1206" s="96"/>
      <c r="D1206" s="97"/>
      <c r="E1206" s="97"/>
    </row>
    <row r="1207" spans="1:5" x14ac:dyDescent="0.2">
      <c r="A1207" s="5" t="str">
        <f t="shared" si="18"/>
        <v/>
      </c>
      <c r="B1207" s="96"/>
      <c r="C1207" s="96"/>
      <c r="D1207" s="97"/>
      <c r="E1207" s="97"/>
    </row>
    <row r="1208" spans="1:5" x14ac:dyDescent="0.2">
      <c r="A1208" s="5" t="str">
        <f t="shared" si="18"/>
        <v/>
      </c>
      <c r="B1208" s="96"/>
      <c r="C1208" s="96"/>
      <c r="D1208" s="97"/>
      <c r="E1208" s="97"/>
    </row>
    <row r="1209" spans="1:5" x14ac:dyDescent="0.2">
      <c r="A1209" s="5" t="str">
        <f t="shared" si="18"/>
        <v/>
      </c>
      <c r="B1209" s="96"/>
      <c r="C1209" s="96"/>
      <c r="D1209" s="97"/>
      <c r="E1209" s="97"/>
    </row>
    <row r="1210" spans="1:5" x14ac:dyDescent="0.2">
      <c r="A1210" s="5" t="str">
        <f t="shared" si="18"/>
        <v/>
      </c>
      <c r="B1210" s="96"/>
      <c r="C1210" s="96"/>
      <c r="D1210" s="97"/>
      <c r="E1210" s="97"/>
    </row>
    <row r="1211" spans="1:5" x14ac:dyDescent="0.2">
      <c r="A1211" s="5" t="str">
        <f t="shared" si="18"/>
        <v/>
      </c>
      <c r="B1211" s="96"/>
      <c r="C1211" s="96"/>
      <c r="D1211" s="97"/>
      <c r="E1211" s="97"/>
    </row>
    <row r="1212" spans="1:5" x14ac:dyDescent="0.2">
      <c r="A1212" s="5" t="str">
        <f t="shared" si="18"/>
        <v/>
      </c>
      <c r="B1212" s="96"/>
      <c r="C1212" s="96"/>
      <c r="D1212" s="97"/>
      <c r="E1212" s="97"/>
    </row>
    <row r="1213" spans="1:5" x14ac:dyDescent="0.2">
      <c r="A1213" s="5" t="str">
        <f t="shared" si="18"/>
        <v/>
      </c>
      <c r="B1213" s="96"/>
      <c r="C1213" s="96"/>
      <c r="D1213" s="97"/>
      <c r="E1213" s="97"/>
    </row>
    <row r="1214" spans="1:5" x14ac:dyDescent="0.2">
      <c r="A1214" s="5" t="str">
        <f t="shared" si="18"/>
        <v/>
      </c>
      <c r="B1214" s="96"/>
      <c r="C1214" s="96"/>
      <c r="D1214" s="97"/>
      <c r="E1214" s="97"/>
    </row>
    <row r="1215" spans="1:5" x14ac:dyDescent="0.2">
      <c r="A1215" s="5" t="str">
        <f t="shared" si="18"/>
        <v/>
      </c>
      <c r="B1215" s="96"/>
      <c r="C1215" s="96"/>
      <c r="D1215" s="97"/>
      <c r="E1215" s="97"/>
    </row>
    <row r="1216" spans="1:5" x14ac:dyDescent="0.2">
      <c r="A1216" s="5" t="str">
        <f t="shared" si="18"/>
        <v/>
      </c>
      <c r="B1216" s="96"/>
      <c r="C1216" s="96"/>
      <c r="D1216" s="97"/>
      <c r="E1216" s="97"/>
    </row>
    <row r="1217" spans="1:5" x14ac:dyDescent="0.2">
      <c r="A1217" s="5" t="str">
        <f t="shared" si="18"/>
        <v/>
      </c>
      <c r="B1217" s="96"/>
      <c r="C1217" s="96"/>
      <c r="D1217" s="97"/>
      <c r="E1217" s="97"/>
    </row>
    <row r="1218" spans="1:5" x14ac:dyDescent="0.2">
      <c r="A1218" s="5" t="str">
        <f t="shared" si="18"/>
        <v/>
      </c>
      <c r="B1218" s="96"/>
      <c r="C1218" s="96"/>
      <c r="D1218" s="97"/>
      <c r="E1218" s="97"/>
    </row>
    <row r="1219" spans="1:5" x14ac:dyDescent="0.2">
      <c r="A1219" s="5" t="str">
        <f t="shared" si="18"/>
        <v/>
      </c>
      <c r="B1219" s="96"/>
      <c r="C1219" s="96"/>
      <c r="D1219" s="97"/>
      <c r="E1219" s="97"/>
    </row>
    <row r="1220" spans="1:5" x14ac:dyDescent="0.2">
      <c r="A1220" s="5" t="str">
        <f t="shared" si="18"/>
        <v/>
      </c>
      <c r="B1220" s="96"/>
      <c r="C1220" s="96"/>
      <c r="D1220" s="97"/>
      <c r="E1220" s="97"/>
    </row>
    <row r="1221" spans="1:5" x14ac:dyDescent="0.2">
      <c r="A1221" s="5" t="str">
        <f t="shared" si="18"/>
        <v/>
      </c>
      <c r="B1221" s="96"/>
      <c r="C1221" s="96"/>
      <c r="D1221" s="97"/>
      <c r="E1221" s="97"/>
    </row>
    <row r="1222" spans="1:5" x14ac:dyDescent="0.2">
      <c r="A1222" s="5" t="str">
        <f t="shared" si="18"/>
        <v/>
      </c>
      <c r="B1222" s="96"/>
      <c r="C1222" s="96"/>
      <c r="D1222" s="97"/>
      <c r="E1222" s="97"/>
    </row>
    <row r="1223" spans="1:5" x14ac:dyDescent="0.2">
      <c r="A1223" s="5" t="str">
        <f t="shared" si="18"/>
        <v/>
      </c>
      <c r="B1223" s="96"/>
      <c r="C1223" s="96"/>
      <c r="D1223" s="97"/>
      <c r="E1223" s="97"/>
    </row>
    <row r="1224" spans="1:5" x14ac:dyDescent="0.2">
      <c r="A1224" s="5" t="str">
        <f t="shared" ref="A1224:A1287" si="19">IF(B1224&lt;&gt;"",IF(AND(LEN(B1224)&gt;=$H$5,LEN(B1224)&lt;=$H$6),TEXT(MID(B1224,$J$5,$H$4),$I$4),""),"")</f>
        <v/>
      </c>
      <c r="B1224" s="96"/>
      <c r="C1224" s="96"/>
      <c r="D1224" s="97"/>
      <c r="E1224" s="97"/>
    </row>
    <row r="1225" spans="1:5" x14ac:dyDescent="0.2">
      <c r="A1225" s="5" t="str">
        <f t="shared" si="19"/>
        <v/>
      </c>
      <c r="B1225" s="96"/>
      <c r="C1225" s="96"/>
      <c r="D1225" s="97"/>
      <c r="E1225" s="97"/>
    </row>
    <row r="1226" spans="1:5" x14ac:dyDescent="0.2">
      <c r="A1226" s="5" t="str">
        <f t="shared" si="19"/>
        <v/>
      </c>
      <c r="B1226" s="96"/>
      <c r="C1226" s="96"/>
      <c r="D1226" s="97"/>
      <c r="E1226" s="97"/>
    </row>
    <row r="1227" spans="1:5" x14ac:dyDescent="0.2">
      <c r="A1227" s="5" t="str">
        <f t="shared" si="19"/>
        <v/>
      </c>
      <c r="B1227" s="96"/>
      <c r="C1227" s="96"/>
      <c r="D1227" s="97"/>
      <c r="E1227" s="97"/>
    </row>
    <row r="1228" spans="1:5" x14ac:dyDescent="0.2">
      <c r="A1228" s="5" t="str">
        <f t="shared" si="19"/>
        <v/>
      </c>
      <c r="B1228" s="96"/>
      <c r="C1228" s="96"/>
      <c r="D1228" s="97"/>
      <c r="E1228" s="97"/>
    </row>
    <row r="1229" spans="1:5" x14ac:dyDescent="0.2">
      <c r="A1229" s="5" t="str">
        <f t="shared" si="19"/>
        <v/>
      </c>
      <c r="B1229" s="96"/>
      <c r="C1229" s="96"/>
      <c r="D1229" s="97"/>
      <c r="E1229" s="97"/>
    </row>
    <row r="1230" spans="1:5" x14ac:dyDescent="0.2">
      <c r="A1230" s="5" t="str">
        <f t="shared" si="19"/>
        <v/>
      </c>
      <c r="B1230" s="96"/>
      <c r="C1230" s="96"/>
      <c r="D1230" s="97"/>
      <c r="E1230" s="97"/>
    </row>
    <row r="1231" spans="1:5" x14ac:dyDescent="0.2">
      <c r="A1231" s="5" t="str">
        <f t="shared" si="19"/>
        <v/>
      </c>
      <c r="B1231" s="96"/>
      <c r="C1231" s="96"/>
      <c r="D1231" s="97"/>
      <c r="E1231" s="97"/>
    </row>
    <row r="1232" spans="1:5" x14ac:dyDescent="0.2">
      <c r="A1232" s="5" t="str">
        <f t="shared" si="19"/>
        <v/>
      </c>
      <c r="B1232" s="96"/>
      <c r="C1232" s="96"/>
      <c r="D1232" s="97"/>
      <c r="E1232" s="97"/>
    </row>
    <row r="1233" spans="1:5" x14ac:dyDescent="0.2">
      <c r="A1233" s="5" t="str">
        <f t="shared" si="19"/>
        <v/>
      </c>
      <c r="B1233" s="96"/>
      <c r="C1233" s="96"/>
      <c r="D1233" s="97"/>
      <c r="E1233" s="97"/>
    </row>
    <row r="1234" spans="1:5" x14ac:dyDescent="0.2">
      <c r="A1234" s="5" t="str">
        <f t="shared" si="19"/>
        <v/>
      </c>
      <c r="B1234" s="96"/>
      <c r="C1234" s="96"/>
      <c r="D1234" s="97"/>
      <c r="E1234" s="97"/>
    </row>
    <row r="1235" spans="1:5" x14ac:dyDescent="0.2">
      <c r="A1235" s="5" t="str">
        <f t="shared" si="19"/>
        <v/>
      </c>
      <c r="B1235" s="96"/>
      <c r="C1235" s="96"/>
      <c r="D1235" s="97"/>
      <c r="E1235" s="97"/>
    </row>
    <row r="1236" spans="1:5" x14ac:dyDescent="0.2">
      <c r="A1236" s="5" t="str">
        <f t="shared" si="19"/>
        <v/>
      </c>
      <c r="B1236" s="96"/>
      <c r="C1236" s="96"/>
      <c r="D1236" s="97"/>
      <c r="E1236" s="97"/>
    </row>
    <row r="1237" spans="1:5" x14ac:dyDescent="0.2">
      <c r="A1237" s="5" t="str">
        <f t="shared" si="19"/>
        <v/>
      </c>
      <c r="B1237" s="96"/>
      <c r="C1237" s="96"/>
      <c r="D1237" s="97"/>
      <c r="E1237" s="97"/>
    </row>
    <row r="1238" spans="1:5" x14ac:dyDescent="0.2">
      <c r="A1238" s="5" t="str">
        <f t="shared" si="19"/>
        <v/>
      </c>
      <c r="B1238" s="96"/>
      <c r="C1238" s="96"/>
      <c r="D1238" s="97"/>
      <c r="E1238" s="97"/>
    </row>
    <row r="1239" spans="1:5" x14ac:dyDescent="0.2">
      <c r="A1239" s="5" t="str">
        <f t="shared" si="19"/>
        <v/>
      </c>
      <c r="B1239" s="96"/>
      <c r="C1239" s="96"/>
      <c r="D1239" s="97"/>
      <c r="E1239" s="97"/>
    </row>
    <row r="1240" spans="1:5" x14ac:dyDescent="0.2">
      <c r="A1240" s="5" t="str">
        <f t="shared" si="19"/>
        <v/>
      </c>
      <c r="B1240" s="96"/>
      <c r="C1240" s="96"/>
      <c r="D1240" s="97"/>
      <c r="E1240" s="97"/>
    </row>
    <row r="1241" spans="1:5" x14ac:dyDescent="0.2">
      <c r="A1241" s="5" t="str">
        <f t="shared" si="19"/>
        <v/>
      </c>
      <c r="B1241" s="96"/>
      <c r="C1241" s="96"/>
      <c r="D1241" s="97"/>
      <c r="E1241" s="97"/>
    </row>
    <row r="1242" spans="1:5" x14ac:dyDescent="0.2">
      <c r="A1242" s="5" t="str">
        <f t="shared" si="19"/>
        <v/>
      </c>
      <c r="B1242" s="96"/>
      <c r="C1242" s="96"/>
      <c r="D1242" s="97"/>
      <c r="E1242" s="97"/>
    </row>
    <row r="1243" spans="1:5" x14ac:dyDescent="0.2">
      <c r="A1243" s="5" t="str">
        <f t="shared" si="19"/>
        <v/>
      </c>
      <c r="B1243" s="96"/>
      <c r="C1243" s="96"/>
      <c r="D1243" s="97"/>
      <c r="E1243" s="97"/>
    </row>
    <row r="1244" spans="1:5" x14ac:dyDescent="0.2">
      <c r="A1244" s="5" t="str">
        <f t="shared" si="19"/>
        <v/>
      </c>
      <c r="B1244" s="96"/>
      <c r="C1244" s="96"/>
      <c r="D1244" s="97"/>
      <c r="E1244" s="97"/>
    </row>
    <row r="1245" spans="1:5" x14ac:dyDescent="0.2">
      <c r="A1245" s="5" t="str">
        <f t="shared" si="19"/>
        <v/>
      </c>
      <c r="B1245" s="96"/>
      <c r="C1245" s="96"/>
      <c r="D1245" s="97"/>
      <c r="E1245" s="97"/>
    </row>
    <row r="1246" spans="1:5" x14ac:dyDescent="0.2">
      <c r="A1246" s="5" t="str">
        <f t="shared" si="19"/>
        <v/>
      </c>
      <c r="B1246" s="96"/>
      <c r="C1246" s="96"/>
      <c r="D1246" s="97"/>
      <c r="E1246" s="97"/>
    </row>
    <row r="1247" spans="1:5" x14ac:dyDescent="0.2">
      <c r="A1247" s="5" t="str">
        <f t="shared" si="19"/>
        <v/>
      </c>
      <c r="B1247" s="96"/>
      <c r="C1247" s="96"/>
      <c r="D1247" s="97"/>
      <c r="E1247" s="97"/>
    </row>
    <row r="1248" spans="1:5" x14ac:dyDescent="0.2">
      <c r="A1248" s="5" t="str">
        <f t="shared" si="19"/>
        <v/>
      </c>
      <c r="B1248" s="96"/>
      <c r="C1248" s="96"/>
      <c r="D1248" s="97"/>
      <c r="E1248" s="97"/>
    </row>
    <row r="1249" spans="1:5" x14ac:dyDescent="0.2">
      <c r="A1249" s="5" t="str">
        <f t="shared" si="19"/>
        <v/>
      </c>
      <c r="B1249" s="96"/>
      <c r="C1249" s="96"/>
      <c r="D1249" s="97"/>
      <c r="E1249" s="97"/>
    </row>
    <row r="1250" spans="1:5" x14ac:dyDescent="0.2">
      <c r="A1250" s="5" t="str">
        <f t="shared" si="19"/>
        <v/>
      </c>
      <c r="B1250" s="96"/>
      <c r="C1250" s="96"/>
      <c r="D1250" s="97"/>
      <c r="E1250" s="97"/>
    </row>
    <row r="1251" spans="1:5" x14ac:dyDescent="0.2">
      <c r="A1251" s="5" t="str">
        <f t="shared" si="19"/>
        <v/>
      </c>
      <c r="B1251" s="96"/>
      <c r="C1251" s="96"/>
      <c r="D1251" s="97"/>
      <c r="E1251" s="97"/>
    </row>
    <row r="1252" spans="1:5" x14ac:dyDescent="0.2">
      <c r="A1252" s="5" t="str">
        <f t="shared" si="19"/>
        <v/>
      </c>
      <c r="B1252" s="96"/>
      <c r="C1252" s="96"/>
      <c r="D1252" s="97"/>
      <c r="E1252" s="97"/>
    </row>
    <row r="1253" spans="1:5" x14ac:dyDescent="0.2">
      <c r="A1253" s="5" t="str">
        <f t="shared" si="19"/>
        <v/>
      </c>
      <c r="B1253" s="96"/>
      <c r="C1253" s="96"/>
      <c r="D1253" s="97"/>
      <c r="E1253" s="97"/>
    </row>
    <row r="1254" spans="1:5" x14ac:dyDescent="0.2">
      <c r="A1254" s="5" t="str">
        <f t="shared" si="19"/>
        <v/>
      </c>
      <c r="B1254" s="96"/>
      <c r="C1254" s="96"/>
      <c r="D1254" s="97"/>
      <c r="E1254" s="97"/>
    </row>
    <row r="1255" spans="1:5" x14ac:dyDescent="0.2">
      <c r="A1255" s="5" t="str">
        <f t="shared" si="19"/>
        <v/>
      </c>
      <c r="B1255" s="96"/>
      <c r="C1255" s="96"/>
      <c r="D1255" s="97"/>
      <c r="E1255" s="97"/>
    </row>
    <row r="1256" spans="1:5" x14ac:dyDescent="0.2">
      <c r="A1256" s="5" t="str">
        <f t="shared" si="19"/>
        <v/>
      </c>
      <c r="B1256" s="96"/>
      <c r="C1256" s="96"/>
      <c r="D1256" s="97"/>
      <c r="E1256" s="97"/>
    </row>
    <row r="1257" spans="1:5" x14ac:dyDescent="0.2">
      <c r="A1257" s="5" t="str">
        <f t="shared" si="19"/>
        <v/>
      </c>
      <c r="B1257" s="96"/>
      <c r="C1257" s="96"/>
      <c r="D1257" s="97"/>
      <c r="E1257" s="97"/>
    </row>
    <row r="1258" spans="1:5" x14ac:dyDescent="0.2">
      <c r="A1258" s="5" t="str">
        <f t="shared" si="19"/>
        <v/>
      </c>
      <c r="B1258" s="96"/>
      <c r="C1258" s="96"/>
      <c r="D1258" s="97"/>
      <c r="E1258" s="97"/>
    </row>
    <row r="1259" spans="1:5" x14ac:dyDescent="0.2">
      <c r="A1259" s="5" t="str">
        <f t="shared" si="19"/>
        <v/>
      </c>
      <c r="B1259" s="96"/>
      <c r="C1259" s="96"/>
      <c r="D1259" s="97"/>
      <c r="E1259" s="97"/>
    </row>
    <row r="1260" spans="1:5" x14ac:dyDescent="0.2">
      <c r="A1260" s="5" t="str">
        <f t="shared" si="19"/>
        <v/>
      </c>
      <c r="B1260" s="96"/>
      <c r="C1260" s="96"/>
      <c r="D1260" s="97"/>
      <c r="E1260" s="97"/>
    </row>
    <row r="1261" spans="1:5" x14ac:dyDescent="0.2">
      <c r="A1261" s="5" t="str">
        <f t="shared" si="19"/>
        <v/>
      </c>
      <c r="B1261" s="96"/>
      <c r="C1261" s="96"/>
      <c r="D1261" s="97"/>
      <c r="E1261" s="97"/>
    </row>
    <row r="1262" spans="1:5" x14ac:dyDescent="0.2">
      <c r="A1262" s="5" t="str">
        <f t="shared" si="19"/>
        <v/>
      </c>
      <c r="B1262" s="96"/>
      <c r="C1262" s="96"/>
      <c r="D1262" s="97"/>
      <c r="E1262" s="97"/>
    </row>
    <row r="1263" spans="1:5" x14ac:dyDescent="0.2">
      <c r="A1263" s="5" t="str">
        <f t="shared" si="19"/>
        <v/>
      </c>
      <c r="B1263" s="96"/>
      <c r="C1263" s="96"/>
      <c r="D1263" s="97"/>
      <c r="E1263" s="97"/>
    </row>
    <row r="1264" spans="1:5" x14ac:dyDescent="0.2">
      <c r="A1264" s="5" t="str">
        <f t="shared" si="19"/>
        <v/>
      </c>
      <c r="B1264" s="96"/>
      <c r="C1264" s="96"/>
      <c r="D1264" s="97"/>
      <c r="E1264" s="97"/>
    </row>
    <row r="1265" spans="1:5" x14ac:dyDescent="0.2">
      <c r="A1265" s="5" t="str">
        <f t="shared" si="19"/>
        <v/>
      </c>
      <c r="B1265" s="96"/>
      <c r="C1265" s="96"/>
      <c r="D1265" s="97"/>
      <c r="E1265" s="97"/>
    </row>
    <row r="1266" spans="1:5" x14ac:dyDescent="0.2">
      <c r="A1266" s="5" t="str">
        <f t="shared" si="19"/>
        <v/>
      </c>
      <c r="B1266" s="96"/>
      <c r="C1266" s="96"/>
      <c r="D1266" s="97"/>
      <c r="E1266" s="97"/>
    </row>
    <row r="1267" spans="1:5" x14ac:dyDescent="0.2">
      <c r="A1267" s="5" t="str">
        <f t="shared" si="19"/>
        <v/>
      </c>
      <c r="B1267" s="96"/>
      <c r="C1267" s="96"/>
      <c r="D1267" s="97"/>
      <c r="E1267" s="97"/>
    </row>
    <row r="1268" spans="1:5" x14ac:dyDescent="0.2">
      <c r="A1268" s="5" t="str">
        <f t="shared" si="19"/>
        <v/>
      </c>
      <c r="B1268" s="96"/>
      <c r="C1268" s="96"/>
      <c r="D1268" s="97"/>
      <c r="E1268" s="97"/>
    </row>
    <row r="1269" spans="1:5" x14ac:dyDescent="0.2">
      <c r="A1269" s="5" t="str">
        <f t="shared" si="19"/>
        <v/>
      </c>
      <c r="B1269" s="96"/>
      <c r="C1269" s="96"/>
      <c r="D1269" s="97"/>
      <c r="E1269" s="97"/>
    </row>
    <row r="1270" spans="1:5" x14ac:dyDescent="0.2">
      <c r="A1270" s="5" t="str">
        <f t="shared" si="19"/>
        <v/>
      </c>
      <c r="B1270" s="96"/>
      <c r="C1270" s="96"/>
      <c r="D1270" s="97"/>
      <c r="E1270" s="97"/>
    </row>
    <row r="1271" spans="1:5" x14ac:dyDescent="0.2">
      <c r="A1271" s="5" t="str">
        <f t="shared" si="19"/>
        <v/>
      </c>
      <c r="B1271" s="96"/>
      <c r="C1271" s="96"/>
      <c r="D1271" s="97"/>
      <c r="E1271" s="97"/>
    </row>
    <row r="1272" spans="1:5" x14ac:dyDescent="0.2">
      <c r="A1272" s="5" t="str">
        <f t="shared" si="19"/>
        <v/>
      </c>
      <c r="B1272" s="96"/>
      <c r="C1272" s="96"/>
      <c r="D1272" s="97"/>
      <c r="E1272" s="97"/>
    </row>
    <row r="1273" spans="1:5" x14ac:dyDescent="0.2">
      <c r="A1273" s="5" t="str">
        <f t="shared" si="19"/>
        <v/>
      </c>
      <c r="B1273" s="96"/>
      <c r="C1273" s="96"/>
      <c r="D1273" s="97"/>
      <c r="E1273" s="97"/>
    </row>
    <row r="1274" spans="1:5" x14ac:dyDescent="0.2">
      <c r="A1274" s="5" t="str">
        <f t="shared" si="19"/>
        <v/>
      </c>
      <c r="B1274" s="96"/>
      <c r="C1274" s="96"/>
      <c r="D1274" s="97"/>
      <c r="E1274" s="97"/>
    </row>
    <row r="1275" spans="1:5" x14ac:dyDescent="0.2">
      <c r="A1275" s="5" t="str">
        <f t="shared" si="19"/>
        <v/>
      </c>
      <c r="B1275" s="96"/>
      <c r="C1275" s="96"/>
      <c r="D1275" s="97"/>
      <c r="E1275" s="97"/>
    </row>
    <row r="1276" spans="1:5" x14ac:dyDescent="0.2">
      <c r="A1276" s="5" t="str">
        <f t="shared" si="19"/>
        <v/>
      </c>
      <c r="B1276" s="96"/>
      <c r="C1276" s="96"/>
      <c r="D1276" s="97"/>
      <c r="E1276" s="97"/>
    </row>
    <row r="1277" spans="1:5" x14ac:dyDescent="0.2">
      <c r="A1277" s="5" t="str">
        <f t="shared" si="19"/>
        <v/>
      </c>
      <c r="B1277" s="96"/>
      <c r="C1277" s="96"/>
      <c r="D1277" s="97"/>
      <c r="E1277" s="97"/>
    </row>
    <row r="1278" spans="1:5" x14ac:dyDescent="0.2">
      <c r="A1278" s="5" t="str">
        <f t="shared" si="19"/>
        <v/>
      </c>
      <c r="B1278" s="96"/>
      <c r="C1278" s="96"/>
      <c r="D1278" s="97"/>
      <c r="E1278" s="97"/>
    </row>
    <row r="1279" spans="1:5" x14ac:dyDescent="0.2">
      <c r="A1279" s="5" t="str">
        <f t="shared" si="19"/>
        <v/>
      </c>
      <c r="B1279" s="96"/>
      <c r="C1279" s="96"/>
      <c r="D1279" s="97"/>
      <c r="E1279" s="97"/>
    </row>
    <row r="1280" spans="1:5" x14ac:dyDescent="0.2">
      <c r="A1280" s="5" t="str">
        <f t="shared" si="19"/>
        <v/>
      </c>
      <c r="B1280" s="96"/>
      <c r="C1280" s="96"/>
      <c r="D1280" s="97"/>
      <c r="E1280" s="97"/>
    </row>
    <row r="1281" spans="1:5" x14ac:dyDescent="0.2">
      <c r="A1281" s="5" t="str">
        <f t="shared" si="19"/>
        <v/>
      </c>
      <c r="B1281" s="96"/>
      <c r="C1281" s="96"/>
      <c r="D1281" s="97"/>
      <c r="E1281" s="97"/>
    </row>
    <row r="1282" spans="1:5" x14ac:dyDescent="0.2">
      <c r="A1282" s="5" t="str">
        <f t="shared" si="19"/>
        <v/>
      </c>
      <c r="B1282" s="96"/>
      <c r="C1282" s="96"/>
      <c r="D1282" s="97"/>
      <c r="E1282" s="97"/>
    </row>
    <row r="1283" spans="1:5" x14ac:dyDescent="0.2">
      <c r="A1283" s="5" t="str">
        <f t="shared" si="19"/>
        <v/>
      </c>
      <c r="B1283" s="96"/>
      <c r="C1283" s="96"/>
      <c r="D1283" s="97"/>
      <c r="E1283" s="97"/>
    </row>
    <row r="1284" spans="1:5" x14ac:dyDescent="0.2">
      <c r="A1284" s="5" t="str">
        <f t="shared" si="19"/>
        <v/>
      </c>
      <c r="B1284" s="96"/>
      <c r="C1284" s="96"/>
      <c r="D1284" s="97"/>
      <c r="E1284" s="97"/>
    </row>
    <row r="1285" spans="1:5" x14ac:dyDescent="0.2">
      <c r="A1285" s="5" t="str">
        <f t="shared" si="19"/>
        <v/>
      </c>
      <c r="B1285" s="96"/>
      <c r="C1285" s="96"/>
      <c r="D1285" s="97"/>
      <c r="E1285" s="97"/>
    </row>
    <row r="1286" spans="1:5" x14ac:dyDescent="0.2">
      <c r="A1286" s="5" t="str">
        <f t="shared" si="19"/>
        <v/>
      </c>
      <c r="B1286" s="96"/>
      <c r="C1286" s="96"/>
      <c r="D1286" s="97"/>
      <c r="E1286" s="97"/>
    </row>
    <row r="1287" spans="1:5" x14ac:dyDescent="0.2">
      <c r="A1287" s="5" t="str">
        <f t="shared" si="19"/>
        <v/>
      </c>
      <c r="B1287" s="96"/>
      <c r="C1287" s="96"/>
      <c r="D1287" s="97"/>
      <c r="E1287" s="97"/>
    </row>
    <row r="1288" spans="1:5" x14ac:dyDescent="0.2">
      <c r="A1288" s="5" t="str">
        <f t="shared" ref="A1288:A1351" si="20">IF(B1288&lt;&gt;"",IF(AND(LEN(B1288)&gt;=$H$5,LEN(B1288)&lt;=$H$6),TEXT(MID(B1288,$J$5,$H$4),$I$4),""),"")</f>
        <v/>
      </c>
      <c r="B1288" s="96"/>
      <c r="C1288" s="96"/>
      <c r="D1288" s="97"/>
      <c r="E1288" s="97"/>
    </row>
    <row r="1289" spans="1:5" x14ac:dyDescent="0.2">
      <c r="A1289" s="5" t="str">
        <f t="shared" si="20"/>
        <v/>
      </c>
      <c r="B1289" s="96"/>
      <c r="C1289" s="96"/>
      <c r="D1289" s="97"/>
      <c r="E1289" s="97"/>
    </row>
    <row r="1290" spans="1:5" x14ac:dyDescent="0.2">
      <c r="A1290" s="5" t="str">
        <f t="shared" si="20"/>
        <v/>
      </c>
      <c r="B1290" s="96"/>
      <c r="C1290" s="96"/>
      <c r="D1290" s="97"/>
      <c r="E1290" s="97"/>
    </row>
    <row r="1291" spans="1:5" x14ac:dyDescent="0.2">
      <c r="A1291" s="5" t="str">
        <f t="shared" si="20"/>
        <v/>
      </c>
      <c r="B1291" s="96"/>
      <c r="C1291" s="96"/>
      <c r="D1291" s="97"/>
      <c r="E1291" s="97"/>
    </row>
    <row r="1292" spans="1:5" x14ac:dyDescent="0.2">
      <c r="A1292" s="5" t="str">
        <f t="shared" si="20"/>
        <v/>
      </c>
      <c r="B1292" s="96"/>
      <c r="C1292" s="96"/>
      <c r="D1292" s="97"/>
      <c r="E1292" s="97"/>
    </row>
    <row r="1293" spans="1:5" x14ac:dyDescent="0.2">
      <c r="A1293" s="5" t="str">
        <f t="shared" si="20"/>
        <v/>
      </c>
      <c r="B1293" s="96"/>
      <c r="C1293" s="96"/>
      <c r="D1293" s="97"/>
      <c r="E1293" s="97"/>
    </row>
    <row r="1294" spans="1:5" x14ac:dyDescent="0.2">
      <c r="A1294" s="5" t="str">
        <f t="shared" si="20"/>
        <v/>
      </c>
      <c r="B1294" s="96"/>
      <c r="C1294" s="96"/>
      <c r="D1294" s="97"/>
      <c r="E1294" s="97"/>
    </row>
    <row r="1295" spans="1:5" x14ac:dyDescent="0.2">
      <c r="A1295" s="5" t="str">
        <f t="shared" si="20"/>
        <v/>
      </c>
      <c r="B1295" s="96"/>
      <c r="C1295" s="96"/>
      <c r="D1295" s="97"/>
      <c r="E1295" s="97"/>
    </row>
    <row r="1296" spans="1:5" x14ac:dyDescent="0.2">
      <c r="A1296" s="5" t="str">
        <f t="shared" si="20"/>
        <v/>
      </c>
      <c r="B1296" s="96"/>
      <c r="C1296" s="96"/>
      <c r="D1296" s="97"/>
      <c r="E1296" s="97"/>
    </row>
    <row r="1297" spans="1:5" x14ac:dyDescent="0.2">
      <c r="A1297" s="5" t="str">
        <f t="shared" si="20"/>
        <v/>
      </c>
      <c r="B1297" s="96"/>
      <c r="C1297" s="96"/>
      <c r="D1297" s="97"/>
      <c r="E1297" s="97"/>
    </row>
    <row r="1298" spans="1:5" x14ac:dyDescent="0.2">
      <c r="A1298" s="5" t="str">
        <f t="shared" si="20"/>
        <v/>
      </c>
      <c r="B1298" s="96"/>
      <c r="C1298" s="96"/>
      <c r="D1298" s="97"/>
      <c r="E1298" s="97"/>
    </row>
    <row r="1299" spans="1:5" x14ac:dyDescent="0.2">
      <c r="A1299" s="5" t="str">
        <f t="shared" si="20"/>
        <v/>
      </c>
      <c r="B1299" s="96"/>
      <c r="C1299" s="96"/>
      <c r="D1299" s="97"/>
      <c r="E1299" s="97"/>
    </row>
    <row r="1300" spans="1:5" x14ac:dyDescent="0.2">
      <c r="A1300" s="5" t="str">
        <f t="shared" si="20"/>
        <v/>
      </c>
      <c r="B1300" s="96"/>
      <c r="C1300" s="96"/>
      <c r="D1300" s="97"/>
      <c r="E1300" s="97"/>
    </row>
    <row r="1301" spans="1:5" x14ac:dyDescent="0.2">
      <c r="A1301" s="5" t="str">
        <f t="shared" si="20"/>
        <v/>
      </c>
      <c r="B1301" s="96"/>
      <c r="C1301" s="96"/>
      <c r="D1301" s="97"/>
      <c r="E1301" s="97"/>
    </row>
    <row r="1302" spans="1:5" x14ac:dyDescent="0.2">
      <c r="A1302" s="5" t="str">
        <f t="shared" si="20"/>
        <v/>
      </c>
      <c r="B1302" s="96"/>
      <c r="C1302" s="96"/>
      <c r="D1302" s="97"/>
      <c r="E1302" s="97"/>
    </row>
    <row r="1303" spans="1:5" x14ac:dyDescent="0.2">
      <c r="A1303" s="5" t="str">
        <f t="shared" si="20"/>
        <v/>
      </c>
      <c r="B1303" s="96"/>
      <c r="C1303" s="96"/>
      <c r="D1303" s="97"/>
      <c r="E1303" s="97"/>
    </row>
    <row r="1304" spans="1:5" x14ac:dyDescent="0.2">
      <c r="A1304" s="5" t="str">
        <f t="shared" si="20"/>
        <v/>
      </c>
      <c r="B1304" s="96"/>
      <c r="C1304" s="96"/>
      <c r="D1304" s="97"/>
      <c r="E1304" s="97"/>
    </row>
    <row r="1305" spans="1:5" x14ac:dyDescent="0.2">
      <c r="A1305" s="5" t="str">
        <f t="shared" si="20"/>
        <v/>
      </c>
      <c r="B1305" s="96"/>
      <c r="C1305" s="96"/>
      <c r="D1305" s="97"/>
      <c r="E1305" s="97"/>
    </row>
    <row r="1306" spans="1:5" x14ac:dyDescent="0.2">
      <c r="A1306" s="5" t="str">
        <f t="shared" si="20"/>
        <v/>
      </c>
      <c r="B1306" s="96"/>
      <c r="C1306" s="96"/>
      <c r="D1306" s="97"/>
      <c r="E1306" s="97"/>
    </row>
    <row r="1307" spans="1:5" x14ac:dyDescent="0.2">
      <c r="A1307" s="5" t="str">
        <f t="shared" si="20"/>
        <v/>
      </c>
      <c r="B1307" s="96"/>
      <c r="C1307" s="96"/>
      <c r="D1307" s="97"/>
      <c r="E1307" s="97"/>
    </row>
    <row r="1308" spans="1:5" x14ac:dyDescent="0.2">
      <c r="A1308" s="5" t="str">
        <f t="shared" si="20"/>
        <v/>
      </c>
      <c r="B1308" s="96"/>
      <c r="C1308" s="96"/>
      <c r="D1308" s="97"/>
      <c r="E1308" s="97"/>
    </row>
    <row r="1309" spans="1:5" x14ac:dyDescent="0.2">
      <c r="A1309" s="5" t="str">
        <f t="shared" si="20"/>
        <v/>
      </c>
      <c r="B1309" s="96"/>
      <c r="C1309" s="96"/>
      <c r="D1309" s="97"/>
      <c r="E1309" s="97"/>
    </row>
    <row r="1310" spans="1:5" x14ac:dyDescent="0.2">
      <c r="A1310" s="5" t="str">
        <f t="shared" si="20"/>
        <v/>
      </c>
      <c r="B1310" s="96"/>
      <c r="C1310" s="96"/>
      <c r="D1310" s="97"/>
      <c r="E1310" s="97"/>
    </row>
    <row r="1311" spans="1:5" x14ac:dyDescent="0.2">
      <c r="A1311" s="5" t="str">
        <f t="shared" si="20"/>
        <v/>
      </c>
      <c r="B1311" s="96"/>
      <c r="C1311" s="96"/>
      <c r="D1311" s="97"/>
      <c r="E1311" s="97"/>
    </row>
    <row r="1312" spans="1:5" x14ac:dyDescent="0.2">
      <c r="A1312" s="5" t="str">
        <f t="shared" si="20"/>
        <v/>
      </c>
      <c r="B1312" s="96"/>
      <c r="C1312" s="96"/>
      <c r="D1312" s="97"/>
      <c r="E1312" s="97"/>
    </row>
    <row r="1313" spans="1:5" x14ac:dyDescent="0.2">
      <c r="A1313" s="5" t="str">
        <f t="shared" si="20"/>
        <v/>
      </c>
      <c r="B1313" s="96"/>
      <c r="C1313" s="96"/>
      <c r="D1313" s="97"/>
      <c r="E1313" s="97"/>
    </row>
    <row r="1314" spans="1:5" x14ac:dyDescent="0.2">
      <c r="A1314" s="5" t="str">
        <f t="shared" si="20"/>
        <v/>
      </c>
      <c r="B1314" s="96"/>
      <c r="C1314" s="96"/>
      <c r="D1314" s="97"/>
      <c r="E1314" s="97"/>
    </row>
    <row r="1315" spans="1:5" x14ac:dyDescent="0.2">
      <c r="A1315" s="5" t="str">
        <f t="shared" si="20"/>
        <v/>
      </c>
      <c r="B1315" s="96"/>
      <c r="C1315" s="96"/>
      <c r="D1315" s="97"/>
      <c r="E1315" s="97"/>
    </row>
    <row r="1316" spans="1:5" x14ac:dyDescent="0.2">
      <c r="A1316" s="5" t="str">
        <f t="shared" si="20"/>
        <v/>
      </c>
      <c r="B1316" s="96"/>
      <c r="C1316" s="96"/>
      <c r="D1316" s="97"/>
      <c r="E1316" s="97"/>
    </row>
    <row r="1317" spans="1:5" x14ac:dyDescent="0.2">
      <c r="A1317" s="5" t="str">
        <f t="shared" si="20"/>
        <v/>
      </c>
      <c r="B1317" s="96"/>
      <c r="C1317" s="96"/>
      <c r="D1317" s="97"/>
      <c r="E1317" s="97"/>
    </row>
    <row r="1318" spans="1:5" x14ac:dyDescent="0.2">
      <c r="A1318" s="5" t="str">
        <f t="shared" si="20"/>
        <v/>
      </c>
      <c r="B1318" s="96"/>
      <c r="C1318" s="96"/>
      <c r="D1318" s="97"/>
      <c r="E1318" s="97"/>
    </row>
    <row r="1319" spans="1:5" x14ac:dyDescent="0.2">
      <c r="A1319" s="5" t="str">
        <f t="shared" si="20"/>
        <v/>
      </c>
      <c r="B1319" s="96"/>
      <c r="C1319" s="96"/>
      <c r="D1319" s="97"/>
      <c r="E1319" s="97"/>
    </row>
    <row r="1320" spans="1:5" x14ac:dyDescent="0.2">
      <c r="A1320" s="5" t="str">
        <f t="shared" si="20"/>
        <v/>
      </c>
      <c r="B1320" s="96"/>
      <c r="C1320" s="96"/>
      <c r="D1320" s="97"/>
      <c r="E1320" s="97"/>
    </row>
    <row r="1321" spans="1:5" x14ac:dyDescent="0.2">
      <c r="A1321" s="5" t="str">
        <f t="shared" si="20"/>
        <v/>
      </c>
      <c r="B1321" s="96"/>
      <c r="C1321" s="96"/>
      <c r="D1321" s="97"/>
      <c r="E1321" s="97"/>
    </row>
    <row r="1322" spans="1:5" x14ac:dyDescent="0.2">
      <c r="A1322" s="5" t="str">
        <f t="shared" si="20"/>
        <v/>
      </c>
      <c r="B1322" s="96"/>
      <c r="C1322" s="96"/>
      <c r="D1322" s="97"/>
      <c r="E1322" s="97"/>
    </row>
    <row r="1323" spans="1:5" x14ac:dyDescent="0.2">
      <c r="A1323" s="5" t="str">
        <f t="shared" si="20"/>
        <v/>
      </c>
      <c r="B1323" s="96"/>
      <c r="C1323" s="96"/>
      <c r="D1323" s="97"/>
      <c r="E1323" s="97"/>
    </row>
    <row r="1324" spans="1:5" x14ac:dyDescent="0.2">
      <c r="A1324" s="5" t="str">
        <f t="shared" si="20"/>
        <v/>
      </c>
      <c r="B1324" s="96"/>
      <c r="C1324" s="96"/>
      <c r="D1324" s="97"/>
      <c r="E1324" s="97"/>
    </row>
    <row r="1325" spans="1:5" x14ac:dyDescent="0.2">
      <c r="A1325" s="5" t="str">
        <f t="shared" si="20"/>
        <v/>
      </c>
      <c r="B1325" s="96"/>
      <c r="C1325" s="96"/>
      <c r="D1325" s="97"/>
      <c r="E1325" s="97"/>
    </row>
    <row r="1326" spans="1:5" x14ac:dyDescent="0.2">
      <c r="A1326" s="5" t="str">
        <f t="shared" si="20"/>
        <v/>
      </c>
      <c r="B1326" s="96"/>
      <c r="C1326" s="96"/>
      <c r="D1326" s="97"/>
      <c r="E1326" s="97"/>
    </row>
    <row r="1327" spans="1:5" x14ac:dyDescent="0.2">
      <c r="A1327" s="5" t="str">
        <f t="shared" si="20"/>
        <v/>
      </c>
      <c r="B1327" s="96"/>
      <c r="C1327" s="96"/>
      <c r="D1327" s="97"/>
      <c r="E1327" s="97"/>
    </row>
    <row r="1328" spans="1:5" x14ac:dyDescent="0.2">
      <c r="A1328" s="5" t="str">
        <f t="shared" si="20"/>
        <v/>
      </c>
      <c r="B1328" s="96"/>
      <c r="C1328" s="96"/>
      <c r="D1328" s="97"/>
      <c r="E1328" s="97"/>
    </row>
    <row r="1329" spans="1:5" x14ac:dyDescent="0.2">
      <c r="A1329" s="5" t="str">
        <f t="shared" si="20"/>
        <v/>
      </c>
      <c r="B1329" s="96"/>
      <c r="C1329" s="96"/>
      <c r="D1329" s="97"/>
      <c r="E1329" s="97"/>
    </row>
    <row r="1330" spans="1:5" x14ac:dyDescent="0.2">
      <c r="A1330" s="5" t="str">
        <f t="shared" si="20"/>
        <v/>
      </c>
      <c r="B1330" s="96"/>
      <c r="C1330" s="96"/>
      <c r="D1330" s="97"/>
      <c r="E1330" s="97"/>
    </row>
    <row r="1331" spans="1:5" x14ac:dyDescent="0.2">
      <c r="A1331" s="5" t="str">
        <f t="shared" si="20"/>
        <v/>
      </c>
      <c r="B1331" s="96"/>
      <c r="C1331" s="96"/>
      <c r="D1331" s="97"/>
      <c r="E1331" s="97"/>
    </row>
    <row r="1332" spans="1:5" x14ac:dyDescent="0.2">
      <c r="A1332" s="5" t="str">
        <f t="shared" si="20"/>
        <v/>
      </c>
      <c r="B1332" s="96"/>
      <c r="C1332" s="96"/>
      <c r="D1332" s="97"/>
      <c r="E1332" s="97"/>
    </row>
    <row r="1333" spans="1:5" x14ac:dyDescent="0.2">
      <c r="A1333" s="5" t="str">
        <f t="shared" si="20"/>
        <v/>
      </c>
      <c r="B1333" s="96"/>
      <c r="C1333" s="96"/>
      <c r="D1333" s="97"/>
      <c r="E1333" s="97"/>
    </row>
    <row r="1334" spans="1:5" x14ac:dyDescent="0.2">
      <c r="A1334" s="5" t="str">
        <f t="shared" si="20"/>
        <v/>
      </c>
      <c r="B1334" s="96"/>
      <c r="C1334" s="96"/>
      <c r="D1334" s="97"/>
      <c r="E1334" s="97"/>
    </row>
    <row r="1335" spans="1:5" x14ac:dyDescent="0.2">
      <c r="A1335" s="5" t="str">
        <f t="shared" si="20"/>
        <v/>
      </c>
      <c r="B1335" s="96"/>
      <c r="C1335" s="96"/>
      <c r="D1335" s="97"/>
      <c r="E1335" s="97"/>
    </row>
    <row r="1336" spans="1:5" x14ac:dyDescent="0.2">
      <c r="A1336" s="5" t="str">
        <f t="shared" si="20"/>
        <v/>
      </c>
      <c r="B1336" s="96"/>
      <c r="C1336" s="96"/>
      <c r="D1336" s="97"/>
      <c r="E1336" s="97"/>
    </row>
    <row r="1337" spans="1:5" x14ac:dyDescent="0.2">
      <c r="A1337" s="5" t="str">
        <f t="shared" si="20"/>
        <v/>
      </c>
      <c r="B1337" s="96"/>
      <c r="C1337" s="96"/>
      <c r="D1337" s="97"/>
      <c r="E1337" s="97"/>
    </row>
    <row r="1338" spans="1:5" x14ac:dyDescent="0.2">
      <c r="A1338" s="5" t="str">
        <f t="shared" si="20"/>
        <v/>
      </c>
      <c r="B1338" s="96"/>
      <c r="C1338" s="96"/>
      <c r="D1338" s="97"/>
      <c r="E1338" s="97"/>
    </row>
    <row r="1339" spans="1:5" x14ac:dyDescent="0.2">
      <c r="A1339" s="5" t="str">
        <f t="shared" si="20"/>
        <v/>
      </c>
      <c r="B1339" s="96"/>
      <c r="C1339" s="96"/>
      <c r="D1339" s="97"/>
      <c r="E1339" s="97"/>
    </row>
    <row r="1340" spans="1:5" x14ac:dyDescent="0.2">
      <c r="A1340" s="5" t="str">
        <f t="shared" si="20"/>
        <v/>
      </c>
      <c r="B1340" s="96"/>
      <c r="C1340" s="96"/>
      <c r="D1340" s="97"/>
      <c r="E1340" s="97"/>
    </row>
    <row r="1341" spans="1:5" x14ac:dyDescent="0.2">
      <c r="A1341" s="5" t="str">
        <f t="shared" si="20"/>
        <v/>
      </c>
      <c r="B1341" s="96"/>
      <c r="C1341" s="96"/>
      <c r="D1341" s="97"/>
      <c r="E1341" s="97"/>
    </row>
    <row r="1342" spans="1:5" x14ac:dyDescent="0.2">
      <c r="A1342" s="5" t="str">
        <f t="shared" si="20"/>
        <v/>
      </c>
      <c r="B1342" s="96"/>
      <c r="C1342" s="96"/>
      <c r="D1342" s="97"/>
      <c r="E1342" s="97"/>
    </row>
    <row r="1343" spans="1:5" x14ac:dyDescent="0.2">
      <c r="A1343" s="5" t="str">
        <f t="shared" si="20"/>
        <v/>
      </c>
      <c r="B1343" s="96"/>
      <c r="C1343" s="96"/>
      <c r="D1343" s="97"/>
      <c r="E1343" s="97"/>
    </row>
    <row r="1344" spans="1:5" x14ac:dyDescent="0.2">
      <c r="A1344" s="5" t="str">
        <f t="shared" si="20"/>
        <v/>
      </c>
      <c r="B1344" s="96"/>
      <c r="C1344" s="96"/>
      <c r="D1344" s="97"/>
      <c r="E1344" s="97"/>
    </row>
    <row r="1345" spans="1:5" x14ac:dyDescent="0.2">
      <c r="A1345" s="5" t="str">
        <f t="shared" si="20"/>
        <v/>
      </c>
      <c r="B1345" s="96"/>
      <c r="C1345" s="96"/>
      <c r="D1345" s="97"/>
      <c r="E1345" s="97"/>
    </row>
    <row r="1346" spans="1:5" x14ac:dyDescent="0.2">
      <c r="A1346" s="5" t="str">
        <f t="shared" si="20"/>
        <v/>
      </c>
      <c r="B1346" s="96"/>
      <c r="C1346" s="96"/>
      <c r="D1346" s="97"/>
      <c r="E1346" s="97"/>
    </row>
    <row r="1347" spans="1:5" x14ac:dyDescent="0.2">
      <c r="A1347" s="5" t="str">
        <f t="shared" si="20"/>
        <v/>
      </c>
      <c r="B1347" s="96"/>
      <c r="C1347" s="96"/>
      <c r="D1347" s="97"/>
      <c r="E1347" s="97"/>
    </row>
    <row r="1348" spans="1:5" x14ac:dyDescent="0.2">
      <c r="A1348" s="5" t="str">
        <f t="shared" si="20"/>
        <v/>
      </c>
      <c r="B1348" s="96"/>
      <c r="C1348" s="96"/>
      <c r="D1348" s="97"/>
      <c r="E1348" s="97"/>
    </row>
    <row r="1349" spans="1:5" x14ac:dyDescent="0.2">
      <c r="A1349" s="5" t="str">
        <f t="shared" si="20"/>
        <v/>
      </c>
      <c r="B1349" s="96"/>
      <c r="C1349" s="96"/>
      <c r="D1349" s="97"/>
      <c r="E1349" s="97"/>
    </row>
    <row r="1350" spans="1:5" x14ac:dyDescent="0.2">
      <c r="A1350" s="5" t="str">
        <f t="shared" si="20"/>
        <v/>
      </c>
      <c r="B1350" s="96"/>
      <c r="C1350" s="96"/>
      <c r="D1350" s="97"/>
      <c r="E1350" s="97"/>
    </row>
    <row r="1351" spans="1:5" x14ac:dyDescent="0.2">
      <c r="A1351" s="5" t="str">
        <f t="shared" si="20"/>
        <v/>
      </c>
      <c r="B1351" s="96"/>
      <c r="C1351" s="96"/>
      <c r="D1351" s="97"/>
      <c r="E1351" s="97"/>
    </row>
    <row r="1352" spans="1:5" x14ac:dyDescent="0.2">
      <c r="A1352" s="5" t="str">
        <f t="shared" ref="A1352:A1415" si="21">IF(B1352&lt;&gt;"",IF(AND(LEN(B1352)&gt;=$H$5,LEN(B1352)&lt;=$H$6),TEXT(MID(B1352,$J$5,$H$4),$I$4),""),"")</f>
        <v/>
      </c>
      <c r="B1352" s="96"/>
      <c r="C1352" s="96"/>
      <c r="D1352" s="97"/>
      <c r="E1352" s="97"/>
    </row>
    <row r="1353" spans="1:5" x14ac:dyDescent="0.2">
      <c r="A1353" s="5" t="str">
        <f t="shared" si="21"/>
        <v/>
      </c>
      <c r="B1353" s="96"/>
      <c r="C1353" s="96"/>
      <c r="D1353" s="97"/>
      <c r="E1353" s="97"/>
    </row>
    <row r="1354" spans="1:5" x14ac:dyDescent="0.2">
      <c r="A1354" s="5" t="str">
        <f t="shared" si="21"/>
        <v/>
      </c>
      <c r="B1354" s="96"/>
      <c r="C1354" s="96"/>
      <c r="D1354" s="97"/>
      <c r="E1354" s="97"/>
    </row>
    <row r="1355" spans="1:5" x14ac:dyDescent="0.2">
      <c r="A1355" s="5" t="str">
        <f t="shared" si="21"/>
        <v/>
      </c>
      <c r="B1355" s="96"/>
      <c r="C1355" s="96"/>
      <c r="D1355" s="97"/>
      <c r="E1355" s="97"/>
    </row>
    <row r="1356" spans="1:5" x14ac:dyDescent="0.2">
      <c r="A1356" s="5" t="str">
        <f t="shared" si="21"/>
        <v/>
      </c>
      <c r="B1356" s="96"/>
      <c r="C1356" s="96"/>
      <c r="D1356" s="97"/>
      <c r="E1356" s="97"/>
    </row>
    <row r="1357" spans="1:5" x14ac:dyDescent="0.2">
      <c r="A1357" s="5" t="str">
        <f t="shared" si="21"/>
        <v/>
      </c>
      <c r="B1357" s="96"/>
      <c r="C1357" s="96"/>
      <c r="D1357" s="97"/>
      <c r="E1357" s="97"/>
    </row>
    <row r="1358" spans="1:5" x14ac:dyDescent="0.2">
      <c r="A1358" s="5" t="str">
        <f t="shared" si="21"/>
        <v/>
      </c>
      <c r="B1358" s="96"/>
      <c r="C1358" s="96"/>
      <c r="D1358" s="97"/>
      <c r="E1358" s="97"/>
    </row>
    <row r="1359" spans="1:5" x14ac:dyDescent="0.2">
      <c r="A1359" s="5" t="str">
        <f t="shared" si="21"/>
        <v/>
      </c>
      <c r="B1359" s="96"/>
      <c r="C1359" s="96"/>
      <c r="D1359" s="97"/>
      <c r="E1359" s="97"/>
    </row>
    <row r="1360" spans="1:5" x14ac:dyDescent="0.2">
      <c r="A1360" s="5" t="str">
        <f t="shared" si="21"/>
        <v/>
      </c>
      <c r="B1360" s="96"/>
      <c r="C1360" s="96"/>
      <c r="D1360" s="97"/>
      <c r="E1360" s="97"/>
    </row>
    <row r="1361" spans="1:5" x14ac:dyDescent="0.2">
      <c r="A1361" s="5" t="str">
        <f t="shared" si="21"/>
        <v/>
      </c>
      <c r="B1361" s="96"/>
      <c r="C1361" s="96"/>
      <c r="D1361" s="97"/>
      <c r="E1361" s="97"/>
    </row>
    <row r="1362" spans="1:5" x14ac:dyDescent="0.2">
      <c r="A1362" s="5" t="str">
        <f t="shared" si="21"/>
        <v/>
      </c>
      <c r="B1362" s="96"/>
      <c r="C1362" s="96"/>
      <c r="D1362" s="97"/>
      <c r="E1362" s="97"/>
    </row>
    <row r="1363" spans="1:5" x14ac:dyDescent="0.2">
      <c r="A1363" s="5" t="str">
        <f t="shared" si="21"/>
        <v/>
      </c>
      <c r="B1363" s="96"/>
      <c r="C1363" s="96"/>
      <c r="D1363" s="97"/>
      <c r="E1363" s="97"/>
    </row>
    <row r="1364" spans="1:5" x14ac:dyDescent="0.2">
      <c r="A1364" s="5" t="str">
        <f t="shared" si="21"/>
        <v/>
      </c>
      <c r="B1364" s="96"/>
      <c r="C1364" s="96"/>
      <c r="D1364" s="97"/>
      <c r="E1364" s="97"/>
    </row>
    <row r="1365" spans="1:5" x14ac:dyDescent="0.2">
      <c r="A1365" s="5" t="str">
        <f t="shared" si="21"/>
        <v/>
      </c>
      <c r="B1365" s="96"/>
      <c r="C1365" s="96"/>
      <c r="D1365" s="97"/>
      <c r="E1365" s="97"/>
    </row>
    <row r="1366" spans="1:5" x14ac:dyDescent="0.2">
      <c r="A1366" s="5" t="str">
        <f t="shared" si="21"/>
        <v/>
      </c>
      <c r="B1366" s="96"/>
      <c r="C1366" s="96"/>
      <c r="D1366" s="97"/>
      <c r="E1366" s="97"/>
    </row>
    <row r="1367" spans="1:5" x14ac:dyDescent="0.2">
      <c r="A1367" s="5" t="str">
        <f t="shared" si="21"/>
        <v/>
      </c>
      <c r="B1367" s="96"/>
      <c r="C1367" s="96"/>
      <c r="D1367" s="97"/>
      <c r="E1367" s="97"/>
    </row>
    <row r="1368" spans="1:5" x14ac:dyDescent="0.2">
      <c r="A1368" s="5" t="str">
        <f t="shared" si="21"/>
        <v/>
      </c>
      <c r="B1368" s="96"/>
      <c r="C1368" s="96"/>
      <c r="D1368" s="97"/>
      <c r="E1368" s="97"/>
    </row>
    <row r="1369" spans="1:5" x14ac:dyDescent="0.2">
      <c r="A1369" s="5" t="str">
        <f t="shared" si="21"/>
        <v/>
      </c>
      <c r="B1369" s="96"/>
      <c r="C1369" s="96"/>
      <c r="D1369" s="97"/>
      <c r="E1369" s="97"/>
    </row>
    <row r="1370" spans="1:5" x14ac:dyDescent="0.2">
      <c r="A1370" s="5" t="str">
        <f t="shared" si="21"/>
        <v/>
      </c>
      <c r="B1370" s="96"/>
      <c r="C1370" s="96"/>
      <c r="D1370" s="97"/>
      <c r="E1370" s="97"/>
    </row>
    <row r="1371" spans="1:5" x14ac:dyDescent="0.2">
      <c r="A1371" s="5" t="str">
        <f t="shared" si="21"/>
        <v/>
      </c>
      <c r="B1371" s="96"/>
      <c r="C1371" s="96"/>
      <c r="D1371" s="97"/>
      <c r="E1371" s="97"/>
    </row>
    <row r="1372" spans="1:5" x14ac:dyDescent="0.2">
      <c r="A1372" s="5" t="str">
        <f t="shared" si="21"/>
        <v/>
      </c>
      <c r="B1372" s="96"/>
      <c r="C1372" s="96"/>
      <c r="D1372" s="97"/>
      <c r="E1372" s="97"/>
    </row>
    <row r="1373" spans="1:5" x14ac:dyDescent="0.2">
      <c r="A1373" s="5" t="str">
        <f t="shared" si="21"/>
        <v/>
      </c>
      <c r="B1373" s="96"/>
      <c r="C1373" s="96"/>
      <c r="D1373" s="97"/>
      <c r="E1373" s="97"/>
    </row>
    <row r="1374" spans="1:5" x14ac:dyDescent="0.2">
      <c r="A1374" s="5" t="str">
        <f t="shared" si="21"/>
        <v/>
      </c>
      <c r="B1374" s="96"/>
      <c r="C1374" s="96"/>
      <c r="D1374" s="97"/>
      <c r="E1374" s="97"/>
    </row>
    <row r="1375" spans="1:5" x14ac:dyDescent="0.2">
      <c r="A1375" s="5" t="str">
        <f t="shared" si="21"/>
        <v/>
      </c>
      <c r="B1375" s="96"/>
      <c r="C1375" s="96"/>
      <c r="D1375" s="97"/>
      <c r="E1375" s="97"/>
    </row>
    <row r="1376" spans="1:5" x14ac:dyDescent="0.2">
      <c r="A1376" s="5" t="str">
        <f t="shared" si="21"/>
        <v/>
      </c>
      <c r="B1376" s="96"/>
      <c r="C1376" s="96"/>
      <c r="D1376" s="97"/>
      <c r="E1376" s="97"/>
    </row>
    <row r="1377" spans="1:5" x14ac:dyDescent="0.2">
      <c r="A1377" s="5" t="str">
        <f t="shared" si="21"/>
        <v/>
      </c>
      <c r="B1377" s="96"/>
      <c r="C1377" s="96"/>
      <c r="D1377" s="97"/>
      <c r="E1377" s="97"/>
    </row>
    <row r="1378" spans="1:5" x14ac:dyDescent="0.2">
      <c r="A1378" s="5" t="str">
        <f t="shared" si="21"/>
        <v/>
      </c>
      <c r="B1378" s="96"/>
      <c r="C1378" s="96"/>
      <c r="D1378" s="97"/>
      <c r="E1378" s="97"/>
    </row>
    <row r="1379" spans="1:5" x14ac:dyDescent="0.2">
      <c r="A1379" s="5" t="str">
        <f t="shared" si="21"/>
        <v/>
      </c>
      <c r="B1379" s="96"/>
      <c r="C1379" s="96"/>
      <c r="D1379" s="97"/>
      <c r="E1379" s="97"/>
    </row>
    <row r="1380" spans="1:5" x14ac:dyDescent="0.2">
      <c r="A1380" s="5" t="str">
        <f t="shared" si="21"/>
        <v/>
      </c>
      <c r="B1380" s="96"/>
      <c r="C1380" s="96"/>
      <c r="D1380" s="97"/>
      <c r="E1380" s="97"/>
    </row>
    <row r="1381" spans="1:5" x14ac:dyDescent="0.2">
      <c r="A1381" s="5" t="str">
        <f t="shared" si="21"/>
        <v/>
      </c>
      <c r="B1381" s="96"/>
      <c r="C1381" s="96"/>
      <c r="D1381" s="97"/>
      <c r="E1381" s="97"/>
    </row>
    <row r="1382" spans="1:5" x14ac:dyDescent="0.2">
      <c r="A1382" s="5" t="str">
        <f t="shared" si="21"/>
        <v/>
      </c>
      <c r="B1382" s="96"/>
      <c r="C1382" s="96"/>
      <c r="D1382" s="97"/>
      <c r="E1382" s="97"/>
    </row>
    <row r="1383" spans="1:5" x14ac:dyDescent="0.2">
      <c r="A1383" s="5" t="str">
        <f t="shared" si="21"/>
        <v/>
      </c>
      <c r="B1383" s="96"/>
      <c r="C1383" s="96"/>
      <c r="D1383" s="97"/>
      <c r="E1383" s="97"/>
    </row>
    <row r="1384" spans="1:5" x14ac:dyDescent="0.2">
      <c r="A1384" s="5" t="str">
        <f t="shared" si="21"/>
        <v/>
      </c>
      <c r="B1384" s="96"/>
      <c r="C1384" s="96"/>
      <c r="D1384" s="97"/>
      <c r="E1384" s="97"/>
    </row>
    <row r="1385" spans="1:5" x14ac:dyDescent="0.2">
      <c r="A1385" s="5" t="str">
        <f t="shared" si="21"/>
        <v/>
      </c>
      <c r="B1385" s="96"/>
      <c r="C1385" s="96"/>
      <c r="D1385" s="97"/>
      <c r="E1385" s="97"/>
    </row>
    <row r="1386" spans="1:5" x14ac:dyDescent="0.2">
      <c r="A1386" s="5" t="str">
        <f t="shared" si="21"/>
        <v/>
      </c>
      <c r="B1386" s="96"/>
      <c r="C1386" s="96"/>
      <c r="D1386" s="97"/>
      <c r="E1386" s="97"/>
    </row>
    <row r="1387" spans="1:5" x14ac:dyDescent="0.2">
      <c r="A1387" s="5" t="str">
        <f t="shared" si="21"/>
        <v/>
      </c>
      <c r="B1387" s="96"/>
      <c r="C1387" s="96"/>
      <c r="D1387" s="97"/>
      <c r="E1387" s="97"/>
    </row>
    <row r="1388" spans="1:5" x14ac:dyDescent="0.2">
      <c r="A1388" s="5" t="str">
        <f t="shared" si="21"/>
        <v/>
      </c>
      <c r="B1388" s="96"/>
      <c r="C1388" s="96"/>
      <c r="D1388" s="97"/>
      <c r="E1388" s="97"/>
    </row>
    <row r="1389" spans="1:5" x14ac:dyDescent="0.2">
      <c r="A1389" s="5" t="str">
        <f t="shared" si="21"/>
        <v/>
      </c>
      <c r="B1389" s="96"/>
      <c r="C1389" s="96"/>
      <c r="D1389" s="97"/>
      <c r="E1389" s="97"/>
    </row>
    <row r="1390" spans="1:5" x14ac:dyDescent="0.2">
      <c r="A1390" s="5" t="str">
        <f t="shared" si="21"/>
        <v/>
      </c>
      <c r="B1390" s="96"/>
      <c r="C1390" s="96"/>
      <c r="D1390" s="97"/>
      <c r="E1390" s="97"/>
    </row>
    <row r="1391" spans="1:5" x14ac:dyDescent="0.2">
      <c r="A1391" s="5" t="str">
        <f t="shared" si="21"/>
        <v/>
      </c>
      <c r="B1391" s="96"/>
      <c r="C1391" s="96"/>
      <c r="D1391" s="97"/>
      <c r="E1391" s="97"/>
    </row>
    <row r="1392" spans="1:5" x14ac:dyDescent="0.2">
      <c r="A1392" s="5" t="str">
        <f t="shared" si="21"/>
        <v/>
      </c>
      <c r="B1392" s="96"/>
      <c r="C1392" s="96"/>
      <c r="D1392" s="97"/>
      <c r="E1392" s="97"/>
    </row>
    <row r="1393" spans="1:5" x14ac:dyDescent="0.2">
      <c r="A1393" s="5" t="str">
        <f t="shared" si="21"/>
        <v/>
      </c>
      <c r="B1393" s="96"/>
      <c r="C1393" s="96"/>
      <c r="D1393" s="97"/>
      <c r="E1393" s="97"/>
    </row>
    <row r="1394" spans="1:5" x14ac:dyDescent="0.2">
      <c r="A1394" s="5" t="str">
        <f t="shared" si="21"/>
        <v/>
      </c>
      <c r="B1394" s="96"/>
      <c r="C1394" s="96"/>
      <c r="D1394" s="97"/>
      <c r="E1394" s="97"/>
    </row>
    <row r="1395" spans="1:5" x14ac:dyDescent="0.2">
      <c r="A1395" s="5" t="str">
        <f t="shared" si="21"/>
        <v/>
      </c>
      <c r="B1395" s="96"/>
      <c r="C1395" s="96"/>
      <c r="D1395" s="97"/>
      <c r="E1395" s="97"/>
    </row>
    <row r="1396" spans="1:5" x14ac:dyDescent="0.2">
      <c r="A1396" s="5" t="str">
        <f t="shared" si="21"/>
        <v/>
      </c>
      <c r="B1396" s="96"/>
      <c r="C1396" s="96"/>
      <c r="D1396" s="97"/>
      <c r="E1396" s="97"/>
    </row>
    <row r="1397" spans="1:5" x14ac:dyDescent="0.2">
      <c r="A1397" s="5" t="str">
        <f t="shared" si="21"/>
        <v/>
      </c>
      <c r="B1397" s="96"/>
      <c r="C1397" s="96"/>
      <c r="D1397" s="97"/>
      <c r="E1397" s="97"/>
    </row>
    <row r="1398" spans="1:5" x14ac:dyDescent="0.2">
      <c r="A1398" s="5" t="str">
        <f t="shared" si="21"/>
        <v/>
      </c>
      <c r="B1398" s="96"/>
      <c r="C1398" s="96"/>
      <c r="D1398" s="97"/>
      <c r="E1398" s="97"/>
    </row>
    <row r="1399" spans="1:5" x14ac:dyDescent="0.2">
      <c r="A1399" s="5" t="str">
        <f t="shared" si="21"/>
        <v/>
      </c>
      <c r="B1399" s="96"/>
      <c r="C1399" s="96"/>
      <c r="D1399" s="97"/>
      <c r="E1399" s="97"/>
    </row>
    <row r="1400" spans="1:5" x14ac:dyDescent="0.2">
      <c r="A1400" s="5" t="str">
        <f t="shared" si="21"/>
        <v/>
      </c>
      <c r="B1400" s="96"/>
      <c r="C1400" s="96"/>
      <c r="D1400" s="97"/>
      <c r="E1400" s="97"/>
    </row>
    <row r="1401" spans="1:5" x14ac:dyDescent="0.2">
      <c r="A1401" s="5" t="str">
        <f t="shared" si="21"/>
        <v/>
      </c>
      <c r="B1401" s="96"/>
      <c r="C1401" s="96"/>
      <c r="D1401" s="97"/>
      <c r="E1401" s="97"/>
    </row>
    <row r="1402" spans="1:5" x14ac:dyDescent="0.2">
      <c r="A1402" s="5" t="str">
        <f t="shared" si="21"/>
        <v/>
      </c>
      <c r="B1402" s="96"/>
      <c r="C1402" s="96"/>
      <c r="D1402" s="97"/>
      <c r="E1402" s="97"/>
    </row>
    <row r="1403" spans="1:5" x14ac:dyDescent="0.2">
      <c r="A1403" s="5" t="str">
        <f t="shared" si="21"/>
        <v/>
      </c>
      <c r="B1403" s="96"/>
      <c r="C1403" s="96"/>
      <c r="D1403" s="97"/>
      <c r="E1403" s="97"/>
    </row>
    <row r="1404" spans="1:5" x14ac:dyDescent="0.2">
      <c r="A1404" s="5" t="str">
        <f t="shared" si="21"/>
        <v/>
      </c>
      <c r="B1404" s="96"/>
      <c r="C1404" s="96"/>
      <c r="D1404" s="97"/>
      <c r="E1404" s="97"/>
    </row>
    <row r="1405" spans="1:5" x14ac:dyDescent="0.2">
      <c r="A1405" s="5" t="str">
        <f t="shared" si="21"/>
        <v/>
      </c>
      <c r="B1405" s="96"/>
      <c r="C1405" s="96"/>
      <c r="D1405" s="97"/>
      <c r="E1405" s="97"/>
    </row>
    <row r="1406" spans="1:5" x14ac:dyDescent="0.2">
      <c r="A1406" s="5" t="str">
        <f t="shared" si="21"/>
        <v/>
      </c>
      <c r="B1406" s="96"/>
      <c r="C1406" s="96"/>
      <c r="D1406" s="97"/>
      <c r="E1406" s="97"/>
    </row>
    <row r="1407" spans="1:5" x14ac:dyDescent="0.2">
      <c r="A1407" s="5" t="str">
        <f t="shared" si="21"/>
        <v/>
      </c>
      <c r="B1407" s="96"/>
      <c r="C1407" s="96"/>
      <c r="D1407" s="97"/>
      <c r="E1407" s="97"/>
    </row>
    <row r="1408" spans="1:5" x14ac:dyDescent="0.2">
      <c r="A1408" s="5" t="str">
        <f t="shared" si="21"/>
        <v/>
      </c>
      <c r="B1408" s="96"/>
      <c r="C1408" s="96"/>
      <c r="D1408" s="97"/>
      <c r="E1408" s="97"/>
    </row>
    <row r="1409" spans="1:5" x14ac:dyDescent="0.2">
      <c r="A1409" s="5" t="str">
        <f t="shared" si="21"/>
        <v/>
      </c>
      <c r="B1409" s="96"/>
      <c r="C1409" s="96"/>
      <c r="D1409" s="97"/>
      <c r="E1409" s="97"/>
    </row>
    <row r="1410" spans="1:5" x14ac:dyDescent="0.2">
      <c r="A1410" s="5" t="str">
        <f t="shared" si="21"/>
        <v/>
      </c>
      <c r="B1410" s="96"/>
      <c r="C1410" s="96"/>
      <c r="D1410" s="97"/>
      <c r="E1410" s="97"/>
    </row>
    <row r="1411" spans="1:5" x14ac:dyDescent="0.2">
      <c r="A1411" s="5" t="str">
        <f t="shared" si="21"/>
        <v/>
      </c>
      <c r="B1411" s="96"/>
      <c r="C1411" s="96"/>
      <c r="D1411" s="97"/>
      <c r="E1411" s="97"/>
    </row>
    <row r="1412" spans="1:5" x14ac:dyDescent="0.2">
      <c r="A1412" s="5" t="str">
        <f t="shared" si="21"/>
        <v/>
      </c>
      <c r="B1412" s="96"/>
      <c r="C1412" s="96"/>
      <c r="D1412" s="97"/>
      <c r="E1412" s="97"/>
    </row>
    <row r="1413" spans="1:5" x14ac:dyDescent="0.2">
      <c r="A1413" s="5" t="str">
        <f t="shared" si="21"/>
        <v/>
      </c>
      <c r="B1413" s="96"/>
      <c r="C1413" s="96"/>
      <c r="D1413" s="97"/>
      <c r="E1413" s="97"/>
    </row>
    <row r="1414" spans="1:5" x14ac:dyDescent="0.2">
      <c r="A1414" s="5" t="str">
        <f t="shared" si="21"/>
        <v/>
      </c>
      <c r="B1414" s="96"/>
      <c r="C1414" s="96"/>
      <c r="D1414" s="97"/>
      <c r="E1414" s="97"/>
    </row>
    <row r="1415" spans="1:5" x14ac:dyDescent="0.2">
      <c r="A1415" s="5" t="str">
        <f t="shared" si="21"/>
        <v/>
      </c>
      <c r="B1415" s="96"/>
      <c r="C1415" s="96"/>
      <c r="D1415" s="97"/>
      <c r="E1415" s="97"/>
    </row>
    <row r="1416" spans="1:5" x14ac:dyDescent="0.2">
      <c r="A1416" s="5" t="str">
        <f t="shared" ref="A1416:A1479" si="22">IF(B1416&lt;&gt;"",IF(AND(LEN(B1416)&gt;=$H$5,LEN(B1416)&lt;=$H$6),TEXT(MID(B1416,$J$5,$H$4),$I$4),""),"")</f>
        <v/>
      </c>
      <c r="B1416" s="96"/>
      <c r="C1416" s="96"/>
      <c r="D1416" s="97"/>
      <c r="E1416" s="97"/>
    </row>
    <row r="1417" spans="1:5" x14ac:dyDescent="0.2">
      <c r="A1417" s="5" t="str">
        <f t="shared" si="22"/>
        <v/>
      </c>
      <c r="B1417" s="96"/>
      <c r="C1417" s="96"/>
      <c r="D1417" s="97"/>
      <c r="E1417" s="97"/>
    </row>
    <row r="1418" spans="1:5" x14ac:dyDescent="0.2">
      <c r="A1418" s="5" t="str">
        <f t="shared" si="22"/>
        <v/>
      </c>
      <c r="B1418" s="96"/>
      <c r="C1418" s="96"/>
      <c r="D1418" s="97"/>
      <c r="E1418" s="97"/>
    </row>
    <row r="1419" spans="1:5" x14ac:dyDescent="0.2">
      <c r="A1419" s="5" t="str">
        <f t="shared" si="22"/>
        <v/>
      </c>
      <c r="B1419" s="96"/>
      <c r="C1419" s="96"/>
      <c r="D1419" s="97"/>
      <c r="E1419" s="97"/>
    </row>
    <row r="1420" spans="1:5" x14ac:dyDescent="0.2">
      <c r="A1420" s="5" t="str">
        <f t="shared" si="22"/>
        <v/>
      </c>
      <c r="B1420" s="96"/>
      <c r="C1420" s="96"/>
      <c r="D1420" s="97"/>
      <c r="E1420" s="97"/>
    </row>
    <row r="1421" spans="1:5" x14ac:dyDescent="0.2">
      <c r="A1421" s="5" t="str">
        <f t="shared" si="22"/>
        <v/>
      </c>
      <c r="B1421" s="96"/>
      <c r="C1421" s="96"/>
      <c r="D1421" s="97"/>
      <c r="E1421" s="97"/>
    </row>
    <row r="1422" spans="1:5" x14ac:dyDescent="0.2">
      <c r="A1422" s="5" t="str">
        <f t="shared" si="22"/>
        <v/>
      </c>
      <c r="B1422" s="96"/>
      <c r="C1422" s="96"/>
      <c r="D1422" s="97"/>
      <c r="E1422" s="97"/>
    </row>
    <row r="1423" spans="1:5" x14ac:dyDescent="0.2">
      <c r="A1423" s="5" t="str">
        <f t="shared" si="22"/>
        <v/>
      </c>
      <c r="B1423" s="96"/>
      <c r="C1423" s="96"/>
      <c r="D1423" s="97"/>
      <c r="E1423" s="97"/>
    </row>
    <row r="1424" spans="1:5" x14ac:dyDescent="0.2">
      <c r="A1424" s="5" t="str">
        <f t="shared" si="22"/>
        <v/>
      </c>
      <c r="B1424" s="96"/>
      <c r="C1424" s="96"/>
      <c r="D1424" s="97"/>
      <c r="E1424" s="97"/>
    </row>
    <row r="1425" spans="1:5" x14ac:dyDescent="0.2">
      <c r="A1425" s="5" t="str">
        <f t="shared" si="22"/>
        <v/>
      </c>
      <c r="B1425" s="96"/>
      <c r="C1425" s="96"/>
      <c r="D1425" s="97"/>
      <c r="E1425" s="97"/>
    </row>
    <row r="1426" spans="1:5" x14ac:dyDescent="0.2">
      <c r="A1426" s="5" t="str">
        <f t="shared" si="22"/>
        <v/>
      </c>
      <c r="B1426" s="96"/>
      <c r="C1426" s="96"/>
      <c r="D1426" s="97"/>
      <c r="E1426" s="97"/>
    </row>
    <row r="1427" spans="1:5" x14ac:dyDescent="0.2">
      <c r="A1427" s="5" t="str">
        <f t="shared" si="22"/>
        <v/>
      </c>
      <c r="B1427" s="96"/>
      <c r="C1427" s="96"/>
      <c r="D1427" s="97"/>
      <c r="E1427" s="97"/>
    </row>
    <row r="1428" spans="1:5" x14ac:dyDescent="0.2">
      <c r="A1428" s="5" t="str">
        <f t="shared" si="22"/>
        <v/>
      </c>
      <c r="B1428" s="96"/>
      <c r="C1428" s="96"/>
      <c r="D1428" s="97"/>
      <c r="E1428" s="97"/>
    </row>
    <row r="1429" spans="1:5" x14ac:dyDescent="0.2">
      <c r="A1429" s="5" t="str">
        <f t="shared" si="22"/>
        <v/>
      </c>
      <c r="B1429" s="96"/>
      <c r="C1429" s="96"/>
      <c r="D1429" s="97"/>
      <c r="E1429" s="97"/>
    </row>
    <row r="1430" spans="1:5" x14ac:dyDescent="0.2">
      <c r="A1430" s="5" t="str">
        <f t="shared" si="22"/>
        <v/>
      </c>
      <c r="B1430" s="96"/>
      <c r="C1430" s="96"/>
      <c r="D1430" s="97"/>
      <c r="E1430" s="97"/>
    </row>
    <row r="1431" spans="1:5" x14ac:dyDescent="0.2">
      <c r="A1431" s="5" t="str">
        <f t="shared" si="22"/>
        <v/>
      </c>
      <c r="B1431" s="96"/>
      <c r="C1431" s="96"/>
      <c r="D1431" s="97"/>
      <c r="E1431" s="97"/>
    </row>
    <row r="1432" spans="1:5" x14ac:dyDescent="0.2">
      <c r="A1432" s="5" t="str">
        <f t="shared" si="22"/>
        <v/>
      </c>
      <c r="B1432" s="96"/>
      <c r="C1432" s="96"/>
      <c r="D1432" s="97"/>
      <c r="E1432" s="97"/>
    </row>
    <row r="1433" spans="1:5" x14ac:dyDescent="0.2">
      <c r="A1433" s="5" t="str">
        <f t="shared" si="22"/>
        <v/>
      </c>
      <c r="B1433" s="96"/>
      <c r="C1433" s="96"/>
      <c r="D1433" s="97"/>
      <c r="E1433" s="97"/>
    </row>
    <row r="1434" spans="1:5" x14ac:dyDescent="0.2">
      <c r="A1434" s="5" t="str">
        <f t="shared" si="22"/>
        <v/>
      </c>
      <c r="B1434" s="96"/>
      <c r="C1434" s="96"/>
      <c r="D1434" s="97"/>
      <c r="E1434" s="97"/>
    </row>
    <row r="1435" spans="1:5" x14ac:dyDescent="0.2">
      <c r="A1435" s="5" t="str">
        <f t="shared" si="22"/>
        <v/>
      </c>
      <c r="B1435" s="96"/>
      <c r="C1435" s="96"/>
      <c r="D1435" s="97"/>
      <c r="E1435" s="97"/>
    </row>
    <row r="1436" spans="1:5" x14ac:dyDescent="0.2">
      <c r="A1436" s="5" t="str">
        <f t="shared" si="22"/>
        <v/>
      </c>
      <c r="B1436" s="96"/>
      <c r="C1436" s="96"/>
      <c r="D1436" s="97"/>
      <c r="E1436" s="97"/>
    </row>
    <row r="1437" spans="1:5" x14ac:dyDescent="0.2">
      <c r="A1437" s="5" t="str">
        <f t="shared" si="22"/>
        <v/>
      </c>
      <c r="B1437" s="96"/>
      <c r="C1437" s="96"/>
      <c r="D1437" s="97"/>
      <c r="E1437" s="97"/>
    </row>
    <row r="1438" spans="1:5" x14ac:dyDescent="0.2">
      <c r="A1438" s="5" t="str">
        <f t="shared" si="22"/>
        <v/>
      </c>
      <c r="B1438" s="96"/>
      <c r="C1438" s="96"/>
      <c r="D1438" s="97"/>
      <c r="E1438" s="97"/>
    </row>
    <row r="1439" spans="1:5" x14ac:dyDescent="0.2">
      <c r="A1439" s="5" t="str">
        <f t="shared" si="22"/>
        <v/>
      </c>
      <c r="B1439" s="96"/>
      <c r="C1439" s="96"/>
      <c r="D1439" s="97"/>
      <c r="E1439" s="97"/>
    </row>
    <row r="1440" spans="1:5" x14ac:dyDescent="0.2">
      <c r="A1440" s="5" t="str">
        <f t="shared" si="22"/>
        <v/>
      </c>
      <c r="B1440" s="96"/>
      <c r="C1440" s="96"/>
      <c r="D1440" s="97"/>
      <c r="E1440" s="97"/>
    </row>
    <row r="1441" spans="1:5" x14ac:dyDescent="0.2">
      <c r="A1441" s="5" t="str">
        <f t="shared" si="22"/>
        <v/>
      </c>
      <c r="B1441" s="96"/>
      <c r="C1441" s="96"/>
      <c r="D1441" s="97"/>
      <c r="E1441" s="97"/>
    </row>
    <row r="1442" spans="1:5" x14ac:dyDescent="0.2">
      <c r="A1442" s="5" t="str">
        <f t="shared" si="22"/>
        <v/>
      </c>
      <c r="B1442" s="96"/>
      <c r="C1442" s="96"/>
      <c r="D1442" s="97"/>
      <c r="E1442" s="97"/>
    </row>
    <row r="1443" spans="1:5" x14ac:dyDescent="0.2">
      <c r="A1443" s="5" t="str">
        <f t="shared" si="22"/>
        <v/>
      </c>
      <c r="B1443" s="96"/>
      <c r="C1443" s="96"/>
      <c r="D1443" s="97"/>
      <c r="E1443" s="97"/>
    </row>
    <row r="1444" spans="1:5" x14ac:dyDescent="0.2">
      <c r="A1444" s="5" t="str">
        <f t="shared" si="22"/>
        <v/>
      </c>
      <c r="B1444" s="96"/>
      <c r="C1444" s="96"/>
      <c r="D1444" s="97"/>
      <c r="E1444" s="97"/>
    </row>
    <row r="1445" spans="1:5" x14ac:dyDescent="0.2">
      <c r="A1445" s="5" t="str">
        <f t="shared" si="22"/>
        <v/>
      </c>
      <c r="B1445" s="96"/>
      <c r="C1445" s="96"/>
      <c r="D1445" s="97"/>
      <c r="E1445" s="97"/>
    </row>
    <row r="1446" spans="1:5" x14ac:dyDescent="0.2">
      <c r="A1446" s="5" t="str">
        <f t="shared" si="22"/>
        <v/>
      </c>
      <c r="B1446" s="96"/>
      <c r="C1446" s="96"/>
      <c r="D1446" s="97"/>
      <c r="E1446" s="97"/>
    </row>
    <row r="1447" spans="1:5" x14ac:dyDescent="0.2">
      <c r="A1447" s="5" t="str">
        <f t="shared" si="22"/>
        <v/>
      </c>
      <c r="B1447" s="96"/>
      <c r="C1447" s="96"/>
      <c r="D1447" s="97"/>
      <c r="E1447" s="97"/>
    </row>
    <row r="1448" spans="1:5" x14ac:dyDescent="0.2">
      <c r="A1448" s="5" t="str">
        <f t="shared" si="22"/>
        <v/>
      </c>
      <c r="B1448" s="96"/>
      <c r="C1448" s="96"/>
      <c r="D1448" s="97"/>
      <c r="E1448" s="97"/>
    </row>
    <row r="1449" spans="1:5" x14ac:dyDescent="0.2">
      <c r="A1449" s="5" t="str">
        <f t="shared" si="22"/>
        <v/>
      </c>
      <c r="B1449" s="96"/>
      <c r="C1449" s="96"/>
      <c r="D1449" s="97"/>
      <c r="E1449" s="97"/>
    </row>
    <row r="1450" spans="1:5" x14ac:dyDescent="0.2">
      <c r="A1450" s="5" t="str">
        <f t="shared" si="22"/>
        <v/>
      </c>
      <c r="B1450" s="96"/>
      <c r="C1450" s="96"/>
      <c r="D1450" s="97"/>
      <c r="E1450" s="97"/>
    </row>
    <row r="1451" spans="1:5" x14ac:dyDescent="0.2">
      <c r="A1451" s="5" t="str">
        <f t="shared" si="22"/>
        <v/>
      </c>
      <c r="B1451" s="96"/>
      <c r="C1451" s="96"/>
      <c r="D1451" s="97"/>
      <c r="E1451" s="97"/>
    </row>
    <row r="1452" spans="1:5" x14ac:dyDescent="0.2">
      <c r="A1452" s="5" t="str">
        <f t="shared" si="22"/>
        <v/>
      </c>
      <c r="B1452" s="96"/>
      <c r="C1452" s="96"/>
      <c r="D1452" s="97"/>
      <c r="E1452" s="97"/>
    </row>
    <row r="1453" spans="1:5" x14ac:dyDescent="0.2">
      <c r="A1453" s="5" t="str">
        <f t="shared" si="22"/>
        <v/>
      </c>
      <c r="B1453" s="96"/>
      <c r="C1453" s="96"/>
      <c r="D1453" s="97"/>
      <c r="E1453" s="97"/>
    </row>
    <row r="1454" spans="1:5" x14ac:dyDescent="0.2">
      <c r="A1454" s="5" t="str">
        <f t="shared" si="22"/>
        <v/>
      </c>
      <c r="B1454" s="96"/>
      <c r="C1454" s="96"/>
      <c r="D1454" s="97"/>
      <c r="E1454" s="97"/>
    </row>
    <row r="1455" spans="1:5" x14ac:dyDescent="0.2">
      <c r="A1455" s="5" t="str">
        <f t="shared" si="22"/>
        <v/>
      </c>
      <c r="B1455" s="96"/>
      <c r="C1455" s="96"/>
      <c r="D1455" s="97"/>
      <c r="E1455" s="97"/>
    </row>
    <row r="1456" spans="1:5" x14ac:dyDescent="0.2">
      <c r="A1456" s="5" t="str">
        <f t="shared" si="22"/>
        <v/>
      </c>
      <c r="B1456" s="96"/>
      <c r="C1456" s="96"/>
      <c r="D1456" s="97"/>
      <c r="E1456" s="97"/>
    </row>
    <row r="1457" spans="1:5" x14ac:dyDescent="0.2">
      <c r="A1457" s="5" t="str">
        <f t="shared" si="22"/>
        <v/>
      </c>
      <c r="B1457" s="96"/>
      <c r="C1457" s="96"/>
      <c r="D1457" s="97"/>
      <c r="E1457" s="97"/>
    </row>
    <row r="1458" spans="1:5" x14ac:dyDescent="0.2">
      <c r="A1458" s="5" t="str">
        <f t="shared" si="22"/>
        <v/>
      </c>
      <c r="B1458" s="96"/>
      <c r="C1458" s="96"/>
      <c r="D1458" s="97"/>
      <c r="E1458" s="97"/>
    </row>
    <row r="1459" spans="1:5" x14ac:dyDescent="0.2">
      <c r="A1459" s="5" t="str">
        <f t="shared" si="22"/>
        <v/>
      </c>
      <c r="B1459" s="96"/>
      <c r="C1459" s="96"/>
      <c r="D1459" s="97"/>
      <c r="E1459" s="97"/>
    </row>
    <row r="1460" spans="1:5" x14ac:dyDescent="0.2">
      <c r="A1460" s="5" t="str">
        <f t="shared" si="22"/>
        <v/>
      </c>
      <c r="B1460" s="96"/>
      <c r="C1460" s="96"/>
      <c r="D1460" s="97"/>
      <c r="E1460" s="97"/>
    </row>
    <row r="1461" spans="1:5" x14ac:dyDescent="0.2">
      <c r="A1461" s="5" t="str">
        <f t="shared" si="22"/>
        <v/>
      </c>
      <c r="B1461" s="96"/>
      <c r="C1461" s="96"/>
      <c r="D1461" s="97"/>
      <c r="E1461" s="97"/>
    </row>
    <row r="1462" spans="1:5" x14ac:dyDescent="0.2">
      <c r="A1462" s="5" t="str">
        <f t="shared" si="22"/>
        <v/>
      </c>
      <c r="B1462" s="96"/>
      <c r="C1462" s="96"/>
      <c r="D1462" s="97"/>
      <c r="E1462" s="97"/>
    </row>
    <row r="1463" spans="1:5" x14ac:dyDescent="0.2">
      <c r="A1463" s="5" t="str">
        <f t="shared" si="22"/>
        <v/>
      </c>
      <c r="B1463" s="96"/>
      <c r="C1463" s="96"/>
      <c r="D1463" s="97"/>
      <c r="E1463" s="97"/>
    </row>
    <row r="1464" spans="1:5" x14ac:dyDescent="0.2">
      <c r="A1464" s="5" t="str">
        <f t="shared" si="22"/>
        <v/>
      </c>
      <c r="B1464" s="96"/>
      <c r="C1464" s="96"/>
      <c r="D1464" s="97"/>
      <c r="E1464" s="97"/>
    </row>
    <row r="1465" spans="1:5" x14ac:dyDescent="0.2">
      <c r="A1465" s="5" t="str">
        <f t="shared" si="22"/>
        <v/>
      </c>
      <c r="B1465" s="96"/>
      <c r="C1465" s="96"/>
      <c r="D1465" s="97"/>
      <c r="E1465" s="97"/>
    </row>
    <row r="1466" spans="1:5" x14ac:dyDescent="0.2">
      <c r="A1466" s="5" t="str">
        <f t="shared" si="22"/>
        <v/>
      </c>
      <c r="B1466" s="96"/>
      <c r="C1466" s="96"/>
      <c r="D1466" s="97"/>
      <c r="E1466" s="97"/>
    </row>
    <row r="1467" spans="1:5" x14ac:dyDescent="0.2">
      <c r="A1467" s="5" t="str">
        <f t="shared" si="22"/>
        <v/>
      </c>
      <c r="B1467" s="96"/>
      <c r="C1467" s="96"/>
      <c r="D1467" s="97"/>
      <c r="E1467" s="97"/>
    </row>
    <row r="1468" spans="1:5" x14ac:dyDescent="0.2">
      <c r="A1468" s="5" t="str">
        <f t="shared" si="22"/>
        <v/>
      </c>
      <c r="B1468" s="96"/>
      <c r="C1468" s="96"/>
      <c r="D1468" s="97"/>
      <c r="E1468" s="97"/>
    </row>
    <row r="1469" spans="1:5" x14ac:dyDescent="0.2">
      <c r="A1469" s="5" t="str">
        <f t="shared" si="22"/>
        <v/>
      </c>
      <c r="B1469" s="96"/>
      <c r="C1469" s="96"/>
      <c r="D1469" s="97"/>
      <c r="E1469" s="97"/>
    </row>
    <row r="1470" spans="1:5" x14ac:dyDescent="0.2">
      <c r="A1470" s="5" t="str">
        <f t="shared" si="22"/>
        <v/>
      </c>
      <c r="B1470" s="96"/>
      <c r="C1470" s="96"/>
      <c r="D1470" s="97"/>
      <c r="E1470" s="97"/>
    </row>
    <row r="1471" spans="1:5" x14ac:dyDescent="0.2">
      <c r="A1471" s="5" t="str">
        <f t="shared" si="22"/>
        <v/>
      </c>
      <c r="B1471" s="96"/>
      <c r="C1471" s="96"/>
      <c r="D1471" s="97"/>
      <c r="E1471" s="97"/>
    </row>
    <row r="1472" spans="1:5" x14ac:dyDescent="0.2">
      <c r="A1472" s="5" t="str">
        <f t="shared" si="22"/>
        <v/>
      </c>
      <c r="B1472" s="96"/>
      <c r="C1472" s="96"/>
      <c r="D1472" s="97"/>
      <c r="E1472" s="97"/>
    </row>
    <row r="1473" spans="1:5" x14ac:dyDescent="0.2">
      <c r="A1473" s="5" t="str">
        <f t="shared" si="22"/>
        <v/>
      </c>
      <c r="B1473" s="96"/>
      <c r="C1473" s="96"/>
      <c r="D1473" s="97"/>
      <c r="E1473" s="97"/>
    </row>
    <row r="1474" spans="1:5" x14ac:dyDescent="0.2">
      <c r="A1474" s="5" t="str">
        <f t="shared" si="22"/>
        <v/>
      </c>
      <c r="B1474" s="96"/>
      <c r="C1474" s="96"/>
      <c r="D1474" s="97"/>
      <c r="E1474" s="97"/>
    </row>
    <row r="1475" spans="1:5" x14ac:dyDescent="0.2">
      <c r="A1475" s="5" t="str">
        <f t="shared" si="22"/>
        <v/>
      </c>
      <c r="B1475" s="96"/>
      <c r="C1475" s="96"/>
      <c r="D1475" s="97"/>
      <c r="E1475" s="97"/>
    </row>
    <row r="1476" spans="1:5" x14ac:dyDescent="0.2">
      <c r="A1476" s="5" t="str">
        <f t="shared" si="22"/>
        <v/>
      </c>
      <c r="B1476" s="96"/>
      <c r="C1476" s="96"/>
      <c r="D1476" s="97"/>
      <c r="E1476" s="97"/>
    </row>
    <row r="1477" spans="1:5" x14ac:dyDescent="0.2">
      <c r="A1477" s="5" t="str">
        <f t="shared" si="22"/>
        <v/>
      </c>
      <c r="B1477" s="96"/>
      <c r="C1477" s="96"/>
      <c r="D1477" s="97"/>
      <c r="E1477" s="97"/>
    </row>
    <row r="1478" spans="1:5" x14ac:dyDescent="0.2">
      <c r="A1478" s="5" t="str">
        <f t="shared" si="22"/>
        <v/>
      </c>
      <c r="B1478" s="96"/>
      <c r="C1478" s="96"/>
      <c r="D1478" s="97"/>
      <c r="E1478" s="97"/>
    </row>
    <row r="1479" spans="1:5" x14ac:dyDescent="0.2">
      <c r="A1479" s="5" t="str">
        <f t="shared" si="22"/>
        <v/>
      </c>
      <c r="B1479" s="96"/>
      <c r="C1479" s="96"/>
      <c r="D1479" s="97"/>
      <c r="E1479" s="97"/>
    </row>
    <row r="1480" spans="1:5" x14ac:dyDescent="0.2">
      <c r="A1480" s="5" t="str">
        <f t="shared" ref="A1480:A1543" si="23">IF(B1480&lt;&gt;"",IF(AND(LEN(B1480)&gt;=$H$5,LEN(B1480)&lt;=$H$6),TEXT(MID(B1480,$J$5,$H$4),$I$4),""),"")</f>
        <v/>
      </c>
      <c r="B1480" s="96"/>
      <c r="C1480" s="96"/>
      <c r="D1480" s="97"/>
      <c r="E1480" s="97"/>
    </row>
    <row r="1481" spans="1:5" x14ac:dyDescent="0.2">
      <c r="A1481" s="5" t="str">
        <f t="shared" si="23"/>
        <v/>
      </c>
      <c r="B1481" s="96"/>
      <c r="C1481" s="96"/>
      <c r="D1481" s="97"/>
      <c r="E1481" s="97"/>
    </row>
    <row r="1482" spans="1:5" x14ac:dyDescent="0.2">
      <c r="A1482" s="5" t="str">
        <f t="shared" si="23"/>
        <v/>
      </c>
      <c r="B1482" s="96"/>
      <c r="C1482" s="96"/>
      <c r="D1482" s="97"/>
      <c r="E1482" s="97"/>
    </row>
    <row r="1483" spans="1:5" x14ac:dyDescent="0.2">
      <c r="A1483" s="5" t="str">
        <f t="shared" si="23"/>
        <v/>
      </c>
      <c r="B1483" s="96"/>
      <c r="C1483" s="96"/>
      <c r="D1483" s="97"/>
      <c r="E1483" s="97"/>
    </row>
    <row r="1484" spans="1:5" x14ac:dyDescent="0.2">
      <c r="A1484" s="5" t="str">
        <f t="shared" si="23"/>
        <v/>
      </c>
      <c r="B1484" s="96"/>
      <c r="C1484" s="96"/>
      <c r="D1484" s="97"/>
      <c r="E1484" s="97"/>
    </row>
    <row r="1485" spans="1:5" x14ac:dyDescent="0.2">
      <c r="A1485" s="5" t="str">
        <f t="shared" si="23"/>
        <v/>
      </c>
      <c r="B1485" s="96"/>
      <c r="C1485" s="96"/>
      <c r="D1485" s="97"/>
      <c r="E1485" s="97"/>
    </row>
    <row r="1486" spans="1:5" x14ac:dyDescent="0.2">
      <c r="A1486" s="5" t="str">
        <f t="shared" si="23"/>
        <v/>
      </c>
      <c r="B1486" s="96"/>
      <c r="C1486" s="96"/>
      <c r="D1486" s="97"/>
      <c r="E1486" s="97"/>
    </row>
    <row r="1487" spans="1:5" x14ac:dyDescent="0.2">
      <c r="A1487" s="5" t="str">
        <f t="shared" si="23"/>
        <v/>
      </c>
      <c r="B1487" s="96"/>
      <c r="C1487" s="96"/>
      <c r="D1487" s="97"/>
      <c r="E1487" s="97"/>
    </row>
    <row r="1488" spans="1:5" x14ac:dyDescent="0.2">
      <c r="A1488" s="5" t="str">
        <f t="shared" si="23"/>
        <v/>
      </c>
      <c r="B1488" s="96"/>
      <c r="C1488" s="96"/>
      <c r="D1488" s="97"/>
      <c r="E1488" s="97"/>
    </row>
    <row r="1489" spans="1:5" x14ac:dyDescent="0.2">
      <c r="A1489" s="5" t="str">
        <f t="shared" si="23"/>
        <v/>
      </c>
      <c r="B1489" s="96"/>
      <c r="C1489" s="96"/>
      <c r="D1489" s="97"/>
      <c r="E1489" s="97"/>
    </row>
    <row r="1490" spans="1:5" x14ac:dyDescent="0.2">
      <c r="A1490" s="5" t="str">
        <f t="shared" si="23"/>
        <v/>
      </c>
      <c r="B1490" s="96"/>
      <c r="C1490" s="96"/>
      <c r="D1490" s="97"/>
      <c r="E1490" s="97"/>
    </row>
    <row r="1491" spans="1:5" x14ac:dyDescent="0.2">
      <c r="A1491" s="5" t="str">
        <f t="shared" si="23"/>
        <v/>
      </c>
      <c r="B1491" s="96"/>
      <c r="C1491" s="96"/>
      <c r="D1491" s="97"/>
      <c r="E1491" s="97"/>
    </row>
    <row r="1492" spans="1:5" x14ac:dyDescent="0.2">
      <c r="A1492" s="5" t="str">
        <f t="shared" si="23"/>
        <v/>
      </c>
      <c r="B1492" s="96"/>
      <c r="C1492" s="96"/>
      <c r="D1492" s="97"/>
      <c r="E1492" s="97"/>
    </row>
    <row r="1493" spans="1:5" x14ac:dyDescent="0.2">
      <c r="A1493" s="5" t="str">
        <f t="shared" si="23"/>
        <v/>
      </c>
      <c r="B1493" s="96"/>
      <c r="C1493" s="96"/>
      <c r="D1493" s="97"/>
      <c r="E1493" s="97"/>
    </row>
    <row r="1494" spans="1:5" x14ac:dyDescent="0.2">
      <c r="A1494" s="5" t="str">
        <f t="shared" si="23"/>
        <v/>
      </c>
      <c r="B1494" s="96"/>
      <c r="C1494" s="96"/>
      <c r="D1494" s="97"/>
      <c r="E1494" s="97"/>
    </row>
    <row r="1495" spans="1:5" x14ac:dyDescent="0.2">
      <c r="A1495" s="5" t="str">
        <f t="shared" si="23"/>
        <v/>
      </c>
      <c r="B1495" s="96"/>
      <c r="C1495" s="96"/>
      <c r="D1495" s="97"/>
      <c r="E1495" s="97"/>
    </row>
    <row r="1496" spans="1:5" x14ac:dyDescent="0.2">
      <c r="A1496" s="5" t="str">
        <f t="shared" si="23"/>
        <v/>
      </c>
      <c r="B1496" s="96"/>
      <c r="C1496" s="96"/>
      <c r="D1496" s="97"/>
      <c r="E1496" s="97"/>
    </row>
    <row r="1497" spans="1:5" x14ac:dyDescent="0.2">
      <c r="A1497" s="5" t="str">
        <f t="shared" si="23"/>
        <v/>
      </c>
      <c r="B1497" s="96"/>
      <c r="C1497" s="96"/>
      <c r="D1497" s="97"/>
      <c r="E1497" s="97"/>
    </row>
    <row r="1498" spans="1:5" x14ac:dyDescent="0.2">
      <c r="A1498" s="5" t="str">
        <f t="shared" si="23"/>
        <v/>
      </c>
      <c r="B1498" s="96"/>
      <c r="C1498" s="96"/>
      <c r="D1498" s="97"/>
      <c r="E1498" s="97"/>
    </row>
    <row r="1499" spans="1:5" x14ac:dyDescent="0.2">
      <c r="A1499" s="5" t="str">
        <f t="shared" si="23"/>
        <v/>
      </c>
      <c r="B1499" s="96"/>
      <c r="C1499" s="96"/>
      <c r="D1499" s="97"/>
      <c r="E1499" s="97"/>
    </row>
    <row r="1500" spans="1:5" x14ac:dyDescent="0.2">
      <c r="A1500" s="5" t="str">
        <f t="shared" si="23"/>
        <v/>
      </c>
      <c r="B1500" s="96"/>
      <c r="C1500" s="96"/>
      <c r="D1500" s="97"/>
      <c r="E1500" s="97"/>
    </row>
    <row r="1501" spans="1:5" x14ac:dyDescent="0.2">
      <c r="A1501" s="5" t="str">
        <f t="shared" si="23"/>
        <v/>
      </c>
      <c r="B1501" s="96"/>
      <c r="C1501" s="96"/>
      <c r="D1501" s="97"/>
      <c r="E1501" s="97"/>
    </row>
    <row r="1502" spans="1:5" x14ac:dyDescent="0.2">
      <c r="A1502" s="5" t="str">
        <f t="shared" si="23"/>
        <v/>
      </c>
      <c r="B1502" s="96"/>
      <c r="C1502" s="96"/>
      <c r="D1502" s="97"/>
      <c r="E1502" s="97"/>
    </row>
    <row r="1503" spans="1:5" x14ac:dyDescent="0.2">
      <c r="A1503" s="5" t="str">
        <f t="shared" si="23"/>
        <v/>
      </c>
      <c r="B1503" s="96"/>
      <c r="C1503" s="96"/>
      <c r="D1503" s="97"/>
      <c r="E1503" s="97"/>
    </row>
    <row r="1504" spans="1:5" x14ac:dyDescent="0.2">
      <c r="A1504" s="5" t="str">
        <f t="shared" si="23"/>
        <v/>
      </c>
      <c r="B1504" s="96"/>
      <c r="C1504" s="96"/>
      <c r="D1504" s="97"/>
      <c r="E1504" s="97"/>
    </row>
    <row r="1505" spans="1:5" x14ac:dyDescent="0.2">
      <c r="A1505" s="5" t="str">
        <f t="shared" si="23"/>
        <v/>
      </c>
      <c r="B1505" s="96"/>
      <c r="C1505" s="96"/>
      <c r="D1505" s="97"/>
      <c r="E1505" s="97"/>
    </row>
    <row r="1506" spans="1:5" x14ac:dyDescent="0.2">
      <c r="A1506" s="5" t="str">
        <f t="shared" si="23"/>
        <v/>
      </c>
      <c r="B1506" s="96"/>
      <c r="C1506" s="96"/>
      <c r="D1506" s="97"/>
      <c r="E1506" s="97"/>
    </row>
    <row r="1507" spans="1:5" x14ac:dyDescent="0.2">
      <c r="A1507" s="5" t="str">
        <f t="shared" si="23"/>
        <v/>
      </c>
      <c r="B1507" s="96"/>
      <c r="C1507" s="96"/>
      <c r="D1507" s="97"/>
      <c r="E1507" s="97"/>
    </row>
    <row r="1508" spans="1:5" x14ac:dyDescent="0.2">
      <c r="A1508" s="5" t="str">
        <f t="shared" si="23"/>
        <v/>
      </c>
      <c r="B1508" s="96"/>
      <c r="C1508" s="96"/>
      <c r="D1508" s="97"/>
      <c r="E1508" s="97"/>
    </row>
    <row r="1509" spans="1:5" x14ac:dyDescent="0.2">
      <c r="A1509" s="5" t="str">
        <f t="shared" si="23"/>
        <v/>
      </c>
      <c r="B1509" s="96"/>
      <c r="C1509" s="96"/>
      <c r="D1509" s="97"/>
      <c r="E1509" s="97"/>
    </row>
    <row r="1510" spans="1:5" x14ac:dyDescent="0.2">
      <c r="A1510" s="5" t="str">
        <f t="shared" si="23"/>
        <v/>
      </c>
      <c r="B1510" s="96"/>
      <c r="C1510" s="96"/>
      <c r="D1510" s="97"/>
      <c r="E1510" s="97"/>
    </row>
    <row r="1511" spans="1:5" x14ac:dyDescent="0.2">
      <c r="A1511" s="5" t="str">
        <f t="shared" si="23"/>
        <v/>
      </c>
      <c r="B1511" s="96"/>
      <c r="C1511" s="96"/>
      <c r="D1511" s="97"/>
      <c r="E1511" s="97"/>
    </row>
    <row r="1512" spans="1:5" x14ac:dyDescent="0.2">
      <c r="A1512" s="5" t="str">
        <f t="shared" si="23"/>
        <v/>
      </c>
      <c r="B1512" s="96"/>
      <c r="C1512" s="96"/>
      <c r="D1512" s="97"/>
      <c r="E1512" s="97"/>
    </row>
    <row r="1513" spans="1:5" x14ac:dyDescent="0.2">
      <c r="A1513" s="5" t="str">
        <f t="shared" si="23"/>
        <v/>
      </c>
      <c r="B1513" s="96"/>
      <c r="C1513" s="96"/>
      <c r="D1513" s="97"/>
      <c r="E1513" s="97"/>
    </row>
    <row r="1514" spans="1:5" x14ac:dyDescent="0.2">
      <c r="A1514" s="5" t="str">
        <f t="shared" si="23"/>
        <v/>
      </c>
      <c r="B1514" s="96"/>
      <c r="C1514" s="96"/>
      <c r="D1514" s="97"/>
      <c r="E1514" s="97"/>
    </row>
    <row r="1515" spans="1:5" x14ac:dyDescent="0.2">
      <c r="A1515" s="5" t="str">
        <f t="shared" si="23"/>
        <v/>
      </c>
      <c r="B1515" s="96"/>
      <c r="C1515" s="96"/>
      <c r="D1515" s="97"/>
      <c r="E1515" s="97"/>
    </row>
    <row r="1516" spans="1:5" x14ac:dyDescent="0.2">
      <c r="A1516" s="5" t="str">
        <f t="shared" si="23"/>
        <v/>
      </c>
      <c r="B1516" s="96"/>
      <c r="C1516" s="96"/>
      <c r="D1516" s="97"/>
      <c r="E1516" s="97"/>
    </row>
    <row r="1517" spans="1:5" x14ac:dyDescent="0.2">
      <c r="A1517" s="5" t="str">
        <f t="shared" si="23"/>
        <v/>
      </c>
      <c r="B1517" s="96"/>
      <c r="C1517" s="96"/>
      <c r="D1517" s="97"/>
      <c r="E1517" s="97"/>
    </row>
    <row r="1518" spans="1:5" x14ac:dyDescent="0.2">
      <c r="A1518" s="5" t="str">
        <f t="shared" si="23"/>
        <v/>
      </c>
      <c r="B1518" s="96"/>
      <c r="C1518" s="96"/>
      <c r="D1518" s="97"/>
      <c r="E1518" s="97"/>
    </row>
    <row r="1519" spans="1:5" x14ac:dyDescent="0.2">
      <c r="A1519" s="5" t="str">
        <f t="shared" si="23"/>
        <v/>
      </c>
      <c r="B1519" s="96"/>
      <c r="C1519" s="96"/>
      <c r="D1519" s="97"/>
      <c r="E1519" s="97"/>
    </row>
    <row r="1520" spans="1:5" x14ac:dyDescent="0.2">
      <c r="A1520" s="5" t="str">
        <f t="shared" si="23"/>
        <v/>
      </c>
      <c r="B1520" s="96"/>
      <c r="C1520" s="96"/>
      <c r="D1520" s="97"/>
      <c r="E1520" s="97"/>
    </row>
    <row r="1521" spans="1:5" x14ac:dyDescent="0.2">
      <c r="A1521" s="5" t="str">
        <f t="shared" si="23"/>
        <v/>
      </c>
      <c r="B1521" s="96"/>
      <c r="C1521" s="96"/>
      <c r="D1521" s="97"/>
      <c r="E1521" s="97"/>
    </row>
    <row r="1522" spans="1:5" x14ac:dyDescent="0.2">
      <c r="A1522" s="5" t="str">
        <f t="shared" si="23"/>
        <v/>
      </c>
      <c r="B1522" s="96"/>
      <c r="C1522" s="96"/>
      <c r="D1522" s="97"/>
      <c r="E1522" s="97"/>
    </row>
    <row r="1523" spans="1:5" x14ac:dyDescent="0.2">
      <c r="A1523" s="5" t="str">
        <f t="shared" si="23"/>
        <v/>
      </c>
      <c r="B1523" s="96"/>
      <c r="C1523" s="96"/>
      <c r="D1523" s="97"/>
      <c r="E1523" s="97"/>
    </row>
    <row r="1524" spans="1:5" x14ac:dyDescent="0.2">
      <c r="A1524" s="5" t="str">
        <f t="shared" si="23"/>
        <v/>
      </c>
      <c r="B1524" s="96"/>
      <c r="C1524" s="96"/>
      <c r="D1524" s="97"/>
      <c r="E1524" s="97"/>
    </row>
    <row r="1525" spans="1:5" x14ac:dyDescent="0.2">
      <c r="A1525" s="5" t="str">
        <f t="shared" si="23"/>
        <v/>
      </c>
      <c r="B1525" s="96"/>
      <c r="C1525" s="96"/>
      <c r="D1525" s="97"/>
      <c r="E1525" s="97"/>
    </row>
    <row r="1526" spans="1:5" x14ac:dyDescent="0.2">
      <c r="A1526" s="5" t="str">
        <f t="shared" si="23"/>
        <v/>
      </c>
      <c r="B1526" s="96"/>
      <c r="C1526" s="96"/>
      <c r="D1526" s="97"/>
      <c r="E1526" s="97"/>
    </row>
    <row r="1527" spans="1:5" x14ac:dyDescent="0.2">
      <c r="A1527" s="5" t="str">
        <f t="shared" si="23"/>
        <v/>
      </c>
      <c r="B1527" s="96"/>
      <c r="C1527" s="96"/>
      <c r="D1527" s="97"/>
      <c r="E1527" s="97"/>
    </row>
    <row r="1528" spans="1:5" x14ac:dyDescent="0.2">
      <c r="A1528" s="5" t="str">
        <f t="shared" si="23"/>
        <v/>
      </c>
      <c r="B1528" s="96"/>
      <c r="C1528" s="96"/>
      <c r="D1528" s="97"/>
      <c r="E1528" s="97"/>
    </row>
    <row r="1529" spans="1:5" x14ac:dyDescent="0.2">
      <c r="A1529" s="5" t="str">
        <f t="shared" si="23"/>
        <v/>
      </c>
      <c r="B1529" s="96"/>
      <c r="C1529" s="96"/>
      <c r="D1529" s="97"/>
      <c r="E1529" s="97"/>
    </row>
    <row r="1530" spans="1:5" x14ac:dyDescent="0.2">
      <c r="A1530" s="5" t="str">
        <f t="shared" si="23"/>
        <v/>
      </c>
      <c r="B1530" s="96"/>
      <c r="C1530" s="96"/>
      <c r="D1530" s="97"/>
      <c r="E1530" s="97"/>
    </row>
    <row r="1531" spans="1:5" x14ac:dyDescent="0.2">
      <c r="A1531" s="5" t="str">
        <f t="shared" si="23"/>
        <v/>
      </c>
      <c r="B1531" s="96"/>
      <c r="C1531" s="96"/>
      <c r="D1531" s="97"/>
      <c r="E1531" s="97"/>
    </row>
    <row r="1532" spans="1:5" x14ac:dyDescent="0.2">
      <c r="A1532" s="5" t="str">
        <f t="shared" si="23"/>
        <v/>
      </c>
      <c r="B1532" s="96"/>
      <c r="C1532" s="96"/>
      <c r="D1532" s="97"/>
      <c r="E1532" s="97"/>
    </row>
    <row r="1533" spans="1:5" x14ac:dyDescent="0.2">
      <c r="A1533" s="5" t="str">
        <f t="shared" si="23"/>
        <v/>
      </c>
      <c r="B1533" s="96"/>
      <c r="C1533" s="96"/>
      <c r="D1533" s="97"/>
      <c r="E1533" s="97"/>
    </row>
    <row r="1534" spans="1:5" x14ac:dyDescent="0.2">
      <c r="A1534" s="5" t="str">
        <f t="shared" si="23"/>
        <v/>
      </c>
      <c r="B1534" s="96"/>
      <c r="C1534" s="96"/>
      <c r="D1534" s="97"/>
      <c r="E1534" s="97"/>
    </row>
    <row r="1535" spans="1:5" x14ac:dyDescent="0.2">
      <c r="A1535" s="5" t="str">
        <f t="shared" si="23"/>
        <v/>
      </c>
      <c r="B1535" s="96"/>
      <c r="C1535" s="96"/>
      <c r="D1535" s="97"/>
      <c r="E1535" s="97"/>
    </row>
    <row r="1536" spans="1:5" x14ac:dyDescent="0.2">
      <c r="A1536" s="5" t="str">
        <f t="shared" si="23"/>
        <v/>
      </c>
      <c r="B1536" s="96"/>
      <c r="C1536" s="96"/>
      <c r="D1536" s="97"/>
      <c r="E1536" s="97"/>
    </row>
    <row r="1537" spans="1:5" x14ac:dyDescent="0.2">
      <c r="A1537" s="5" t="str">
        <f t="shared" si="23"/>
        <v/>
      </c>
      <c r="B1537" s="96"/>
      <c r="C1537" s="96"/>
      <c r="D1537" s="97"/>
      <c r="E1537" s="97"/>
    </row>
    <row r="1538" spans="1:5" x14ac:dyDescent="0.2">
      <c r="A1538" s="5" t="str">
        <f t="shared" si="23"/>
        <v/>
      </c>
      <c r="B1538" s="96"/>
      <c r="C1538" s="96"/>
      <c r="D1538" s="97"/>
      <c r="E1538" s="97"/>
    </row>
    <row r="1539" spans="1:5" x14ac:dyDescent="0.2">
      <c r="A1539" s="5" t="str">
        <f t="shared" si="23"/>
        <v/>
      </c>
      <c r="B1539" s="96"/>
      <c r="C1539" s="96"/>
      <c r="D1539" s="97"/>
      <c r="E1539" s="97"/>
    </row>
    <row r="1540" spans="1:5" x14ac:dyDescent="0.2">
      <c r="A1540" s="5" t="str">
        <f t="shared" si="23"/>
        <v/>
      </c>
      <c r="B1540" s="96"/>
      <c r="C1540" s="96"/>
      <c r="D1540" s="97"/>
      <c r="E1540" s="97"/>
    </row>
    <row r="1541" spans="1:5" x14ac:dyDescent="0.2">
      <c r="A1541" s="5" t="str">
        <f t="shared" si="23"/>
        <v/>
      </c>
      <c r="B1541" s="96"/>
      <c r="C1541" s="96"/>
      <c r="D1541" s="97"/>
      <c r="E1541" s="97"/>
    </row>
    <row r="1542" spans="1:5" x14ac:dyDescent="0.2">
      <c r="A1542" s="5" t="str">
        <f t="shared" si="23"/>
        <v/>
      </c>
      <c r="B1542" s="96"/>
      <c r="C1542" s="96"/>
      <c r="D1542" s="97"/>
      <c r="E1542" s="97"/>
    </row>
    <row r="1543" spans="1:5" x14ac:dyDescent="0.2">
      <c r="A1543" s="5" t="str">
        <f t="shared" si="23"/>
        <v/>
      </c>
      <c r="B1543" s="96"/>
      <c r="C1543" s="96"/>
      <c r="D1543" s="97"/>
      <c r="E1543" s="97"/>
    </row>
    <row r="1544" spans="1:5" x14ac:dyDescent="0.2">
      <c r="A1544" s="5" t="str">
        <f t="shared" ref="A1544:A1607" si="24">IF(B1544&lt;&gt;"",IF(AND(LEN(B1544)&gt;=$H$5,LEN(B1544)&lt;=$H$6),TEXT(MID(B1544,$J$5,$H$4),$I$4),""),"")</f>
        <v/>
      </c>
      <c r="B1544" s="96"/>
      <c r="C1544" s="96"/>
      <c r="D1544" s="97"/>
      <c r="E1544" s="97"/>
    </row>
    <row r="1545" spans="1:5" x14ac:dyDescent="0.2">
      <c r="A1545" s="5" t="str">
        <f t="shared" si="24"/>
        <v/>
      </c>
      <c r="B1545" s="96"/>
      <c r="C1545" s="96"/>
      <c r="D1545" s="97"/>
      <c r="E1545" s="97"/>
    </row>
    <row r="1546" spans="1:5" x14ac:dyDescent="0.2">
      <c r="A1546" s="5" t="str">
        <f t="shared" si="24"/>
        <v/>
      </c>
      <c r="B1546" s="96"/>
      <c r="C1546" s="96"/>
      <c r="D1546" s="97"/>
      <c r="E1546" s="97"/>
    </row>
    <row r="1547" spans="1:5" x14ac:dyDescent="0.2">
      <c r="A1547" s="5" t="str">
        <f t="shared" si="24"/>
        <v/>
      </c>
      <c r="B1547" s="96"/>
      <c r="C1547" s="96"/>
      <c r="D1547" s="97"/>
      <c r="E1547" s="97"/>
    </row>
    <row r="1548" spans="1:5" x14ac:dyDescent="0.2">
      <c r="A1548" s="5" t="str">
        <f t="shared" si="24"/>
        <v/>
      </c>
      <c r="B1548" s="96"/>
      <c r="C1548" s="96"/>
      <c r="D1548" s="97"/>
      <c r="E1548" s="97"/>
    </row>
    <row r="1549" spans="1:5" x14ac:dyDescent="0.2">
      <c r="A1549" s="5" t="str">
        <f t="shared" si="24"/>
        <v/>
      </c>
      <c r="B1549" s="96"/>
      <c r="C1549" s="96"/>
      <c r="D1549" s="97"/>
      <c r="E1549" s="97"/>
    </row>
    <row r="1550" spans="1:5" x14ac:dyDescent="0.2">
      <c r="A1550" s="5" t="str">
        <f t="shared" si="24"/>
        <v/>
      </c>
      <c r="B1550" s="96"/>
      <c r="C1550" s="96"/>
      <c r="D1550" s="97"/>
      <c r="E1550" s="97"/>
    </row>
    <row r="1551" spans="1:5" x14ac:dyDescent="0.2">
      <c r="A1551" s="5" t="str">
        <f t="shared" si="24"/>
        <v/>
      </c>
      <c r="B1551" s="96"/>
      <c r="C1551" s="96"/>
      <c r="D1551" s="97"/>
      <c r="E1551" s="97"/>
    </row>
    <row r="1552" spans="1:5" x14ac:dyDescent="0.2">
      <c r="A1552" s="5" t="str">
        <f t="shared" si="24"/>
        <v/>
      </c>
      <c r="B1552" s="96"/>
      <c r="C1552" s="96"/>
      <c r="D1552" s="97"/>
      <c r="E1552" s="97"/>
    </row>
    <row r="1553" spans="1:5" x14ac:dyDescent="0.2">
      <c r="A1553" s="5" t="str">
        <f t="shared" si="24"/>
        <v/>
      </c>
      <c r="B1553" s="96"/>
      <c r="C1553" s="96"/>
      <c r="D1553" s="97"/>
      <c r="E1553" s="97"/>
    </row>
    <row r="1554" spans="1:5" x14ac:dyDescent="0.2">
      <c r="A1554" s="5" t="str">
        <f t="shared" si="24"/>
        <v/>
      </c>
      <c r="B1554" s="96"/>
      <c r="C1554" s="96"/>
      <c r="D1554" s="97"/>
      <c r="E1554" s="97"/>
    </row>
    <row r="1555" spans="1:5" x14ac:dyDescent="0.2">
      <c r="A1555" s="5" t="str">
        <f t="shared" si="24"/>
        <v/>
      </c>
      <c r="B1555" s="96"/>
      <c r="C1555" s="96"/>
      <c r="D1555" s="97"/>
      <c r="E1555" s="97"/>
    </row>
    <row r="1556" spans="1:5" x14ac:dyDescent="0.2">
      <c r="A1556" s="5" t="str">
        <f t="shared" si="24"/>
        <v/>
      </c>
      <c r="B1556" s="96"/>
      <c r="C1556" s="96"/>
      <c r="D1556" s="97"/>
      <c r="E1556" s="97"/>
    </row>
    <row r="1557" spans="1:5" x14ac:dyDescent="0.2">
      <c r="A1557" s="5" t="str">
        <f t="shared" si="24"/>
        <v/>
      </c>
      <c r="B1557" s="96"/>
      <c r="C1557" s="96"/>
      <c r="D1557" s="97"/>
      <c r="E1557" s="97"/>
    </row>
    <row r="1558" spans="1:5" x14ac:dyDescent="0.2">
      <c r="A1558" s="5" t="str">
        <f t="shared" si="24"/>
        <v/>
      </c>
      <c r="B1558" s="96"/>
      <c r="C1558" s="96"/>
      <c r="D1558" s="97"/>
      <c r="E1558" s="97"/>
    </row>
    <row r="1559" spans="1:5" x14ac:dyDescent="0.2">
      <c r="A1559" s="5" t="str">
        <f t="shared" si="24"/>
        <v/>
      </c>
      <c r="B1559" s="96"/>
      <c r="C1559" s="96"/>
      <c r="D1559" s="97"/>
      <c r="E1559" s="97"/>
    </row>
    <row r="1560" spans="1:5" x14ac:dyDescent="0.2">
      <c r="A1560" s="5" t="str">
        <f t="shared" si="24"/>
        <v/>
      </c>
      <c r="B1560" s="96"/>
      <c r="C1560" s="96"/>
      <c r="D1560" s="97"/>
      <c r="E1560" s="97"/>
    </row>
    <row r="1561" spans="1:5" x14ac:dyDescent="0.2">
      <c r="A1561" s="5" t="str">
        <f t="shared" si="24"/>
        <v/>
      </c>
      <c r="B1561" s="96"/>
      <c r="C1561" s="96"/>
      <c r="D1561" s="97"/>
      <c r="E1561" s="97"/>
    </row>
    <row r="1562" spans="1:5" x14ac:dyDescent="0.2">
      <c r="A1562" s="5" t="str">
        <f t="shared" si="24"/>
        <v/>
      </c>
      <c r="B1562" s="96"/>
      <c r="C1562" s="96"/>
      <c r="D1562" s="97"/>
      <c r="E1562" s="97"/>
    </row>
    <row r="1563" spans="1:5" x14ac:dyDescent="0.2">
      <c r="A1563" s="5" t="str">
        <f t="shared" si="24"/>
        <v/>
      </c>
      <c r="B1563" s="96"/>
      <c r="C1563" s="96"/>
      <c r="D1563" s="97"/>
      <c r="E1563" s="97"/>
    </row>
    <row r="1564" spans="1:5" x14ac:dyDescent="0.2">
      <c r="A1564" s="5" t="str">
        <f t="shared" si="24"/>
        <v/>
      </c>
      <c r="B1564" s="96"/>
      <c r="C1564" s="96"/>
      <c r="D1564" s="97"/>
      <c r="E1564" s="97"/>
    </row>
    <row r="1565" spans="1:5" x14ac:dyDescent="0.2">
      <c r="A1565" s="5" t="str">
        <f t="shared" si="24"/>
        <v/>
      </c>
      <c r="B1565" s="96"/>
      <c r="C1565" s="96"/>
      <c r="D1565" s="97"/>
      <c r="E1565" s="97"/>
    </row>
    <row r="1566" spans="1:5" x14ac:dyDescent="0.2">
      <c r="A1566" s="5" t="str">
        <f t="shared" si="24"/>
        <v/>
      </c>
      <c r="B1566" s="96"/>
      <c r="C1566" s="96"/>
      <c r="D1566" s="97"/>
      <c r="E1566" s="97"/>
    </row>
    <row r="1567" spans="1:5" x14ac:dyDescent="0.2">
      <c r="A1567" s="5" t="str">
        <f t="shared" si="24"/>
        <v/>
      </c>
      <c r="B1567" s="96"/>
      <c r="C1567" s="96"/>
      <c r="D1567" s="97"/>
      <c r="E1567" s="97"/>
    </row>
    <row r="1568" spans="1:5" x14ac:dyDescent="0.2">
      <c r="A1568" s="5" t="str">
        <f t="shared" si="24"/>
        <v/>
      </c>
      <c r="B1568" s="96"/>
      <c r="C1568" s="96"/>
      <c r="D1568" s="97"/>
      <c r="E1568" s="97"/>
    </row>
    <row r="1569" spans="1:5" x14ac:dyDescent="0.2">
      <c r="A1569" s="5" t="str">
        <f t="shared" si="24"/>
        <v/>
      </c>
      <c r="B1569" s="96"/>
      <c r="C1569" s="96"/>
      <c r="D1569" s="97"/>
      <c r="E1569" s="97"/>
    </row>
    <row r="1570" spans="1:5" x14ac:dyDescent="0.2">
      <c r="A1570" s="5" t="str">
        <f t="shared" si="24"/>
        <v/>
      </c>
      <c r="B1570" s="96"/>
      <c r="C1570" s="96"/>
      <c r="D1570" s="97"/>
      <c r="E1570" s="97"/>
    </row>
    <row r="1571" spans="1:5" x14ac:dyDescent="0.2">
      <c r="A1571" s="5" t="str">
        <f t="shared" si="24"/>
        <v/>
      </c>
      <c r="B1571" s="96"/>
      <c r="C1571" s="96"/>
      <c r="D1571" s="97"/>
      <c r="E1571" s="97"/>
    </row>
    <row r="1572" spans="1:5" x14ac:dyDescent="0.2">
      <c r="A1572" s="5" t="str">
        <f t="shared" si="24"/>
        <v/>
      </c>
      <c r="B1572" s="96"/>
      <c r="C1572" s="96"/>
      <c r="D1572" s="97"/>
      <c r="E1572" s="97"/>
    </row>
    <row r="1573" spans="1:5" x14ac:dyDescent="0.2">
      <c r="A1573" s="5" t="str">
        <f t="shared" si="24"/>
        <v/>
      </c>
      <c r="B1573" s="96"/>
      <c r="C1573" s="96"/>
      <c r="D1573" s="97"/>
      <c r="E1573" s="97"/>
    </row>
    <row r="1574" spans="1:5" x14ac:dyDescent="0.2">
      <c r="A1574" s="5" t="str">
        <f t="shared" si="24"/>
        <v/>
      </c>
      <c r="B1574" s="96"/>
      <c r="C1574" s="96"/>
      <c r="D1574" s="97"/>
      <c r="E1574" s="97"/>
    </row>
    <row r="1575" spans="1:5" x14ac:dyDescent="0.2">
      <c r="A1575" s="5" t="str">
        <f t="shared" si="24"/>
        <v/>
      </c>
      <c r="B1575" s="96"/>
      <c r="C1575" s="96"/>
      <c r="D1575" s="97"/>
      <c r="E1575" s="97"/>
    </row>
    <row r="1576" spans="1:5" x14ac:dyDescent="0.2">
      <c r="A1576" s="5" t="str">
        <f t="shared" si="24"/>
        <v/>
      </c>
      <c r="B1576" s="96"/>
      <c r="C1576" s="96"/>
      <c r="D1576" s="97"/>
      <c r="E1576" s="97"/>
    </row>
    <row r="1577" spans="1:5" x14ac:dyDescent="0.2">
      <c r="A1577" s="5" t="str">
        <f t="shared" si="24"/>
        <v/>
      </c>
      <c r="B1577" s="96"/>
      <c r="C1577" s="96"/>
      <c r="D1577" s="97"/>
      <c r="E1577" s="97"/>
    </row>
    <row r="1578" spans="1:5" x14ac:dyDescent="0.2">
      <c r="A1578" s="5" t="str">
        <f t="shared" si="24"/>
        <v/>
      </c>
      <c r="B1578" s="96"/>
      <c r="C1578" s="96"/>
      <c r="D1578" s="97"/>
      <c r="E1578" s="97"/>
    </row>
    <row r="1579" spans="1:5" x14ac:dyDescent="0.2">
      <c r="A1579" s="5" t="str">
        <f t="shared" si="24"/>
        <v/>
      </c>
      <c r="B1579" s="96"/>
      <c r="C1579" s="96"/>
      <c r="D1579" s="97"/>
      <c r="E1579" s="97"/>
    </row>
    <row r="1580" spans="1:5" x14ac:dyDescent="0.2">
      <c r="A1580" s="5" t="str">
        <f t="shared" si="24"/>
        <v/>
      </c>
      <c r="B1580" s="96"/>
      <c r="C1580" s="96"/>
      <c r="D1580" s="97"/>
      <c r="E1580" s="97"/>
    </row>
    <row r="1581" spans="1:5" x14ac:dyDescent="0.2">
      <c r="A1581" s="5" t="str">
        <f t="shared" si="24"/>
        <v/>
      </c>
      <c r="B1581" s="96"/>
      <c r="C1581" s="96"/>
      <c r="D1581" s="97"/>
      <c r="E1581" s="97"/>
    </row>
    <row r="1582" spans="1:5" x14ac:dyDescent="0.2">
      <c r="A1582" s="5" t="str">
        <f t="shared" si="24"/>
        <v/>
      </c>
      <c r="B1582" s="96"/>
      <c r="C1582" s="96"/>
      <c r="D1582" s="97"/>
      <c r="E1582" s="97"/>
    </row>
    <row r="1583" spans="1:5" x14ac:dyDescent="0.2">
      <c r="A1583" s="5" t="str">
        <f t="shared" si="24"/>
        <v/>
      </c>
      <c r="B1583" s="96"/>
      <c r="C1583" s="96"/>
      <c r="D1583" s="97"/>
      <c r="E1583" s="97"/>
    </row>
    <row r="1584" spans="1:5" x14ac:dyDescent="0.2">
      <c r="A1584" s="5" t="str">
        <f t="shared" si="24"/>
        <v/>
      </c>
      <c r="B1584" s="96"/>
      <c r="C1584" s="96"/>
      <c r="D1584" s="97"/>
      <c r="E1584" s="97"/>
    </row>
    <row r="1585" spans="1:5" x14ac:dyDescent="0.2">
      <c r="A1585" s="5" t="str">
        <f t="shared" si="24"/>
        <v/>
      </c>
      <c r="B1585" s="96"/>
      <c r="C1585" s="96"/>
      <c r="D1585" s="97"/>
      <c r="E1585" s="97"/>
    </row>
    <row r="1586" spans="1:5" x14ac:dyDescent="0.2">
      <c r="A1586" s="5" t="str">
        <f t="shared" si="24"/>
        <v/>
      </c>
      <c r="B1586" s="96"/>
      <c r="C1586" s="96"/>
      <c r="D1586" s="97"/>
      <c r="E1586" s="97"/>
    </row>
    <row r="1587" spans="1:5" x14ac:dyDescent="0.2">
      <c r="A1587" s="5" t="str">
        <f t="shared" si="24"/>
        <v/>
      </c>
      <c r="B1587" s="96"/>
      <c r="C1587" s="96"/>
      <c r="D1587" s="97"/>
      <c r="E1587" s="97"/>
    </row>
    <row r="1588" spans="1:5" x14ac:dyDescent="0.2">
      <c r="A1588" s="5" t="str">
        <f t="shared" si="24"/>
        <v/>
      </c>
      <c r="B1588" s="96"/>
      <c r="C1588" s="96"/>
      <c r="D1588" s="97"/>
      <c r="E1588" s="97"/>
    </row>
    <row r="1589" spans="1:5" x14ac:dyDescent="0.2">
      <c r="A1589" s="5" t="str">
        <f t="shared" si="24"/>
        <v/>
      </c>
      <c r="B1589" s="96"/>
      <c r="C1589" s="96"/>
      <c r="D1589" s="97"/>
      <c r="E1589" s="97"/>
    </row>
    <row r="1590" spans="1:5" x14ac:dyDescent="0.2">
      <c r="A1590" s="5" t="str">
        <f t="shared" si="24"/>
        <v/>
      </c>
      <c r="B1590" s="96"/>
      <c r="C1590" s="96"/>
      <c r="D1590" s="97"/>
      <c r="E1590" s="97"/>
    </row>
    <row r="1591" spans="1:5" x14ac:dyDescent="0.2">
      <c r="A1591" s="5" t="str">
        <f t="shared" si="24"/>
        <v/>
      </c>
      <c r="B1591" s="96"/>
      <c r="C1591" s="96"/>
      <c r="D1591" s="97"/>
      <c r="E1591" s="97"/>
    </row>
    <row r="1592" spans="1:5" x14ac:dyDescent="0.2">
      <c r="A1592" s="5" t="str">
        <f t="shared" si="24"/>
        <v/>
      </c>
      <c r="B1592" s="96"/>
      <c r="C1592" s="96"/>
      <c r="D1592" s="97"/>
      <c r="E1592" s="97"/>
    </row>
    <row r="1593" spans="1:5" x14ac:dyDescent="0.2">
      <c r="A1593" s="5" t="str">
        <f t="shared" si="24"/>
        <v/>
      </c>
      <c r="B1593" s="96"/>
      <c r="C1593" s="96"/>
      <c r="D1593" s="97"/>
      <c r="E1593" s="97"/>
    </row>
    <row r="1594" spans="1:5" x14ac:dyDescent="0.2">
      <c r="A1594" s="5" t="str">
        <f t="shared" si="24"/>
        <v/>
      </c>
      <c r="B1594" s="96"/>
      <c r="C1594" s="96"/>
      <c r="D1594" s="97"/>
      <c r="E1594" s="97"/>
    </row>
    <row r="1595" spans="1:5" x14ac:dyDescent="0.2">
      <c r="A1595" s="5" t="str">
        <f t="shared" si="24"/>
        <v/>
      </c>
      <c r="B1595" s="96"/>
      <c r="C1595" s="96"/>
      <c r="D1595" s="97"/>
      <c r="E1595" s="97"/>
    </row>
    <row r="1596" spans="1:5" x14ac:dyDescent="0.2">
      <c r="A1596" s="5" t="str">
        <f t="shared" si="24"/>
        <v/>
      </c>
      <c r="B1596" s="96"/>
      <c r="C1596" s="96"/>
      <c r="D1596" s="97"/>
      <c r="E1596" s="97"/>
    </row>
    <row r="1597" spans="1:5" x14ac:dyDescent="0.2">
      <c r="A1597" s="5" t="str">
        <f t="shared" si="24"/>
        <v/>
      </c>
      <c r="B1597" s="96"/>
      <c r="C1597" s="96"/>
      <c r="D1597" s="97"/>
      <c r="E1597" s="97"/>
    </row>
    <row r="1598" spans="1:5" x14ac:dyDescent="0.2">
      <c r="A1598" s="5" t="str">
        <f t="shared" si="24"/>
        <v/>
      </c>
      <c r="B1598" s="96"/>
      <c r="C1598" s="96"/>
      <c r="D1598" s="97"/>
      <c r="E1598" s="97"/>
    </row>
    <row r="1599" spans="1:5" x14ac:dyDescent="0.2">
      <c r="A1599" s="5" t="str">
        <f t="shared" si="24"/>
        <v/>
      </c>
      <c r="B1599" s="96"/>
      <c r="C1599" s="96"/>
      <c r="D1599" s="97"/>
      <c r="E1599" s="97"/>
    </row>
    <row r="1600" spans="1:5" x14ac:dyDescent="0.2">
      <c r="A1600" s="5" t="str">
        <f t="shared" si="24"/>
        <v/>
      </c>
      <c r="B1600" s="96"/>
      <c r="C1600" s="96"/>
      <c r="D1600" s="97"/>
      <c r="E1600" s="97"/>
    </row>
    <row r="1601" spans="1:5" x14ac:dyDescent="0.2">
      <c r="A1601" s="5" t="str">
        <f t="shared" si="24"/>
        <v/>
      </c>
      <c r="B1601" s="96"/>
      <c r="C1601" s="96"/>
      <c r="D1601" s="97"/>
      <c r="E1601" s="97"/>
    </row>
    <row r="1602" spans="1:5" x14ac:dyDescent="0.2">
      <c r="A1602" s="5" t="str">
        <f t="shared" si="24"/>
        <v/>
      </c>
      <c r="B1602" s="96"/>
      <c r="C1602" s="96"/>
      <c r="D1602" s="97"/>
      <c r="E1602" s="97"/>
    </row>
    <row r="1603" spans="1:5" x14ac:dyDescent="0.2">
      <c r="A1603" s="5" t="str">
        <f t="shared" si="24"/>
        <v/>
      </c>
      <c r="B1603" s="96"/>
      <c r="C1603" s="96"/>
      <c r="D1603" s="97"/>
      <c r="E1603" s="97"/>
    </row>
    <row r="1604" spans="1:5" x14ac:dyDescent="0.2">
      <c r="A1604" s="5" t="str">
        <f t="shared" si="24"/>
        <v/>
      </c>
      <c r="B1604" s="96"/>
      <c r="C1604" s="96"/>
      <c r="D1604" s="97"/>
      <c r="E1604" s="97"/>
    </row>
    <row r="1605" spans="1:5" x14ac:dyDescent="0.2">
      <c r="A1605" s="5" t="str">
        <f t="shared" si="24"/>
        <v/>
      </c>
      <c r="B1605" s="96"/>
      <c r="C1605" s="96"/>
      <c r="D1605" s="97"/>
      <c r="E1605" s="97"/>
    </row>
    <row r="1606" spans="1:5" x14ac:dyDescent="0.2">
      <c r="A1606" s="5" t="str">
        <f t="shared" si="24"/>
        <v/>
      </c>
      <c r="B1606" s="96"/>
      <c r="C1606" s="96"/>
      <c r="D1606" s="97"/>
      <c r="E1606" s="97"/>
    </row>
    <row r="1607" spans="1:5" x14ac:dyDescent="0.2">
      <c r="A1607" s="5" t="str">
        <f t="shared" si="24"/>
        <v/>
      </c>
      <c r="B1607" s="96"/>
      <c r="C1607" s="96"/>
      <c r="D1607" s="97"/>
      <c r="E1607" s="97"/>
    </row>
    <row r="1608" spans="1:5" x14ac:dyDescent="0.2">
      <c r="A1608" s="5" t="str">
        <f t="shared" ref="A1608:A1671" si="25">IF(B1608&lt;&gt;"",IF(AND(LEN(B1608)&gt;=$H$5,LEN(B1608)&lt;=$H$6),TEXT(MID(B1608,$J$5,$H$4),$I$4),""),"")</f>
        <v/>
      </c>
      <c r="B1608" s="96"/>
      <c r="C1608" s="96"/>
      <c r="D1608" s="97"/>
      <c r="E1608" s="97"/>
    </row>
    <row r="1609" spans="1:5" x14ac:dyDescent="0.2">
      <c r="A1609" s="5" t="str">
        <f t="shared" si="25"/>
        <v/>
      </c>
      <c r="B1609" s="96"/>
      <c r="C1609" s="96"/>
      <c r="D1609" s="97"/>
      <c r="E1609" s="97"/>
    </row>
    <row r="1610" spans="1:5" x14ac:dyDescent="0.2">
      <c r="A1610" s="5" t="str">
        <f t="shared" si="25"/>
        <v/>
      </c>
      <c r="B1610" s="96"/>
      <c r="C1610" s="96"/>
      <c r="D1610" s="97"/>
      <c r="E1610" s="97"/>
    </row>
    <row r="1611" spans="1:5" x14ac:dyDescent="0.2">
      <c r="A1611" s="5" t="str">
        <f t="shared" si="25"/>
        <v/>
      </c>
      <c r="B1611" s="96"/>
      <c r="C1611" s="96"/>
      <c r="D1611" s="97"/>
      <c r="E1611" s="97"/>
    </row>
    <row r="1612" spans="1:5" x14ac:dyDescent="0.2">
      <c r="A1612" s="5" t="str">
        <f t="shared" si="25"/>
        <v/>
      </c>
      <c r="B1612" s="96"/>
      <c r="C1612" s="96"/>
      <c r="D1612" s="97"/>
      <c r="E1612" s="97"/>
    </row>
    <row r="1613" spans="1:5" x14ac:dyDescent="0.2">
      <c r="A1613" s="5" t="str">
        <f t="shared" si="25"/>
        <v/>
      </c>
      <c r="B1613" s="96"/>
      <c r="C1613" s="96"/>
      <c r="D1613" s="97"/>
      <c r="E1613" s="97"/>
    </row>
    <row r="1614" spans="1:5" x14ac:dyDescent="0.2">
      <c r="A1614" s="5" t="str">
        <f t="shared" si="25"/>
        <v/>
      </c>
      <c r="B1614" s="96"/>
      <c r="C1614" s="96"/>
      <c r="D1614" s="97"/>
      <c r="E1614" s="97"/>
    </row>
    <row r="1615" spans="1:5" x14ac:dyDescent="0.2">
      <c r="A1615" s="5" t="str">
        <f t="shared" si="25"/>
        <v/>
      </c>
      <c r="B1615" s="96"/>
      <c r="C1615" s="96"/>
      <c r="D1615" s="97"/>
      <c r="E1615" s="97"/>
    </row>
    <row r="1616" spans="1:5" x14ac:dyDescent="0.2">
      <c r="A1616" s="5" t="str">
        <f t="shared" si="25"/>
        <v/>
      </c>
      <c r="B1616" s="96"/>
      <c r="C1616" s="96"/>
      <c r="D1616" s="97"/>
      <c r="E1616" s="97"/>
    </row>
    <row r="1617" spans="1:5" x14ac:dyDescent="0.2">
      <c r="A1617" s="5" t="str">
        <f t="shared" si="25"/>
        <v/>
      </c>
      <c r="B1617" s="96"/>
      <c r="C1617" s="96"/>
      <c r="D1617" s="97"/>
      <c r="E1617" s="97"/>
    </row>
    <row r="1618" spans="1:5" x14ac:dyDescent="0.2">
      <c r="A1618" s="5" t="str">
        <f t="shared" si="25"/>
        <v/>
      </c>
      <c r="B1618" s="96"/>
      <c r="C1618" s="96"/>
      <c r="D1618" s="97"/>
      <c r="E1618" s="97"/>
    </row>
    <row r="1619" spans="1:5" x14ac:dyDescent="0.2">
      <c r="A1619" s="5" t="str">
        <f t="shared" si="25"/>
        <v/>
      </c>
      <c r="B1619" s="96"/>
      <c r="C1619" s="96"/>
      <c r="D1619" s="97"/>
      <c r="E1619" s="97"/>
    </row>
    <row r="1620" spans="1:5" x14ac:dyDescent="0.2">
      <c r="A1620" s="5" t="str">
        <f t="shared" si="25"/>
        <v/>
      </c>
      <c r="B1620" s="96"/>
      <c r="C1620" s="96"/>
      <c r="D1620" s="97"/>
      <c r="E1620" s="97"/>
    </row>
    <row r="1621" spans="1:5" x14ac:dyDescent="0.2">
      <c r="A1621" s="5" t="str">
        <f t="shared" si="25"/>
        <v/>
      </c>
      <c r="B1621" s="96"/>
      <c r="C1621" s="96"/>
      <c r="D1621" s="97"/>
      <c r="E1621" s="97"/>
    </row>
    <row r="1622" spans="1:5" x14ac:dyDescent="0.2">
      <c r="A1622" s="5" t="str">
        <f t="shared" si="25"/>
        <v/>
      </c>
      <c r="B1622" s="96"/>
      <c r="C1622" s="96"/>
      <c r="D1622" s="97"/>
      <c r="E1622" s="97"/>
    </row>
    <row r="1623" spans="1:5" x14ac:dyDescent="0.2">
      <c r="A1623" s="5" t="str">
        <f t="shared" si="25"/>
        <v/>
      </c>
      <c r="B1623" s="96"/>
      <c r="C1623" s="96"/>
      <c r="D1623" s="97"/>
      <c r="E1623" s="97"/>
    </row>
    <row r="1624" spans="1:5" x14ac:dyDescent="0.2">
      <c r="A1624" s="5" t="str">
        <f t="shared" si="25"/>
        <v/>
      </c>
      <c r="B1624" s="96"/>
      <c r="C1624" s="96"/>
      <c r="D1624" s="97"/>
      <c r="E1624" s="97"/>
    </row>
    <row r="1625" spans="1:5" x14ac:dyDescent="0.2">
      <c r="A1625" s="5" t="str">
        <f t="shared" si="25"/>
        <v/>
      </c>
      <c r="B1625" s="96"/>
      <c r="C1625" s="96"/>
      <c r="D1625" s="97"/>
      <c r="E1625" s="97"/>
    </row>
    <row r="1626" spans="1:5" x14ac:dyDescent="0.2">
      <c r="A1626" s="5" t="str">
        <f t="shared" si="25"/>
        <v/>
      </c>
      <c r="B1626" s="96"/>
      <c r="C1626" s="96"/>
      <c r="D1626" s="97"/>
      <c r="E1626" s="97"/>
    </row>
    <row r="1627" spans="1:5" x14ac:dyDescent="0.2">
      <c r="A1627" s="5" t="str">
        <f t="shared" si="25"/>
        <v/>
      </c>
      <c r="B1627" s="96"/>
      <c r="C1627" s="96"/>
      <c r="D1627" s="97"/>
      <c r="E1627" s="97"/>
    </row>
    <row r="1628" spans="1:5" x14ac:dyDescent="0.2">
      <c r="A1628" s="5" t="str">
        <f t="shared" si="25"/>
        <v/>
      </c>
      <c r="B1628" s="96"/>
      <c r="C1628" s="96"/>
      <c r="D1628" s="97"/>
      <c r="E1628" s="97"/>
    </row>
    <row r="1629" spans="1:5" x14ac:dyDescent="0.2">
      <c r="A1629" s="5" t="str">
        <f t="shared" si="25"/>
        <v/>
      </c>
      <c r="B1629" s="96"/>
      <c r="C1629" s="96"/>
      <c r="D1629" s="97"/>
      <c r="E1629" s="97"/>
    </row>
    <row r="1630" spans="1:5" x14ac:dyDescent="0.2">
      <c r="A1630" s="5" t="str">
        <f t="shared" si="25"/>
        <v/>
      </c>
      <c r="B1630" s="96"/>
      <c r="C1630" s="96"/>
      <c r="D1630" s="97"/>
      <c r="E1630" s="97"/>
    </row>
    <row r="1631" spans="1:5" x14ac:dyDescent="0.2">
      <c r="A1631" s="5" t="str">
        <f t="shared" si="25"/>
        <v/>
      </c>
      <c r="B1631" s="96"/>
      <c r="C1631" s="96"/>
      <c r="D1631" s="97"/>
      <c r="E1631" s="97"/>
    </row>
    <row r="1632" spans="1:5" x14ac:dyDescent="0.2">
      <c r="A1632" s="5" t="str">
        <f t="shared" si="25"/>
        <v/>
      </c>
      <c r="B1632" s="96"/>
      <c r="C1632" s="96"/>
      <c r="D1632" s="97"/>
      <c r="E1632" s="97"/>
    </row>
    <row r="1633" spans="1:5" x14ac:dyDescent="0.2">
      <c r="A1633" s="5" t="str">
        <f t="shared" si="25"/>
        <v/>
      </c>
      <c r="B1633" s="96"/>
      <c r="C1633" s="96"/>
      <c r="D1633" s="97"/>
      <c r="E1633" s="97"/>
    </row>
    <row r="1634" spans="1:5" x14ac:dyDescent="0.2">
      <c r="A1634" s="5" t="str">
        <f t="shared" si="25"/>
        <v/>
      </c>
      <c r="B1634" s="96"/>
      <c r="C1634" s="96"/>
      <c r="D1634" s="97"/>
      <c r="E1634" s="97"/>
    </row>
    <row r="1635" spans="1:5" x14ac:dyDescent="0.2">
      <c r="A1635" s="5" t="str">
        <f t="shared" si="25"/>
        <v/>
      </c>
      <c r="B1635" s="96"/>
      <c r="C1635" s="96"/>
      <c r="D1635" s="97"/>
      <c r="E1635" s="97"/>
    </row>
    <row r="1636" spans="1:5" x14ac:dyDescent="0.2">
      <c r="A1636" s="5" t="str">
        <f t="shared" si="25"/>
        <v/>
      </c>
      <c r="B1636" s="96"/>
      <c r="C1636" s="96"/>
      <c r="D1636" s="97"/>
      <c r="E1636" s="97"/>
    </row>
    <row r="1637" spans="1:5" x14ac:dyDescent="0.2">
      <c r="A1637" s="5" t="str">
        <f t="shared" si="25"/>
        <v/>
      </c>
      <c r="B1637" s="96"/>
      <c r="C1637" s="96"/>
      <c r="D1637" s="97"/>
      <c r="E1637" s="97"/>
    </row>
    <row r="1638" spans="1:5" x14ac:dyDescent="0.2">
      <c r="A1638" s="5" t="str">
        <f t="shared" si="25"/>
        <v/>
      </c>
      <c r="B1638" s="96"/>
      <c r="C1638" s="96"/>
      <c r="D1638" s="97"/>
      <c r="E1638" s="97"/>
    </row>
    <row r="1639" spans="1:5" x14ac:dyDescent="0.2">
      <c r="A1639" s="5" t="str">
        <f t="shared" si="25"/>
        <v/>
      </c>
      <c r="B1639" s="96"/>
      <c r="C1639" s="96"/>
      <c r="D1639" s="97"/>
      <c r="E1639" s="97"/>
    </row>
    <row r="1640" spans="1:5" x14ac:dyDescent="0.2">
      <c r="A1640" s="5" t="str">
        <f t="shared" si="25"/>
        <v/>
      </c>
      <c r="B1640" s="96"/>
      <c r="C1640" s="96"/>
      <c r="D1640" s="97"/>
      <c r="E1640" s="97"/>
    </row>
    <row r="1641" spans="1:5" x14ac:dyDescent="0.2">
      <c r="A1641" s="5" t="str">
        <f t="shared" si="25"/>
        <v/>
      </c>
      <c r="B1641" s="96"/>
      <c r="C1641" s="96"/>
      <c r="D1641" s="97"/>
      <c r="E1641" s="97"/>
    </row>
    <row r="1642" spans="1:5" x14ac:dyDescent="0.2">
      <c r="A1642" s="5" t="str">
        <f t="shared" si="25"/>
        <v/>
      </c>
      <c r="B1642" s="96"/>
      <c r="C1642" s="96"/>
      <c r="D1642" s="97"/>
      <c r="E1642" s="97"/>
    </row>
    <row r="1643" spans="1:5" x14ac:dyDescent="0.2">
      <c r="A1643" s="5" t="str">
        <f t="shared" si="25"/>
        <v/>
      </c>
      <c r="B1643" s="96"/>
      <c r="C1643" s="96"/>
      <c r="D1643" s="97"/>
      <c r="E1643" s="97"/>
    </row>
    <row r="1644" spans="1:5" x14ac:dyDescent="0.2">
      <c r="A1644" s="5" t="str">
        <f t="shared" si="25"/>
        <v/>
      </c>
      <c r="B1644" s="96"/>
      <c r="C1644" s="96"/>
      <c r="D1644" s="97"/>
      <c r="E1644" s="97"/>
    </row>
    <row r="1645" spans="1:5" x14ac:dyDescent="0.2">
      <c r="A1645" s="5" t="str">
        <f t="shared" si="25"/>
        <v/>
      </c>
      <c r="B1645" s="96"/>
      <c r="C1645" s="96"/>
      <c r="D1645" s="97"/>
      <c r="E1645" s="97"/>
    </row>
    <row r="1646" spans="1:5" x14ac:dyDescent="0.2">
      <c r="A1646" s="5" t="str">
        <f t="shared" si="25"/>
        <v/>
      </c>
      <c r="B1646" s="96"/>
      <c r="C1646" s="96"/>
      <c r="D1646" s="97"/>
      <c r="E1646" s="97"/>
    </row>
    <row r="1647" spans="1:5" x14ac:dyDescent="0.2">
      <c r="A1647" s="5" t="str">
        <f t="shared" si="25"/>
        <v/>
      </c>
      <c r="B1647" s="96"/>
      <c r="C1647" s="96"/>
      <c r="D1647" s="97"/>
      <c r="E1647" s="97"/>
    </row>
    <row r="1648" spans="1:5" x14ac:dyDescent="0.2">
      <c r="A1648" s="5" t="str">
        <f t="shared" si="25"/>
        <v/>
      </c>
      <c r="B1648" s="96"/>
      <c r="C1648" s="96"/>
      <c r="D1648" s="97"/>
      <c r="E1648" s="97"/>
    </row>
    <row r="1649" spans="1:5" x14ac:dyDescent="0.2">
      <c r="A1649" s="5" t="str">
        <f t="shared" si="25"/>
        <v/>
      </c>
      <c r="B1649" s="96"/>
      <c r="C1649" s="96"/>
      <c r="D1649" s="97"/>
      <c r="E1649" s="97"/>
    </row>
    <row r="1650" spans="1:5" x14ac:dyDescent="0.2">
      <c r="A1650" s="5" t="str">
        <f t="shared" si="25"/>
        <v/>
      </c>
      <c r="B1650" s="96"/>
      <c r="C1650" s="96"/>
      <c r="D1650" s="97"/>
      <c r="E1650" s="97"/>
    </row>
    <row r="1651" spans="1:5" x14ac:dyDescent="0.2">
      <c r="A1651" s="5" t="str">
        <f t="shared" si="25"/>
        <v/>
      </c>
      <c r="B1651" s="96"/>
      <c r="C1651" s="96"/>
      <c r="D1651" s="97"/>
      <c r="E1651" s="97"/>
    </row>
    <row r="1652" spans="1:5" x14ac:dyDescent="0.2">
      <c r="A1652" s="5" t="str">
        <f t="shared" si="25"/>
        <v/>
      </c>
      <c r="B1652" s="96"/>
      <c r="C1652" s="96"/>
      <c r="D1652" s="97"/>
      <c r="E1652" s="97"/>
    </row>
    <row r="1653" spans="1:5" x14ac:dyDescent="0.2">
      <c r="A1653" s="5" t="str">
        <f t="shared" si="25"/>
        <v/>
      </c>
      <c r="B1653" s="96"/>
      <c r="C1653" s="96"/>
      <c r="D1653" s="97"/>
      <c r="E1653" s="97"/>
    </row>
    <row r="1654" spans="1:5" x14ac:dyDescent="0.2">
      <c r="A1654" s="5" t="str">
        <f t="shared" si="25"/>
        <v/>
      </c>
      <c r="B1654" s="96"/>
      <c r="C1654" s="96"/>
      <c r="D1654" s="97"/>
      <c r="E1654" s="97"/>
    </row>
    <row r="1655" spans="1:5" x14ac:dyDescent="0.2">
      <c r="A1655" s="5" t="str">
        <f t="shared" si="25"/>
        <v/>
      </c>
      <c r="B1655" s="96"/>
      <c r="C1655" s="96"/>
      <c r="D1655" s="97"/>
      <c r="E1655" s="97"/>
    </row>
    <row r="1656" spans="1:5" x14ac:dyDescent="0.2">
      <c r="A1656" s="5" t="str">
        <f t="shared" si="25"/>
        <v/>
      </c>
      <c r="B1656" s="96"/>
      <c r="C1656" s="96"/>
      <c r="D1656" s="97"/>
      <c r="E1656" s="97"/>
    </row>
    <row r="1657" spans="1:5" x14ac:dyDescent="0.2">
      <c r="A1657" s="5" t="str">
        <f t="shared" si="25"/>
        <v/>
      </c>
      <c r="B1657" s="96"/>
      <c r="C1657" s="96"/>
      <c r="D1657" s="97"/>
      <c r="E1657" s="97"/>
    </row>
    <row r="1658" spans="1:5" x14ac:dyDescent="0.2">
      <c r="A1658" s="5" t="str">
        <f t="shared" si="25"/>
        <v/>
      </c>
      <c r="B1658" s="96"/>
      <c r="C1658" s="96"/>
      <c r="D1658" s="97"/>
      <c r="E1658" s="97"/>
    </row>
    <row r="1659" spans="1:5" x14ac:dyDescent="0.2">
      <c r="A1659" s="5" t="str">
        <f t="shared" si="25"/>
        <v/>
      </c>
      <c r="B1659" s="96"/>
      <c r="C1659" s="96"/>
      <c r="D1659" s="97"/>
      <c r="E1659" s="97"/>
    </row>
    <row r="1660" spans="1:5" x14ac:dyDescent="0.2">
      <c r="A1660" s="5" t="str">
        <f t="shared" si="25"/>
        <v/>
      </c>
      <c r="B1660" s="96"/>
      <c r="C1660" s="96"/>
      <c r="D1660" s="97"/>
      <c r="E1660" s="97"/>
    </row>
    <row r="1661" spans="1:5" x14ac:dyDescent="0.2">
      <c r="A1661" s="5" t="str">
        <f t="shared" si="25"/>
        <v/>
      </c>
      <c r="B1661" s="96"/>
      <c r="C1661" s="96"/>
      <c r="D1661" s="97"/>
      <c r="E1661" s="97"/>
    </row>
    <row r="1662" spans="1:5" x14ac:dyDescent="0.2">
      <c r="A1662" s="5" t="str">
        <f t="shared" si="25"/>
        <v/>
      </c>
      <c r="B1662" s="96"/>
      <c r="C1662" s="96"/>
      <c r="D1662" s="97"/>
      <c r="E1662" s="97"/>
    </row>
    <row r="1663" spans="1:5" x14ac:dyDescent="0.2">
      <c r="A1663" s="5" t="str">
        <f t="shared" si="25"/>
        <v/>
      </c>
      <c r="B1663" s="96"/>
      <c r="C1663" s="96"/>
      <c r="D1663" s="97"/>
      <c r="E1663" s="97"/>
    </row>
    <row r="1664" spans="1:5" x14ac:dyDescent="0.2">
      <c r="A1664" s="5" t="str">
        <f t="shared" si="25"/>
        <v/>
      </c>
      <c r="B1664" s="96"/>
      <c r="C1664" s="96"/>
      <c r="D1664" s="97"/>
      <c r="E1664" s="97"/>
    </row>
    <row r="1665" spans="1:5" x14ac:dyDescent="0.2">
      <c r="A1665" s="5" t="str">
        <f t="shared" si="25"/>
        <v/>
      </c>
      <c r="B1665" s="96"/>
      <c r="C1665" s="96"/>
      <c r="D1665" s="97"/>
      <c r="E1665" s="97"/>
    </row>
    <row r="1666" spans="1:5" x14ac:dyDescent="0.2">
      <c r="A1666" s="5" t="str">
        <f t="shared" si="25"/>
        <v/>
      </c>
      <c r="B1666" s="96"/>
      <c r="C1666" s="96"/>
      <c r="D1666" s="97"/>
      <c r="E1666" s="97"/>
    </row>
    <row r="1667" spans="1:5" x14ac:dyDescent="0.2">
      <c r="A1667" s="5" t="str">
        <f t="shared" si="25"/>
        <v/>
      </c>
      <c r="B1667" s="96"/>
      <c r="C1667" s="96"/>
      <c r="D1667" s="97"/>
      <c r="E1667" s="97"/>
    </row>
    <row r="1668" spans="1:5" x14ac:dyDescent="0.2">
      <c r="A1668" s="5" t="str">
        <f t="shared" si="25"/>
        <v/>
      </c>
      <c r="B1668" s="96"/>
      <c r="C1668" s="96"/>
      <c r="D1668" s="97"/>
      <c r="E1668" s="97"/>
    </row>
    <row r="1669" spans="1:5" x14ac:dyDescent="0.2">
      <c r="A1669" s="5" t="str">
        <f t="shared" si="25"/>
        <v/>
      </c>
      <c r="B1669" s="96"/>
      <c r="C1669" s="96"/>
      <c r="D1669" s="97"/>
      <c r="E1669" s="97"/>
    </row>
    <row r="1670" spans="1:5" x14ac:dyDescent="0.2">
      <c r="A1670" s="5" t="str">
        <f t="shared" si="25"/>
        <v/>
      </c>
      <c r="B1670" s="96"/>
      <c r="C1670" s="96"/>
      <c r="D1670" s="97"/>
      <c r="E1670" s="97"/>
    </row>
    <row r="1671" spans="1:5" x14ac:dyDescent="0.2">
      <c r="A1671" s="5" t="str">
        <f t="shared" si="25"/>
        <v/>
      </c>
      <c r="B1671" s="96"/>
      <c r="C1671" s="96"/>
      <c r="D1671" s="97"/>
      <c r="E1671" s="97"/>
    </row>
    <row r="1672" spans="1:5" x14ac:dyDescent="0.2">
      <c r="A1672" s="5" t="str">
        <f t="shared" ref="A1672:A1735" si="26">IF(B1672&lt;&gt;"",IF(AND(LEN(B1672)&gt;=$H$5,LEN(B1672)&lt;=$H$6),TEXT(MID(B1672,$J$5,$H$4),$I$4),""),"")</f>
        <v/>
      </c>
      <c r="B1672" s="96"/>
      <c r="C1672" s="96"/>
      <c r="D1672" s="97"/>
      <c r="E1672" s="97"/>
    </row>
    <row r="1673" spans="1:5" x14ac:dyDescent="0.2">
      <c r="A1673" s="5" t="str">
        <f t="shared" si="26"/>
        <v/>
      </c>
      <c r="B1673" s="96"/>
      <c r="C1673" s="96"/>
      <c r="D1673" s="97"/>
      <c r="E1673" s="97"/>
    </row>
    <row r="1674" spans="1:5" x14ac:dyDescent="0.2">
      <c r="A1674" s="5" t="str">
        <f t="shared" si="26"/>
        <v/>
      </c>
      <c r="B1674" s="96"/>
      <c r="C1674" s="96"/>
      <c r="D1674" s="97"/>
      <c r="E1674" s="97"/>
    </row>
    <row r="1675" spans="1:5" x14ac:dyDescent="0.2">
      <c r="A1675" s="5" t="str">
        <f t="shared" si="26"/>
        <v/>
      </c>
      <c r="B1675" s="96"/>
      <c r="C1675" s="96"/>
      <c r="D1675" s="97"/>
      <c r="E1675" s="97"/>
    </row>
    <row r="1676" spans="1:5" x14ac:dyDescent="0.2">
      <c r="A1676" s="5" t="str">
        <f t="shared" si="26"/>
        <v/>
      </c>
      <c r="B1676" s="96"/>
      <c r="C1676" s="96"/>
      <c r="D1676" s="97"/>
      <c r="E1676" s="97"/>
    </row>
    <row r="1677" spans="1:5" x14ac:dyDescent="0.2">
      <c r="A1677" s="5" t="str">
        <f t="shared" si="26"/>
        <v/>
      </c>
      <c r="B1677" s="96"/>
      <c r="C1677" s="96"/>
      <c r="D1677" s="97"/>
      <c r="E1677" s="97"/>
    </row>
    <row r="1678" spans="1:5" x14ac:dyDescent="0.2">
      <c r="A1678" s="5" t="str">
        <f t="shared" si="26"/>
        <v/>
      </c>
      <c r="B1678" s="96"/>
      <c r="C1678" s="96"/>
      <c r="D1678" s="97"/>
      <c r="E1678" s="97"/>
    </row>
    <row r="1679" spans="1:5" x14ac:dyDescent="0.2">
      <c r="A1679" s="5" t="str">
        <f t="shared" si="26"/>
        <v/>
      </c>
      <c r="B1679" s="96"/>
      <c r="C1679" s="96"/>
      <c r="D1679" s="97"/>
      <c r="E1679" s="97"/>
    </row>
    <row r="1680" spans="1:5" x14ac:dyDescent="0.2">
      <c r="A1680" s="5" t="str">
        <f t="shared" si="26"/>
        <v/>
      </c>
      <c r="B1680" s="96"/>
      <c r="C1680" s="96"/>
      <c r="D1680" s="97"/>
      <c r="E1680" s="97"/>
    </row>
    <row r="1681" spans="1:5" x14ac:dyDescent="0.2">
      <c r="A1681" s="5" t="str">
        <f t="shared" si="26"/>
        <v/>
      </c>
      <c r="B1681" s="96"/>
      <c r="C1681" s="96"/>
      <c r="D1681" s="97"/>
      <c r="E1681" s="97"/>
    </row>
    <row r="1682" spans="1:5" x14ac:dyDescent="0.2">
      <c r="A1682" s="5" t="str">
        <f t="shared" si="26"/>
        <v/>
      </c>
      <c r="B1682" s="96"/>
      <c r="C1682" s="96"/>
      <c r="D1682" s="97"/>
      <c r="E1682" s="97"/>
    </row>
    <row r="1683" spans="1:5" x14ac:dyDescent="0.2">
      <c r="A1683" s="5" t="str">
        <f t="shared" si="26"/>
        <v/>
      </c>
      <c r="B1683" s="96"/>
      <c r="C1683" s="96"/>
      <c r="D1683" s="97"/>
      <c r="E1683" s="97"/>
    </row>
    <row r="1684" spans="1:5" x14ac:dyDescent="0.2">
      <c r="A1684" s="5" t="str">
        <f t="shared" si="26"/>
        <v/>
      </c>
      <c r="B1684" s="96"/>
      <c r="C1684" s="96"/>
      <c r="D1684" s="97"/>
      <c r="E1684" s="97"/>
    </row>
    <row r="1685" spans="1:5" x14ac:dyDescent="0.2">
      <c r="A1685" s="5" t="str">
        <f t="shared" si="26"/>
        <v/>
      </c>
      <c r="B1685" s="96"/>
      <c r="C1685" s="96"/>
      <c r="D1685" s="97"/>
      <c r="E1685" s="97"/>
    </row>
    <row r="1686" spans="1:5" x14ac:dyDescent="0.2">
      <c r="A1686" s="5" t="str">
        <f t="shared" si="26"/>
        <v/>
      </c>
      <c r="B1686" s="96"/>
      <c r="C1686" s="96"/>
      <c r="D1686" s="97"/>
      <c r="E1686" s="97"/>
    </row>
    <row r="1687" spans="1:5" x14ac:dyDescent="0.2">
      <c r="A1687" s="5" t="str">
        <f t="shared" si="26"/>
        <v/>
      </c>
      <c r="B1687" s="96"/>
      <c r="C1687" s="96"/>
      <c r="D1687" s="97"/>
      <c r="E1687" s="97"/>
    </row>
    <row r="1688" spans="1:5" x14ac:dyDescent="0.2">
      <c r="A1688" s="5" t="str">
        <f t="shared" si="26"/>
        <v/>
      </c>
      <c r="B1688" s="96"/>
      <c r="C1688" s="96"/>
      <c r="D1688" s="97"/>
      <c r="E1688" s="97"/>
    </row>
    <row r="1689" spans="1:5" x14ac:dyDescent="0.2">
      <c r="A1689" s="5" t="str">
        <f t="shared" si="26"/>
        <v/>
      </c>
      <c r="B1689" s="96"/>
      <c r="C1689" s="96"/>
      <c r="D1689" s="97"/>
      <c r="E1689" s="97"/>
    </row>
    <row r="1690" spans="1:5" x14ac:dyDescent="0.2">
      <c r="A1690" s="5" t="str">
        <f t="shared" si="26"/>
        <v/>
      </c>
      <c r="B1690" s="96"/>
      <c r="C1690" s="96"/>
      <c r="D1690" s="97"/>
      <c r="E1690" s="97"/>
    </row>
    <row r="1691" spans="1:5" x14ac:dyDescent="0.2">
      <c r="A1691" s="5" t="str">
        <f t="shared" si="26"/>
        <v/>
      </c>
      <c r="B1691" s="96"/>
      <c r="C1691" s="96"/>
      <c r="D1691" s="97"/>
      <c r="E1691" s="97"/>
    </row>
    <row r="1692" spans="1:5" x14ac:dyDescent="0.2">
      <c r="A1692" s="5" t="str">
        <f t="shared" si="26"/>
        <v/>
      </c>
      <c r="B1692" s="96"/>
      <c r="C1692" s="96"/>
      <c r="D1692" s="97"/>
      <c r="E1692" s="97"/>
    </row>
    <row r="1693" spans="1:5" x14ac:dyDescent="0.2">
      <c r="A1693" s="5" t="str">
        <f t="shared" si="26"/>
        <v/>
      </c>
      <c r="B1693" s="96"/>
      <c r="C1693" s="96"/>
      <c r="D1693" s="97"/>
      <c r="E1693" s="97"/>
    </row>
    <row r="1694" spans="1:5" x14ac:dyDescent="0.2">
      <c r="A1694" s="5" t="str">
        <f t="shared" si="26"/>
        <v/>
      </c>
      <c r="B1694" s="96"/>
      <c r="C1694" s="96"/>
      <c r="D1694" s="97"/>
      <c r="E1694" s="97"/>
    </row>
    <row r="1695" spans="1:5" x14ac:dyDescent="0.2">
      <c r="A1695" s="5" t="str">
        <f t="shared" si="26"/>
        <v/>
      </c>
      <c r="B1695" s="96"/>
      <c r="C1695" s="96"/>
      <c r="D1695" s="97"/>
      <c r="E1695" s="97"/>
    </row>
    <row r="1696" spans="1:5" x14ac:dyDescent="0.2">
      <c r="A1696" s="5" t="str">
        <f t="shared" si="26"/>
        <v/>
      </c>
      <c r="B1696" s="96"/>
      <c r="C1696" s="96"/>
      <c r="D1696" s="97"/>
      <c r="E1696" s="97"/>
    </row>
    <row r="1697" spans="1:5" x14ac:dyDescent="0.2">
      <c r="A1697" s="5" t="str">
        <f t="shared" si="26"/>
        <v/>
      </c>
      <c r="B1697" s="96"/>
      <c r="C1697" s="96"/>
      <c r="D1697" s="97"/>
      <c r="E1697" s="97"/>
    </row>
    <row r="1698" spans="1:5" x14ac:dyDescent="0.2">
      <c r="A1698" s="5" t="str">
        <f t="shared" si="26"/>
        <v/>
      </c>
      <c r="B1698" s="96"/>
      <c r="C1698" s="96"/>
      <c r="D1698" s="97"/>
      <c r="E1698" s="97"/>
    </row>
    <row r="1699" spans="1:5" x14ac:dyDescent="0.2">
      <c r="A1699" s="5" t="str">
        <f t="shared" si="26"/>
        <v/>
      </c>
      <c r="B1699" s="96"/>
      <c r="C1699" s="96"/>
      <c r="D1699" s="97"/>
      <c r="E1699" s="97"/>
    </row>
    <row r="1700" spans="1:5" x14ac:dyDescent="0.2">
      <c r="A1700" s="5" t="str">
        <f t="shared" si="26"/>
        <v/>
      </c>
      <c r="B1700" s="96"/>
      <c r="C1700" s="96"/>
      <c r="D1700" s="97"/>
      <c r="E1700" s="97"/>
    </row>
    <row r="1701" spans="1:5" x14ac:dyDescent="0.2">
      <c r="A1701" s="5" t="str">
        <f t="shared" si="26"/>
        <v/>
      </c>
      <c r="B1701" s="96"/>
      <c r="C1701" s="96"/>
      <c r="D1701" s="97"/>
      <c r="E1701" s="97"/>
    </row>
    <row r="1702" spans="1:5" x14ac:dyDescent="0.2">
      <c r="A1702" s="5" t="str">
        <f t="shared" si="26"/>
        <v/>
      </c>
      <c r="B1702" s="96"/>
      <c r="C1702" s="96"/>
      <c r="D1702" s="97"/>
      <c r="E1702" s="97"/>
    </row>
    <row r="1703" spans="1:5" x14ac:dyDescent="0.2">
      <c r="A1703" s="5" t="str">
        <f t="shared" si="26"/>
        <v/>
      </c>
      <c r="B1703" s="96"/>
      <c r="C1703" s="96"/>
      <c r="D1703" s="97"/>
      <c r="E1703" s="97"/>
    </row>
    <row r="1704" spans="1:5" x14ac:dyDescent="0.2">
      <c r="A1704" s="5" t="str">
        <f t="shared" si="26"/>
        <v/>
      </c>
      <c r="B1704" s="96"/>
      <c r="C1704" s="96"/>
      <c r="D1704" s="97"/>
      <c r="E1704" s="97"/>
    </row>
    <row r="1705" spans="1:5" x14ac:dyDescent="0.2">
      <c r="A1705" s="5" t="str">
        <f t="shared" si="26"/>
        <v/>
      </c>
      <c r="B1705" s="96"/>
      <c r="C1705" s="96"/>
      <c r="D1705" s="97"/>
      <c r="E1705" s="97"/>
    </row>
    <row r="1706" spans="1:5" x14ac:dyDescent="0.2">
      <c r="A1706" s="5" t="str">
        <f t="shared" si="26"/>
        <v/>
      </c>
      <c r="B1706" s="96"/>
      <c r="C1706" s="96"/>
      <c r="D1706" s="97"/>
      <c r="E1706" s="97"/>
    </row>
    <row r="1707" spans="1:5" x14ac:dyDescent="0.2">
      <c r="A1707" s="5" t="str">
        <f t="shared" si="26"/>
        <v/>
      </c>
      <c r="B1707" s="96"/>
      <c r="C1707" s="96"/>
      <c r="D1707" s="97"/>
      <c r="E1707" s="97"/>
    </row>
    <row r="1708" spans="1:5" x14ac:dyDescent="0.2">
      <c r="A1708" s="5" t="str">
        <f t="shared" si="26"/>
        <v/>
      </c>
      <c r="B1708" s="96"/>
      <c r="C1708" s="96"/>
      <c r="D1708" s="97"/>
      <c r="E1708" s="97"/>
    </row>
    <row r="1709" spans="1:5" x14ac:dyDescent="0.2">
      <c r="A1709" s="5" t="str">
        <f t="shared" si="26"/>
        <v/>
      </c>
      <c r="B1709" s="96"/>
      <c r="C1709" s="96"/>
      <c r="D1709" s="97"/>
      <c r="E1709" s="97"/>
    </row>
    <row r="1710" spans="1:5" x14ac:dyDescent="0.2">
      <c r="A1710" s="5" t="str">
        <f t="shared" si="26"/>
        <v/>
      </c>
      <c r="B1710" s="96"/>
      <c r="C1710" s="96"/>
      <c r="D1710" s="97"/>
      <c r="E1710" s="97"/>
    </row>
    <row r="1711" spans="1:5" x14ac:dyDescent="0.2">
      <c r="A1711" s="5" t="str">
        <f t="shared" si="26"/>
        <v/>
      </c>
      <c r="B1711" s="96"/>
      <c r="C1711" s="96"/>
      <c r="D1711" s="97"/>
      <c r="E1711" s="97"/>
    </row>
    <row r="1712" spans="1:5" x14ac:dyDescent="0.2">
      <c r="A1712" s="5" t="str">
        <f t="shared" si="26"/>
        <v/>
      </c>
      <c r="B1712" s="96"/>
      <c r="C1712" s="96"/>
      <c r="D1712" s="97"/>
      <c r="E1712" s="97"/>
    </row>
    <row r="1713" spans="1:5" x14ac:dyDescent="0.2">
      <c r="A1713" s="5" t="str">
        <f t="shared" si="26"/>
        <v/>
      </c>
      <c r="B1713" s="96"/>
      <c r="C1713" s="96"/>
      <c r="D1713" s="97"/>
      <c r="E1713" s="97"/>
    </row>
    <row r="1714" spans="1:5" x14ac:dyDescent="0.2">
      <c r="A1714" s="5" t="str">
        <f t="shared" si="26"/>
        <v/>
      </c>
      <c r="B1714" s="96"/>
      <c r="C1714" s="96"/>
      <c r="D1714" s="97"/>
      <c r="E1714" s="97"/>
    </row>
    <row r="1715" spans="1:5" x14ac:dyDescent="0.2">
      <c r="A1715" s="5" t="str">
        <f t="shared" si="26"/>
        <v/>
      </c>
      <c r="B1715" s="96"/>
      <c r="C1715" s="96"/>
      <c r="D1715" s="97"/>
      <c r="E1715" s="97"/>
    </row>
    <row r="1716" spans="1:5" x14ac:dyDescent="0.2">
      <c r="A1716" s="5" t="str">
        <f t="shared" si="26"/>
        <v/>
      </c>
      <c r="B1716" s="96"/>
      <c r="C1716" s="96"/>
      <c r="D1716" s="97"/>
      <c r="E1716" s="97"/>
    </row>
    <row r="1717" spans="1:5" x14ac:dyDescent="0.2">
      <c r="A1717" s="5" t="str">
        <f t="shared" si="26"/>
        <v/>
      </c>
      <c r="B1717" s="96"/>
      <c r="C1717" s="96"/>
      <c r="D1717" s="97"/>
      <c r="E1717" s="97"/>
    </row>
    <row r="1718" spans="1:5" x14ac:dyDescent="0.2">
      <c r="A1718" s="5" t="str">
        <f t="shared" si="26"/>
        <v/>
      </c>
      <c r="B1718" s="96"/>
      <c r="C1718" s="96"/>
      <c r="D1718" s="97"/>
      <c r="E1718" s="97"/>
    </row>
    <row r="1719" spans="1:5" x14ac:dyDescent="0.2">
      <c r="A1719" s="5" t="str">
        <f t="shared" si="26"/>
        <v/>
      </c>
      <c r="B1719" s="96"/>
      <c r="C1719" s="96"/>
      <c r="D1719" s="97"/>
      <c r="E1719" s="97"/>
    </row>
    <row r="1720" spans="1:5" x14ac:dyDescent="0.2">
      <c r="A1720" s="5" t="str">
        <f t="shared" si="26"/>
        <v/>
      </c>
      <c r="B1720" s="96"/>
      <c r="C1720" s="96"/>
      <c r="D1720" s="97"/>
      <c r="E1720" s="97"/>
    </row>
    <row r="1721" spans="1:5" x14ac:dyDescent="0.2">
      <c r="A1721" s="5" t="str">
        <f t="shared" si="26"/>
        <v/>
      </c>
      <c r="B1721" s="96"/>
      <c r="C1721" s="96"/>
      <c r="D1721" s="97"/>
      <c r="E1721" s="97"/>
    </row>
    <row r="1722" spans="1:5" x14ac:dyDescent="0.2">
      <c r="A1722" s="5" t="str">
        <f t="shared" si="26"/>
        <v/>
      </c>
      <c r="B1722" s="96"/>
      <c r="C1722" s="96"/>
      <c r="D1722" s="97"/>
      <c r="E1722" s="97"/>
    </row>
    <row r="1723" spans="1:5" x14ac:dyDescent="0.2">
      <c r="A1723" s="5" t="str">
        <f t="shared" si="26"/>
        <v/>
      </c>
      <c r="B1723" s="96"/>
      <c r="C1723" s="96"/>
      <c r="D1723" s="97"/>
      <c r="E1723" s="97"/>
    </row>
    <row r="1724" spans="1:5" x14ac:dyDescent="0.2">
      <c r="A1724" s="5" t="str">
        <f t="shared" si="26"/>
        <v/>
      </c>
      <c r="B1724" s="96"/>
      <c r="C1724" s="96"/>
      <c r="D1724" s="97"/>
      <c r="E1724" s="97"/>
    </row>
    <row r="1725" spans="1:5" x14ac:dyDescent="0.2">
      <c r="A1725" s="5" t="str">
        <f t="shared" si="26"/>
        <v/>
      </c>
      <c r="B1725" s="96"/>
      <c r="C1725" s="96"/>
      <c r="D1725" s="97"/>
      <c r="E1725" s="97"/>
    </row>
    <row r="1726" spans="1:5" x14ac:dyDescent="0.2">
      <c r="A1726" s="5" t="str">
        <f t="shared" si="26"/>
        <v/>
      </c>
      <c r="B1726" s="96"/>
      <c r="C1726" s="96"/>
      <c r="D1726" s="97"/>
      <c r="E1726" s="97"/>
    </row>
    <row r="1727" spans="1:5" x14ac:dyDescent="0.2">
      <c r="A1727" s="5" t="str">
        <f t="shared" si="26"/>
        <v/>
      </c>
      <c r="B1727" s="96"/>
      <c r="C1727" s="96"/>
      <c r="D1727" s="97"/>
      <c r="E1727" s="97"/>
    </row>
    <row r="1728" spans="1:5" x14ac:dyDescent="0.2">
      <c r="A1728" s="5" t="str">
        <f t="shared" si="26"/>
        <v/>
      </c>
      <c r="B1728" s="96"/>
      <c r="C1728" s="96"/>
      <c r="D1728" s="97"/>
      <c r="E1728" s="97"/>
    </row>
    <row r="1729" spans="1:5" x14ac:dyDescent="0.2">
      <c r="A1729" s="5" t="str">
        <f t="shared" si="26"/>
        <v/>
      </c>
      <c r="B1729" s="96"/>
      <c r="C1729" s="96"/>
      <c r="D1729" s="97"/>
      <c r="E1729" s="97"/>
    </row>
    <row r="1730" spans="1:5" x14ac:dyDescent="0.2">
      <c r="A1730" s="5" t="str">
        <f t="shared" si="26"/>
        <v/>
      </c>
      <c r="B1730" s="96"/>
      <c r="C1730" s="96"/>
      <c r="D1730" s="97"/>
      <c r="E1730" s="97"/>
    </row>
    <row r="1731" spans="1:5" x14ac:dyDescent="0.2">
      <c r="A1731" s="5" t="str">
        <f t="shared" si="26"/>
        <v/>
      </c>
      <c r="B1731" s="96"/>
      <c r="C1731" s="96"/>
      <c r="D1731" s="97"/>
      <c r="E1731" s="97"/>
    </row>
    <row r="1732" spans="1:5" x14ac:dyDescent="0.2">
      <c r="A1732" s="5" t="str">
        <f t="shared" si="26"/>
        <v/>
      </c>
      <c r="B1732" s="96"/>
      <c r="C1732" s="96"/>
      <c r="D1732" s="97"/>
      <c r="E1732" s="97"/>
    </row>
    <row r="1733" spans="1:5" x14ac:dyDescent="0.2">
      <c r="A1733" s="5" t="str">
        <f t="shared" si="26"/>
        <v/>
      </c>
      <c r="B1733" s="96"/>
      <c r="C1733" s="96"/>
      <c r="D1733" s="97"/>
      <c r="E1733" s="97"/>
    </row>
    <row r="1734" spans="1:5" x14ac:dyDescent="0.2">
      <c r="A1734" s="5" t="str">
        <f t="shared" si="26"/>
        <v/>
      </c>
      <c r="B1734" s="96"/>
      <c r="C1734" s="96"/>
      <c r="D1734" s="97"/>
      <c r="E1734" s="97"/>
    </row>
    <row r="1735" spans="1:5" x14ac:dyDescent="0.2">
      <c r="A1735" s="5" t="str">
        <f t="shared" si="26"/>
        <v/>
      </c>
      <c r="B1735" s="96"/>
      <c r="C1735" s="96"/>
      <c r="D1735" s="97"/>
      <c r="E1735" s="97"/>
    </row>
    <row r="1736" spans="1:5" x14ac:dyDescent="0.2">
      <c r="A1736" s="5" t="str">
        <f t="shared" ref="A1736:A1799" si="27">IF(B1736&lt;&gt;"",IF(AND(LEN(B1736)&gt;=$H$5,LEN(B1736)&lt;=$H$6),TEXT(MID(B1736,$J$5,$H$4),$I$4),""),"")</f>
        <v/>
      </c>
      <c r="B1736" s="96"/>
      <c r="C1736" s="96"/>
      <c r="D1736" s="97"/>
      <c r="E1736" s="97"/>
    </row>
    <row r="1737" spans="1:5" x14ac:dyDescent="0.2">
      <c r="A1737" s="5" t="str">
        <f t="shared" si="27"/>
        <v/>
      </c>
      <c r="B1737" s="96"/>
      <c r="C1737" s="96"/>
      <c r="D1737" s="97"/>
      <c r="E1737" s="97"/>
    </row>
    <row r="1738" spans="1:5" x14ac:dyDescent="0.2">
      <c r="A1738" s="5" t="str">
        <f t="shared" si="27"/>
        <v/>
      </c>
      <c r="B1738" s="96"/>
      <c r="C1738" s="96"/>
      <c r="D1738" s="97"/>
      <c r="E1738" s="97"/>
    </row>
    <row r="1739" spans="1:5" x14ac:dyDescent="0.2">
      <c r="A1739" s="5" t="str">
        <f t="shared" si="27"/>
        <v/>
      </c>
      <c r="B1739" s="96"/>
      <c r="C1739" s="96"/>
      <c r="D1739" s="97"/>
      <c r="E1739" s="97"/>
    </row>
    <row r="1740" spans="1:5" x14ac:dyDescent="0.2">
      <c r="A1740" s="5" t="str">
        <f t="shared" si="27"/>
        <v/>
      </c>
      <c r="B1740" s="96"/>
      <c r="C1740" s="96"/>
      <c r="D1740" s="97"/>
      <c r="E1740" s="97"/>
    </row>
    <row r="1741" spans="1:5" x14ac:dyDescent="0.2">
      <c r="A1741" s="5" t="str">
        <f t="shared" si="27"/>
        <v/>
      </c>
      <c r="B1741" s="96"/>
      <c r="C1741" s="96"/>
      <c r="D1741" s="97"/>
      <c r="E1741" s="97"/>
    </row>
    <row r="1742" spans="1:5" x14ac:dyDescent="0.2">
      <c r="A1742" s="5" t="str">
        <f t="shared" si="27"/>
        <v/>
      </c>
      <c r="B1742" s="96"/>
      <c r="C1742" s="96"/>
      <c r="D1742" s="97"/>
      <c r="E1742" s="97"/>
    </row>
    <row r="1743" spans="1:5" x14ac:dyDescent="0.2">
      <c r="A1743" s="5" t="str">
        <f t="shared" si="27"/>
        <v/>
      </c>
      <c r="B1743" s="96"/>
      <c r="C1743" s="96"/>
      <c r="D1743" s="97"/>
      <c r="E1743" s="97"/>
    </row>
    <row r="1744" spans="1:5" x14ac:dyDescent="0.2">
      <c r="A1744" s="5" t="str">
        <f t="shared" si="27"/>
        <v/>
      </c>
      <c r="B1744" s="96"/>
      <c r="C1744" s="96"/>
      <c r="D1744" s="97"/>
      <c r="E1744" s="97"/>
    </row>
    <row r="1745" spans="1:5" x14ac:dyDescent="0.2">
      <c r="A1745" s="5" t="str">
        <f t="shared" si="27"/>
        <v/>
      </c>
      <c r="B1745" s="96"/>
      <c r="C1745" s="96"/>
      <c r="D1745" s="97"/>
      <c r="E1745" s="97"/>
    </row>
    <row r="1746" spans="1:5" x14ac:dyDescent="0.2">
      <c r="A1746" s="5" t="str">
        <f t="shared" si="27"/>
        <v/>
      </c>
      <c r="B1746" s="96"/>
      <c r="C1746" s="96"/>
      <c r="D1746" s="97"/>
      <c r="E1746" s="97"/>
    </row>
    <row r="1747" spans="1:5" x14ac:dyDescent="0.2">
      <c r="A1747" s="5" t="str">
        <f t="shared" si="27"/>
        <v/>
      </c>
      <c r="B1747" s="96"/>
      <c r="C1747" s="96"/>
      <c r="D1747" s="97"/>
      <c r="E1747" s="97"/>
    </row>
    <row r="1748" spans="1:5" x14ac:dyDescent="0.2">
      <c r="A1748" s="5" t="str">
        <f t="shared" si="27"/>
        <v/>
      </c>
      <c r="B1748" s="96"/>
      <c r="C1748" s="96"/>
      <c r="D1748" s="97"/>
      <c r="E1748" s="97"/>
    </row>
    <row r="1749" spans="1:5" x14ac:dyDescent="0.2">
      <c r="A1749" s="5" t="str">
        <f t="shared" si="27"/>
        <v/>
      </c>
      <c r="B1749" s="96"/>
      <c r="C1749" s="96"/>
      <c r="D1749" s="97"/>
      <c r="E1749" s="97"/>
    </row>
    <row r="1750" spans="1:5" x14ac:dyDescent="0.2">
      <c r="A1750" s="5" t="str">
        <f t="shared" si="27"/>
        <v/>
      </c>
      <c r="B1750" s="96"/>
      <c r="C1750" s="96"/>
      <c r="D1750" s="97"/>
      <c r="E1750" s="97"/>
    </row>
    <row r="1751" spans="1:5" x14ac:dyDescent="0.2">
      <c r="A1751" s="5" t="str">
        <f t="shared" si="27"/>
        <v/>
      </c>
      <c r="B1751" s="96"/>
      <c r="C1751" s="96"/>
      <c r="D1751" s="97"/>
      <c r="E1751" s="97"/>
    </row>
    <row r="1752" spans="1:5" x14ac:dyDescent="0.2">
      <c r="A1752" s="5" t="str">
        <f t="shared" si="27"/>
        <v/>
      </c>
      <c r="B1752" s="96"/>
      <c r="C1752" s="96"/>
      <c r="D1752" s="97"/>
      <c r="E1752" s="97"/>
    </row>
    <row r="1753" spans="1:5" x14ac:dyDescent="0.2">
      <c r="A1753" s="5" t="str">
        <f t="shared" si="27"/>
        <v/>
      </c>
      <c r="B1753" s="96"/>
      <c r="C1753" s="96"/>
      <c r="D1753" s="97"/>
      <c r="E1753" s="97"/>
    </row>
    <row r="1754" spans="1:5" x14ac:dyDescent="0.2">
      <c r="A1754" s="5" t="str">
        <f t="shared" si="27"/>
        <v/>
      </c>
      <c r="B1754" s="96"/>
      <c r="C1754" s="96"/>
      <c r="D1754" s="97"/>
      <c r="E1754" s="97"/>
    </row>
    <row r="1755" spans="1:5" x14ac:dyDescent="0.2">
      <c r="A1755" s="5" t="str">
        <f t="shared" si="27"/>
        <v/>
      </c>
      <c r="B1755" s="96"/>
      <c r="C1755" s="96"/>
      <c r="D1755" s="97"/>
      <c r="E1755" s="97"/>
    </row>
    <row r="1756" spans="1:5" x14ac:dyDescent="0.2">
      <c r="A1756" s="5" t="str">
        <f t="shared" si="27"/>
        <v/>
      </c>
      <c r="B1756" s="96"/>
      <c r="C1756" s="96"/>
      <c r="D1756" s="97"/>
      <c r="E1756" s="97"/>
    </row>
    <row r="1757" spans="1:5" x14ac:dyDescent="0.2">
      <c r="A1757" s="5" t="str">
        <f t="shared" si="27"/>
        <v/>
      </c>
      <c r="B1757" s="96"/>
      <c r="C1757" s="96"/>
      <c r="D1757" s="97"/>
      <c r="E1757" s="97"/>
    </row>
    <row r="1758" spans="1:5" x14ac:dyDescent="0.2">
      <c r="A1758" s="5" t="str">
        <f t="shared" si="27"/>
        <v/>
      </c>
      <c r="B1758" s="96"/>
      <c r="C1758" s="96"/>
      <c r="D1758" s="97"/>
      <c r="E1758" s="97"/>
    </row>
    <row r="1759" spans="1:5" x14ac:dyDescent="0.2">
      <c r="A1759" s="5" t="str">
        <f t="shared" si="27"/>
        <v/>
      </c>
      <c r="B1759" s="96"/>
      <c r="C1759" s="96"/>
      <c r="D1759" s="97"/>
      <c r="E1759" s="97"/>
    </row>
    <row r="1760" spans="1:5" x14ac:dyDescent="0.2">
      <c r="A1760" s="5" t="str">
        <f t="shared" si="27"/>
        <v/>
      </c>
      <c r="B1760" s="96"/>
      <c r="C1760" s="96"/>
      <c r="D1760" s="97"/>
      <c r="E1760" s="97"/>
    </row>
    <row r="1761" spans="1:5" x14ac:dyDescent="0.2">
      <c r="A1761" s="5" t="str">
        <f t="shared" si="27"/>
        <v/>
      </c>
      <c r="B1761" s="96"/>
      <c r="C1761" s="96"/>
      <c r="D1761" s="97"/>
      <c r="E1761" s="97"/>
    </row>
    <row r="1762" spans="1:5" x14ac:dyDescent="0.2">
      <c r="A1762" s="5" t="str">
        <f t="shared" si="27"/>
        <v/>
      </c>
      <c r="B1762" s="96"/>
      <c r="C1762" s="96"/>
      <c r="D1762" s="97"/>
      <c r="E1762" s="97"/>
    </row>
    <row r="1763" spans="1:5" x14ac:dyDescent="0.2">
      <c r="A1763" s="5" t="str">
        <f t="shared" si="27"/>
        <v/>
      </c>
      <c r="B1763" s="96"/>
      <c r="C1763" s="96"/>
      <c r="D1763" s="97"/>
      <c r="E1763" s="97"/>
    </row>
    <row r="1764" spans="1:5" x14ac:dyDescent="0.2">
      <c r="A1764" s="5" t="str">
        <f t="shared" si="27"/>
        <v/>
      </c>
      <c r="B1764" s="96"/>
      <c r="C1764" s="96"/>
      <c r="D1764" s="97"/>
      <c r="E1764" s="97"/>
    </row>
    <row r="1765" spans="1:5" x14ac:dyDescent="0.2">
      <c r="A1765" s="5" t="str">
        <f t="shared" si="27"/>
        <v/>
      </c>
      <c r="B1765" s="96"/>
      <c r="C1765" s="96"/>
      <c r="D1765" s="97"/>
      <c r="E1765" s="97"/>
    </row>
    <row r="1766" spans="1:5" x14ac:dyDescent="0.2">
      <c r="A1766" s="5" t="str">
        <f t="shared" si="27"/>
        <v/>
      </c>
      <c r="B1766" s="96"/>
      <c r="C1766" s="96"/>
      <c r="D1766" s="97"/>
      <c r="E1766" s="97"/>
    </row>
    <row r="1767" spans="1:5" x14ac:dyDescent="0.2">
      <c r="A1767" s="5" t="str">
        <f t="shared" si="27"/>
        <v/>
      </c>
      <c r="B1767" s="96"/>
      <c r="C1767" s="96"/>
      <c r="D1767" s="97"/>
      <c r="E1767" s="97"/>
    </row>
    <row r="1768" spans="1:5" x14ac:dyDescent="0.2">
      <c r="A1768" s="5" t="str">
        <f t="shared" si="27"/>
        <v/>
      </c>
      <c r="B1768" s="96"/>
      <c r="C1768" s="96"/>
      <c r="D1768" s="97"/>
      <c r="E1768" s="97"/>
    </row>
    <row r="1769" spans="1:5" x14ac:dyDescent="0.2">
      <c r="A1769" s="5" t="str">
        <f t="shared" si="27"/>
        <v/>
      </c>
      <c r="B1769" s="96"/>
      <c r="C1769" s="96"/>
      <c r="D1769" s="97"/>
      <c r="E1769" s="97"/>
    </row>
    <row r="1770" spans="1:5" x14ac:dyDescent="0.2">
      <c r="A1770" s="5" t="str">
        <f t="shared" si="27"/>
        <v/>
      </c>
      <c r="B1770" s="96"/>
      <c r="C1770" s="96"/>
      <c r="D1770" s="97"/>
      <c r="E1770" s="97"/>
    </row>
    <row r="1771" spans="1:5" x14ac:dyDescent="0.2">
      <c r="A1771" s="5" t="str">
        <f t="shared" si="27"/>
        <v/>
      </c>
      <c r="B1771" s="96"/>
      <c r="C1771" s="96"/>
      <c r="D1771" s="97"/>
      <c r="E1771" s="97"/>
    </row>
    <row r="1772" spans="1:5" x14ac:dyDescent="0.2">
      <c r="A1772" s="5" t="str">
        <f t="shared" si="27"/>
        <v/>
      </c>
      <c r="B1772" s="96"/>
      <c r="C1772" s="96"/>
      <c r="D1772" s="97"/>
      <c r="E1772" s="97"/>
    </row>
    <row r="1773" spans="1:5" x14ac:dyDescent="0.2">
      <c r="A1773" s="5" t="str">
        <f t="shared" si="27"/>
        <v/>
      </c>
      <c r="B1773" s="96"/>
      <c r="C1773" s="96"/>
      <c r="D1773" s="97"/>
      <c r="E1773" s="97"/>
    </row>
    <row r="1774" spans="1:5" x14ac:dyDescent="0.2">
      <c r="A1774" s="5" t="str">
        <f t="shared" si="27"/>
        <v/>
      </c>
      <c r="B1774" s="96"/>
      <c r="C1774" s="96"/>
      <c r="D1774" s="97"/>
      <c r="E1774" s="97"/>
    </row>
    <row r="1775" spans="1:5" x14ac:dyDescent="0.2">
      <c r="A1775" s="5" t="str">
        <f t="shared" si="27"/>
        <v/>
      </c>
      <c r="B1775" s="96"/>
      <c r="C1775" s="96"/>
      <c r="D1775" s="97"/>
      <c r="E1775" s="97"/>
    </row>
    <row r="1776" spans="1:5" x14ac:dyDescent="0.2">
      <c r="A1776" s="5" t="str">
        <f t="shared" si="27"/>
        <v/>
      </c>
      <c r="B1776" s="96"/>
      <c r="C1776" s="96"/>
      <c r="D1776" s="97"/>
      <c r="E1776" s="97"/>
    </row>
    <row r="1777" spans="1:5" x14ac:dyDescent="0.2">
      <c r="A1777" s="5" t="str">
        <f t="shared" si="27"/>
        <v/>
      </c>
      <c r="B1777" s="96"/>
      <c r="C1777" s="96"/>
      <c r="D1777" s="97"/>
      <c r="E1777" s="97"/>
    </row>
    <row r="1778" spans="1:5" x14ac:dyDescent="0.2">
      <c r="A1778" s="5" t="str">
        <f t="shared" si="27"/>
        <v/>
      </c>
      <c r="B1778" s="96"/>
      <c r="C1778" s="96"/>
      <c r="D1778" s="97"/>
      <c r="E1778" s="97"/>
    </row>
    <row r="1779" spans="1:5" x14ac:dyDescent="0.2">
      <c r="A1779" s="5" t="str">
        <f t="shared" si="27"/>
        <v/>
      </c>
      <c r="B1779" s="96"/>
      <c r="C1779" s="96"/>
      <c r="D1779" s="97"/>
      <c r="E1779" s="97"/>
    </row>
    <row r="1780" spans="1:5" x14ac:dyDescent="0.2">
      <c r="A1780" s="5" t="str">
        <f t="shared" si="27"/>
        <v/>
      </c>
      <c r="B1780" s="96"/>
      <c r="C1780" s="96"/>
      <c r="D1780" s="97"/>
      <c r="E1780" s="97"/>
    </row>
    <row r="1781" spans="1:5" x14ac:dyDescent="0.2">
      <c r="A1781" s="5" t="str">
        <f t="shared" si="27"/>
        <v/>
      </c>
      <c r="B1781" s="96"/>
      <c r="C1781" s="96"/>
      <c r="D1781" s="97"/>
      <c r="E1781" s="97"/>
    </row>
    <row r="1782" spans="1:5" x14ac:dyDescent="0.2">
      <c r="A1782" s="5" t="str">
        <f t="shared" si="27"/>
        <v/>
      </c>
      <c r="B1782" s="96"/>
      <c r="C1782" s="96"/>
      <c r="D1782" s="97"/>
      <c r="E1782" s="97"/>
    </row>
    <row r="1783" spans="1:5" x14ac:dyDescent="0.2">
      <c r="A1783" s="5" t="str">
        <f t="shared" si="27"/>
        <v/>
      </c>
      <c r="B1783" s="96"/>
      <c r="C1783" s="96"/>
      <c r="D1783" s="97"/>
      <c r="E1783" s="97"/>
    </row>
    <row r="1784" spans="1:5" x14ac:dyDescent="0.2">
      <c r="A1784" s="5" t="str">
        <f t="shared" si="27"/>
        <v/>
      </c>
      <c r="B1784" s="96"/>
      <c r="C1784" s="96"/>
      <c r="D1784" s="97"/>
      <c r="E1784" s="97"/>
    </row>
    <row r="1785" spans="1:5" x14ac:dyDescent="0.2">
      <c r="A1785" s="5" t="str">
        <f t="shared" si="27"/>
        <v/>
      </c>
      <c r="B1785" s="96"/>
      <c r="C1785" s="96"/>
      <c r="D1785" s="97"/>
      <c r="E1785" s="97"/>
    </row>
    <row r="1786" spans="1:5" x14ac:dyDescent="0.2">
      <c r="A1786" s="5" t="str">
        <f t="shared" si="27"/>
        <v/>
      </c>
      <c r="B1786" s="96"/>
      <c r="C1786" s="96"/>
      <c r="D1786" s="97"/>
      <c r="E1786" s="97"/>
    </row>
    <row r="1787" spans="1:5" x14ac:dyDescent="0.2">
      <c r="A1787" s="5" t="str">
        <f t="shared" si="27"/>
        <v/>
      </c>
      <c r="B1787" s="96"/>
      <c r="C1787" s="96"/>
      <c r="D1787" s="97"/>
      <c r="E1787" s="97"/>
    </row>
    <row r="1788" spans="1:5" x14ac:dyDescent="0.2">
      <c r="A1788" s="5" t="str">
        <f t="shared" si="27"/>
        <v/>
      </c>
      <c r="B1788" s="96"/>
      <c r="C1788" s="96"/>
      <c r="D1788" s="97"/>
      <c r="E1788" s="97"/>
    </row>
    <row r="1789" spans="1:5" x14ac:dyDescent="0.2">
      <c r="A1789" s="5" t="str">
        <f t="shared" si="27"/>
        <v/>
      </c>
      <c r="B1789" s="96"/>
      <c r="C1789" s="96"/>
      <c r="D1789" s="97"/>
      <c r="E1789" s="97"/>
    </row>
    <row r="1790" spans="1:5" x14ac:dyDescent="0.2">
      <c r="A1790" s="5" t="str">
        <f t="shared" si="27"/>
        <v/>
      </c>
      <c r="B1790" s="96"/>
      <c r="C1790" s="96"/>
      <c r="D1790" s="97"/>
      <c r="E1790" s="97"/>
    </row>
    <row r="1791" spans="1:5" x14ac:dyDescent="0.2">
      <c r="A1791" s="5" t="str">
        <f t="shared" si="27"/>
        <v/>
      </c>
      <c r="B1791" s="96"/>
      <c r="C1791" s="96"/>
      <c r="D1791" s="97"/>
      <c r="E1791" s="97"/>
    </row>
    <row r="1792" spans="1:5" x14ac:dyDescent="0.2">
      <c r="A1792" s="5" t="str">
        <f t="shared" si="27"/>
        <v/>
      </c>
      <c r="B1792" s="96"/>
      <c r="C1792" s="96"/>
      <c r="D1792" s="97"/>
      <c r="E1792" s="97"/>
    </row>
    <row r="1793" spans="1:5" x14ac:dyDescent="0.2">
      <c r="A1793" s="5" t="str">
        <f t="shared" si="27"/>
        <v/>
      </c>
      <c r="B1793" s="96"/>
      <c r="C1793" s="96"/>
      <c r="D1793" s="97"/>
      <c r="E1793" s="97"/>
    </row>
    <row r="1794" spans="1:5" x14ac:dyDescent="0.2">
      <c r="A1794" s="5" t="str">
        <f t="shared" si="27"/>
        <v/>
      </c>
      <c r="B1794" s="96"/>
      <c r="C1794" s="96"/>
      <c r="D1794" s="97"/>
      <c r="E1794" s="97"/>
    </row>
    <row r="1795" spans="1:5" x14ac:dyDescent="0.2">
      <c r="A1795" s="5" t="str">
        <f t="shared" si="27"/>
        <v/>
      </c>
      <c r="B1795" s="96"/>
      <c r="C1795" s="96"/>
      <c r="D1795" s="97"/>
      <c r="E1795" s="97"/>
    </row>
    <row r="1796" spans="1:5" x14ac:dyDescent="0.2">
      <c r="A1796" s="5" t="str">
        <f t="shared" si="27"/>
        <v/>
      </c>
      <c r="B1796" s="96"/>
      <c r="C1796" s="96"/>
      <c r="D1796" s="97"/>
      <c r="E1796" s="97"/>
    </row>
    <row r="1797" spans="1:5" x14ac:dyDescent="0.2">
      <c r="A1797" s="5" t="str">
        <f t="shared" si="27"/>
        <v/>
      </c>
      <c r="B1797" s="96"/>
      <c r="C1797" s="96"/>
      <c r="D1797" s="97"/>
      <c r="E1797" s="97"/>
    </row>
    <row r="1798" spans="1:5" x14ac:dyDescent="0.2">
      <c r="A1798" s="5" t="str">
        <f t="shared" si="27"/>
        <v/>
      </c>
      <c r="B1798" s="96"/>
      <c r="C1798" s="96"/>
      <c r="D1798" s="97"/>
      <c r="E1798" s="97"/>
    </row>
    <row r="1799" spans="1:5" x14ac:dyDescent="0.2">
      <c r="A1799" s="5" t="str">
        <f t="shared" si="27"/>
        <v/>
      </c>
      <c r="B1799" s="96"/>
      <c r="C1799" s="96"/>
      <c r="D1799" s="97"/>
      <c r="E1799" s="97"/>
    </row>
    <row r="1800" spans="1:5" x14ac:dyDescent="0.2">
      <c r="A1800" s="5" t="str">
        <f t="shared" ref="A1800:A1863" si="28">IF(B1800&lt;&gt;"",IF(AND(LEN(B1800)&gt;=$H$5,LEN(B1800)&lt;=$H$6),TEXT(MID(B1800,$J$5,$H$4),$I$4),""),"")</f>
        <v/>
      </c>
      <c r="B1800" s="96"/>
      <c r="C1800" s="96"/>
      <c r="D1800" s="97"/>
      <c r="E1800" s="97"/>
    </row>
    <row r="1801" spans="1:5" x14ac:dyDescent="0.2">
      <c r="A1801" s="5" t="str">
        <f t="shared" si="28"/>
        <v/>
      </c>
      <c r="B1801" s="96"/>
      <c r="C1801" s="96"/>
      <c r="D1801" s="97"/>
      <c r="E1801" s="97"/>
    </row>
    <row r="1802" spans="1:5" x14ac:dyDescent="0.2">
      <c r="A1802" s="5" t="str">
        <f t="shared" si="28"/>
        <v/>
      </c>
      <c r="B1802" s="96"/>
      <c r="C1802" s="96"/>
      <c r="D1802" s="97"/>
      <c r="E1802" s="97"/>
    </row>
    <row r="1803" spans="1:5" x14ac:dyDescent="0.2">
      <c r="A1803" s="5" t="str">
        <f t="shared" si="28"/>
        <v/>
      </c>
      <c r="B1803" s="96"/>
      <c r="C1803" s="96"/>
      <c r="D1803" s="97"/>
      <c r="E1803" s="97"/>
    </row>
    <row r="1804" spans="1:5" x14ac:dyDescent="0.2">
      <c r="A1804" s="5" t="str">
        <f t="shared" si="28"/>
        <v/>
      </c>
      <c r="B1804" s="96"/>
      <c r="C1804" s="96"/>
      <c r="D1804" s="97"/>
      <c r="E1804" s="97"/>
    </row>
    <row r="1805" spans="1:5" x14ac:dyDescent="0.2">
      <c r="A1805" s="5" t="str">
        <f t="shared" si="28"/>
        <v/>
      </c>
      <c r="B1805" s="96"/>
      <c r="C1805" s="96"/>
      <c r="D1805" s="97"/>
      <c r="E1805" s="97"/>
    </row>
    <row r="1806" spans="1:5" x14ac:dyDescent="0.2">
      <c r="A1806" s="5" t="str">
        <f t="shared" si="28"/>
        <v/>
      </c>
      <c r="B1806" s="96"/>
      <c r="C1806" s="96"/>
      <c r="D1806" s="97"/>
      <c r="E1806" s="97"/>
    </row>
    <row r="1807" spans="1:5" x14ac:dyDescent="0.2">
      <c r="A1807" s="5" t="str">
        <f t="shared" si="28"/>
        <v/>
      </c>
      <c r="B1807" s="96"/>
      <c r="C1807" s="96"/>
      <c r="D1807" s="97"/>
      <c r="E1807" s="97"/>
    </row>
    <row r="1808" spans="1:5" x14ac:dyDescent="0.2">
      <c r="A1808" s="5" t="str">
        <f t="shared" si="28"/>
        <v/>
      </c>
      <c r="B1808" s="96"/>
      <c r="C1808" s="96"/>
      <c r="D1808" s="97"/>
      <c r="E1808" s="97"/>
    </row>
    <row r="1809" spans="1:5" x14ac:dyDescent="0.2">
      <c r="A1809" s="5" t="str">
        <f t="shared" si="28"/>
        <v/>
      </c>
      <c r="B1809" s="96"/>
      <c r="C1809" s="96"/>
      <c r="D1809" s="97"/>
      <c r="E1809" s="97"/>
    </row>
    <row r="1810" spans="1:5" x14ac:dyDescent="0.2">
      <c r="A1810" s="5" t="str">
        <f t="shared" si="28"/>
        <v/>
      </c>
      <c r="B1810" s="96"/>
      <c r="C1810" s="96"/>
      <c r="D1810" s="97"/>
      <c r="E1810" s="97"/>
    </row>
    <row r="1811" spans="1:5" x14ac:dyDescent="0.2">
      <c r="A1811" s="5" t="str">
        <f t="shared" si="28"/>
        <v/>
      </c>
      <c r="B1811" s="96"/>
      <c r="C1811" s="96"/>
      <c r="D1811" s="97"/>
      <c r="E1811" s="97"/>
    </row>
    <row r="1812" spans="1:5" x14ac:dyDescent="0.2">
      <c r="A1812" s="5" t="str">
        <f t="shared" si="28"/>
        <v/>
      </c>
      <c r="B1812" s="96"/>
      <c r="C1812" s="96"/>
      <c r="D1812" s="97"/>
      <c r="E1812" s="97"/>
    </row>
    <row r="1813" spans="1:5" x14ac:dyDescent="0.2">
      <c r="A1813" s="5" t="str">
        <f t="shared" si="28"/>
        <v/>
      </c>
      <c r="B1813" s="96"/>
      <c r="C1813" s="96"/>
      <c r="D1813" s="97"/>
      <c r="E1813" s="97"/>
    </row>
    <row r="1814" spans="1:5" x14ac:dyDescent="0.2">
      <c r="A1814" s="5" t="str">
        <f t="shared" si="28"/>
        <v/>
      </c>
      <c r="B1814" s="96"/>
      <c r="C1814" s="96"/>
      <c r="D1814" s="97"/>
      <c r="E1814" s="97"/>
    </row>
    <row r="1815" spans="1:5" x14ac:dyDescent="0.2">
      <c r="A1815" s="5" t="str">
        <f t="shared" si="28"/>
        <v/>
      </c>
      <c r="B1815" s="96"/>
      <c r="C1815" s="96"/>
      <c r="D1815" s="97"/>
      <c r="E1815" s="97"/>
    </row>
    <row r="1816" spans="1:5" x14ac:dyDescent="0.2">
      <c r="A1816" s="5" t="str">
        <f t="shared" si="28"/>
        <v/>
      </c>
      <c r="B1816" s="96"/>
      <c r="C1816" s="96"/>
      <c r="D1816" s="97"/>
      <c r="E1816" s="97"/>
    </row>
    <row r="1817" spans="1:5" x14ac:dyDescent="0.2">
      <c r="A1817" s="5" t="str">
        <f t="shared" si="28"/>
        <v/>
      </c>
      <c r="B1817" s="96"/>
      <c r="C1817" s="96"/>
      <c r="D1817" s="97"/>
      <c r="E1817" s="97"/>
    </row>
    <row r="1818" spans="1:5" x14ac:dyDescent="0.2">
      <c r="A1818" s="5" t="str">
        <f t="shared" si="28"/>
        <v/>
      </c>
      <c r="B1818" s="96"/>
      <c r="C1818" s="96"/>
      <c r="D1818" s="97"/>
      <c r="E1818" s="97"/>
    </row>
    <row r="1819" spans="1:5" x14ac:dyDescent="0.2">
      <c r="A1819" s="5" t="str">
        <f t="shared" si="28"/>
        <v/>
      </c>
      <c r="B1819" s="96"/>
      <c r="C1819" s="96"/>
      <c r="D1819" s="97"/>
      <c r="E1819" s="97"/>
    </row>
    <row r="1820" spans="1:5" x14ac:dyDescent="0.2">
      <c r="A1820" s="5" t="str">
        <f t="shared" si="28"/>
        <v/>
      </c>
      <c r="B1820" s="96"/>
      <c r="C1820" s="96"/>
      <c r="D1820" s="97"/>
      <c r="E1820" s="97"/>
    </row>
    <row r="1821" spans="1:5" x14ac:dyDescent="0.2">
      <c r="A1821" s="5" t="str">
        <f t="shared" si="28"/>
        <v/>
      </c>
      <c r="B1821" s="96"/>
      <c r="C1821" s="96"/>
      <c r="D1821" s="97"/>
      <c r="E1821" s="97"/>
    </row>
    <row r="1822" spans="1:5" x14ac:dyDescent="0.2">
      <c r="A1822" s="5" t="str">
        <f t="shared" si="28"/>
        <v/>
      </c>
      <c r="B1822" s="96"/>
      <c r="C1822" s="96"/>
      <c r="D1822" s="97"/>
      <c r="E1822" s="97"/>
    </row>
    <row r="1823" spans="1:5" x14ac:dyDescent="0.2">
      <c r="A1823" s="5" t="str">
        <f t="shared" si="28"/>
        <v/>
      </c>
      <c r="B1823" s="96"/>
      <c r="C1823" s="96"/>
      <c r="D1823" s="97"/>
      <c r="E1823" s="97"/>
    </row>
    <row r="1824" spans="1:5" x14ac:dyDescent="0.2">
      <c r="A1824" s="5" t="str">
        <f t="shared" si="28"/>
        <v/>
      </c>
      <c r="B1824" s="96"/>
      <c r="C1824" s="96"/>
      <c r="D1824" s="97"/>
      <c r="E1824" s="97"/>
    </row>
    <row r="1825" spans="1:5" x14ac:dyDescent="0.2">
      <c r="A1825" s="5" t="str">
        <f t="shared" si="28"/>
        <v/>
      </c>
      <c r="B1825" s="96"/>
      <c r="C1825" s="96"/>
      <c r="D1825" s="97"/>
      <c r="E1825" s="97"/>
    </row>
    <row r="1826" spans="1:5" x14ac:dyDescent="0.2">
      <c r="A1826" s="5" t="str">
        <f t="shared" si="28"/>
        <v/>
      </c>
      <c r="B1826" s="96"/>
      <c r="C1826" s="96"/>
      <c r="D1826" s="97"/>
      <c r="E1826" s="97"/>
    </row>
    <row r="1827" spans="1:5" x14ac:dyDescent="0.2">
      <c r="A1827" s="5" t="str">
        <f t="shared" si="28"/>
        <v/>
      </c>
      <c r="B1827" s="96"/>
      <c r="C1827" s="96"/>
      <c r="D1827" s="97"/>
      <c r="E1827" s="97"/>
    </row>
    <row r="1828" spans="1:5" x14ac:dyDescent="0.2">
      <c r="A1828" s="5" t="str">
        <f t="shared" si="28"/>
        <v/>
      </c>
      <c r="B1828" s="96"/>
      <c r="C1828" s="96"/>
      <c r="D1828" s="97"/>
      <c r="E1828" s="97"/>
    </row>
    <row r="1829" spans="1:5" x14ac:dyDescent="0.2">
      <c r="A1829" s="5" t="str">
        <f t="shared" si="28"/>
        <v/>
      </c>
      <c r="B1829" s="96"/>
      <c r="C1829" s="96"/>
      <c r="D1829" s="97"/>
      <c r="E1829" s="97"/>
    </row>
    <row r="1830" spans="1:5" x14ac:dyDescent="0.2">
      <c r="A1830" s="5" t="str">
        <f t="shared" si="28"/>
        <v/>
      </c>
      <c r="B1830" s="96"/>
      <c r="C1830" s="96"/>
      <c r="D1830" s="97"/>
      <c r="E1830" s="97"/>
    </row>
    <row r="1831" spans="1:5" x14ac:dyDescent="0.2">
      <c r="A1831" s="5" t="str">
        <f t="shared" si="28"/>
        <v/>
      </c>
      <c r="B1831" s="96"/>
      <c r="C1831" s="96"/>
      <c r="D1831" s="97"/>
      <c r="E1831" s="97"/>
    </row>
    <row r="1832" spans="1:5" x14ac:dyDescent="0.2">
      <c r="A1832" s="5" t="str">
        <f t="shared" si="28"/>
        <v/>
      </c>
      <c r="B1832" s="96"/>
      <c r="C1832" s="96"/>
      <c r="D1832" s="97"/>
      <c r="E1832" s="97"/>
    </row>
    <row r="1833" spans="1:5" x14ac:dyDescent="0.2">
      <c r="A1833" s="5" t="str">
        <f t="shared" si="28"/>
        <v/>
      </c>
      <c r="B1833" s="96"/>
      <c r="C1833" s="96"/>
      <c r="D1833" s="97"/>
      <c r="E1833" s="97"/>
    </row>
    <row r="1834" spans="1:5" x14ac:dyDescent="0.2">
      <c r="A1834" s="5" t="str">
        <f t="shared" si="28"/>
        <v/>
      </c>
      <c r="B1834" s="96"/>
      <c r="C1834" s="96"/>
      <c r="D1834" s="97"/>
      <c r="E1834" s="97"/>
    </row>
    <row r="1835" spans="1:5" x14ac:dyDescent="0.2">
      <c r="A1835" s="5" t="str">
        <f t="shared" si="28"/>
        <v/>
      </c>
      <c r="B1835" s="96"/>
      <c r="C1835" s="96"/>
      <c r="D1835" s="97"/>
      <c r="E1835" s="97"/>
    </row>
    <row r="1836" spans="1:5" x14ac:dyDescent="0.2">
      <c r="A1836" s="5" t="str">
        <f t="shared" si="28"/>
        <v/>
      </c>
      <c r="B1836" s="96"/>
      <c r="C1836" s="96"/>
      <c r="D1836" s="97"/>
      <c r="E1836" s="97"/>
    </row>
    <row r="1837" spans="1:5" x14ac:dyDescent="0.2">
      <c r="A1837" s="5" t="str">
        <f t="shared" si="28"/>
        <v/>
      </c>
      <c r="B1837" s="96"/>
      <c r="C1837" s="96"/>
      <c r="D1837" s="97"/>
      <c r="E1837" s="97"/>
    </row>
    <row r="1838" spans="1:5" x14ac:dyDescent="0.2">
      <c r="A1838" s="5" t="str">
        <f t="shared" si="28"/>
        <v/>
      </c>
      <c r="B1838" s="96"/>
      <c r="C1838" s="96"/>
      <c r="D1838" s="97"/>
      <c r="E1838" s="97"/>
    </row>
    <row r="1839" spans="1:5" x14ac:dyDescent="0.2">
      <c r="A1839" s="5" t="str">
        <f t="shared" si="28"/>
        <v/>
      </c>
      <c r="B1839" s="96"/>
      <c r="C1839" s="96"/>
      <c r="D1839" s="97"/>
      <c r="E1839" s="97"/>
    </row>
    <row r="1840" spans="1:5" x14ac:dyDescent="0.2">
      <c r="A1840" s="5" t="str">
        <f t="shared" si="28"/>
        <v/>
      </c>
      <c r="B1840" s="96"/>
      <c r="C1840" s="96"/>
      <c r="D1840" s="97"/>
      <c r="E1840" s="97"/>
    </row>
    <row r="1841" spans="1:5" x14ac:dyDescent="0.2">
      <c r="A1841" s="5" t="str">
        <f t="shared" si="28"/>
        <v/>
      </c>
      <c r="B1841" s="96"/>
      <c r="C1841" s="96"/>
      <c r="D1841" s="97"/>
      <c r="E1841" s="97"/>
    </row>
    <row r="1842" spans="1:5" x14ac:dyDescent="0.2">
      <c r="A1842" s="5" t="str">
        <f t="shared" si="28"/>
        <v/>
      </c>
      <c r="B1842" s="96"/>
      <c r="C1842" s="96"/>
      <c r="D1842" s="97"/>
      <c r="E1842" s="97"/>
    </row>
    <row r="1843" spans="1:5" x14ac:dyDescent="0.2">
      <c r="A1843" s="5" t="str">
        <f t="shared" si="28"/>
        <v/>
      </c>
      <c r="B1843" s="96"/>
      <c r="C1843" s="96"/>
      <c r="D1843" s="97"/>
      <c r="E1843" s="97"/>
    </row>
    <row r="1844" spans="1:5" x14ac:dyDescent="0.2">
      <c r="A1844" s="5" t="str">
        <f t="shared" si="28"/>
        <v/>
      </c>
      <c r="B1844" s="96"/>
      <c r="C1844" s="96"/>
      <c r="D1844" s="97"/>
      <c r="E1844" s="97"/>
    </row>
    <row r="1845" spans="1:5" x14ac:dyDescent="0.2">
      <c r="A1845" s="5" t="str">
        <f t="shared" si="28"/>
        <v/>
      </c>
      <c r="B1845" s="96"/>
      <c r="C1845" s="96"/>
      <c r="D1845" s="97"/>
      <c r="E1845" s="97"/>
    </row>
    <row r="1846" spans="1:5" x14ac:dyDescent="0.2">
      <c r="A1846" s="5" t="str">
        <f t="shared" si="28"/>
        <v/>
      </c>
      <c r="B1846" s="96"/>
      <c r="C1846" s="96"/>
      <c r="D1846" s="97"/>
      <c r="E1846" s="97"/>
    </row>
    <row r="1847" spans="1:5" x14ac:dyDescent="0.2">
      <c r="A1847" s="5" t="str">
        <f t="shared" si="28"/>
        <v/>
      </c>
      <c r="B1847" s="96"/>
      <c r="C1847" s="96"/>
      <c r="D1847" s="97"/>
      <c r="E1847" s="97"/>
    </row>
    <row r="1848" spans="1:5" x14ac:dyDescent="0.2">
      <c r="A1848" s="5" t="str">
        <f t="shared" si="28"/>
        <v/>
      </c>
      <c r="B1848" s="96"/>
      <c r="C1848" s="96"/>
      <c r="D1848" s="97"/>
      <c r="E1848" s="97"/>
    </row>
    <row r="1849" spans="1:5" x14ac:dyDescent="0.2">
      <c r="A1849" s="5" t="str">
        <f t="shared" si="28"/>
        <v/>
      </c>
      <c r="B1849" s="96"/>
      <c r="C1849" s="96"/>
      <c r="D1849" s="97"/>
      <c r="E1849" s="97"/>
    </row>
    <row r="1850" spans="1:5" x14ac:dyDescent="0.2">
      <c r="A1850" s="5" t="str">
        <f t="shared" si="28"/>
        <v/>
      </c>
      <c r="B1850" s="96"/>
      <c r="C1850" s="96"/>
      <c r="D1850" s="97"/>
      <c r="E1850" s="97"/>
    </row>
    <row r="1851" spans="1:5" x14ac:dyDescent="0.2">
      <c r="A1851" s="5" t="str">
        <f t="shared" si="28"/>
        <v/>
      </c>
      <c r="B1851" s="96"/>
      <c r="C1851" s="96"/>
      <c r="D1851" s="97"/>
      <c r="E1851" s="97"/>
    </row>
    <row r="1852" spans="1:5" x14ac:dyDescent="0.2">
      <c r="A1852" s="5" t="str">
        <f t="shared" si="28"/>
        <v/>
      </c>
      <c r="B1852" s="96"/>
      <c r="C1852" s="96"/>
      <c r="D1852" s="97"/>
      <c r="E1852" s="97"/>
    </row>
    <row r="1853" spans="1:5" x14ac:dyDescent="0.2">
      <c r="A1853" s="5" t="str">
        <f t="shared" si="28"/>
        <v/>
      </c>
      <c r="B1853" s="96"/>
      <c r="C1853" s="96"/>
      <c r="D1853" s="97"/>
      <c r="E1853" s="97"/>
    </row>
    <row r="1854" spans="1:5" x14ac:dyDescent="0.2">
      <c r="A1854" s="5" t="str">
        <f t="shared" si="28"/>
        <v/>
      </c>
      <c r="B1854" s="96"/>
      <c r="C1854" s="96"/>
      <c r="D1854" s="97"/>
      <c r="E1854" s="97"/>
    </row>
    <row r="1855" spans="1:5" x14ac:dyDescent="0.2">
      <c r="A1855" s="5" t="str">
        <f t="shared" si="28"/>
        <v/>
      </c>
      <c r="B1855" s="96"/>
      <c r="C1855" s="96"/>
      <c r="D1855" s="97"/>
      <c r="E1855" s="97"/>
    </row>
    <row r="1856" spans="1:5" x14ac:dyDescent="0.2">
      <c r="A1856" s="5" t="str">
        <f t="shared" si="28"/>
        <v/>
      </c>
      <c r="B1856" s="96"/>
      <c r="C1856" s="96"/>
      <c r="D1856" s="97"/>
      <c r="E1856" s="97"/>
    </row>
    <row r="1857" spans="1:5" x14ac:dyDescent="0.2">
      <c r="A1857" s="5" t="str">
        <f t="shared" si="28"/>
        <v/>
      </c>
      <c r="B1857" s="96"/>
      <c r="C1857" s="96"/>
      <c r="D1857" s="97"/>
      <c r="E1857" s="97"/>
    </row>
    <row r="1858" spans="1:5" x14ac:dyDescent="0.2">
      <c r="A1858" s="5" t="str">
        <f t="shared" si="28"/>
        <v/>
      </c>
      <c r="B1858" s="96"/>
      <c r="C1858" s="96"/>
      <c r="D1858" s="97"/>
      <c r="E1858" s="97"/>
    </row>
    <row r="1859" spans="1:5" x14ac:dyDescent="0.2">
      <c r="A1859" s="5" t="str">
        <f t="shared" si="28"/>
        <v/>
      </c>
      <c r="B1859" s="96"/>
      <c r="C1859" s="96"/>
      <c r="D1859" s="97"/>
      <c r="E1859" s="97"/>
    </row>
    <row r="1860" spans="1:5" x14ac:dyDescent="0.2">
      <c r="A1860" s="5" t="str">
        <f t="shared" si="28"/>
        <v/>
      </c>
      <c r="B1860" s="96"/>
      <c r="C1860" s="96"/>
      <c r="D1860" s="97"/>
      <c r="E1860" s="97"/>
    </row>
    <row r="1861" spans="1:5" x14ac:dyDescent="0.2">
      <c r="A1861" s="5" t="str">
        <f t="shared" si="28"/>
        <v/>
      </c>
      <c r="B1861" s="96"/>
      <c r="C1861" s="96"/>
      <c r="D1861" s="97"/>
      <c r="E1861" s="97"/>
    </row>
    <row r="1862" spans="1:5" x14ac:dyDescent="0.2">
      <c r="A1862" s="5" t="str">
        <f t="shared" si="28"/>
        <v/>
      </c>
      <c r="B1862" s="96"/>
      <c r="C1862" s="96"/>
      <c r="D1862" s="97"/>
      <c r="E1862" s="97"/>
    </row>
    <row r="1863" spans="1:5" x14ac:dyDescent="0.2">
      <c r="A1863" s="5" t="str">
        <f t="shared" si="28"/>
        <v/>
      </c>
      <c r="B1863" s="96"/>
      <c r="C1863" s="96"/>
      <c r="D1863" s="97"/>
      <c r="E1863" s="97"/>
    </row>
    <row r="1864" spans="1:5" x14ac:dyDescent="0.2">
      <c r="A1864" s="5" t="str">
        <f t="shared" ref="A1864:A1927" si="29">IF(B1864&lt;&gt;"",IF(AND(LEN(B1864)&gt;=$H$5,LEN(B1864)&lt;=$H$6),TEXT(MID(B1864,$J$5,$H$4),$I$4),""),"")</f>
        <v/>
      </c>
      <c r="B1864" s="96"/>
      <c r="C1864" s="96"/>
      <c r="D1864" s="97"/>
      <c r="E1864" s="97"/>
    </row>
    <row r="1865" spans="1:5" x14ac:dyDescent="0.2">
      <c r="A1865" s="5" t="str">
        <f t="shared" si="29"/>
        <v/>
      </c>
      <c r="B1865" s="96"/>
      <c r="C1865" s="96"/>
      <c r="D1865" s="97"/>
      <c r="E1865" s="97"/>
    </row>
    <row r="1866" spans="1:5" x14ac:dyDescent="0.2">
      <c r="A1866" s="5" t="str">
        <f t="shared" si="29"/>
        <v/>
      </c>
      <c r="B1866" s="96"/>
      <c r="C1866" s="96"/>
      <c r="D1866" s="97"/>
      <c r="E1866" s="97"/>
    </row>
    <row r="1867" spans="1:5" x14ac:dyDescent="0.2">
      <c r="A1867" s="5" t="str">
        <f t="shared" si="29"/>
        <v/>
      </c>
      <c r="B1867" s="96"/>
      <c r="C1867" s="96"/>
      <c r="D1867" s="97"/>
      <c r="E1867" s="97"/>
    </row>
    <row r="1868" spans="1:5" x14ac:dyDescent="0.2">
      <c r="A1868" s="5" t="str">
        <f t="shared" si="29"/>
        <v/>
      </c>
      <c r="B1868" s="96"/>
      <c r="C1868" s="96"/>
      <c r="D1868" s="97"/>
      <c r="E1868" s="97"/>
    </row>
    <row r="1869" spans="1:5" x14ac:dyDescent="0.2">
      <c r="A1869" s="5" t="str">
        <f t="shared" si="29"/>
        <v/>
      </c>
      <c r="B1869" s="96"/>
      <c r="C1869" s="96"/>
      <c r="D1869" s="97"/>
      <c r="E1869" s="97"/>
    </row>
    <row r="1870" spans="1:5" x14ac:dyDescent="0.2">
      <c r="A1870" s="5" t="str">
        <f t="shared" si="29"/>
        <v/>
      </c>
      <c r="B1870" s="96"/>
      <c r="C1870" s="96"/>
      <c r="D1870" s="97"/>
      <c r="E1870" s="97"/>
    </row>
    <row r="1871" spans="1:5" x14ac:dyDescent="0.2">
      <c r="A1871" s="5" t="str">
        <f t="shared" si="29"/>
        <v/>
      </c>
      <c r="B1871" s="96"/>
      <c r="C1871" s="96"/>
      <c r="D1871" s="97"/>
      <c r="E1871" s="97"/>
    </row>
    <row r="1872" spans="1:5" x14ac:dyDescent="0.2">
      <c r="A1872" s="5" t="str">
        <f t="shared" si="29"/>
        <v/>
      </c>
      <c r="B1872" s="96"/>
      <c r="C1872" s="96"/>
      <c r="D1872" s="97"/>
      <c r="E1872" s="97"/>
    </row>
    <row r="1873" spans="1:5" x14ac:dyDescent="0.2">
      <c r="A1873" s="5" t="str">
        <f t="shared" si="29"/>
        <v/>
      </c>
      <c r="B1873" s="96"/>
      <c r="C1873" s="96"/>
      <c r="D1873" s="97"/>
      <c r="E1873" s="97"/>
    </row>
    <row r="1874" spans="1:5" x14ac:dyDescent="0.2">
      <c r="A1874" s="5" t="str">
        <f t="shared" si="29"/>
        <v/>
      </c>
      <c r="B1874" s="96"/>
      <c r="C1874" s="96"/>
      <c r="D1874" s="97"/>
      <c r="E1874" s="97"/>
    </row>
    <row r="1875" spans="1:5" x14ac:dyDescent="0.2">
      <c r="A1875" s="5" t="str">
        <f t="shared" si="29"/>
        <v/>
      </c>
      <c r="B1875" s="96"/>
      <c r="C1875" s="96"/>
      <c r="D1875" s="97"/>
      <c r="E1875" s="97"/>
    </row>
    <row r="1876" spans="1:5" x14ac:dyDescent="0.2">
      <c r="A1876" s="5" t="str">
        <f t="shared" si="29"/>
        <v/>
      </c>
      <c r="B1876" s="96"/>
      <c r="C1876" s="96"/>
      <c r="D1876" s="97"/>
      <c r="E1876" s="97"/>
    </row>
    <row r="1877" spans="1:5" x14ac:dyDescent="0.2">
      <c r="A1877" s="5" t="str">
        <f t="shared" si="29"/>
        <v/>
      </c>
      <c r="B1877" s="96"/>
      <c r="C1877" s="96"/>
      <c r="D1877" s="97"/>
      <c r="E1877" s="97"/>
    </row>
    <row r="1878" spans="1:5" x14ac:dyDescent="0.2">
      <c r="A1878" s="5" t="str">
        <f t="shared" si="29"/>
        <v/>
      </c>
      <c r="B1878" s="96"/>
      <c r="C1878" s="96"/>
      <c r="D1878" s="97"/>
      <c r="E1878" s="97"/>
    </row>
    <row r="1879" spans="1:5" x14ac:dyDescent="0.2">
      <c r="A1879" s="5" t="str">
        <f t="shared" si="29"/>
        <v/>
      </c>
      <c r="B1879" s="96"/>
      <c r="C1879" s="96"/>
      <c r="D1879" s="97"/>
      <c r="E1879" s="97"/>
    </row>
    <row r="1880" spans="1:5" x14ac:dyDescent="0.2">
      <c r="A1880" s="5" t="str">
        <f t="shared" si="29"/>
        <v/>
      </c>
      <c r="B1880" s="96"/>
      <c r="C1880" s="96"/>
      <c r="D1880" s="97"/>
      <c r="E1880" s="97"/>
    </row>
    <row r="1881" spans="1:5" x14ac:dyDescent="0.2">
      <c r="A1881" s="5" t="str">
        <f t="shared" si="29"/>
        <v/>
      </c>
      <c r="B1881" s="96"/>
      <c r="C1881" s="96"/>
      <c r="D1881" s="97"/>
      <c r="E1881" s="97"/>
    </row>
    <row r="1882" spans="1:5" x14ac:dyDescent="0.2">
      <c r="A1882" s="5" t="str">
        <f t="shared" si="29"/>
        <v/>
      </c>
      <c r="B1882" s="96"/>
      <c r="C1882" s="96"/>
      <c r="D1882" s="97"/>
      <c r="E1882" s="97"/>
    </row>
    <row r="1883" spans="1:5" x14ac:dyDescent="0.2">
      <c r="A1883" s="5" t="str">
        <f t="shared" si="29"/>
        <v/>
      </c>
      <c r="B1883" s="96"/>
      <c r="C1883" s="96"/>
      <c r="D1883" s="97"/>
      <c r="E1883" s="97"/>
    </row>
    <row r="1884" spans="1:5" x14ac:dyDescent="0.2">
      <c r="A1884" s="5" t="str">
        <f t="shared" si="29"/>
        <v/>
      </c>
      <c r="B1884" s="96"/>
      <c r="C1884" s="96"/>
      <c r="D1884" s="97"/>
      <c r="E1884" s="97"/>
    </row>
    <row r="1885" spans="1:5" x14ac:dyDescent="0.2">
      <c r="A1885" s="5" t="str">
        <f t="shared" si="29"/>
        <v/>
      </c>
      <c r="B1885" s="96"/>
      <c r="C1885" s="96"/>
      <c r="D1885" s="97"/>
      <c r="E1885" s="97"/>
    </row>
    <row r="1886" spans="1:5" x14ac:dyDescent="0.2">
      <c r="A1886" s="5" t="str">
        <f t="shared" si="29"/>
        <v/>
      </c>
      <c r="B1886" s="96"/>
      <c r="C1886" s="96"/>
      <c r="D1886" s="97"/>
      <c r="E1886" s="97"/>
    </row>
    <row r="1887" spans="1:5" x14ac:dyDescent="0.2">
      <c r="A1887" s="5" t="str">
        <f t="shared" si="29"/>
        <v/>
      </c>
      <c r="B1887" s="96"/>
      <c r="C1887" s="96"/>
      <c r="D1887" s="97"/>
      <c r="E1887" s="97"/>
    </row>
    <row r="1888" spans="1:5" x14ac:dyDescent="0.2">
      <c r="A1888" s="5" t="str">
        <f t="shared" si="29"/>
        <v/>
      </c>
      <c r="B1888" s="96"/>
      <c r="C1888" s="96"/>
      <c r="D1888" s="97"/>
      <c r="E1888" s="97"/>
    </row>
    <row r="1889" spans="1:5" x14ac:dyDescent="0.2">
      <c r="A1889" s="5" t="str">
        <f t="shared" si="29"/>
        <v/>
      </c>
      <c r="B1889" s="96"/>
      <c r="C1889" s="96"/>
      <c r="D1889" s="97"/>
      <c r="E1889" s="97"/>
    </row>
    <row r="1890" spans="1:5" x14ac:dyDescent="0.2">
      <c r="A1890" s="5" t="str">
        <f t="shared" si="29"/>
        <v/>
      </c>
      <c r="B1890" s="96"/>
      <c r="C1890" s="96"/>
      <c r="D1890" s="97"/>
      <c r="E1890" s="97"/>
    </row>
    <row r="1891" spans="1:5" x14ac:dyDescent="0.2">
      <c r="A1891" s="5" t="str">
        <f t="shared" si="29"/>
        <v/>
      </c>
      <c r="B1891" s="96"/>
      <c r="C1891" s="96"/>
      <c r="D1891" s="97"/>
      <c r="E1891" s="97"/>
    </row>
    <row r="1892" spans="1:5" x14ac:dyDescent="0.2">
      <c r="A1892" s="5" t="str">
        <f t="shared" si="29"/>
        <v/>
      </c>
      <c r="B1892" s="96"/>
      <c r="C1892" s="96"/>
      <c r="D1892" s="97"/>
      <c r="E1892" s="97"/>
    </row>
    <row r="1893" spans="1:5" x14ac:dyDescent="0.2">
      <c r="A1893" s="5" t="str">
        <f t="shared" si="29"/>
        <v/>
      </c>
      <c r="B1893" s="96"/>
      <c r="C1893" s="96"/>
      <c r="D1893" s="97"/>
      <c r="E1893" s="97"/>
    </row>
    <row r="1894" spans="1:5" x14ac:dyDescent="0.2">
      <c r="A1894" s="5" t="str">
        <f t="shared" si="29"/>
        <v/>
      </c>
      <c r="B1894" s="96"/>
      <c r="C1894" s="96"/>
      <c r="D1894" s="97"/>
      <c r="E1894" s="97"/>
    </row>
    <row r="1895" spans="1:5" x14ac:dyDescent="0.2">
      <c r="A1895" s="5" t="str">
        <f t="shared" si="29"/>
        <v/>
      </c>
      <c r="B1895" s="96"/>
      <c r="C1895" s="96"/>
      <c r="D1895" s="97"/>
      <c r="E1895" s="97"/>
    </row>
    <row r="1896" spans="1:5" x14ac:dyDescent="0.2">
      <c r="A1896" s="5" t="str">
        <f t="shared" si="29"/>
        <v/>
      </c>
      <c r="B1896" s="96"/>
      <c r="C1896" s="96"/>
      <c r="D1896" s="97"/>
      <c r="E1896" s="97"/>
    </row>
    <row r="1897" spans="1:5" x14ac:dyDescent="0.2">
      <c r="A1897" s="5" t="str">
        <f t="shared" si="29"/>
        <v/>
      </c>
      <c r="B1897" s="96"/>
      <c r="C1897" s="96"/>
      <c r="D1897" s="97"/>
      <c r="E1897" s="97"/>
    </row>
    <row r="1898" spans="1:5" x14ac:dyDescent="0.2">
      <c r="A1898" s="5" t="str">
        <f t="shared" si="29"/>
        <v/>
      </c>
      <c r="B1898" s="96"/>
      <c r="C1898" s="96"/>
      <c r="D1898" s="97"/>
      <c r="E1898" s="97"/>
    </row>
    <row r="1899" spans="1:5" x14ac:dyDescent="0.2">
      <c r="A1899" s="5" t="str">
        <f t="shared" si="29"/>
        <v/>
      </c>
      <c r="B1899" s="96"/>
      <c r="C1899" s="96"/>
      <c r="D1899" s="97"/>
      <c r="E1899" s="97"/>
    </row>
    <row r="1900" spans="1:5" x14ac:dyDescent="0.2">
      <c r="A1900" s="5" t="str">
        <f t="shared" si="29"/>
        <v/>
      </c>
      <c r="B1900" s="96"/>
      <c r="C1900" s="96"/>
      <c r="D1900" s="97"/>
      <c r="E1900" s="97"/>
    </row>
    <row r="1901" spans="1:5" x14ac:dyDescent="0.2">
      <c r="A1901" s="5" t="str">
        <f t="shared" si="29"/>
        <v/>
      </c>
      <c r="B1901" s="96"/>
      <c r="C1901" s="96"/>
      <c r="D1901" s="97"/>
      <c r="E1901" s="97"/>
    </row>
    <row r="1902" spans="1:5" x14ac:dyDescent="0.2">
      <c r="A1902" s="5" t="str">
        <f t="shared" si="29"/>
        <v/>
      </c>
      <c r="B1902" s="96"/>
      <c r="C1902" s="96"/>
      <c r="D1902" s="97"/>
      <c r="E1902" s="97"/>
    </row>
    <row r="1903" spans="1:5" x14ac:dyDescent="0.2">
      <c r="A1903" s="5" t="str">
        <f t="shared" si="29"/>
        <v/>
      </c>
      <c r="B1903" s="96"/>
      <c r="C1903" s="96"/>
      <c r="D1903" s="97"/>
      <c r="E1903" s="97"/>
    </row>
    <row r="1904" spans="1:5" x14ac:dyDescent="0.2">
      <c r="A1904" s="5" t="str">
        <f t="shared" si="29"/>
        <v/>
      </c>
      <c r="B1904" s="96"/>
      <c r="C1904" s="96"/>
      <c r="D1904" s="97"/>
      <c r="E1904" s="97"/>
    </row>
    <row r="1905" spans="1:5" x14ac:dyDescent="0.2">
      <c r="A1905" s="5" t="str">
        <f t="shared" si="29"/>
        <v/>
      </c>
      <c r="B1905" s="96"/>
      <c r="C1905" s="96"/>
      <c r="D1905" s="97"/>
      <c r="E1905" s="97"/>
    </row>
    <row r="1906" spans="1:5" x14ac:dyDescent="0.2">
      <c r="A1906" s="5" t="str">
        <f t="shared" si="29"/>
        <v/>
      </c>
      <c r="B1906" s="96"/>
      <c r="C1906" s="96"/>
      <c r="D1906" s="97"/>
      <c r="E1906" s="97"/>
    </row>
    <row r="1907" spans="1:5" x14ac:dyDescent="0.2">
      <c r="A1907" s="5" t="str">
        <f t="shared" si="29"/>
        <v/>
      </c>
      <c r="B1907" s="96"/>
      <c r="C1907" s="96"/>
      <c r="D1907" s="97"/>
      <c r="E1907" s="97"/>
    </row>
    <row r="1908" spans="1:5" x14ac:dyDescent="0.2">
      <c r="A1908" s="5" t="str">
        <f t="shared" si="29"/>
        <v/>
      </c>
      <c r="B1908" s="96"/>
      <c r="C1908" s="96"/>
      <c r="D1908" s="97"/>
      <c r="E1908" s="97"/>
    </row>
    <row r="1909" spans="1:5" x14ac:dyDescent="0.2">
      <c r="A1909" s="5" t="str">
        <f t="shared" si="29"/>
        <v/>
      </c>
      <c r="B1909" s="96"/>
      <c r="C1909" s="96"/>
      <c r="D1909" s="97"/>
      <c r="E1909" s="97"/>
    </row>
    <row r="1910" spans="1:5" x14ac:dyDescent="0.2">
      <c r="A1910" s="5" t="str">
        <f t="shared" si="29"/>
        <v/>
      </c>
      <c r="B1910" s="96"/>
      <c r="C1910" s="96"/>
      <c r="D1910" s="97"/>
      <c r="E1910" s="97"/>
    </row>
    <row r="1911" spans="1:5" x14ac:dyDescent="0.2">
      <c r="A1911" s="5" t="str">
        <f t="shared" si="29"/>
        <v/>
      </c>
      <c r="B1911" s="96"/>
      <c r="C1911" s="96"/>
      <c r="D1911" s="97"/>
      <c r="E1911" s="97"/>
    </row>
    <row r="1912" spans="1:5" x14ac:dyDescent="0.2">
      <c r="A1912" s="5" t="str">
        <f t="shared" si="29"/>
        <v/>
      </c>
      <c r="B1912" s="96"/>
      <c r="C1912" s="96"/>
      <c r="D1912" s="97"/>
      <c r="E1912" s="97"/>
    </row>
    <row r="1913" spans="1:5" x14ac:dyDescent="0.2">
      <c r="A1913" s="5" t="str">
        <f t="shared" si="29"/>
        <v/>
      </c>
      <c r="B1913" s="96"/>
      <c r="C1913" s="96"/>
      <c r="D1913" s="97"/>
      <c r="E1913" s="97"/>
    </row>
    <row r="1914" spans="1:5" x14ac:dyDescent="0.2">
      <c r="A1914" s="5" t="str">
        <f t="shared" si="29"/>
        <v/>
      </c>
      <c r="B1914" s="96"/>
      <c r="C1914" s="96"/>
      <c r="D1914" s="97"/>
      <c r="E1914" s="97"/>
    </row>
    <row r="1915" spans="1:5" x14ac:dyDescent="0.2">
      <c r="A1915" s="5" t="str">
        <f t="shared" si="29"/>
        <v/>
      </c>
      <c r="B1915" s="96"/>
      <c r="C1915" s="96"/>
      <c r="D1915" s="97"/>
      <c r="E1915" s="97"/>
    </row>
    <row r="1916" spans="1:5" x14ac:dyDescent="0.2">
      <c r="A1916" s="5" t="str">
        <f t="shared" si="29"/>
        <v/>
      </c>
      <c r="B1916" s="96"/>
      <c r="C1916" s="96"/>
      <c r="D1916" s="97"/>
      <c r="E1916" s="97"/>
    </row>
    <row r="1917" spans="1:5" x14ac:dyDescent="0.2">
      <c r="A1917" s="5" t="str">
        <f t="shared" si="29"/>
        <v/>
      </c>
      <c r="B1917" s="96"/>
      <c r="C1917" s="96"/>
      <c r="D1917" s="97"/>
      <c r="E1917" s="97"/>
    </row>
    <row r="1918" spans="1:5" x14ac:dyDescent="0.2">
      <c r="A1918" s="5" t="str">
        <f t="shared" si="29"/>
        <v/>
      </c>
      <c r="B1918" s="96"/>
      <c r="C1918" s="96"/>
      <c r="D1918" s="97"/>
      <c r="E1918" s="97"/>
    </row>
    <row r="1919" spans="1:5" x14ac:dyDescent="0.2">
      <c r="A1919" s="5" t="str">
        <f t="shared" si="29"/>
        <v/>
      </c>
      <c r="B1919" s="96"/>
      <c r="C1919" s="96"/>
      <c r="D1919" s="97"/>
      <c r="E1919" s="97"/>
    </row>
    <row r="1920" spans="1:5" x14ac:dyDescent="0.2">
      <c r="A1920" s="5" t="str">
        <f t="shared" si="29"/>
        <v/>
      </c>
      <c r="B1920" s="96"/>
      <c r="C1920" s="96"/>
      <c r="D1920" s="97"/>
      <c r="E1920" s="97"/>
    </row>
    <row r="1921" spans="1:5" x14ac:dyDescent="0.2">
      <c r="A1921" s="5" t="str">
        <f t="shared" si="29"/>
        <v/>
      </c>
      <c r="B1921" s="96"/>
      <c r="C1921" s="96"/>
      <c r="D1921" s="97"/>
      <c r="E1921" s="97"/>
    </row>
    <row r="1922" spans="1:5" x14ac:dyDescent="0.2">
      <c r="A1922" s="5" t="str">
        <f t="shared" si="29"/>
        <v/>
      </c>
      <c r="B1922" s="96"/>
      <c r="C1922" s="96"/>
      <c r="D1922" s="97"/>
      <c r="E1922" s="97"/>
    </row>
    <row r="1923" spans="1:5" x14ac:dyDescent="0.2">
      <c r="A1923" s="5" t="str">
        <f t="shared" si="29"/>
        <v/>
      </c>
      <c r="B1923" s="96"/>
      <c r="C1923" s="96"/>
      <c r="D1923" s="97"/>
      <c r="E1923" s="97"/>
    </row>
    <row r="1924" spans="1:5" x14ac:dyDescent="0.2">
      <c r="A1924" s="5" t="str">
        <f t="shared" si="29"/>
        <v/>
      </c>
      <c r="B1924" s="96"/>
      <c r="C1924" s="96"/>
      <c r="D1924" s="97"/>
      <c r="E1924" s="97"/>
    </row>
    <row r="1925" spans="1:5" x14ac:dyDescent="0.2">
      <c r="A1925" s="5" t="str">
        <f t="shared" si="29"/>
        <v/>
      </c>
      <c r="B1925" s="96"/>
      <c r="C1925" s="96"/>
      <c r="D1925" s="97"/>
      <c r="E1925" s="97"/>
    </row>
    <row r="1926" spans="1:5" x14ac:dyDescent="0.2">
      <c r="A1926" s="5" t="str">
        <f t="shared" si="29"/>
        <v/>
      </c>
      <c r="B1926" s="96"/>
      <c r="C1926" s="96"/>
      <c r="D1926" s="97"/>
      <c r="E1926" s="97"/>
    </row>
    <row r="1927" spans="1:5" x14ac:dyDescent="0.2">
      <c r="A1927" s="5" t="str">
        <f t="shared" si="29"/>
        <v/>
      </c>
      <c r="B1927" s="96"/>
      <c r="C1927" s="96"/>
      <c r="D1927" s="97"/>
      <c r="E1927" s="97"/>
    </row>
    <row r="1928" spans="1:5" x14ac:dyDescent="0.2">
      <c r="A1928" s="5" t="str">
        <f t="shared" ref="A1928:A1991" si="30">IF(B1928&lt;&gt;"",IF(AND(LEN(B1928)&gt;=$H$5,LEN(B1928)&lt;=$H$6),TEXT(MID(B1928,$J$5,$H$4),$I$4),""),"")</f>
        <v/>
      </c>
      <c r="B1928" s="96"/>
      <c r="C1928" s="96"/>
      <c r="D1928" s="97"/>
      <c r="E1928" s="97"/>
    </row>
    <row r="1929" spans="1:5" x14ac:dyDescent="0.2">
      <c r="A1929" s="5" t="str">
        <f t="shared" si="30"/>
        <v/>
      </c>
      <c r="B1929" s="96"/>
      <c r="C1929" s="96"/>
      <c r="D1929" s="97"/>
      <c r="E1929" s="97"/>
    </row>
    <row r="1930" spans="1:5" x14ac:dyDescent="0.2">
      <c r="A1930" s="5" t="str">
        <f t="shared" si="30"/>
        <v/>
      </c>
      <c r="B1930" s="96"/>
      <c r="C1930" s="96"/>
      <c r="D1930" s="97"/>
      <c r="E1930" s="97"/>
    </row>
    <row r="1931" spans="1:5" x14ac:dyDescent="0.2">
      <c r="A1931" s="5" t="str">
        <f t="shared" si="30"/>
        <v/>
      </c>
      <c r="B1931" s="96"/>
      <c r="C1931" s="96"/>
      <c r="D1931" s="97"/>
      <c r="E1931" s="97"/>
    </row>
    <row r="1932" spans="1:5" x14ac:dyDescent="0.2">
      <c r="A1932" s="5" t="str">
        <f t="shared" si="30"/>
        <v/>
      </c>
      <c r="B1932" s="96"/>
      <c r="C1932" s="96"/>
      <c r="D1932" s="97"/>
      <c r="E1932" s="97"/>
    </row>
    <row r="1933" spans="1:5" x14ac:dyDescent="0.2">
      <c r="A1933" s="5" t="str">
        <f t="shared" si="30"/>
        <v/>
      </c>
      <c r="B1933" s="96"/>
      <c r="C1933" s="96"/>
      <c r="D1933" s="97"/>
      <c r="E1933" s="97"/>
    </row>
    <row r="1934" spans="1:5" x14ac:dyDescent="0.2">
      <c r="A1934" s="5" t="str">
        <f t="shared" si="30"/>
        <v/>
      </c>
      <c r="B1934" s="96"/>
      <c r="C1934" s="96"/>
      <c r="D1934" s="97"/>
      <c r="E1934" s="97"/>
    </row>
    <row r="1935" spans="1:5" x14ac:dyDescent="0.2">
      <c r="A1935" s="5" t="str">
        <f t="shared" si="30"/>
        <v/>
      </c>
      <c r="B1935" s="96"/>
      <c r="C1935" s="96"/>
      <c r="D1935" s="97"/>
      <c r="E1935" s="97"/>
    </row>
    <row r="1936" spans="1:5" x14ac:dyDescent="0.2">
      <c r="A1936" s="5" t="str">
        <f t="shared" si="30"/>
        <v/>
      </c>
      <c r="B1936" s="96"/>
      <c r="C1936" s="96"/>
      <c r="D1936" s="97"/>
      <c r="E1936" s="97"/>
    </row>
    <row r="1937" spans="1:5" x14ac:dyDescent="0.2">
      <c r="A1937" s="5" t="str">
        <f t="shared" si="30"/>
        <v/>
      </c>
      <c r="B1937" s="96"/>
      <c r="C1937" s="96"/>
      <c r="D1937" s="97"/>
      <c r="E1937" s="97"/>
    </row>
    <row r="1938" spans="1:5" x14ac:dyDescent="0.2">
      <c r="A1938" s="5" t="str">
        <f t="shared" si="30"/>
        <v/>
      </c>
      <c r="B1938" s="96"/>
      <c r="C1938" s="96"/>
      <c r="D1938" s="97"/>
      <c r="E1938" s="97"/>
    </row>
    <row r="1939" spans="1:5" x14ac:dyDescent="0.2">
      <c r="A1939" s="5" t="str">
        <f t="shared" si="30"/>
        <v/>
      </c>
      <c r="B1939" s="96"/>
      <c r="C1939" s="96"/>
      <c r="D1939" s="97"/>
      <c r="E1939" s="97"/>
    </row>
    <row r="1940" spans="1:5" x14ac:dyDescent="0.2">
      <c r="A1940" s="5" t="str">
        <f t="shared" si="30"/>
        <v/>
      </c>
      <c r="B1940" s="96"/>
      <c r="C1940" s="96"/>
      <c r="D1940" s="97"/>
      <c r="E1940" s="97"/>
    </row>
    <row r="1941" spans="1:5" x14ac:dyDescent="0.2">
      <c r="A1941" s="5" t="str">
        <f t="shared" si="30"/>
        <v/>
      </c>
      <c r="B1941" s="96"/>
      <c r="C1941" s="96"/>
      <c r="D1941" s="97"/>
      <c r="E1941" s="97"/>
    </row>
    <row r="1942" spans="1:5" x14ac:dyDescent="0.2">
      <c r="A1942" s="5" t="str">
        <f t="shared" si="30"/>
        <v/>
      </c>
      <c r="B1942" s="96"/>
      <c r="C1942" s="96"/>
      <c r="D1942" s="97"/>
      <c r="E1942" s="97"/>
    </row>
    <row r="1943" spans="1:5" x14ac:dyDescent="0.2">
      <c r="A1943" s="5" t="str">
        <f t="shared" si="30"/>
        <v/>
      </c>
      <c r="B1943" s="96"/>
      <c r="C1943" s="96"/>
      <c r="D1943" s="97"/>
      <c r="E1943" s="97"/>
    </row>
    <row r="1944" spans="1:5" x14ac:dyDescent="0.2">
      <c r="A1944" s="5" t="str">
        <f t="shared" si="30"/>
        <v/>
      </c>
      <c r="B1944" s="96"/>
      <c r="C1944" s="96"/>
      <c r="D1944" s="97"/>
      <c r="E1944" s="97"/>
    </row>
    <row r="1945" spans="1:5" x14ac:dyDescent="0.2">
      <c r="A1945" s="5" t="str">
        <f t="shared" si="30"/>
        <v/>
      </c>
      <c r="B1945" s="96"/>
      <c r="C1945" s="96"/>
      <c r="D1945" s="97"/>
      <c r="E1945" s="97"/>
    </row>
    <row r="1946" spans="1:5" x14ac:dyDescent="0.2">
      <c r="A1946" s="5" t="str">
        <f t="shared" si="30"/>
        <v/>
      </c>
      <c r="B1946" s="96"/>
      <c r="C1946" s="96"/>
      <c r="D1946" s="97"/>
      <c r="E1946" s="97"/>
    </row>
    <row r="1947" spans="1:5" x14ac:dyDescent="0.2">
      <c r="A1947" s="5" t="str">
        <f t="shared" si="30"/>
        <v/>
      </c>
      <c r="B1947" s="96"/>
      <c r="C1947" s="96"/>
      <c r="D1947" s="97"/>
      <c r="E1947" s="97"/>
    </row>
    <row r="1948" spans="1:5" x14ac:dyDescent="0.2">
      <c r="A1948" s="5" t="str">
        <f t="shared" si="30"/>
        <v/>
      </c>
      <c r="B1948" s="96"/>
      <c r="C1948" s="96"/>
      <c r="D1948" s="97"/>
      <c r="E1948" s="97"/>
    </row>
    <row r="1949" spans="1:5" x14ac:dyDescent="0.2">
      <c r="A1949" s="5" t="str">
        <f t="shared" si="30"/>
        <v/>
      </c>
      <c r="B1949" s="96"/>
      <c r="C1949" s="96"/>
      <c r="D1949" s="97"/>
      <c r="E1949" s="97"/>
    </row>
    <row r="1950" spans="1:5" x14ac:dyDescent="0.2">
      <c r="A1950" s="5" t="str">
        <f t="shared" si="30"/>
        <v/>
      </c>
      <c r="B1950" s="96"/>
      <c r="C1950" s="96"/>
      <c r="D1950" s="97"/>
      <c r="E1950" s="97"/>
    </row>
    <row r="1951" spans="1:5" x14ac:dyDescent="0.2">
      <c r="A1951" s="5" t="str">
        <f t="shared" si="30"/>
        <v/>
      </c>
      <c r="B1951" s="96"/>
      <c r="C1951" s="96"/>
      <c r="D1951" s="97"/>
      <c r="E1951" s="97"/>
    </row>
    <row r="1952" spans="1:5" x14ac:dyDescent="0.2">
      <c r="A1952" s="5" t="str">
        <f t="shared" si="30"/>
        <v/>
      </c>
      <c r="B1952" s="96"/>
      <c r="C1952" s="96"/>
      <c r="D1952" s="97"/>
      <c r="E1952" s="97"/>
    </row>
    <row r="1953" spans="1:5" x14ac:dyDescent="0.2">
      <c r="A1953" s="5" t="str">
        <f t="shared" si="30"/>
        <v/>
      </c>
      <c r="B1953" s="96"/>
      <c r="C1953" s="96"/>
      <c r="D1953" s="97"/>
      <c r="E1953" s="97"/>
    </row>
    <row r="1954" spans="1:5" x14ac:dyDescent="0.2">
      <c r="A1954" s="5" t="str">
        <f t="shared" si="30"/>
        <v/>
      </c>
      <c r="B1954" s="96"/>
      <c r="C1954" s="96"/>
      <c r="D1954" s="97"/>
      <c r="E1954" s="97"/>
    </row>
    <row r="1955" spans="1:5" x14ac:dyDescent="0.2">
      <c r="A1955" s="5" t="str">
        <f t="shared" si="30"/>
        <v/>
      </c>
      <c r="B1955" s="96"/>
      <c r="C1955" s="96"/>
      <c r="D1955" s="97"/>
      <c r="E1955" s="97"/>
    </row>
    <row r="1956" spans="1:5" x14ac:dyDescent="0.2">
      <c r="A1956" s="5" t="str">
        <f t="shared" si="30"/>
        <v/>
      </c>
      <c r="B1956" s="96"/>
      <c r="C1956" s="96"/>
      <c r="D1956" s="97"/>
      <c r="E1956" s="97"/>
    </row>
    <row r="1957" spans="1:5" x14ac:dyDescent="0.2">
      <c r="A1957" s="5" t="str">
        <f t="shared" si="30"/>
        <v/>
      </c>
      <c r="B1957" s="96"/>
      <c r="C1957" s="96"/>
      <c r="D1957" s="97"/>
      <c r="E1957" s="97"/>
    </row>
    <row r="1958" spans="1:5" x14ac:dyDescent="0.2">
      <c r="A1958" s="5" t="str">
        <f t="shared" si="30"/>
        <v/>
      </c>
      <c r="B1958" s="96"/>
      <c r="C1958" s="96"/>
      <c r="D1958" s="97"/>
      <c r="E1958" s="97"/>
    </row>
    <row r="1959" spans="1:5" x14ac:dyDescent="0.2">
      <c r="A1959" s="5" t="str">
        <f t="shared" si="30"/>
        <v/>
      </c>
      <c r="B1959" s="96"/>
      <c r="C1959" s="96"/>
      <c r="D1959" s="97"/>
      <c r="E1959" s="97"/>
    </row>
    <row r="1960" spans="1:5" x14ac:dyDescent="0.2">
      <c r="A1960" s="5" t="str">
        <f t="shared" si="30"/>
        <v/>
      </c>
      <c r="B1960" s="96"/>
      <c r="C1960" s="96"/>
      <c r="D1960" s="97"/>
      <c r="E1960" s="97"/>
    </row>
    <row r="1961" spans="1:5" x14ac:dyDescent="0.2">
      <c r="A1961" s="5" t="str">
        <f t="shared" si="30"/>
        <v/>
      </c>
      <c r="B1961" s="96"/>
      <c r="C1961" s="96"/>
      <c r="D1961" s="97"/>
      <c r="E1961" s="97"/>
    </row>
    <row r="1962" spans="1:5" x14ac:dyDescent="0.2">
      <c r="A1962" s="5" t="str">
        <f t="shared" si="30"/>
        <v/>
      </c>
      <c r="B1962" s="96"/>
      <c r="C1962" s="96"/>
      <c r="D1962" s="97"/>
      <c r="E1962" s="97"/>
    </row>
    <row r="1963" spans="1:5" x14ac:dyDescent="0.2">
      <c r="A1963" s="5" t="str">
        <f t="shared" si="30"/>
        <v/>
      </c>
      <c r="B1963" s="96"/>
      <c r="C1963" s="96"/>
      <c r="D1963" s="97"/>
      <c r="E1963" s="97"/>
    </row>
    <row r="1964" spans="1:5" x14ac:dyDescent="0.2">
      <c r="A1964" s="5" t="str">
        <f t="shared" si="30"/>
        <v/>
      </c>
      <c r="B1964" s="96"/>
      <c r="C1964" s="96"/>
      <c r="D1964" s="97"/>
      <c r="E1964" s="97"/>
    </row>
    <row r="1965" spans="1:5" x14ac:dyDescent="0.2">
      <c r="A1965" s="5" t="str">
        <f t="shared" si="30"/>
        <v/>
      </c>
      <c r="B1965" s="96"/>
      <c r="C1965" s="96"/>
      <c r="D1965" s="97"/>
      <c r="E1965" s="97"/>
    </row>
    <row r="1966" spans="1:5" x14ac:dyDescent="0.2">
      <c r="A1966" s="5" t="str">
        <f t="shared" si="30"/>
        <v/>
      </c>
      <c r="B1966" s="96"/>
      <c r="C1966" s="96"/>
      <c r="D1966" s="97"/>
      <c r="E1966" s="97"/>
    </row>
    <row r="1967" spans="1:5" x14ac:dyDescent="0.2">
      <c r="A1967" s="5" t="str">
        <f t="shared" si="30"/>
        <v/>
      </c>
      <c r="B1967" s="96"/>
      <c r="C1967" s="96"/>
      <c r="D1967" s="97"/>
      <c r="E1967" s="97"/>
    </row>
    <row r="1968" spans="1:5" x14ac:dyDescent="0.2">
      <c r="A1968" s="5" t="str">
        <f t="shared" si="30"/>
        <v/>
      </c>
      <c r="B1968" s="96"/>
      <c r="C1968" s="96"/>
      <c r="D1968" s="97"/>
      <c r="E1968" s="97"/>
    </row>
    <row r="1969" spans="1:5" x14ac:dyDescent="0.2">
      <c r="A1969" s="5" t="str">
        <f t="shared" si="30"/>
        <v/>
      </c>
      <c r="B1969" s="96"/>
      <c r="C1969" s="96"/>
      <c r="D1969" s="97"/>
      <c r="E1969" s="97"/>
    </row>
    <row r="1970" spans="1:5" x14ac:dyDescent="0.2">
      <c r="A1970" s="5" t="str">
        <f t="shared" si="30"/>
        <v/>
      </c>
      <c r="B1970" s="96"/>
      <c r="C1970" s="96"/>
      <c r="D1970" s="97"/>
      <c r="E1970" s="97"/>
    </row>
    <row r="1971" spans="1:5" x14ac:dyDescent="0.2">
      <c r="A1971" s="5" t="str">
        <f t="shared" si="30"/>
        <v/>
      </c>
      <c r="B1971" s="96"/>
      <c r="C1971" s="96"/>
      <c r="D1971" s="97"/>
      <c r="E1971" s="97"/>
    </row>
    <row r="1972" spans="1:5" x14ac:dyDescent="0.2">
      <c r="A1972" s="5" t="str">
        <f t="shared" si="30"/>
        <v/>
      </c>
      <c r="B1972" s="96"/>
      <c r="C1972" s="96"/>
      <c r="D1972" s="97"/>
      <c r="E1972" s="97"/>
    </row>
    <row r="1973" spans="1:5" x14ac:dyDescent="0.2">
      <c r="A1973" s="5" t="str">
        <f t="shared" si="30"/>
        <v/>
      </c>
      <c r="B1973" s="96"/>
      <c r="C1973" s="96"/>
      <c r="D1973" s="97"/>
      <c r="E1973" s="97"/>
    </row>
    <row r="1974" spans="1:5" x14ac:dyDescent="0.2">
      <c r="A1974" s="5" t="str">
        <f t="shared" si="30"/>
        <v/>
      </c>
      <c r="B1974" s="96"/>
      <c r="C1974" s="96"/>
      <c r="D1974" s="97"/>
      <c r="E1974" s="97"/>
    </row>
    <row r="1975" spans="1:5" x14ac:dyDescent="0.2">
      <c r="A1975" s="5" t="str">
        <f t="shared" si="30"/>
        <v/>
      </c>
      <c r="B1975" s="96"/>
      <c r="C1975" s="96"/>
      <c r="D1975" s="97"/>
      <c r="E1975" s="97"/>
    </row>
    <row r="1976" spans="1:5" x14ac:dyDescent="0.2">
      <c r="A1976" s="5" t="str">
        <f t="shared" si="30"/>
        <v/>
      </c>
      <c r="B1976" s="96"/>
      <c r="C1976" s="96"/>
      <c r="D1976" s="97"/>
      <c r="E1976" s="97"/>
    </row>
    <row r="1977" spans="1:5" x14ac:dyDescent="0.2">
      <c r="A1977" s="5" t="str">
        <f t="shared" si="30"/>
        <v/>
      </c>
      <c r="B1977" s="96"/>
      <c r="C1977" s="96"/>
      <c r="D1977" s="97"/>
      <c r="E1977" s="97"/>
    </row>
    <row r="1978" spans="1:5" x14ac:dyDescent="0.2">
      <c r="A1978" s="5" t="str">
        <f t="shared" si="30"/>
        <v/>
      </c>
      <c r="B1978" s="96"/>
      <c r="C1978" s="96"/>
      <c r="D1978" s="97"/>
      <c r="E1978" s="97"/>
    </row>
    <row r="1979" spans="1:5" x14ac:dyDescent="0.2">
      <c r="A1979" s="5" t="str">
        <f t="shared" si="30"/>
        <v/>
      </c>
      <c r="B1979" s="96"/>
      <c r="C1979" s="96"/>
      <c r="D1979" s="97"/>
      <c r="E1979" s="97"/>
    </row>
    <row r="1980" spans="1:5" x14ac:dyDescent="0.2">
      <c r="A1980" s="5" t="str">
        <f t="shared" si="30"/>
        <v/>
      </c>
      <c r="B1980" s="96"/>
      <c r="C1980" s="96"/>
      <c r="D1980" s="97"/>
      <c r="E1980" s="97"/>
    </row>
    <row r="1981" spans="1:5" x14ac:dyDescent="0.2">
      <c r="A1981" s="5" t="str">
        <f t="shared" si="30"/>
        <v/>
      </c>
      <c r="B1981" s="96"/>
      <c r="C1981" s="96"/>
      <c r="D1981" s="97"/>
      <c r="E1981" s="97"/>
    </row>
    <row r="1982" spans="1:5" x14ac:dyDescent="0.2">
      <c r="A1982" s="5" t="str">
        <f t="shared" si="30"/>
        <v/>
      </c>
      <c r="B1982" s="96"/>
      <c r="C1982" s="96"/>
      <c r="D1982" s="97"/>
      <c r="E1982" s="97"/>
    </row>
    <row r="1983" spans="1:5" x14ac:dyDescent="0.2">
      <c r="A1983" s="5" t="str">
        <f t="shared" si="30"/>
        <v/>
      </c>
      <c r="B1983" s="96"/>
      <c r="C1983" s="96"/>
      <c r="D1983" s="97"/>
      <c r="E1983" s="97"/>
    </row>
    <row r="1984" spans="1:5" x14ac:dyDescent="0.2">
      <c r="A1984" s="5" t="str">
        <f t="shared" si="30"/>
        <v/>
      </c>
      <c r="B1984" s="96"/>
      <c r="C1984" s="96"/>
      <c r="D1984" s="97"/>
      <c r="E1984" s="97"/>
    </row>
    <row r="1985" spans="1:5" x14ac:dyDescent="0.2">
      <c r="A1985" s="5" t="str">
        <f t="shared" si="30"/>
        <v/>
      </c>
      <c r="B1985" s="96"/>
      <c r="C1985" s="96"/>
      <c r="D1985" s="97"/>
      <c r="E1985" s="97"/>
    </row>
    <row r="1986" spans="1:5" x14ac:dyDescent="0.2">
      <c r="A1986" s="5" t="str">
        <f t="shared" si="30"/>
        <v/>
      </c>
      <c r="B1986" s="96"/>
      <c r="C1986" s="96"/>
      <c r="D1986" s="97"/>
      <c r="E1986" s="97"/>
    </row>
    <row r="1987" spans="1:5" x14ac:dyDescent="0.2">
      <c r="A1987" s="5" t="str">
        <f t="shared" si="30"/>
        <v/>
      </c>
      <c r="B1987" s="96"/>
      <c r="C1987" s="96"/>
      <c r="D1987" s="97"/>
      <c r="E1987" s="97"/>
    </row>
    <row r="1988" spans="1:5" x14ac:dyDescent="0.2">
      <c r="A1988" s="5" t="str">
        <f t="shared" si="30"/>
        <v/>
      </c>
      <c r="B1988" s="96"/>
      <c r="C1988" s="96"/>
      <c r="D1988" s="97"/>
      <c r="E1988" s="97"/>
    </row>
    <row r="1989" spans="1:5" x14ac:dyDescent="0.2">
      <c r="A1989" s="5" t="str">
        <f t="shared" si="30"/>
        <v/>
      </c>
      <c r="B1989" s="96"/>
      <c r="C1989" s="96"/>
      <c r="D1989" s="97"/>
      <c r="E1989" s="97"/>
    </row>
    <row r="1990" spans="1:5" x14ac:dyDescent="0.2">
      <c r="A1990" s="5" t="str">
        <f t="shared" si="30"/>
        <v/>
      </c>
      <c r="B1990" s="96"/>
      <c r="C1990" s="96"/>
      <c r="D1990" s="97"/>
      <c r="E1990" s="97"/>
    </row>
    <row r="1991" spans="1:5" x14ac:dyDescent="0.2">
      <c r="A1991" s="5" t="str">
        <f t="shared" si="30"/>
        <v/>
      </c>
      <c r="B1991" s="96"/>
      <c r="C1991" s="96"/>
      <c r="D1991" s="97"/>
      <c r="E1991" s="97"/>
    </row>
    <row r="1992" spans="1:5" x14ac:dyDescent="0.2">
      <c r="A1992" s="5" t="str">
        <f t="shared" ref="A1992:A2055" si="31">IF(B1992&lt;&gt;"",IF(AND(LEN(B1992)&gt;=$H$5,LEN(B1992)&lt;=$H$6),TEXT(MID(B1992,$J$5,$H$4),$I$4),""),"")</f>
        <v/>
      </c>
      <c r="B1992" s="96"/>
      <c r="C1992" s="96"/>
      <c r="D1992" s="97"/>
      <c r="E1992" s="97"/>
    </row>
    <row r="1993" spans="1:5" x14ac:dyDescent="0.2">
      <c r="A1993" s="5" t="str">
        <f t="shared" si="31"/>
        <v/>
      </c>
      <c r="B1993" s="96"/>
      <c r="C1993" s="96"/>
      <c r="D1993" s="97"/>
      <c r="E1993" s="97"/>
    </row>
    <row r="1994" spans="1:5" x14ac:dyDescent="0.2">
      <c r="A1994" s="5" t="str">
        <f t="shared" si="31"/>
        <v/>
      </c>
      <c r="B1994" s="96"/>
      <c r="C1994" s="96"/>
      <c r="D1994" s="97"/>
      <c r="E1994" s="97"/>
    </row>
    <row r="1995" spans="1:5" x14ac:dyDescent="0.2">
      <c r="A1995" s="5" t="str">
        <f t="shared" si="31"/>
        <v/>
      </c>
      <c r="B1995" s="96"/>
      <c r="C1995" s="96"/>
      <c r="D1995" s="97"/>
      <c r="E1995" s="97"/>
    </row>
    <row r="1996" spans="1:5" x14ac:dyDescent="0.2">
      <c r="A1996" s="5" t="str">
        <f t="shared" si="31"/>
        <v/>
      </c>
      <c r="B1996" s="96"/>
      <c r="C1996" s="96"/>
      <c r="D1996" s="97"/>
      <c r="E1996" s="97"/>
    </row>
    <row r="1997" spans="1:5" x14ac:dyDescent="0.2">
      <c r="A1997" s="5" t="str">
        <f t="shared" si="31"/>
        <v/>
      </c>
      <c r="B1997" s="96"/>
      <c r="C1997" s="96"/>
      <c r="D1997" s="97"/>
      <c r="E1997" s="97"/>
    </row>
    <row r="1998" spans="1:5" x14ac:dyDescent="0.2">
      <c r="A1998" s="5" t="str">
        <f t="shared" si="31"/>
        <v/>
      </c>
      <c r="B1998" s="96"/>
      <c r="C1998" s="96"/>
      <c r="D1998" s="97"/>
      <c r="E1998" s="97"/>
    </row>
    <row r="1999" spans="1:5" x14ac:dyDescent="0.2">
      <c r="A1999" s="5" t="str">
        <f t="shared" si="31"/>
        <v/>
      </c>
      <c r="B1999" s="96"/>
      <c r="C1999" s="96"/>
      <c r="D1999" s="97"/>
      <c r="E1999" s="97"/>
    </row>
    <row r="2000" spans="1:5" x14ac:dyDescent="0.2">
      <c r="A2000" s="5" t="str">
        <f t="shared" si="31"/>
        <v/>
      </c>
      <c r="B2000" s="96"/>
      <c r="C2000" s="96"/>
      <c r="D2000" s="97"/>
      <c r="E2000" s="97"/>
    </row>
    <row r="2001" spans="1:5" x14ac:dyDescent="0.2">
      <c r="A2001" s="5" t="str">
        <f t="shared" si="31"/>
        <v/>
      </c>
      <c r="B2001" s="96"/>
      <c r="C2001" s="96"/>
      <c r="D2001" s="97"/>
      <c r="E2001" s="97"/>
    </row>
    <row r="2002" spans="1:5" x14ac:dyDescent="0.2">
      <c r="A2002" s="5" t="str">
        <f t="shared" si="31"/>
        <v/>
      </c>
      <c r="B2002" s="96"/>
      <c r="C2002" s="96"/>
      <c r="D2002" s="97"/>
      <c r="E2002" s="97"/>
    </row>
    <row r="2003" spans="1:5" x14ac:dyDescent="0.2">
      <c r="A2003" s="5" t="str">
        <f t="shared" si="31"/>
        <v/>
      </c>
      <c r="B2003" s="96"/>
      <c r="C2003" s="96"/>
      <c r="D2003" s="97"/>
      <c r="E2003" s="97"/>
    </row>
    <row r="2004" spans="1:5" x14ac:dyDescent="0.2">
      <c r="A2004" s="5" t="str">
        <f t="shared" si="31"/>
        <v/>
      </c>
      <c r="B2004" s="96"/>
      <c r="C2004" s="96"/>
      <c r="D2004" s="97"/>
      <c r="E2004" s="97"/>
    </row>
    <row r="2005" spans="1:5" x14ac:dyDescent="0.2">
      <c r="A2005" s="5" t="str">
        <f t="shared" si="31"/>
        <v/>
      </c>
      <c r="B2005" s="96"/>
      <c r="C2005" s="96"/>
      <c r="D2005" s="97"/>
      <c r="E2005" s="97"/>
    </row>
    <row r="2006" spans="1:5" x14ac:dyDescent="0.2">
      <c r="A2006" s="5" t="str">
        <f t="shared" si="31"/>
        <v/>
      </c>
      <c r="B2006" s="96"/>
      <c r="C2006" s="96"/>
      <c r="D2006" s="97"/>
      <c r="E2006" s="97"/>
    </row>
    <row r="2007" spans="1:5" x14ac:dyDescent="0.2">
      <c r="A2007" s="5" t="str">
        <f t="shared" si="31"/>
        <v/>
      </c>
      <c r="B2007" s="96"/>
      <c r="C2007" s="96"/>
      <c r="D2007" s="97"/>
      <c r="E2007" s="97"/>
    </row>
    <row r="2008" spans="1:5" x14ac:dyDescent="0.2">
      <c r="A2008" s="5" t="str">
        <f t="shared" si="31"/>
        <v/>
      </c>
      <c r="B2008" s="96"/>
      <c r="C2008" s="96"/>
      <c r="D2008" s="97"/>
      <c r="E2008" s="97"/>
    </row>
    <row r="2009" spans="1:5" x14ac:dyDescent="0.2">
      <c r="A2009" s="5" t="str">
        <f t="shared" si="31"/>
        <v/>
      </c>
      <c r="B2009" s="96"/>
      <c r="C2009" s="96"/>
      <c r="D2009" s="97"/>
      <c r="E2009" s="97"/>
    </row>
    <row r="2010" spans="1:5" x14ac:dyDescent="0.2">
      <c r="A2010" s="5" t="str">
        <f t="shared" si="31"/>
        <v/>
      </c>
      <c r="B2010" s="96"/>
      <c r="C2010" s="96"/>
      <c r="D2010" s="97"/>
      <c r="E2010" s="97"/>
    </row>
    <row r="2011" spans="1:5" x14ac:dyDescent="0.2">
      <c r="A2011" s="5" t="str">
        <f t="shared" si="31"/>
        <v/>
      </c>
      <c r="B2011" s="96"/>
      <c r="C2011" s="96"/>
      <c r="D2011" s="97"/>
      <c r="E2011" s="97"/>
    </row>
    <row r="2012" spans="1:5" x14ac:dyDescent="0.2">
      <c r="A2012" s="5" t="str">
        <f t="shared" si="31"/>
        <v/>
      </c>
      <c r="B2012" s="96"/>
      <c r="C2012" s="96"/>
      <c r="D2012" s="97"/>
      <c r="E2012" s="97"/>
    </row>
    <row r="2013" spans="1:5" x14ac:dyDescent="0.2">
      <c r="A2013" s="5" t="str">
        <f t="shared" si="31"/>
        <v/>
      </c>
      <c r="B2013" s="96"/>
      <c r="C2013" s="96"/>
      <c r="D2013" s="97"/>
      <c r="E2013" s="97"/>
    </row>
    <row r="2014" spans="1:5" x14ac:dyDescent="0.2">
      <c r="A2014" s="5" t="str">
        <f t="shared" si="31"/>
        <v/>
      </c>
      <c r="B2014" s="96"/>
      <c r="C2014" s="96"/>
      <c r="D2014" s="97"/>
      <c r="E2014" s="97"/>
    </row>
    <row r="2015" spans="1:5" x14ac:dyDescent="0.2">
      <c r="A2015" s="5" t="str">
        <f t="shared" si="31"/>
        <v/>
      </c>
      <c r="B2015" s="96"/>
      <c r="C2015" s="96"/>
      <c r="D2015" s="97"/>
      <c r="E2015" s="97"/>
    </row>
    <row r="2016" spans="1:5" x14ac:dyDescent="0.2">
      <c r="A2016" s="5" t="str">
        <f t="shared" si="31"/>
        <v/>
      </c>
      <c r="B2016" s="96"/>
      <c r="C2016" s="96"/>
      <c r="D2016" s="97"/>
      <c r="E2016" s="97"/>
    </row>
    <row r="2017" spans="1:5" x14ac:dyDescent="0.2">
      <c r="A2017" s="5" t="str">
        <f t="shared" si="31"/>
        <v/>
      </c>
      <c r="B2017" s="96"/>
      <c r="C2017" s="96"/>
      <c r="D2017" s="97"/>
      <c r="E2017" s="97"/>
    </row>
    <row r="2018" spans="1:5" x14ac:dyDescent="0.2">
      <c r="A2018" s="5" t="str">
        <f t="shared" si="31"/>
        <v/>
      </c>
      <c r="B2018" s="96"/>
      <c r="C2018" s="96"/>
      <c r="D2018" s="97"/>
      <c r="E2018" s="97"/>
    </row>
    <row r="2019" spans="1:5" x14ac:dyDescent="0.2">
      <c r="A2019" s="5" t="str">
        <f t="shared" si="31"/>
        <v/>
      </c>
      <c r="B2019" s="96"/>
      <c r="C2019" s="96"/>
      <c r="D2019" s="97"/>
      <c r="E2019" s="97"/>
    </row>
    <row r="2020" spans="1:5" x14ac:dyDescent="0.2">
      <c r="A2020" s="5" t="str">
        <f t="shared" si="31"/>
        <v/>
      </c>
      <c r="B2020" s="96"/>
      <c r="C2020" s="96"/>
      <c r="D2020" s="97"/>
      <c r="E2020" s="97"/>
    </row>
    <row r="2021" spans="1:5" x14ac:dyDescent="0.2">
      <c r="A2021" s="5" t="str">
        <f t="shared" si="31"/>
        <v/>
      </c>
      <c r="B2021" s="96"/>
      <c r="C2021" s="96"/>
      <c r="D2021" s="97"/>
      <c r="E2021" s="97"/>
    </row>
    <row r="2022" spans="1:5" x14ac:dyDescent="0.2">
      <c r="A2022" s="5" t="str">
        <f t="shared" si="31"/>
        <v/>
      </c>
      <c r="B2022" s="96"/>
      <c r="C2022" s="96"/>
      <c r="D2022" s="97"/>
      <c r="E2022" s="97"/>
    </row>
    <row r="2023" spans="1:5" x14ac:dyDescent="0.2">
      <c r="A2023" s="5" t="str">
        <f t="shared" si="31"/>
        <v/>
      </c>
      <c r="B2023" s="96"/>
      <c r="C2023" s="96"/>
      <c r="D2023" s="97"/>
      <c r="E2023" s="97"/>
    </row>
    <row r="2024" spans="1:5" x14ac:dyDescent="0.2">
      <c r="A2024" s="5" t="str">
        <f t="shared" si="31"/>
        <v/>
      </c>
      <c r="B2024" s="96"/>
      <c r="C2024" s="96"/>
      <c r="D2024" s="97"/>
      <c r="E2024" s="97"/>
    </row>
    <row r="2025" spans="1:5" x14ac:dyDescent="0.2">
      <c r="A2025" s="5" t="str">
        <f t="shared" si="31"/>
        <v/>
      </c>
      <c r="B2025" s="96"/>
      <c r="C2025" s="96"/>
      <c r="D2025" s="97"/>
      <c r="E2025" s="97"/>
    </row>
    <row r="2026" spans="1:5" x14ac:dyDescent="0.2">
      <c r="A2026" s="5" t="str">
        <f t="shared" si="31"/>
        <v/>
      </c>
      <c r="B2026" s="96"/>
      <c r="C2026" s="96"/>
      <c r="D2026" s="97"/>
      <c r="E2026" s="97"/>
    </row>
    <row r="2027" spans="1:5" x14ac:dyDescent="0.2">
      <c r="A2027" s="5" t="str">
        <f t="shared" si="31"/>
        <v/>
      </c>
      <c r="B2027" s="96"/>
      <c r="C2027" s="96"/>
      <c r="D2027" s="97"/>
      <c r="E2027" s="97"/>
    </row>
    <row r="2028" spans="1:5" x14ac:dyDescent="0.2">
      <c r="A2028" s="5" t="str">
        <f t="shared" si="31"/>
        <v/>
      </c>
      <c r="B2028" s="96"/>
      <c r="C2028" s="96"/>
      <c r="D2028" s="97"/>
      <c r="E2028" s="97"/>
    </row>
    <row r="2029" spans="1:5" x14ac:dyDescent="0.2">
      <c r="A2029" s="5" t="str">
        <f t="shared" si="31"/>
        <v/>
      </c>
      <c r="B2029" s="96"/>
      <c r="C2029" s="96"/>
      <c r="D2029" s="97"/>
      <c r="E2029" s="97"/>
    </row>
    <row r="2030" spans="1:5" x14ac:dyDescent="0.2">
      <c r="A2030" s="5" t="str">
        <f t="shared" si="31"/>
        <v/>
      </c>
      <c r="B2030" s="96"/>
      <c r="C2030" s="96"/>
      <c r="D2030" s="97"/>
      <c r="E2030" s="97"/>
    </row>
    <row r="2031" spans="1:5" x14ac:dyDescent="0.2">
      <c r="A2031" s="5" t="str">
        <f t="shared" si="31"/>
        <v/>
      </c>
      <c r="B2031" s="96"/>
      <c r="C2031" s="96"/>
      <c r="D2031" s="97"/>
      <c r="E2031" s="97"/>
    </row>
    <row r="2032" spans="1:5" x14ac:dyDescent="0.2">
      <c r="A2032" s="5" t="str">
        <f t="shared" si="31"/>
        <v/>
      </c>
      <c r="B2032" s="96"/>
      <c r="C2032" s="96"/>
      <c r="D2032" s="97"/>
      <c r="E2032" s="97"/>
    </row>
    <row r="2033" spans="1:5" x14ac:dyDescent="0.2">
      <c r="A2033" s="5" t="str">
        <f t="shared" si="31"/>
        <v/>
      </c>
      <c r="B2033" s="96"/>
      <c r="C2033" s="96"/>
      <c r="D2033" s="97"/>
      <c r="E2033" s="97"/>
    </row>
    <row r="2034" spans="1:5" x14ac:dyDescent="0.2">
      <c r="A2034" s="5" t="str">
        <f t="shared" si="31"/>
        <v/>
      </c>
      <c r="B2034" s="96"/>
      <c r="C2034" s="96"/>
      <c r="D2034" s="97"/>
      <c r="E2034" s="97"/>
    </row>
    <row r="2035" spans="1:5" x14ac:dyDescent="0.2">
      <c r="A2035" s="5" t="str">
        <f t="shared" si="31"/>
        <v/>
      </c>
      <c r="B2035" s="96"/>
      <c r="C2035" s="96"/>
      <c r="D2035" s="97"/>
      <c r="E2035" s="97"/>
    </row>
    <row r="2036" spans="1:5" x14ac:dyDescent="0.2">
      <c r="A2036" s="5" t="str">
        <f t="shared" si="31"/>
        <v/>
      </c>
      <c r="B2036" s="96"/>
      <c r="C2036" s="96"/>
      <c r="D2036" s="97"/>
      <c r="E2036" s="97"/>
    </row>
    <row r="2037" spans="1:5" x14ac:dyDescent="0.2">
      <c r="A2037" s="5" t="str">
        <f t="shared" si="31"/>
        <v/>
      </c>
      <c r="B2037" s="96"/>
      <c r="C2037" s="96"/>
      <c r="D2037" s="97"/>
      <c r="E2037" s="97"/>
    </row>
    <row r="2038" spans="1:5" x14ac:dyDescent="0.2">
      <c r="A2038" s="5" t="str">
        <f t="shared" si="31"/>
        <v/>
      </c>
      <c r="B2038" s="96"/>
      <c r="C2038" s="96"/>
      <c r="D2038" s="97"/>
      <c r="E2038" s="97"/>
    </row>
    <row r="2039" spans="1:5" x14ac:dyDescent="0.2">
      <c r="A2039" s="5" t="str">
        <f t="shared" si="31"/>
        <v/>
      </c>
      <c r="B2039" s="96"/>
      <c r="C2039" s="96"/>
      <c r="D2039" s="97"/>
      <c r="E2039" s="97"/>
    </row>
    <row r="2040" spans="1:5" x14ac:dyDescent="0.2">
      <c r="A2040" s="5" t="str">
        <f t="shared" si="31"/>
        <v/>
      </c>
      <c r="B2040" s="96"/>
      <c r="C2040" s="96"/>
      <c r="D2040" s="97"/>
      <c r="E2040" s="97"/>
    </row>
    <row r="2041" spans="1:5" x14ac:dyDescent="0.2">
      <c r="A2041" s="5" t="str">
        <f t="shared" si="31"/>
        <v/>
      </c>
      <c r="B2041" s="96"/>
      <c r="C2041" s="96"/>
      <c r="D2041" s="97"/>
      <c r="E2041" s="97"/>
    </row>
    <row r="2042" spans="1:5" x14ac:dyDescent="0.2">
      <c r="A2042" s="5" t="str">
        <f t="shared" si="31"/>
        <v/>
      </c>
      <c r="B2042" s="96"/>
      <c r="C2042" s="96"/>
      <c r="D2042" s="97"/>
      <c r="E2042" s="97"/>
    </row>
    <row r="2043" spans="1:5" x14ac:dyDescent="0.2">
      <c r="A2043" s="5" t="str">
        <f t="shared" si="31"/>
        <v/>
      </c>
      <c r="B2043" s="96"/>
      <c r="C2043" s="96"/>
      <c r="D2043" s="97"/>
      <c r="E2043" s="97"/>
    </row>
    <row r="2044" spans="1:5" x14ac:dyDescent="0.2">
      <c r="A2044" s="5" t="str">
        <f t="shared" si="31"/>
        <v/>
      </c>
      <c r="B2044" s="96"/>
      <c r="C2044" s="96"/>
      <c r="D2044" s="97"/>
      <c r="E2044" s="97"/>
    </row>
    <row r="2045" spans="1:5" x14ac:dyDescent="0.2">
      <c r="A2045" s="5" t="str">
        <f t="shared" si="31"/>
        <v/>
      </c>
      <c r="B2045" s="96"/>
      <c r="C2045" s="96"/>
      <c r="D2045" s="97"/>
      <c r="E2045" s="97"/>
    </row>
    <row r="2046" spans="1:5" x14ac:dyDescent="0.2">
      <c r="A2046" s="5" t="str">
        <f t="shared" si="31"/>
        <v/>
      </c>
      <c r="B2046" s="96"/>
      <c r="C2046" s="96"/>
      <c r="D2046" s="97"/>
      <c r="E2046" s="97"/>
    </row>
    <row r="2047" spans="1:5" x14ac:dyDescent="0.2">
      <c r="A2047" s="5" t="str">
        <f t="shared" si="31"/>
        <v/>
      </c>
      <c r="B2047" s="96"/>
      <c r="C2047" s="96"/>
      <c r="D2047" s="97"/>
      <c r="E2047" s="97"/>
    </row>
    <row r="2048" spans="1:5" x14ac:dyDescent="0.2">
      <c r="A2048" s="5" t="str">
        <f t="shared" si="31"/>
        <v/>
      </c>
      <c r="B2048" s="96"/>
      <c r="C2048" s="96"/>
      <c r="D2048" s="97"/>
      <c r="E2048" s="97"/>
    </row>
    <row r="2049" spans="1:5" x14ac:dyDescent="0.2">
      <c r="A2049" s="5" t="str">
        <f t="shared" si="31"/>
        <v/>
      </c>
      <c r="B2049" s="96"/>
      <c r="C2049" s="96"/>
      <c r="D2049" s="97"/>
      <c r="E2049" s="97"/>
    </row>
    <row r="2050" spans="1:5" x14ac:dyDescent="0.2">
      <c r="A2050" s="5" t="str">
        <f t="shared" si="31"/>
        <v/>
      </c>
      <c r="B2050" s="96"/>
      <c r="C2050" s="96"/>
      <c r="D2050" s="97"/>
      <c r="E2050" s="97"/>
    </row>
    <row r="2051" spans="1:5" x14ac:dyDescent="0.2">
      <c r="A2051" s="5" t="str">
        <f t="shared" si="31"/>
        <v/>
      </c>
      <c r="B2051" s="96"/>
      <c r="C2051" s="96"/>
      <c r="D2051" s="97"/>
      <c r="E2051" s="97"/>
    </row>
    <row r="2052" spans="1:5" x14ac:dyDescent="0.2">
      <c r="A2052" s="5" t="str">
        <f t="shared" si="31"/>
        <v/>
      </c>
      <c r="B2052" s="96"/>
      <c r="C2052" s="96"/>
      <c r="D2052" s="97"/>
      <c r="E2052" s="97"/>
    </row>
    <row r="2053" spans="1:5" x14ac:dyDescent="0.2">
      <c r="A2053" s="5" t="str">
        <f t="shared" si="31"/>
        <v/>
      </c>
      <c r="B2053" s="96"/>
      <c r="C2053" s="96"/>
      <c r="D2053" s="97"/>
      <c r="E2053" s="97"/>
    </row>
    <row r="2054" spans="1:5" x14ac:dyDescent="0.2">
      <c r="A2054" s="5" t="str">
        <f t="shared" si="31"/>
        <v/>
      </c>
      <c r="B2054" s="96"/>
      <c r="C2054" s="96"/>
      <c r="D2054" s="97"/>
      <c r="E2054" s="97"/>
    </row>
    <row r="2055" spans="1:5" x14ac:dyDescent="0.2">
      <c r="A2055" s="5" t="str">
        <f t="shared" si="31"/>
        <v/>
      </c>
      <c r="B2055" s="96"/>
      <c r="C2055" s="96"/>
      <c r="D2055" s="97"/>
      <c r="E2055" s="97"/>
    </row>
    <row r="2056" spans="1:5" x14ac:dyDescent="0.2">
      <c r="A2056" s="5" t="str">
        <f t="shared" ref="A2056:A2119" si="32">IF(B2056&lt;&gt;"",IF(AND(LEN(B2056)&gt;=$H$5,LEN(B2056)&lt;=$H$6),TEXT(MID(B2056,$J$5,$H$4),$I$4),""),"")</f>
        <v/>
      </c>
      <c r="B2056" s="96"/>
      <c r="C2056" s="96"/>
      <c r="D2056" s="97"/>
      <c r="E2056" s="97"/>
    </row>
    <row r="2057" spans="1:5" x14ac:dyDescent="0.2">
      <c r="A2057" s="5" t="str">
        <f t="shared" si="32"/>
        <v/>
      </c>
      <c r="B2057" s="96"/>
      <c r="C2057" s="96"/>
      <c r="D2057" s="97"/>
      <c r="E2057" s="97"/>
    </row>
    <row r="2058" spans="1:5" x14ac:dyDescent="0.2">
      <c r="A2058" s="5" t="str">
        <f t="shared" si="32"/>
        <v/>
      </c>
      <c r="B2058" s="96"/>
      <c r="C2058" s="96"/>
      <c r="D2058" s="97"/>
      <c r="E2058" s="97"/>
    </row>
    <row r="2059" spans="1:5" x14ac:dyDescent="0.2">
      <c r="A2059" s="5" t="str">
        <f t="shared" si="32"/>
        <v/>
      </c>
      <c r="B2059" s="96"/>
      <c r="C2059" s="96"/>
      <c r="D2059" s="97"/>
      <c r="E2059" s="97"/>
    </row>
    <row r="2060" spans="1:5" x14ac:dyDescent="0.2">
      <c r="A2060" s="5" t="str">
        <f t="shared" si="32"/>
        <v/>
      </c>
      <c r="B2060" s="96"/>
      <c r="C2060" s="96"/>
      <c r="D2060" s="97"/>
      <c r="E2060" s="97"/>
    </row>
    <row r="2061" spans="1:5" x14ac:dyDescent="0.2">
      <c r="A2061" s="5" t="str">
        <f t="shared" si="32"/>
        <v/>
      </c>
      <c r="B2061" s="96"/>
      <c r="C2061" s="96"/>
      <c r="D2061" s="97"/>
      <c r="E2061" s="97"/>
    </row>
    <row r="2062" spans="1:5" x14ac:dyDescent="0.2">
      <c r="A2062" s="5" t="str">
        <f t="shared" si="32"/>
        <v/>
      </c>
      <c r="B2062" s="96"/>
      <c r="C2062" s="96"/>
      <c r="D2062" s="97"/>
      <c r="E2062" s="97"/>
    </row>
    <row r="2063" spans="1:5" x14ac:dyDescent="0.2">
      <c r="A2063" s="5" t="str">
        <f t="shared" si="32"/>
        <v/>
      </c>
      <c r="B2063" s="96"/>
      <c r="C2063" s="96"/>
      <c r="D2063" s="97"/>
      <c r="E2063" s="97"/>
    </row>
    <row r="2064" spans="1:5" x14ac:dyDescent="0.2">
      <c r="A2064" s="5" t="str">
        <f t="shared" si="32"/>
        <v/>
      </c>
      <c r="B2064" s="96"/>
      <c r="C2064" s="96"/>
      <c r="D2064" s="97"/>
      <c r="E2064" s="97"/>
    </row>
    <row r="2065" spans="1:5" x14ac:dyDescent="0.2">
      <c r="A2065" s="5" t="str">
        <f t="shared" si="32"/>
        <v/>
      </c>
      <c r="B2065" s="96"/>
      <c r="C2065" s="96"/>
      <c r="D2065" s="97"/>
      <c r="E2065" s="97"/>
    </row>
    <row r="2066" spans="1:5" x14ac:dyDescent="0.2">
      <c r="A2066" s="5" t="str">
        <f t="shared" si="32"/>
        <v/>
      </c>
      <c r="B2066" s="96"/>
      <c r="C2066" s="96"/>
      <c r="D2066" s="97"/>
      <c r="E2066" s="97"/>
    </row>
    <row r="2067" spans="1:5" x14ac:dyDescent="0.2">
      <c r="A2067" s="5" t="str">
        <f t="shared" si="32"/>
        <v/>
      </c>
      <c r="B2067" s="96"/>
      <c r="C2067" s="96"/>
      <c r="D2067" s="97"/>
      <c r="E2067" s="97"/>
    </row>
    <row r="2068" spans="1:5" x14ac:dyDescent="0.2">
      <c r="A2068" s="5" t="str">
        <f t="shared" si="32"/>
        <v/>
      </c>
      <c r="B2068" s="96"/>
      <c r="C2068" s="96"/>
      <c r="D2068" s="97"/>
      <c r="E2068" s="97"/>
    </row>
    <row r="2069" spans="1:5" x14ac:dyDescent="0.2">
      <c r="A2069" s="5" t="str">
        <f t="shared" si="32"/>
        <v/>
      </c>
      <c r="B2069" s="96"/>
      <c r="C2069" s="96"/>
      <c r="D2069" s="97"/>
      <c r="E2069" s="97"/>
    </row>
    <row r="2070" spans="1:5" x14ac:dyDescent="0.2">
      <c r="A2070" s="5" t="str">
        <f t="shared" si="32"/>
        <v/>
      </c>
      <c r="B2070" s="96"/>
      <c r="C2070" s="96"/>
      <c r="D2070" s="97"/>
      <c r="E2070" s="97"/>
    </row>
    <row r="2071" spans="1:5" x14ac:dyDescent="0.2">
      <c r="A2071" s="5" t="str">
        <f t="shared" si="32"/>
        <v/>
      </c>
      <c r="B2071" s="96"/>
      <c r="C2071" s="96"/>
      <c r="D2071" s="97"/>
      <c r="E2071" s="97"/>
    </row>
    <row r="2072" spans="1:5" x14ac:dyDescent="0.2">
      <c r="A2072" s="5" t="str">
        <f t="shared" si="32"/>
        <v/>
      </c>
      <c r="B2072" s="96"/>
      <c r="C2072" s="96"/>
      <c r="D2072" s="97"/>
      <c r="E2072" s="97"/>
    </row>
    <row r="2073" spans="1:5" x14ac:dyDescent="0.2">
      <c r="A2073" s="5" t="str">
        <f t="shared" si="32"/>
        <v/>
      </c>
      <c r="B2073" s="96"/>
      <c r="C2073" s="96"/>
      <c r="D2073" s="97"/>
      <c r="E2073" s="97"/>
    </row>
    <row r="2074" spans="1:5" x14ac:dyDescent="0.2">
      <c r="A2074" s="5" t="str">
        <f t="shared" si="32"/>
        <v/>
      </c>
      <c r="B2074" s="96"/>
      <c r="C2074" s="96"/>
      <c r="D2074" s="97"/>
      <c r="E2074" s="97"/>
    </row>
    <row r="2075" spans="1:5" x14ac:dyDescent="0.2">
      <c r="A2075" s="5" t="str">
        <f t="shared" si="32"/>
        <v/>
      </c>
      <c r="B2075" s="96"/>
      <c r="C2075" s="96"/>
      <c r="D2075" s="97"/>
      <c r="E2075" s="97"/>
    </row>
    <row r="2076" spans="1:5" x14ac:dyDescent="0.2">
      <c r="A2076" s="5" t="str">
        <f t="shared" si="32"/>
        <v/>
      </c>
      <c r="B2076" s="96"/>
      <c r="C2076" s="96"/>
      <c r="D2076" s="97"/>
      <c r="E2076" s="97"/>
    </row>
    <row r="2077" spans="1:5" x14ac:dyDescent="0.2">
      <c r="A2077" s="5" t="str">
        <f t="shared" si="32"/>
        <v/>
      </c>
      <c r="B2077" s="96"/>
      <c r="C2077" s="96"/>
      <c r="D2077" s="97"/>
      <c r="E2077" s="97"/>
    </row>
    <row r="2078" spans="1:5" x14ac:dyDescent="0.2">
      <c r="A2078" s="5" t="str">
        <f t="shared" si="32"/>
        <v/>
      </c>
      <c r="B2078" s="96"/>
      <c r="C2078" s="96"/>
      <c r="D2078" s="97"/>
      <c r="E2078" s="97"/>
    </row>
    <row r="2079" spans="1:5" x14ac:dyDescent="0.2">
      <c r="A2079" s="5" t="str">
        <f t="shared" si="32"/>
        <v/>
      </c>
      <c r="B2079" s="96"/>
      <c r="C2079" s="96"/>
      <c r="D2079" s="97"/>
      <c r="E2079" s="97"/>
    </row>
    <row r="2080" spans="1:5" x14ac:dyDescent="0.2">
      <c r="A2080" s="5" t="str">
        <f t="shared" si="32"/>
        <v/>
      </c>
      <c r="B2080" s="96"/>
      <c r="C2080" s="96"/>
      <c r="D2080" s="97"/>
      <c r="E2080" s="97"/>
    </row>
    <row r="2081" spans="1:5" x14ac:dyDescent="0.2">
      <c r="A2081" s="5" t="str">
        <f t="shared" si="32"/>
        <v/>
      </c>
      <c r="B2081" s="96"/>
      <c r="C2081" s="96"/>
      <c r="D2081" s="97"/>
      <c r="E2081" s="97"/>
    </row>
    <row r="2082" spans="1:5" x14ac:dyDescent="0.2">
      <c r="A2082" s="5" t="str">
        <f t="shared" si="32"/>
        <v/>
      </c>
      <c r="B2082" s="96"/>
      <c r="C2082" s="96"/>
      <c r="D2082" s="97"/>
      <c r="E2082" s="97"/>
    </row>
    <row r="2083" spans="1:5" x14ac:dyDescent="0.2">
      <c r="A2083" s="5" t="str">
        <f t="shared" si="32"/>
        <v/>
      </c>
      <c r="B2083" s="96"/>
      <c r="C2083" s="96"/>
      <c r="D2083" s="97"/>
      <c r="E2083" s="97"/>
    </row>
    <row r="2084" spans="1:5" x14ac:dyDescent="0.2">
      <c r="A2084" s="5" t="str">
        <f t="shared" si="32"/>
        <v/>
      </c>
      <c r="B2084" s="96"/>
      <c r="C2084" s="96"/>
      <c r="D2084" s="97"/>
      <c r="E2084" s="97"/>
    </row>
    <row r="2085" spans="1:5" x14ac:dyDescent="0.2">
      <c r="A2085" s="5" t="str">
        <f t="shared" si="32"/>
        <v/>
      </c>
      <c r="B2085" s="96"/>
      <c r="C2085" s="96"/>
      <c r="D2085" s="97"/>
      <c r="E2085" s="97"/>
    </row>
    <row r="2086" spans="1:5" x14ac:dyDescent="0.2">
      <c r="A2086" s="5" t="str">
        <f t="shared" si="32"/>
        <v/>
      </c>
      <c r="B2086" s="96"/>
      <c r="C2086" s="96"/>
      <c r="D2086" s="97"/>
      <c r="E2086" s="97"/>
    </row>
    <row r="2087" spans="1:5" x14ac:dyDescent="0.2">
      <c r="A2087" s="5" t="str">
        <f t="shared" si="32"/>
        <v/>
      </c>
      <c r="B2087" s="96"/>
      <c r="C2087" s="96"/>
      <c r="D2087" s="97"/>
      <c r="E2087" s="97"/>
    </row>
    <row r="2088" spans="1:5" x14ac:dyDescent="0.2">
      <c r="A2088" s="5" t="str">
        <f t="shared" si="32"/>
        <v/>
      </c>
      <c r="B2088" s="96"/>
      <c r="C2088" s="96"/>
      <c r="D2088" s="97"/>
      <c r="E2088" s="97"/>
    </row>
    <row r="2089" spans="1:5" x14ac:dyDescent="0.2">
      <c r="A2089" s="5" t="str">
        <f t="shared" si="32"/>
        <v/>
      </c>
      <c r="B2089" s="96"/>
      <c r="C2089" s="96"/>
      <c r="D2089" s="97"/>
      <c r="E2089" s="97"/>
    </row>
    <row r="2090" spans="1:5" x14ac:dyDescent="0.2">
      <c r="A2090" s="5" t="str">
        <f t="shared" si="32"/>
        <v/>
      </c>
      <c r="B2090" s="96"/>
      <c r="C2090" s="96"/>
      <c r="D2090" s="97"/>
      <c r="E2090" s="97"/>
    </row>
    <row r="2091" spans="1:5" x14ac:dyDescent="0.2">
      <c r="A2091" s="5" t="str">
        <f t="shared" si="32"/>
        <v/>
      </c>
      <c r="B2091" s="96"/>
      <c r="C2091" s="96"/>
      <c r="D2091" s="97"/>
      <c r="E2091" s="97"/>
    </row>
    <row r="2092" spans="1:5" x14ac:dyDescent="0.2">
      <c r="A2092" s="5" t="str">
        <f t="shared" si="32"/>
        <v/>
      </c>
      <c r="B2092" s="96"/>
      <c r="C2092" s="96"/>
      <c r="D2092" s="97"/>
      <c r="E2092" s="97"/>
    </row>
    <row r="2093" spans="1:5" x14ac:dyDescent="0.2">
      <c r="A2093" s="5" t="str">
        <f t="shared" si="32"/>
        <v/>
      </c>
      <c r="B2093" s="96"/>
      <c r="C2093" s="96"/>
      <c r="D2093" s="97"/>
      <c r="E2093" s="97"/>
    </row>
    <row r="2094" spans="1:5" x14ac:dyDescent="0.2">
      <c r="A2094" s="5" t="str">
        <f t="shared" si="32"/>
        <v/>
      </c>
      <c r="B2094" s="96"/>
      <c r="C2094" s="96"/>
      <c r="D2094" s="97"/>
      <c r="E2094" s="97"/>
    </row>
    <row r="2095" spans="1:5" x14ac:dyDescent="0.2">
      <c r="A2095" s="5" t="str">
        <f t="shared" si="32"/>
        <v/>
      </c>
      <c r="B2095" s="96"/>
      <c r="C2095" s="96"/>
      <c r="D2095" s="97"/>
      <c r="E2095" s="97"/>
    </row>
    <row r="2096" spans="1:5" x14ac:dyDescent="0.2">
      <c r="A2096" s="5" t="str">
        <f t="shared" si="32"/>
        <v/>
      </c>
      <c r="B2096" s="96"/>
      <c r="C2096" s="96"/>
      <c r="D2096" s="97"/>
      <c r="E2096" s="97"/>
    </row>
    <row r="2097" spans="1:5" x14ac:dyDescent="0.2">
      <c r="A2097" s="5" t="str">
        <f t="shared" si="32"/>
        <v/>
      </c>
      <c r="B2097" s="96"/>
      <c r="C2097" s="96"/>
      <c r="D2097" s="97"/>
      <c r="E2097" s="97"/>
    </row>
    <row r="2098" spans="1:5" x14ac:dyDescent="0.2">
      <c r="A2098" s="5" t="str">
        <f t="shared" si="32"/>
        <v/>
      </c>
      <c r="B2098" s="96"/>
      <c r="C2098" s="96"/>
      <c r="D2098" s="97"/>
      <c r="E2098" s="97"/>
    </row>
    <row r="2099" spans="1:5" x14ac:dyDescent="0.2">
      <c r="A2099" s="5" t="str">
        <f t="shared" si="32"/>
        <v/>
      </c>
      <c r="B2099" s="96"/>
      <c r="C2099" s="96"/>
      <c r="D2099" s="97"/>
      <c r="E2099" s="97"/>
    </row>
    <row r="2100" spans="1:5" x14ac:dyDescent="0.2">
      <c r="A2100" s="5" t="str">
        <f t="shared" si="32"/>
        <v/>
      </c>
      <c r="B2100" s="96"/>
      <c r="C2100" s="96"/>
      <c r="D2100" s="97"/>
      <c r="E2100" s="97"/>
    </row>
    <row r="2101" spans="1:5" x14ac:dyDescent="0.2">
      <c r="A2101" s="5" t="str">
        <f t="shared" si="32"/>
        <v/>
      </c>
      <c r="B2101" s="96"/>
      <c r="C2101" s="96"/>
      <c r="D2101" s="97"/>
      <c r="E2101" s="97"/>
    </row>
    <row r="2102" spans="1:5" x14ac:dyDescent="0.2">
      <c r="A2102" s="5" t="str">
        <f t="shared" si="32"/>
        <v/>
      </c>
      <c r="B2102" s="96"/>
      <c r="C2102" s="96"/>
      <c r="D2102" s="97"/>
      <c r="E2102" s="97"/>
    </row>
    <row r="2103" spans="1:5" x14ac:dyDescent="0.2">
      <c r="A2103" s="5" t="str">
        <f t="shared" si="32"/>
        <v/>
      </c>
      <c r="B2103" s="96"/>
      <c r="C2103" s="96"/>
      <c r="D2103" s="97"/>
      <c r="E2103" s="97"/>
    </row>
    <row r="2104" spans="1:5" x14ac:dyDescent="0.2">
      <c r="A2104" s="5" t="str">
        <f t="shared" si="32"/>
        <v/>
      </c>
      <c r="B2104" s="96"/>
      <c r="C2104" s="96"/>
      <c r="D2104" s="97"/>
      <c r="E2104" s="97"/>
    </row>
    <row r="2105" spans="1:5" x14ac:dyDescent="0.2">
      <c r="A2105" s="5" t="str">
        <f t="shared" si="32"/>
        <v/>
      </c>
      <c r="B2105" s="96"/>
      <c r="C2105" s="96"/>
      <c r="D2105" s="97"/>
      <c r="E2105" s="97"/>
    </row>
    <row r="2106" spans="1:5" x14ac:dyDescent="0.2">
      <c r="A2106" s="5" t="str">
        <f t="shared" si="32"/>
        <v/>
      </c>
      <c r="B2106" s="96"/>
      <c r="C2106" s="96"/>
      <c r="D2106" s="97"/>
      <c r="E2106" s="97"/>
    </row>
    <row r="2107" spans="1:5" x14ac:dyDescent="0.2">
      <c r="A2107" s="5" t="str">
        <f t="shared" si="32"/>
        <v/>
      </c>
      <c r="B2107" s="96"/>
      <c r="C2107" s="96"/>
      <c r="D2107" s="97"/>
      <c r="E2107" s="97"/>
    </row>
    <row r="2108" spans="1:5" x14ac:dyDescent="0.2">
      <c r="A2108" s="5" t="str">
        <f t="shared" si="32"/>
        <v/>
      </c>
      <c r="B2108" s="96"/>
      <c r="C2108" s="96"/>
      <c r="D2108" s="97"/>
      <c r="E2108" s="97"/>
    </row>
    <row r="2109" spans="1:5" x14ac:dyDescent="0.2">
      <c r="A2109" s="5" t="str">
        <f t="shared" si="32"/>
        <v/>
      </c>
      <c r="B2109" s="96"/>
      <c r="C2109" s="96"/>
      <c r="D2109" s="97"/>
      <c r="E2109" s="97"/>
    </row>
    <row r="2110" spans="1:5" x14ac:dyDescent="0.2">
      <c r="A2110" s="5" t="str">
        <f t="shared" si="32"/>
        <v/>
      </c>
      <c r="B2110" s="96"/>
      <c r="C2110" s="96"/>
      <c r="D2110" s="97"/>
      <c r="E2110" s="97"/>
    </row>
    <row r="2111" spans="1:5" x14ac:dyDescent="0.2">
      <c r="A2111" s="5" t="str">
        <f t="shared" si="32"/>
        <v/>
      </c>
      <c r="B2111" s="96"/>
      <c r="C2111" s="96"/>
      <c r="D2111" s="97"/>
      <c r="E2111" s="97"/>
    </row>
    <row r="2112" spans="1:5" x14ac:dyDescent="0.2">
      <c r="A2112" s="5" t="str">
        <f t="shared" si="32"/>
        <v/>
      </c>
      <c r="B2112" s="96"/>
      <c r="C2112" s="96"/>
      <c r="D2112" s="97"/>
      <c r="E2112" s="97"/>
    </row>
    <row r="2113" spans="1:5" x14ac:dyDescent="0.2">
      <c r="A2113" s="5" t="str">
        <f t="shared" si="32"/>
        <v/>
      </c>
      <c r="B2113" s="96"/>
      <c r="C2113" s="96"/>
      <c r="D2113" s="97"/>
      <c r="E2113" s="97"/>
    </row>
    <row r="2114" spans="1:5" x14ac:dyDescent="0.2">
      <c r="A2114" s="5" t="str">
        <f t="shared" si="32"/>
        <v/>
      </c>
      <c r="B2114" s="96"/>
      <c r="C2114" s="96"/>
      <c r="D2114" s="97"/>
      <c r="E2114" s="97"/>
    </row>
    <row r="2115" spans="1:5" x14ac:dyDescent="0.2">
      <c r="A2115" s="5" t="str">
        <f t="shared" si="32"/>
        <v/>
      </c>
      <c r="B2115" s="96"/>
      <c r="C2115" s="96"/>
      <c r="D2115" s="97"/>
      <c r="E2115" s="97"/>
    </row>
    <row r="2116" spans="1:5" x14ac:dyDescent="0.2">
      <c r="A2116" s="5" t="str">
        <f t="shared" si="32"/>
        <v/>
      </c>
      <c r="B2116" s="96"/>
      <c r="C2116" s="96"/>
      <c r="D2116" s="97"/>
      <c r="E2116" s="97"/>
    </row>
    <row r="2117" spans="1:5" x14ac:dyDescent="0.2">
      <c r="A2117" s="5" t="str">
        <f t="shared" si="32"/>
        <v/>
      </c>
      <c r="B2117" s="96"/>
      <c r="C2117" s="96"/>
      <c r="D2117" s="97"/>
      <c r="E2117" s="97"/>
    </row>
    <row r="2118" spans="1:5" x14ac:dyDescent="0.2">
      <c r="A2118" s="5" t="str">
        <f t="shared" si="32"/>
        <v/>
      </c>
      <c r="B2118" s="96"/>
      <c r="C2118" s="96"/>
      <c r="D2118" s="97"/>
      <c r="E2118" s="97"/>
    </row>
    <row r="2119" spans="1:5" x14ac:dyDescent="0.2">
      <c r="A2119" s="5" t="str">
        <f t="shared" si="32"/>
        <v/>
      </c>
      <c r="B2119" s="96"/>
      <c r="C2119" s="96"/>
      <c r="D2119" s="97"/>
      <c r="E2119" s="97"/>
    </row>
    <row r="2120" spans="1:5" x14ac:dyDescent="0.2">
      <c r="A2120" s="5" t="str">
        <f t="shared" ref="A2120:A2183" si="33">IF(B2120&lt;&gt;"",IF(AND(LEN(B2120)&gt;=$H$5,LEN(B2120)&lt;=$H$6),TEXT(MID(B2120,$J$5,$H$4),$I$4),""),"")</f>
        <v/>
      </c>
      <c r="B2120" s="96"/>
      <c r="C2120" s="96"/>
      <c r="D2120" s="97"/>
      <c r="E2120" s="97"/>
    </row>
    <row r="2121" spans="1:5" x14ac:dyDescent="0.2">
      <c r="A2121" s="5" t="str">
        <f t="shared" si="33"/>
        <v/>
      </c>
      <c r="B2121" s="96"/>
      <c r="C2121" s="96"/>
      <c r="D2121" s="97"/>
      <c r="E2121" s="97"/>
    </row>
    <row r="2122" spans="1:5" x14ac:dyDescent="0.2">
      <c r="A2122" s="5" t="str">
        <f t="shared" si="33"/>
        <v/>
      </c>
      <c r="B2122" s="96"/>
      <c r="C2122" s="96"/>
      <c r="D2122" s="97"/>
      <c r="E2122" s="97"/>
    </row>
    <row r="2123" spans="1:5" x14ac:dyDescent="0.2">
      <c r="A2123" s="5" t="str">
        <f t="shared" si="33"/>
        <v/>
      </c>
      <c r="B2123" s="96"/>
      <c r="C2123" s="96"/>
      <c r="D2123" s="97"/>
      <c r="E2123" s="97"/>
    </row>
    <row r="2124" spans="1:5" x14ac:dyDescent="0.2">
      <c r="A2124" s="5" t="str">
        <f t="shared" si="33"/>
        <v/>
      </c>
      <c r="B2124" s="96"/>
      <c r="C2124" s="96"/>
      <c r="D2124" s="97"/>
      <c r="E2124" s="97"/>
    </row>
    <row r="2125" spans="1:5" x14ac:dyDescent="0.2">
      <c r="A2125" s="5" t="str">
        <f t="shared" si="33"/>
        <v/>
      </c>
      <c r="B2125" s="96"/>
      <c r="C2125" s="96"/>
      <c r="D2125" s="97"/>
      <c r="E2125" s="97"/>
    </row>
    <row r="2126" spans="1:5" x14ac:dyDescent="0.2">
      <c r="A2126" s="5" t="str">
        <f t="shared" si="33"/>
        <v/>
      </c>
      <c r="B2126" s="96"/>
      <c r="C2126" s="96"/>
      <c r="D2126" s="97"/>
      <c r="E2126" s="97"/>
    </row>
    <row r="2127" spans="1:5" x14ac:dyDescent="0.2">
      <c r="A2127" s="5" t="str">
        <f t="shared" si="33"/>
        <v/>
      </c>
      <c r="B2127" s="96"/>
      <c r="C2127" s="96"/>
      <c r="D2127" s="97"/>
      <c r="E2127" s="97"/>
    </row>
    <row r="2128" spans="1:5" x14ac:dyDescent="0.2">
      <c r="A2128" s="5" t="str">
        <f t="shared" si="33"/>
        <v/>
      </c>
      <c r="B2128" s="96"/>
      <c r="C2128" s="96"/>
      <c r="D2128" s="97"/>
      <c r="E2128" s="97"/>
    </row>
    <row r="2129" spans="1:5" x14ac:dyDescent="0.2">
      <c r="A2129" s="5" t="str">
        <f t="shared" si="33"/>
        <v/>
      </c>
      <c r="B2129" s="96"/>
      <c r="C2129" s="96"/>
      <c r="D2129" s="97"/>
      <c r="E2129" s="97"/>
    </row>
    <row r="2130" spans="1:5" x14ac:dyDescent="0.2">
      <c r="A2130" s="5" t="str">
        <f t="shared" si="33"/>
        <v/>
      </c>
      <c r="B2130" s="96"/>
      <c r="C2130" s="96"/>
      <c r="D2130" s="97"/>
      <c r="E2130" s="97"/>
    </row>
    <row r="2131" spans="1:5" x14ac:dyDescent="0.2">
      <c r="A2131" s="5" t="str">
        <f t="shared" si="33"/>
        <v/>
      </c>
      <c r="B2131" s="96"/>
      <c r="C2131" s="96"/>
      <c r="D2131" s="97"/>
      <c r="E2131" s="97"/>
    </row>
    <row r="2132" spans="1:5" x14ac:dyDescent="0.2">
      <c r="A2132" s="5" t="str">
        <f t="shared" si="33"/>
        <v/>
      </c>
      <c r="B2132" s="96"/>
      <c r="C2132" s="96"/>
      <c r="D2132" s="97"/>
      <c r="E2132" s="97"/>
    </row>
    <row r="2133" spans="1:5" x14ac:dyDescent="0.2">
      <c r="A2133" s="5" t="str">
        <f t="shared" si="33"/>
        <v/>
      </c>
      <c r="B2133" s="96"/>
      <c r="C2133" s="96"/>
      <c r="D2133" s="97"/>
      <c r="E2133" s="97"/>
    </row>
    <row r="2134" spans="1:5" x14ac:dyDescent="0.2">
      <c r="A2134" s="5" t="str">
        <f t="shared" si="33"/>
        <v/>
      </c>
      <c r="B2134" s="96"/>
      <c r="C2134" s="96"/>
      <c r="D2134" s="97"/>
      <c r="E2134" s="97"/>
    </row>
    <row r="2135" spans="1:5" x14ac:dyDescent="0.2">
      <c r="A2135" s="5" t="str">
        <f t="shared" si="33"/>
        <v/>
      </c>
      <c r="B2135" s="96"/>
      <c r="C2135" s="96"/>
      <c r="D2135" s="97"/>
      <c r="E2135" s="97"/>
    </row>
    <row r="2136" spans="1:5" x14ac:dyDescent="0.2">
      <c r="A2136" s="5" t="str">
        <f t="shared" si="33"/>
        <v/>
      </c>
      <c r="B2136" s="96"/>
      <c r="C2136" s="96"/>
      <c r="D2136" s="97"/>
      <c r="E2136" s="97"/>
    </row>
    <row r="2137" spans="1:5" x14ac:dyDescent="0.2">
      <c r="A2137" s="5" t="str">
        <f t="shared" si="33"/>
        <v/>
      </c>
      <c r="B2137" s="96"/>
      <c r="C2137" s="96"/>
      <c r="D2137" s="97"/>
      <c r="E2137" s="97"/>
    </row>
    <row r="2138" spans="1:5" x14ac:dyDescent="0.2">
      <c r="A2138" s="5" t="str">
        <f t="shared" si="33"/>
        <v/>
      </c>
      <c r="B2138" s="96"/>
      <c r="C2138" s="96"/>
      <c r="D2138" s="97"/>
      <c r="E2138" s="97"/>
    </row>
    <row r="2139" spans="1:5" x14ac:dyDescent="0.2">
      <c r="A2139" s="5" t="str">
        <f t="shared" si="33"/>
        <v/>
      </c>
      <c r="B2139" s="96"/>
      <c r="C2139" s="96"/>
      <c r="D2139" s="97"/>
      <c r="E2139" s="97"/>
    </row>
    <row r="2140" spans="1:5" x14ac:dyDescent="0.2">
      <c r="A2140" s="5" t="str">
        <f t="shared" si="33"/>
        <v/>
      </c>
      <c r="B2140" s="96"/>
      <c r="C2140" s="96"/>
      <c r="D2140" s="97"/>
      <c r="E2140" s="97"/>
    </row>
    <row r="2141" spans="1:5" x14ac:dyDescent="0.2">
      <c r="A2141" s="5" t="str">
        <f t="shared" si="33"/>
        <v/>
      </c>
      <c r="B2141" s="96"/>
      <c r="C2141" s="96"/>
      <c r="D2141" s="97"/>
      <c r="E2141" s="97"/>
    </row>
    <row r="2142" spans="1:5" x14ac:dyDescent="0.2">
      <c r="A2142" s="5" t="str">
        <f t="shared" si="33"/>
        <v/>
      </c>
      <c r="B2142" s="96"/>
      <c r="C2142" s="96"/>
      <c r="D2142" s="97"/>
      <c r="E2142" s="97"/>
    </row>
    <row r="2143" spans="1:5" x14ac:dyDescent="0.2">
      <c r="A2143" s="5" t="str">
        <f t="shared" si="33"/>
        <v/>
      </c>
      <c r="B2143" s="96"/>
      <c r="C2143" s="96"/>
      <c r="D2143" s="97"/>
      <c r="E2143" s="97"/>
    </row>
    <row r="2144" spans="1:5" x14ac:dyDescent="0.2">
      <c r="A2144" s="5" t="str">
        <f t="shared" si="33"/>
        <v/>
      </c>
      <c r="B2144" s="96"/>
      <c r="C2144" s="96"/>
      <c r="D2144" s="97"/>
      <c r="E2144" s="97"/>
    </row>
    <row r="2145" spans="1:5" x14ac:dyDescent="0.2">
      <c r="A2145" s="5" t="str">
        <f t="shared" si="33"/>
        <v/>
      </c>
      <c r="B2145" s="96"/>
      <c r="C2145" s="96"/>
      <c r="D2145" s="97"/>
      <c r="E2145" s="97"/>
    </row>
    <row r="2146" spans="1:5" x14ac:dyDescent="0.2">
      <c r="A2146" s="5" t="str">
        <f t="shared" si="33"/>
        <v/>
      </c>
      <c r="B2146" s="96"/>
      <c r="C2146" s="96"/>
      <c r="D2146" s="97"/>
      <c r="E2146" s="97"/>
    </row>
    <row r="2147" spans="1:5" x14ac:dyDescent="0.2">
      <c r="A2147" s="5" t="str">
        <f t="shared" si="33"/>
        <v/>
      </c>
      <c r="B2147" s="96"/>
      <c r="C2147" s="96"/>
      <c r="D2147" s="97"/>
      <c r="E2147" s="97"/>
    </row>
    <row r="2148" spans="1:5" x14ac:dyDescent="0.2">
      <c r="A2148" s="5" t="str">
        <f t="shared" si="33"/>
        <v/>
      </c>
      <c r="B2148" s="96"/>
      <c r="C2148" s="96"/>
      <c r="D2148" s="97"/>
      <c r="E2148" s="97"/>
    </row>
    <row r="2149" spans="1:5" x14ac:dyDescent="0.2">
      <c r="A2149" s="5" t="str">
        <f t="shared" si="33"/>
        <v/>
      </c>
      <c r="B2149" s="96"/>
      <c r="C2149" s="96"/>
      <c r="D2149" s="97"/>
      <c r="E2149" s="97"/>
    </row>
    <row r="2150" spans="1:5" x14ac:dyDescent="0.2">
      <c r="A2150" s="5" t="str">
        <f t="shared" si="33"/>
        <v/>
      </c>
      <c r="B2150" s="96"/>
      <c r="C2150" s="96"/>
      <c r="D2150" s="97"/>
      <c r="E2150" s="97"/>
    </row>
    <row r="2151" spans="1:5" x14ac:dyDescent="0.2">
      <c r="A2151" s="5" t="str">
        <f t="shared" si="33"/>
        <v/>
      </c>
      <c r="B2151" s="96"/>
      <c r="C2151" s="96"/>
      <c r="D2151" s="97"/>
      <c r="E2151" s="97"/>
    </row>
    <row r="2152" spans="1:5" x14ac:dyDescent="0.2">
      <c r="A2152" s="5" t="str">
        <f t="shared" si="33"/>
        <v/>
      </c>
      <c r="B2152" s="96"/>
      <c r="C2152" s="96"/>
      <c r="D2152" s="97"/>
      <c r="E2152" s="97"/>
    </row>
    <row r="2153" spans="1:5" x14ac:dyDescent="0.2">
      <c r="A2153" s="5" t="str">
        <f t="shared" si="33"/>
        <v/>
      </c>
      <c r="B2153" s="96"/>
      <c r="C2153" s="96"/>
      <c r="D2153" s="97"/>
      <c r="E2153" s="97"/>
    </row>
    <row r="2154" spans="1:5" x14ac:dyDescent="0.2">
      <c r="A2154" s="5" t="str">
        <f t="shared" si="33"/>
        <v/>
      </c>
      <c r="B2154" s="96"/>
      <c r="C2154" s="96"/>
      <c r="D2154" s="97"/>
      <c r="E2154" s="97"/>
    </row>
    <row r="2155" spans="1:5" x14ac:dyDescent="0.2">
      <c r="A2155" s="5" t="str">
        <f t="shared" si="33"/>
        <v/>
      </c>
      <c r="B2155" s="96"/>
      <c r="C2155" s="96"/>
      <c r="D2155" s="97"/>
      <c r="E2155" s="97"/>
    </row>
    <row r="2156" spans="1:5" x14ac:dyDescent="0.2">
      <c r="A2156" s="5" t="str">
        <f t="shared" si="33"/>
        <v/>
      </c>
      <c r="B2156" s="96"/>
      <c r="C2156" s="96"/>
      <c r="D2156" s="97"/>
      <c r="E2156" s="97"/>
    </row>
    <row r="2157" spans="1:5" x14ac:dyDescent="0.2">
      <c r="A2157" s="5" t="str">
        <f t="shared" si="33"/>
        <v/>
      </c>
      <c r="B2157" s="96"/>
      <c r="C2157" s="96"/>
      <c r="D2157" s="97"/>
      <c r="E2157" s="97"/>
    </row>
    <row r="2158" spans="1:5" x14ac:dyDescent="0.2">
      <c r="A2158" s="5" t="str">
        <f t="shared" si="33"/>
        <v/>
      </c>
      <c r="B2158" s="96"/>
      <c r="C2158" s="96"/>
      <c r="D2158" s="97"/>
      <c r="E2158" s="97"/>
    </row>
    <row r="2159" spans="1:5" x14ac:dyDescent="0.2">
      <c r="A2159" s="5" t="str">
        <f t="shared" si="33"/>
        <v/>
      </c>
      <c r="B2159" s="96"/>
      <c r="C2159" s="96"/>
      <c r="D2159" s="97"/>
      <c r="E2159" s="97"/>
    </row>
    <row r="2160" spans="1:5" x14ac:dyDescent="0.2">
      <c r="A2160" s="5" t="str">
        <f t="shared" si="33"/>
        <v/>
      </c>
      <c r="B2160" s="96"/>
      <c r="C2160" s="96"/>
      <c r="D2160" s="97"/>
      <c r="E2160" s="97"/>
    </row>
    <row r="2161" spans="1:5" x14ac:dyDescent="0.2">
      <c r="A2161" s="5" t="str">
        <f t="shared" si="33"/>
        <v/>
      </c>
      <c r="B2161" s="96"/>
      <c r="C2161" s="96"/>
      <c r="D2161" s="97"/>
      <c r="E2161" s="97"/>
    </row>
    <row r="2162" spans="1:5" x14ac:dyDescent="0.2">
      <c r="A2162" s="5" t="str">
        <f t="shared" si="33"/>
        <v/>
      </c>
      <c r="B2162" s="96"/>
      <c r="C2162" s="96"/>
      <c r="D2162" s="97"/>
      <c r="E2162" s="97"/>
    </row>
    <row r="2163" spans="1:5" x14ac:dyDescent="0.2">
      <c r="A2163" s="5" t="str">
        <f t="shared" si="33"/>
        <v/>
      </c>
      <c r="B2163" s="96"/>
      <c r="C2163" s="96"/>
      <c r="D2163" s="97"/>
      <c r="E2163" s="97"/>
    </row>
    <row r="2164" spans="1:5" x14ac:dyDescent="0.2">
      <c r="A2164" s="5" t="str">
        <f t="shared" si="33"/>
        <v/>
      </c>
      <c r="B2164" s="96"/>
      <c r="C2164" s="96"/>
      <c r="D2164" s="97"/>
      <c r="E2164" s="97"/>
    </row>
    <row r="2165" spans="1:5" x14ac:dyDescent="0.2">
      <c r="A2165" s="5" t="str">
        <f t="shared" si="33"/>
        <v/>
      </c>
      <c r="B2165" s="96"/>
      <c r="C2165" s="96"/>
      <c r="D2165" s="97"/>
      <c r="E2165" s="97"/>
    </row>
    <row r="2166" spans="1:5" x14ac:dyDescent="0.2">
      <c r="A2166" s="5" t="str">
        <f t="shared" si="33"/>
        <v/>
      </c>
      <c r="B2166" s="96"/>
      <c r="C2166" s="96"/>
      <c r="D2166" s="97"/>
      <c r="E2166" s="97"/>
    </row>
    <row r="2167" spans="1:5" x14ac:dyDescent="0.2">
      <c r="A2167" s="5" t="str">
        <f t="shared" si="33"/>
        <v/>
      </c>
      <c r="B2167" s="96"/>
      <c r="C2167" s="96"/>
      <c r="D2167" s="97"/>
      <c r="E2167" s="97"/>
    </row>
    <row r="2168" spans="1:5" x14ac:dyDescent="0.2">
      <c r="A2168" s="5" t="str">
        <f t="shared" si="33"/>
        <v/>
      </c>
      <c r="B2168" s="96"/>
      <c r="C2168" s="96"/>
      <c r="D2168" s="97"/>
      <c r="E2168" s="97"/>
    </row>
    <row r="2169" spans="1:5" x14ac:dyDescent="0.2">
      <c r="A2169" s="5" t="str">
        <f t="shared" si="33"/>
        <v/>
      </c>
      <c r="B2169" s="96"/>
      <c r="C2169" s="96"/>
      <c r="D2169" s="97"/>
      <c r="E2169" s="97"/>
    </row>
    <row r="2170" spans="1:5" x14ac:dyDescent="0.2">
      <c r="A2170" s="5" t="str">
        <f t="shared" si="33"/>
        <v/>
      </c>
      <c r="B2170" s="96"/>
      <c r="C2170" s="96"/>
      <c r="D2170" s="97"/>
      <c r="E2170" s="97"/>
    </row>
    <row r="2171" spans="1:5" x14ac:dyDescent="0.2">
      <c r="A2171" s="5" t="str">
        <f t="shared" si="33"/>
        <v/>
      </c>
      <c r="B2171" s="96"/>
      <c r="C2171" s="96"/>
      <c r="D2171" s="97"/>
      <c r="E2171" s="97"/>
    </row>
    <row r="2172" spans="1:5" x14ac:dyDescent="0.2">
      <c r="A2172" s="5" t="str">
        <f t="shared" si="33"/>
        <v/>
      </c>
      <c r="B2172" s="96"/>
      <c r="C2172" s="96"/>
      <c r="D2172" s="97"/>
      <c r="E2172" s="97"/>
    </row>
    <row r="2173" spans="1:5" x14ac:dyDescent="0.2">
      <c r="A2173" s="5" t="str">
        <f t="shared" si="33"/>
        <v/>
      </c>
      <c r="B2173" s="96"/>
      <c r="C2173" s="96"/>
      <c r="D2173" s="97"/>
      <c r="E2173" s="97"/>
    </row>
    <row r="2174" spans="1:5" x14ac:dyDescent="0.2">
      <c r="A2174" s="5" t="str">
        <f t="shared" si="33"/>
        <v/>
      </c>
      <c r="B2174" s="96"/>
      <c r="C2174" s="96"/>
      <c r="D2174" s="97"/>
      <c r="E2174" s="97"/>
    </row>
    <row r="2175" spans="1:5" x14ac:dyDescent="0.2">
      <c r="A2175" s="5" t="str">
        <f t="shared" si="33"/>
        <v/>
      </c>
      <c r="B2175" s="96"/>
      <c r="C2175" s="96"/>
      <c r="D2175" s="97"/>
      <c r="E2175" s="97"/>
    </row>
    <row r="2176" spans="1:5" x14ac:dyDescent="0.2">
      <c r="A2176" s="5" t="str">
        <f t="shared" si="33"/>
        <v/>
      </c>
      <c r="B2176" s="96"/>
      <c r="C2176" s="96"/>
      <c r="D2176" s="97"/>
      <c r="E2176" s="97"/>
    </row>
    <row r="2177" spans="1:5" x14ac:dyDescent="0.2">
      <c r="A2177" s="5" t="str">
        <f t="shared" si="33"/>
        <v/>
      </c>
      <c r="B2177" s="96"/>
      <c r="C2177" s="96"/>
      <c r="D2177" s="97"/>
      <c r="E2177" s="97"/>
    </row>
    <row r="2178" spans="1:5" x14ac:dyDescent="0.2">
      <c r="A2178" s="5" t="str">
        <f t="shared" si="33"/>
        <v/>
      </c>
      <c r="B2178" s="96"/>
      <c r="C2178" s="96"/>
      <c r="D2178" s="97"/>
      <c r="E2178" s="97"/>
    </row>
    <row r="2179" spans="1:5" x14ac:dyDescent="0.2">
      <c r="A2179" s="5" t="str">
        <f t="shared" si="33"/>
        <v/>
      </c>
      <c r="B2179" s="96"/>
      <c r="C2179" s="96"/>
      <c r="D2179" s="97"/>
      <c r="E2179" s="97"/>
    </row>
    <row r="2180" spans="1:5" x14ac:dyDescent="0.2">
      <c r="A2180" s="5" t="str">
        <f t="shared" si="33"/>
        <v/>
      </c>
      <c r="B2180" s="96"/>
      <c r="C2180" s="96"/>
      <c r="D2180" s="97"/>
      <c r="E2180" s="97"/>
    </row>
    <row r="2181" spans="1:5" x14ac:dyDescent="0.2">
      <c r="A2181" s="5" t="str">
        <f t="shared" si="33"/>
        <v/>
      </c>
      <c r="B2181" s="96"/>
      <c r="C2181" s="96"/>
      <c r="D2181" s="97"/>
      <c r="E2181" s="97"/>
    </row>
    <row r="2182" spans="1:5" x14ac:dyDescent="0.2">
      <c r="A2182" s="5" t="str">
        <f t="shared" si="33"/>
        <v/>
      </c>
      <c r="B2182" s="96"/>
      <c r="C2182" s="96"/>
      <c r="D2182" s="97"/>
      <c r="E2182" s="97"/>
    </row>
    <row r="2183" spans="1:5" x14ac:dyDescent="0.2">
      <c r="A2183" s="5" t="str">
        <f t="shared" si="33"/>
        <v/>
      </c>
      <c r="B2183" s="96"/>
      <c r="C2183" s="96"/>
      <c r="D2183" s="97"/>
      <c r="E2183" s="97"/>
    </row>
    <row r="2184" spans="1:5" x14ac:dyDescent="0.2">
      <c r="A2184" s="5" t="str">
        <f t="shared" ref="A2184:A2247" si="34">IF(B2184&lt;&gt;"",IF(AND(LEN(B2184)&gt;=$H$5,LEN(B2184)&lt;=$H$6),TEXT(MID(B2184,$J$5,$H$4),$I$4),""),"")</f>
        <v/>
      </c>
      <c r="B2184" s="96"/>
      <c r="C2184" s="96"/>
      <c r="D2184" s="97"/>
      <c r="E2184" s="97"/>
    </row>
    <row r="2185" spans="1:5" x14ac:dyDescent="0.2">
      <c r="A2185" s="5" t="str">
        <f t="shared" si="34"/>
        <v/>
      </c>
      <c r="B2185" s="96"/>
      <c r="C2185" s="96"/>
      <c r="D2185" s="97"/>
      <c r="E2185" s="97"/>
    </row>
    <row r="2186" spans="1:5" x14ac:dyDescent="0.2">
      <c r="A2186" s="5" t="str">
        <f t="shared" si="34"/>
        <v/>
      </c>
      <c r="B2186" s="96"/>
      <c r="C2186" s="96"/>
      <c r="D2186" s="97"/>
      <c r="E2186" s="97"/>
    </row>
    <row r="2187" spans="1:5" x14ac:dyDescent="0.2">
      <c r="A2187" s="5" t="str">
        <f t="shared" si="34"/>
        <v/>
      </c>
      <c r="B2187" s="96"/>
      <c r="C2187" s="96"/>
      <c r="D2187" s="97"/>
      <c r="E2187" s="97"/>
    </row>
    <row r="2188" spans="1:5" x14ac:dyDescent="0.2">
      <c r="A2188" s="5" t="str">
        <f t="shared" si="34"/>
        <v/>
      </c>
      <c r="B2188" s="96"/>
      <c r="C2188" s="96"/>
      <c r="D2188" s="97"/>
      <c r="E2188" s="97"/>
    </row>
    <row r="2189" spans="1:5" x14ac:dyDescent="0.2">
      <c r="A2189" s="5" t="str">
        <f t="shared" si="34"/>
        <v/>
      </c>
      <c r="B2189" s="96"/>
      <c r="C2189" s="96"/>
      <c r="D2189" s="97"/>
      <c r="E2189" s="97"/>
    </row>
    <row r="2190" spans="1:5" x14ac:dyDescent="0.2">
      <c r="A2190" s="5" t="str">
        <f t="shared" si="34"/>
        <v/>
      </c>
      <c r="B2190" s="96"/>
      <c r="C2190" s="96"/>
      <c r="D2190" s="97"/>
      <c r="E2190" s="97"/>
    </row>
    <row r="2191" spans="1:5" x14ac:dyDescent="0.2">
      <c r="A2191" s="5" t="str">
        <f t="shared" si="34"/>
        <v/>
      </c>
      <c r="B2191" s="96"/>
      <c r="C2191" s="96"/>
      <c r="D2191" s="97"/>
      <c r="E2191" s="97"/>
    </row>
    <row r="2192" spans="1:5" x14ac:dyDescent="0.2">
      <c r="A2192" s="5" t="str">
        <f t="shared" si="34"/>
        <v/>
      </c>
      <c r="B2192" s="96"/>
      <c r="C2192" s="96"/>
      <c r="D2192" s="97"/>
      <c r="E2192" s="97"/>
    </row>
    <row r="2193" spans="1:5" x14ac:dyDescent="0.2">
      <c r="A2193" s="5" t="str">
        <f t="shared" si="34"/>
        <v/>
      </c>
      <c r="B2193" s="96"/>
      <c r="C2193" s="96"/>
      <c r="D2193" s="97"/>
      <c r="E2193" s="97"/>
    </row>
    <row r="2194" spans="1:5" x14ac:dyDescent="0.2">
      <c r="A2194" s="5" t="str">
        <f t="shared" si="34"/>
        <v/>
      </c>
      <c r="B2194" s="96"/>
      <c r="C2194" s="96"/>
      <c r="D2194" s="97"/>
      <c r="E2194" s="97"/>
    </row>
    <row r="2195" spans="1:5" x14ac:dyDescent="0.2">
      <c r="A2195" s="5" t="str">
        <f t="shared" si="34"/>
        <v/>
      </c>
      <c r="B2195" s="96"/>
      <c r="C2195" s="96"/>
      <c r="D2195" s="97"/>
      <c r="E2195" s="97"/>
    </row>
    <row r="2196" spans="1:5" x14ac:dyDescent="0.2">
      <c r="A2196" s="5" t="str">
        <f t="shared" si="34"/>
        <v/>
      </c>
      <c r="B2196" s="96"/>
      <c r="C2196" s="96"/>
      <c r="D2196" s="97"/>
      <c r="E2196" s="97"/>
    </row>
    <row r="2197" spans="1:5" x14ac:dyDescent="0.2">
      <c r="A2197" s="5" t="str">
        <f t="shared" si="34"/>
        <v/>
      </c>
      <c r="B2197" s="96"/>
      <c r="C2197" s="96"/>
      <c r="D2197" s="97"/>
      <c r="E2197" s="97"/>
    </row>
    <row r="2198" spans="1:5" x14ac:dyDescent="0.2">
      <c r="A2198" s="5" t="str">
        <f t="shared" si="34"/>
        <v/>
      </c>
      <c r="B2198" s="96"/>
      <c r="C2198" s="96"/>
      <c r="D2198" s="97"/>
      <c r="E2198" s="97"/>
    </row>
    <row r="2199" spans="1:5" x14ac:dyDescent="0.2">
      <c r="A2199" s="5" t="str">
        <f t="shared" si="34"/>
        <v/>
      </c>
      <c r="B2199" s="96"/>
      <c r="C2199" s="96"/>
      <c r="D2199" s="97"/>
      <c r="E2199" s="97"/>
    </row>
    <row r="2200" spans="1:5" x14ac:dyDescent="0.2">
      <c r="A2200" s="5" t="str">
        <f t="shared" si="34"/>
        <v/>
      </c>
      <c r="B2200" s="96"/>
      <c r="C2200" s="96"/>
      <c r="D2200" s="97"/>
      <c r="E2200" s="97"/>
    </row>
    <row r="2201" spans="1:5" x14ac:dyDescent="0.2">
      <c r="A2201" s="5" t="str">
        <f t="shared" si="34"/>
        <v/>
      </c>
      <c r="B2201" s="96"/>
      <c r="C2201" s="96"/>
      <c r="D2201" s="97"/>
      <c r="E2201" s="97"/>
    </row>
    <row r="2202" spans="1:5" x14ac:dyDescent="0.2">
      <c r="A2202" s="5" t="str">
        <f t="shared" si="34"/>
        <v/>
      </c>
      <c r="B2202" s="96"/>
      <c r="C2202" s="96"/>
      <c r="D2202" s="97"/>
      <c r="E2202" s="97"/>
    </row>
    <row r="2203" spans="1:5" x14ac:dyDescent="0.2">
      <c r="A2203" s="5" t="str">
        <f t="shared" si="34"/>
        <v/>
      </c>
      <c r="B2203" s="96"/>
      <c r="C2203" s="96"/>
      <c r="D2203" s="97"/>
      <c r="E2203" s="97"/>
    </row>
    <row r="2204" spans="1:5" x14ac:dyDescent="0.2">
      <c r="A2204" s="5" t="str">
        <f t="shared" si="34"/>
        <v/>
      </c>
      <c r="B2204" s="96"/>
      <c r="C2204" s="96"/>
      <c r="D2204" s="97"/>
      <c r="E2204" s="97"/>
    </row>
    <row r="2205" spans="1:5" x14ac:dyDescent="0.2">
      <c r="A2205" s="5" t="str">
        <f t="shared" si="34"/>
        <v/>
      </c>
      <c r="B2205" s="96"/>
      <c r="C2205" s="96"/>
      <c r="D2205" s="97"/>
      <c r="E2205" s="97"/>
    </row>
    <row r="2206" spans="1:5" x14ac:dyDescent="0.2">
      <c r="A2206" s="5" t="str">
        <f t="shared" si="34"/>
        <v/>
      </c>
      <c r="B2206" s="96"/>
      <c r="C2206" s="96"/>
      <c r="D2206" s="97"/>
      <c r="E2206" s="97"/>
    </row>
    <row r="2207" spans="1:5" x14ac:dyDescent="0.2">
      <c r="A2207" s="5" t="str">
        <f t="shared" si="34"/>
        <v/>
      </c>
      <c r="B2207" s="96"/>
      <c r="C2207" s="96"/>
      <c r="D2207" s="97"/>
      <c r="E2207" s="97"/>
    </row>
    <row r="2208" spans="1:5" x14ac:dyDescent="0.2">
      <c r="A2208" s="5" t="str">
        <f t="shared" si="34"/>
        <v/>
      </c>
      <c r="B2208" s="96"/>
      <c r="C2208" s="96"/>
      <c r="D2208" s="97"/>
      <c r="E2208" s="97"/>
    </row>
    <row r="2209" spans="1:5" x14ac:dyDescent="0.2">
      <c r="A2209" s="5" t="str">
        <f t="shared" si="34"/>
        <v/>
      </c>
      <c r="B2209" s="96"/>
      <c r="C2209" s="96"/>
      <c r="D2209" s="97"/>
      <c r="E2209" s="97"/>
    </row>
    <row r="2210" spans="1:5" x14ac:dyDescent="0.2">
      <c r="A2210" s="5" t="str">
        <f t="shared" si="34"/>
        <v/>
      </c>
      <c r="B2210" s="96"/>
      <c r="C2210" s="96"/>
      <c r="D2210" s="97"/>
      <c r="E2210" s="97"/>
    </row>
    <row r="2211" spans="1:5" x14ac:dyDescent="0.2">
      <c r="A2211" s="5" t="str">
        <f t="shared" si="34"/>
        <v/>
      </c>
      <c r="B2211" s="96"/>
      <c r="C2211" s="96"/>
      <c r="D2211" s="97"/>
      <c r="E2211" s="97"/>
    </row>
    <row r="2212" spans="1:5" x14ac:dyDescent="0.2">
      <c r="A2212" s="5" t="str">
        <f t="shared" si="34"/>
        <v/>
      </c>
      <c r="B2212" s="96"/>
      <c r="C2212" s="96"/>
      <c r="D2212" s="97"/>
      <c r="E2212" s="97"/>
    </row>
    <row r="2213" spans="1:5" x14ac:dyDescent="0.2">
      <c r="A2213" s="5" t="str">
        <f t="shared" si="34"/>
        <v/>
      </c>
      <c r="B2213" s="96"/>
      <c r="C2213" s="96"/>
      <c r="D2213" s="97"/>
      <c r="E2213" s="97"/>
    </row>
    <row r="2214" spans="1:5" x14ac:dyDescent="0.2">
      <c r="A2214" s="5" t="str">
        <f t="shared" si="34"/>
        <v/>
      </c>
      <c r="B2214" s="96"/>
      <c r="C2214" s="96"/>
      <c r="D2214" s="97"/>
      <c r="E2214" s="97"/>
    </row>
    <row r="2215" spans="1:5" x14ac:dyDescent="0.2">
      <c r="A2215" s="5" t="str">
        <f t="shared" si="34"/>
        <v/>
      </c>
      <c r="B2215" s="96"/>
      <c r="C2215" s="96"/>
      <c r="D2215" s="97"/>
      <c r="E2215" s="97"/>
    </row>
    <row r="2216" spans="1:5" x14ac:dyDescent="0.2">
      <c r="A2216" s="5" t="str">
        <f t="shared" si="34"/>
        <v/>
      </c>
      <c r="B2216" s="96"/>
      <c r="C2216" s="96"/>
      <c r="D2216" s="97"/>
      <c r="E2216" s="97"/>
    </row>
    <row r="2217" spans="1:5" x14ac:dyDescent="0.2">
      <c r="A2217" s="5" t="str">
        <f t="shared" si="34"/>
        <v/>
      </c>
      <c r="B2217" s="96"/>
      <c r="C2217" s="96"/>
      <c r="D2217" s="97"/>
      <c r="E2217" s="97"/>
    </row>
    <row r="2218" spans="1:5" x14ac:dyDescent="0.2">
      <c r="A2218" s="5" t="str">
        <f t="shared" si="34"/>
        <v/>
      </c>
      <c r="B2218" s="96"/>
      <c r="C2218" s="96"/>
      <c r="D2218" s="97"/>
      <c r="E2218" s="97"/>
    </row>
    <row r="2219" spans="1:5" x14ac:dyDescent="0.2">
      <c r="A2219" s="5" t="str">
        <f t="shared" si="34"/>
        <v/>
      </c>
      <c r="B2219" s="96"/>
      <c r="C2219" s="96"/>
      <c r="D2219" s="97"/>
      <c r="E2219" s="97"/>
    </row>
    <row r="2220" spans="1:5" x14ac:dyDescent="0.2">
      <c r="A2220" s="5" t="str">
        <f t="shared" si="34"/>
        <v/>
      </c>
      <c r="B2220" s="96"/>
      <c r="C2220" s="96"/>
      <c r="D2220" s="97"/>
      <c r="E2220" s="97"/>
    </row>
    <row r="2221" spans="1:5" x14ac:dyDescent="0.2">
      <c r="A2221" s="5" t="str">
        <f t="shared" si="34"/>
        <v/>
      </c>
      <c r="B2221" s="96"/>
      <c r="C2221" s="96"/>
      <c r="D2221" s="97"/>
      <c r="E2221" s="97"/>
    </row>
    <row r="2222" spans="1:5" x14ac:dyDescent="0.2">
      <c r="A2222" s="5" t="str">
        <f t="shared" si="34"/>
        <v/>
      </c>
      <c r="B2222" s="96"/>
      <c r="C2222" s="96"/>
      <c r="D2222" s="97"/>
      <c r="E2222" s="97"/>
    </row>
    <row r="2223" spans="1:5" x14ac:dyDescent="0.2">
      <c r="A2223" s="5" t="str">
        <f t="shared" si="34"/>
        <v/>
      </c>
      <c r="B2223" s="96"/>
      <c r="C2223" s="96"/>
      <c r="D2223" s="97"/>
      <c r="E2223" s="97"/>
    </row>
    <row r="2224" spans="1:5" x14ac:dyDescent="0.2">
      <c r="A2224" s="5" t="str">
        <f t="shared" si="34"/>
        <v/>
      </c>
      <c r="B2224" s="96"/>
      <c r="C2224" s="96"/>
      <c r="D2224" s="97"/>
      <c r="E2224" s="97"/>
    </row>
    <row r="2225" spans="1:5" x14ac:dyDescent="0.2">
      <c r="A2225" s="5" t="str">
        <f t="shared" si="34"/>
        <v/>
      </c>
      <c r="B2225" s="96"/>
      <c r="C2225" s="96"/>
      <c r="D2225" s="97"/>
      <c r="E2225" s="97"/>
    </row>
    <row r="2226" spans="1:5" x14ac:dyDescent="0.2">
      <c r="A2226" s="5" t="str">
        <f t="shared" si="34"/>
        <v/>
      </c>
      <c r="B2226" s="96"/>
      <c r="C2226" s="96"/>
      <c r="D2226" s="97"/>
      <c r="E2226" s="97"/>
    </row>
    <row r="2227" spans="1:5" x14ac:dyDescent="0.2">
      <c r="A2227" s="5" t="str">
        <f t="shared" si="34"/>
        <v/>
      </c>
      <c r="B2227" s="96"/>
      <c r="C2227" s="96"/>
      <c r="D2227" s="97"/>
      <c r="E2227" s="97"/>
    </row>
    <row r="2228" spans="1:5" x14ac:dyDescent="0.2">
      <c r="A2228" s="5" t="str">
        <f t="shared" si="34"/>
        <v/>
      </c>
      <c r="B2228" s="96"/>
      <c r="C2228" s="96"/>
      <c r="D2228" s="97"/>
      <c r="E2228" s="97"/>
    </row>
    <row r="2229" spans="1:5" x14ac:dyDescent="0.2">
      <c r="A2229" s="5" t="str">
        <f t="shared" si="34"/>
        <v/>
      </c>
      <c r="B2229" s="96"/>
      <c r="C2229" s="96"/>
      <c r="D2229" s="97"/>
      <c r="E2229" s="97"/>
    </row>
    <row r="2230" spans="1:5" x14ac:dyDescent="0.2">
      <c r="A2230" s="5" t="str">
        <f t="shared" si="34"/>
        <v/>
      </c>
      <c r="B2230" s="96"/>
      <c r="C2230" s="96"/>
      <c r="D2230" s="97"/>
      <c r="E2230" s="97"/>
    </row>
    <row r="2231" spans="1:5" x14ac:dyDescent="0.2">
      <c r="A2231" s="5" t="str">
        <f t="shared" si="34"/>
        <v/>
      </c>
      <c r="B2231" s="96"/>
      <c r="C2231" s="96"/>
      <c r="D2231" s="97"/>
      <c r="E2231" s="97"/>
    </row>
    <row r="2232" spans="1:5" x14ac:dyDescent="0.2">
      <c r="A2232" s="5" t="str">
        <f t="shared" si="34"/>
        <v/>
      </c>
      <c r="B2232" s="96"/>
      <c r="C2232" s="96"/>
      <c r="D2232" s="97"/>
      <c r="E2232" s="97"/>
    </row>
    <row r="2233" spans="1:5" x14ac:dyDescent="0.2">
      <c r="A2233" s="5" t="str">
        <f t="shared" si="34"/>
        <v/>
      </c>
      <c r="B2233" s="96"/>
      <c r="C2233" s="96"/>
      <c r="D2233" s="97"/>
      <c r="E2233" s="97"/>
    </row>
    <row r="2234" spans="1:5" x14ac:dyDescent="0.2">
      <c r="A2234" s="5" t="str">
        <f t="shared" si="34"/>
        <v/>
      </c>
      <c r="B2234" s="96"/>
      <c r="C2234" s="96"/>
      <c r="D2234" s="97"/>
      <c r="E2234" s="97"/>
    </row>
    <row r="2235" spans="1:5" x14ac:dyDescent="0.2">
      <c r="A2235" s="5" t="str">
        <f t="shared" si="34"/>
        <v/>
      </c>
      <c r="B2235" s="96"/>
      <c r="C2235" s="96"/>
      <c r="D2235" s="97"/>
      <c r="E2235" s="97"/>
    </row>
    <row r="2236" spans="1:5" x14ac:dyDescent="0.2">
      <c r="A2236" s="5" t="str">
        <f t="shared" si="34"/>
        <v/>
      </c>
      <c r="B2236" s="96"/>
      <c r="C2236" s="96"/>
      <c r="D2236" s="97"/>
      <c r="E2236" s="97"/>
    </row>
    <row r="2237" spans="1:5" x14ac:dyDescent="0.2">
      <c r="A2237" s="5" t="str">
        <f t="shared" si="34"/>
        <v/>
      </c>
      <c r="B2237" s="96"/>
      <c r="C2237" s="96"/>
      <c r="D2237" s="97"/>
      <c r="E2237" s="97"/>
    </row>
    <row r="2238" spans="1:5" x14ac:dyDescent="0.2">
      <c r="A2238" s="5" t="str">
        <f t="shared" si="34"/>
        <v/>
      </c>
      <c r="B2238" s="96"/>
      <c r="C2238" s="96"/>
      <c r="D2238" s="97"/>
      <c r="E2238" s="97"/>
    </row>
    <row r="2239" spans="1:5" x14ac:dyDescent="0.2">
      <c r="A2239" s="5" t="str">
        <f t="shared" si="34"/>
        <v/>
      </c>
      <c r="B2239" s="96"/>
      <c r="C2239" s="96"/>
      <c r="D2239" s="97"/>
      <c r="E2239" s="97"/>
    </row>
    <row r="2240" spans="1:5" x14ac:dyDescent="0.2">
      <c r="A2240" s="5" t="str">
        <f t="shared" si="34"/>
        <v/>
      </c>
      <c r="B2240" s="96"/>
      <c r="C2240" s="96"/>
      <c r="D2240" s="97"/>
      <c r="E2240" s="97"/>
    </row>
    <row r="2241" spans="1:5" x14ac:dyDescent="0.2">
      <c r="A2241" s="5" t="str">
        <f t="shared" si="34"/>
        <v/>
      </c>
      <c r="B2241" s="96"/>
      <c r="C2241" s="96"/>
      <c r="D2241" s="97"/>
      <c r="E2241" s="97"/>
    </row>
    <row r="2242" spans="1:5" x14ac:dyDescent="0.2">
      <c r="A2242" s="5" t="str">
        <f t="shared" si="34"/>
        <v/>
      </c>
      <c r="B2242" s="96"/>
      <c r="C2242" s="96"/>
      <c r="D2242" s="97"/>
      <c r="E2242" s="97"/>
    </row>
    <row r="2243" spans="1:5" x14ac:dyDescent="0.2">
      <c r="A2243" s="5" t="str">
        <f t="shared" si="34"/>
        <v/>
      </c>
      <c r="B2243" s="96"/>
      <c r="C2243" s="96"/>
      <c r="D2243" s="97"/>
      <c r="E2243" s="97"/>
    </row>
    <row r="2244" spans="1:5" x14ac:dyDescent="0.2">
      <c r="A2244" s="5" t="str">
        <f t="shared" si="34"/>
        <v/>
      </c>
      <c r="B2244" s="96"/>
      <c r="C2244" s="96"/>
      <c r="D2244" s="97"/>
      <c r="E2244" s="97"/>
    </row>
    <row r="2245" spans="1:5" x14ac:dyDescent="0.2">
      <c r="A2245" s="5" t="str">
        <f t="shared" si="34"/>
        <v/>
      </c>
      <c r="B2245" s="96"/>
      <c r="C2245" s="96"/>
      <c r="D2245" s="97"/>
      <c r="E2245" s="97"/>
    </row>
    <row r="2246" spans="1:5" x14ac:dyDescent="0.2">
      <c r="A2246" s="5" t="str">
        <f t="shared" si="34"/>
        <v/>
      </c>
      <c r="B2246" s="96"/>
      <c r="C2246" s="96"/>
      <c r="D2246" s="97"/>
      <c r="E2246" s="97"/>
    </row>
    <row r="2247" spans="1:5" x14ac:dyDescent="0.2">
      <c r="A2247" s="5" t="str">
        <f t="shared" si="34"/>
        <v/>
      </c>
      <c r="B2247" s="96"/>
      <c r="C2247" s="96"/>
      <c r="D2247" s="97"/>
      <c r="E2247" s="97"/>
    </row>
    <row r="2248" spans="1:5" x14ac:dyDescent="0.2">
      <c r="A2248" s="5" t="str">
        <f t="shared" ref="A2248:A2311" si="35">IF(B2248&lt;&gt;"",IF(AND(LEN(B2248)&gt;=$H$5,LEN(B2248)&lt;=$H$6),TEXT(MID(B2248,$J$5,$H$4),$I$4),""),"")</f>
        <v/>
      </c>
      <c r="B2248" s="96"/>
      <c r="C2248" s="96"/>
      <c r="D2248" s="97"/>
      <c r="E2248" s="97"/>
    </row>
    <row r="2249" spans="1:5" x14ac:dyDescent="0.2">
      <c r="A2249" s="5" t="str">
        <f t="shared" si="35"/>
        <v/>
      </c>
      <c r="B2249" s="96"/>
      <c r="C2249" s="96"/>
      <c r="D2249" s="97"/>
      <c r="E2249" s="97"/>
    </row>
    <row r="2250" spans="1:5" x14ac:dyDescent="0.2">
      <c r="A2250" s="5" t="str">
        <f t="shared" si="35"/>
        <v/>
      </c>
      <c r="B2250" s="96"/>
      <c r="C2250" s="96"/>
      <c r="D2250" s="97"/>
      <c r="E2250" s="97"/>
    </row>
    <row r="2251" spans="1:5" x14ac:dyDescent="0.2">
      <c r="A2251" s="5" t="str">
        <f t="shared" si="35"/>
        <v/>
      </c>
      <c r="B2251" s="96"/>
      <c r="C2251" s="96"/>
      <c r="D2251" s="97"/>
      <c r="E2251" s="97"/>
    </row>
    <row r="2252" spans="1:5" x14ac:dyDescent="0.2">
      <c r="A2252" s="5" t="str">
        <f t="shared" si="35"/>
        <v/>
      </c>
      <c r="B2252" s="96"/>
      <c r="C2252" s="96"/>
      <c r="D2252" s="97"/>
      <c r="E2252" s="97"/>
    </row>
    <row r="2253" spans="1:5" x14ac:dyDescent="0.2">
      <c r="A2253" s="5" t="str">
        <f t="shared" si="35"/>
        <v/>
      </c>
      <c r="B2253" s="96"/>
      <c r="C2253" s="96"/>
      <c r="D2253" s="97"/>
      <c r="E2253" s="97"/>
    </row>
    <row r="2254" spans="1:5" x14ac:dyDescent="0.2">
      <c r="A2254" s="5" t="str">
        <f t="shared" si="35"/>
        <v/>
      </c>
      <c r="B2254" s="96"/>
      <c r="C2254" s="96"/>
      <c r="D2254" s="97"/>
      <c r="E2254" s="97"/>
    </row>
    <row r="2255" spans="1:5" x14ac:dyDescent="0.2">
      <c r="A2255" s="5" t="str">
        <f t="shared" si="35"/>
        <v/>
      </c>
      <c r="B2255" s="96"/>
      <c r="C2255" s="96"/>
      <c r="D2255" s="97"/>
      <c r="E2255" s="97"/>
    </row>
    <row r="2256" spans="1:5" x14ac:dyDescent="0.2">
      <c r="A2256" s="5" t="str">
        <f t="shared" si="35"/>
        <v/>
      </c>
      <c r="B2256" s="96"/>
      <c r="C2256" s="96"/>
      <c r="D2256" s="97"/>
      <c r="E2256" s="97"/>
    </row>
    <row r="2257" spans="1:5" x14ac:dyDescent="0.2">
      <c r="A2257" s="5" t="str">
        <f t="shared" si="35"/>
        <v/>
      </c>
      <c r="B2257" s="96"/>
      <c r="C2257" s="96"/>
      <c r="D2257" s="97"/>
      <c r="E2257" s="97"/>
    </row>
    <row r="2258" spans="1:5" x14ac:dyDescent="0.2">
      <c r="A2258" s="5" t="str">
        <f t="shared" si="35"/>
        <v/>
      </c>
      <c r="B2258" s="96"/>
      <c r="C2258" s="96"/>
      <c r="D2258" s="97"/>
      <c r="E2258" s="97"/>
    </row>
    <row r="2259" spans="1:5" x14ac:dyDescent="0.2">
      <c r="A2259" s="5" t="str">
        <f t="shared" si="35"/>
        <v/>
      </c>
      <c r="B2259" s="96"/>
      <c r="C2259" s="96"/>
      <c r="D2259" s="97"/>
      <c r="E2259" s="97"/>
    </row>
    <row r="2260" spans="1:5" x14ac:dyDescent="0.2">
      <c r="A2260" s="5" t="str">
        <f t="shared" si="35"/>
        <v/>
      </c>
      <c r="B2260" s="96"/>
      <c r="C2260" s="96"/>
      <c r="D2260" s="97"/>
      <c r="E2260" s="97"/>
    </row>
    <row r="2261" spans="1:5" x14ac:dyDescent="0.2">
      <c r="A2261" s="5" t="str">
        <f t="shared" si="35"/>
        <v/>
      </c>
      <c r="B2261" s="96"/>
      <c r="C2261" s="96"/>
      <c r="D2261" s="97"/>
      <c r="E2261" s="97"/>
    </row>
    <row r="2262" spans="1:5" x14ac:dyDescent="0.2">
      <c r="A2262" s="5" t="str">
        <f t="shared" si="35"/>
        <v/>
      </c>
      <c r="B2262" s="96"/>
      <c r="C2262" s="96"/>
      <c r="D2262" s="97"/>
      <c r="E2262" s="97"/>
    </row>
    <row r="2263" spans="1:5" x14ac:dyDescent="0.2">
      <c r="A2263" s="5" t="str">
        <f t="shared" si="35"/>
        <v/>
      </c>
      <c r="B2263" s="96"/>
      <c r="C2263" s="96"/>
      <c r="D2263" s="97"/>
      <c r="E2263" s="97"/>
    </row>
    <row r="2264" spans="1:5" x14ac:dyDescent="0.2">
      <c r="A2264" s="5" t="str">
        <f t="shared" si="35"/>
        <v/>
      </c>
      <c r="B2264" s="96"/>
      <c r="C2264" s="96"/>
      <c r="D2264" s="97"/>
      <c r="E2264" s="97"/>
    </row>
    <row r="2265" spans="1:5" x14ac:dyDescent="0.2">
      <c r="A2265" s="5" t="str">
        <f t="shared" si="35"/>
        <v/>
      </c>
      <c r="B2265" s="96"/>
      <c r="C2265" s="96"/>
      <c r="D2265" s="97"/>
      <c r="E2265" s="97"/>
    </row>
    <row r="2266" spans="1:5" x14ac:dyDescent="0.2">
      <c r="A2266" s="5" t="str">
        <f t="shared" si="35"/>
        <v/>
      </c>
      <c r="B2266" s="96"/>
      <c r="C2266" s="96"/>
      <c r="D2266" s="97"/>
      <c r="E2266" s="97"/>
    </row>
    <row r="2267" spans="1:5" x14ac:dyDescent="0.2">
      <c r="A2267" s="5" t="str">
        <f t="shared" si="35"/>
        <v/>
      </c>
      <c r="B2267" s="96"/>
      <c r="C2267" s="96"/>
      <c r="D2267" s="97"/>
      <c r="E2267" s="97"/>
    </row>
    <row r="2268" spans="1:5" x14ac:dyDescent="0.2">
      <c r="A2268" s="5" t="str">
        <f t="shared" si="35"/>
        <v/>
      </c>
      <c r="B2268" s="96"/>
      <c r="C2268" s="96"/>
      <c r="D2268" s="97"/>
      <c r="E2268" s="97"/>
    </row>
    <row r="2269" spans="1:5" x14ac:dyDescent="0.2">
      <c r="A2269" s="5" t="str">
        <f t="shared" si="35"/>
        <v/>
      </c>
      <c r="B2269" s="96"/>
      <c r="C2269" s="96"/>
      <c r="D2269" s="97"/>
      <c r="E2269" s="97"/>
    </row>
    <row r="2270" spans="1:5" x14ac:dyDescent="0.2">
      <c r="A2270" s="5" t="str">
        <f t="shared" si="35"/>
        <v/>
      </c>
      <c r="B2270" s="96"/>
      <c r="C2270" s="96"/>
      <c r="D2270" s="97"/>
      <c r="E2270" s="97"/>
    </row>
    <row r="2271" spans="1:5" x14ac:dyDescent="0.2">
      <c r="A2271" s="5" t="str">
        <f t="shared" si="35"/>
        <v/>
      </c>
      <c r="B2271" s="96"/>
      <c r="C2271" s="96"/>
      <c r="D2271" s="97"/>
      <c r="E2271" s="97"/>
    </row>
    <row r="2272" spans="1:5" x14ac:dyDescent="0.2">
      <c r="A2272" s="5" t="str">
        <f t="shared" si="35"/>
        <v/>
      </c>
      <c r="B2272" s="96"/>
      <c r="C2272" s="96"/>
      <c r="D2272" s="97"/>
      <c r="E2272" s="97"/>
    </row>
    <row r="2273" spans="1:5" x14ac:dyDescent="0.2">
      <c r="A2273" s="5" t="str">
        <f t="shared" si="35"/>
        <v/>
      </c>
      <c r="B2273" s="96"/>
      <c r="C2273" s="96"/>
      <c r="D2273" s="97"/>
      <c r="E2273" s="97"/>
    </row>
    <row r="2274" spans="1:5" x14ac:dyDescent="0.2">
      <c r="A2274" s="5" t="str">
        <f t="shared" si="35"/>
        <v/>
      </c>
      <c r="B2274" s="96"/>
      <c r="C2274" s="96"/>
      <c r="D2274" s="97"/>
      <c r="E2274" s="97"/>
    </row>
    <row r="2275" spans="1:5" x14ac:dyDescent="0.2">
      <c r="A2275" s="5" t="str">
        <f t="shared" si="35"/>
        <v/>
      </c>
      <c r="B2275" s="96"/>
      <c r="C2275" s="96"/>
      <c r="D2275" s="97"/>
      <c r="E2275" s="97"/>
    </row>
    <row r="2276" spans="1:5" x14ac:dyDescent="0.2">
      <c r="A2276" s="5" t="str">
        <f t="shared" si="35"/>
        <v/>
      </c>
      <c r="B2276" s="96"/>
      <c r="C2276" s="96"/>
      <c r="D2276" s="97"/>
      <c r="E2276" s="97"/>
    </row>
    <row r="2277" spans="1:5" x14ac:dyDescent="0.2">
      <c r="A2277" s="5" t="str">
        <f t="shared" si="35"/>
        <v/>
      </c>
      <c r="B2277" s="96"/>
      <c r="C2277" s="96"/>
      <c r="D2277" s="97"/>
      <c r="E2277" s="97"/>
    </row>
    <row r="2278" spans="1:5" x14ac:dyDescent="0.2">
      <c r="A2278" s="5" t="str">
        <f t="shared" si="35"/>
        <v/>
      </c>
      <c r="B2278" s="96"/>
      <c r="C2278" s="96"/>
      <c r="D2278" s="97"/>
      <c r="E2278" s="97"/>
    </row>
    <row r="2279" spans="1:5" x14ac:dyDescent="0.2">
      <c r="A2279" s="5" t="str">
        <f t="shared" si="35"/>
        <v/>
      </c>
      <c r="B2279" s="96"/>
      <c r="C2279" s="96"/>
      <c r="D2279" s="97"/>
      <c r="E2279" s="97"/>
    </row>
    <row r="2280" spans="1:5" x14ac:dyDescent="0.2">
      <c r="A2280" s="5" t="str">
        <f t="shared" si="35"/>
        <v/>
      </c>
      <c r="B2280" s="96"/>
      <c r="C2280" s="96"/>
      <c r="D2280" s="97"/>
      <c r="E2280" s="97"/>
    </row>
    <row r="2281" spans="1:5" x14ac:dyDescent="0.2">
      <c r="A2281" s="5" t="str">
        <f t="shared" si="35"/>
        <v/>
      </c>
      <c r="B2281" s="96"/>
      <c r="C2281" s="96"/>
      <c r="D2281" s="97"/>
      <c r="E2281" s="97"/>
    </row>
    <row r="2282" spans="1:5" x14ac:dyDescent="0.2">
      <c r="A2282" s="5" t="str">
        <f t="shared" si="35"/>
        <v/>
      </c>
      <c r="B2282" s="96"/>
      <c r="C2282" s="96"/>
      <c r="D2282" s="97"/>
      <c r="E2282" s="97"/>
    </row>
    <row r="2283" spans="1:5" x14ac:dyDescent="0.2">
      <c r="A2283" s="5" t="str">
        <f t="shared" si="35"/>
        <v/>
      </c>
      <c r="B2283" s="96"/>
      <c r="C2283" s="96"/>
      <c r="D2283" s="97"/>
      <c r="E2283" s="97"/>
    </row>
    <row r="2284" spans="1:5" x14ac:dyDescent="0.2">
      <c r="A2284" s="5" t="str">
        <f t="shared" si="35"/>
        <v/>
      </c>
      <c r="B2284" s="96"/>
      <c r="C2284" s="96"/>
      <c r="D2284" s="97"/>
      <c r="E2284" s="97"/>
    </row>
    <row r="2285" spans="1:5" x14ac:dyDescent="0.2">
      <c r="A2285" s="5" t="str">
        <f t="shared" si="35"/>
        <v/>
      </c>
      <c r="B2285" s="96"/>
      <c r="C2285" s="96"/>
      <c r="D2285" s="97"/>
      <c r="E2285" s="97"/>
    </row>
    <row r="2286" spans="1:5" x14ac:dyDescent="0.2">
      <c r="A2286" s="5" t="str">
        <f t="shared" si="35"/>
        <v/>
      </c>
      <c r="B2286" s="96"/>
      <c r="C2286" s="96"/>
      <c r="D2286" s="97"/>
      <c r="E2286" s="97"/>
    </row>
    <row r="2287" spans="1:5" x14ac:dyDescent="0.2">
      <c r="A2287" s="5" t="str">
        <f t="shared" si="35"/>
        <v/>
      </c>
      <c r="B2287" s="96"/>
      <c r="C2287" s="96"/>
      <c r="D2287" s="97"/>
      <c r="E2287" s="97"/>
    </row>
    <row r="2288" spans="1:5" x14ac:dyDescent="0.2">
      <c r="A2288" s="5" t="str">
        <f t="shared" si="35"/>
        <v/>
      </c>
      <c r="B2288" s="96"/>
      <c r="C2288" s="96"/>
      <c r="D2288" s="97"/>
      <c r="E2288" s="97"/>
    </row>
    <row r="2289" spans="1:5" x14ac:dyDescent="0.2">
      <c r="A2289" s="5" t="str">
        <f t="shared" si="35"/>
        <v/>
      </c>
      <c r="B2289" s="96"/>
      <c r="C2289" s="96"/>
      <c r="D2289" s="97"/>
      <c r="E2289" s="97"/>
    </row>
    <row r="2290" spans="1:5" x14ac:dyDescent="0.2">
      <c r="A2290" s="5" t="str">
        <f t="shared" si="35"/>
        <v/>
      </c>
      <c r="B2290" s="96"/>
      <c r="C2290" s="96"/>
      <c r="D2290" s="97"/>
      <c r="E2290" s="97"/>
    </row>
    <row r="2291" spans="1:5" x14ac:dyDescent="0.2">
      <c r="A2291" s="5" t="str">
        <f t="shared" si="35"/>
        <v/>
      </c>
      <c r="B2291" s="96"/>
      <c r="C2291" s="96"/>
      <c r="D2291" s="97"/>
      <c r="E2291" s="97"/>
    </row>
    <row r="2292" spans="1:5" x14ac:dyDescent="0.2">
      <c r="A2292" s="5" t="str">
        <f t="shared" si="35"/>
        <v/>
      </c>
      <c r="B2292" s="96"/>
      <c r="C2292" s="96"/>
      <c r="D2292" s="97"/>
      <c r="E2292" s="97"/>
    </row>
    <row r="2293" spans="1:5" x14ac:dyDescent="0.2">
      <c r="A2293" s="5" t="str">
        <f t="shared" si="35"/>
        <v/>
      </c>
      <c r="B2293" s="96"/>
      <c r="C2293" s="96"/>
      <c r="D2293" s="97"/>
      <c r="E2293" s="97"/>
    </row>
    <row r="2294" spans="1:5" x14ac:dyDescent="0.2">
      <c r="A2294" s="5" t="str">
        <f t="shared" si="35"/>
        <v/>
      </c>
      <c r="B2294" s="96"/>
      <c r="C2294" s="96"/>
      <c r="D2294" s="97"/>
      <c r="E2294" s="97"/>
    </row>
    <row r="2295" spans="1:5" x14ac:dyDescent="0.2">
      <c r="A2295" s="5" t="str">
        <f t="shared" si="35"/>
        <v/>
      </c>
      <c r="B2295" s="96"/>
      <c r="C2295" s="96"/>
      <c r="D2295" s="97"/>
      <c r="E2295" s="97"/>
    </row>
    <row r="2296" spans="1:5" x14ac:dyDescent="0.2">
      <c r="A2296" s="5" t="str">
        <f t="shared" si="35"/>
        <v/>
      </c>
      <c r="B2296" s="96"/>
      <c r="C2296" s="96"/>
      <c r="D2296" s="97"/>
      <c r="E2296" s="97"/>
    </row>
    <row r="2297" spans="1:5" x14ac:dyDescent="0.2">
      <c r="A2297" s="5" t="str">
        <f t="shared" si="35"/>
        <v/>
      </c>
      <c r="B2297" s="96"/>
      <c r="C2297" s="96"/>
      <c r="D2297" s="97"/>
      <c r="E2297" s="97"/>
    </row>
    <row r="2298" spans="1:5" x14ac:dyDescent="0.2">
      <c r="A2298" s="5" t="str">
        <f t="shared" si="35"/>
        <v/>
      </c>
      <c r="B2298" s="96"/>
      <c r="C2298" s="96"/>
      <c r="D2298" s="97"/>
      <c r="E2298" s="97"/>
    </row>
    <row r="2299" spans="1:5" x14ac:dyDescent="0.2">
      <c r="A2299" s="5" t="str">
        <f t="shared" si="35"/>
        <v/>
      </c>
      <c r="B2299" s="96"/>
      <c r="C2299" s="96"/>
      <c r="D2299" s="97"/>
      <c r="E2299" s="97"/>
    </row>
    <row r="2300" spans="1:5" x14ac:dyDescent="0.2">
      <c r="A2300" s="5" t="str">
        <f t="shared" si="35"/>
        <v/>
      </c>
      <c r="B2300" s="96"/>
      <c r="C2300" s="96"/>
      <c r="D2300" s="97"/>
      <c r="E2300" s="97"/>
    </row>
    <row r="2301" spans="1:5" x14ac:dyDescent="0.2">
      <c r="A2301" s="5" t="str">
        <f t="shared" si="35"/>
        <v/>
      </c>
      <c r="B2301" s="96"/>
      <c r="C2301" s="96"/>
      <c r="D2301" s="97"/>
      <c r="E2301" s="97"/>
    </row>
    <row r="2302" spans="1:5" x14ac:dyDescent="0.2">
      <c r="A2302" s="5" t="str">
        <f t="shared" si="35"/>
        <v/>
      </c>
      <c r="B2302" s="96"/>
      <c r="C2302" s="96"/>
      <c r="D2302" s="97"/>
      <c r="E2302" s="97"/>
    </row>
    <row r="2303" spans="1:5" x14ac:dyDescent="0.2">
      <c r="A2303" s="5" t="str">
        <f t="shared" si="35"/>
        <v/>
      </c>
      <c r="B2303" s="96"/>
      <c r="C2303" s="96"/>
      <c r="D2303" s="97"/>
      <c r="E2303" s="97"/>
    </row>
    <row r="2304" spans="1:5" x14ac:dyDescent="0.2">
      <c r="A2304" s="5" t="str">
        <f t="shared" si="35"/>
        <v/>
      </c>
      <c r="B2304" s="96"/>
      <c r="C2304" s="96"/>
      <c r="D2304" s="97"/>
      <c r="E2304" s="97"/>
    </row>
    <row r="2305" spans="1:5" x14ac:dyDescent="0.2">
      <c r="A2305" s="5" t="str">
        <f t="shared" si="35"/>
        <v/>
      </c>
      <c r="B2305" s="96"/>
      <c r="C2305" s="96"/>
      <c r="D2305" s="97"/>
      <c r="E2305" s="97"/>
    </row>
    <row r="2306" spans="1:5" x14ac:dyDescent="0.2">
      <c r="A2306" s="5" t="str">
        <f t="shared" si="35"/>
        <v/>
      </c>
      <c r="B2306" s="96"/>
      <c r="C2306" s="96"/>
      <c r="D2306" s="97"/>
      <c r="E2306" s="97"/>
    </row>
    <row r="2307" spans="1:5" x14ac:dyDescent="0.2">
      <c r="A2307" s="5" t="str">
        <f t="shared" si="35"/>
        <v/>
      </c>
      <c r="B2307" s="96"/>
      <c r="C2307" s="96"/>
      <c r="D2307" s="97"/>
      <c r="E2307" s="97"/>
    </row>
    <row r="2308" spans="1:5" x14ac:dyDescent="0.2">
      <c r="A2308" s="5" t="str">
        <f t="shared" si="35"/>
        <v/>
      </c>
      <c r="B2308" s="96"/>
      <c r="C2308" s="96"/>
      <c r="D2308" s="97"/>
      <c r="E2308" s="97"/>
    </row>
    <row r="2309" spans="1:5" x14ac:dyDescent="0.2">
      <c r="A2309" s="5" t="str">
        <f t="shared" si="35"/>
        <v/>
      </c>
      <c r="B2309" s="96"/>
      <c r="C2309" s="96"/>
      <c r="D2309" s="97"/>
      <c r="E2309" s="97"/>
    </row>
    <row r="2310" spans="1:5" x14ac:dyDescent="0.2">
      <c r="A2310" s="5" t="str">
        <f t="shared" si="35"/>
        <v/>
      </c>
      <c r="B2310" s="96"/>
      <c r="C2310" s="96"/>
      <c r="D2310" s="97"/>
      <c r="E2310" s="97"/>
    </row>
    <row r="2311" spans="1:5" x14ac:dyDescent="0.2">
      <c r="A2311" s="5" t="str">
        <f t="shared" si="35"/>
        <v/>
      </c>
      <c r="B2311" s="96"/>
      <c r="C2311" s="96"/>
      <c r="D2311" s="97"/>
      <c r="E2311" s="97"/>
    </row>
    <row r="2312" spans="1:5" x14ac:dyDescent="0.2">
      <c r="A2312" s="5" t="str">
        <f t="shared" ref="A2312:A2375" si="36">IF(B2312&lt;&gt;"",IF(AND(LEN(B2312)&gt;=$H$5,LEN(B2312)&lt;=$H$6),TEXT(MID(B2312,$J$5,$H$4),$I$4),""),"")</f>
        <v/>
      </c>
      <c r="B2312" s="96"/>
      <c r="C2312" s="96"/>
      <c r="D2312" s="97"/>
      <c r="E2312" s="97"/>
    </row>
    <row r="2313" spans="1:5" x14ac:dyDescent="0.2">
      <c r="A2313" s="5" t="str">
        <f t="shared" si="36"/>
        <v/>
      </c>
      <c r="B2313" s="96"/>
      <c r="C2313" s="96"/>
      <c r="D2313" s="97"/>
      <c r="E2313" s="97"/>
    </row>
    <row r="2314" spans="1:5" x14ac:dyDescent="0.2">
      <c r="A2314" s="5" t="str">
        <f t="shared" si="36"/>
        <v/>
      </c>
      <c r="B2314" s="96"/>
      <c r="C2314" s="96"/>
      <c r="D2314" s="97"/>
      <c r="E2314" s="97"/>
    </row>
    <row r="2315" spans="1:5" x14ac:dyDescent="0.2">
      <c r="A2315" s="5" t="str">
        <f t="shared" si="36"/>
        <v/>
      </c>
      <c r="B2315" s="96"/>
      <c r="C2315" s="96"/>
      <c r="D2315" s="97"/>
      <c r="E2315" s="97"/>
    </row>
    <row r="2316" spans="1:5" x14ac:dyDescent="0.2">
      <c r="A2316" s="5" t="str">
        <f t="shared" si="36"/>
        <v/>
      </c>
      <c r="B2316" s="96"/>
      <c r="C2316" s="96"/>
      <c r="D2316" s="97"/>
      <c r="E2316" s="97"/>
    </row>
    <row r="2317" spans="1:5" x14ac:dyDescent="0.2">
      <c r="A2317" s="5" t="str">
        <f t="shared" si="36"/>
        <v/>
      </c>
      <c r="B2317" s="96"/>
      <c r="C2317" s="96"/>
      <c r="D2317" s="97"/>
      <c r="E2317" s="97"/>
    </row>
    <row r="2318" spans="1:5" x14ac:dyDescent="0.2">
      <c r="A2318" s="5" t="str">
        <f t="shared" si="36"/>
        <v/>
      </c>
      <c r="B2318" s="96"/>
      <c r="C2318" s="96"/>
      <c r="D2318" s="97"/>
      <c r="E2318" s="97"/>
    </row>
    <row r="2319" spans="1:5" x14ac:dyDescent="0.2">
      <c r="A2319" s="5" t="str">
        <f t="shared" si="36"/>
        <v/>
      </c>
      <c r="B2319" s="96"/>
      <c r="C2319" s="96"/>
      <c r="D2319" s="97"/>
      <c r="E2319" s="97"/>
    </row>
    <row r="2320" spans="1:5" x14ac:dyDescent="0.2">
      <c r="A2320" s="5" t="str">
        <f t="shared" si="36"/>
        <v/>
      </c>
      <c r="B2320" s="96"/>
      <c r="C2320" s="96"/>
      <c r="D2320" s="97"/>
      <c r="E2320" s="97"/>
    </row>
    <row r="2321" spans="1:5" x14ac:dyDescent="0.2">
      <c r="A2321" s="5" t="str">
        <f t="shared" si="36"/>
        <v/>
      </c>
      <c r="B2321" s="96"/>
      <c r="C2321" s="96"/>
      <c r="D2321" s="97"/>
      <c r="E2321" s="97"/>
    </row>
    <row r="2322" spans="1:5" x14ac:dyDescent="0.2">
      <c r="A2322" s="5" t="str">
        <f t="shared" si="36"/>
        <v/>
      </c>
      <c r="B2322" s="96"/>
      <c r="C2322" s="96"/>
      <c r="D2322" s="97"/>
      <c r="E2322" s="97"/>
    </row>
    <row r="2323" spans="1:5" x14ac:dyDescent="0.2">
      <c r="A2323" s="5" t="str">
        <f t="shared" si="36"/>
        <v/>
      </c>
      <c r="B2323" s="96"/>
      <c r="C2323" s="96"/>
      <c r="D2323" s="97"/>
      <c r="E2323" s="97"/>
    </row>
    <row r="2324" spans="1:5" x14ac:dyDescent="0.2">
      <c r="A2324" s="5" t="str">
        <f t="shared" si="36"/>
        <v/>
      </c>
      <c r="B2324" s="96"/>
      <c r="C2324" s="96"/>
      <c r="D2324" s="97"/>
      <c r="E2324" s="97"/>
    </row>
    <row r="2325" spans="1:5" x14ac:dyDescent="0.2">
      <c r="A2325" s="5" t="str">
        <f t="shared" si="36"/>
        <v/>
      </c>
      <c r="B2325" s="96"/>
      <c r="C2325" s="96"/>
      <c r="D2325" s="97"/>
      <c r="E2325" s="97"/>
    </row>
    <row r="2326" spans="1:5" x14ac:dyDescent="0.2">
      <c r="A2326" s="5" t="str">
        <f t="shared" si="36"/>
        <v/>
      </c>
      <c r="B2326" s="96"/>
      <c r="C2326" s="96"/>
      <c r="D2326" s="97"/>
      <c r="E2326" s="97"/>
    </row>
    <row r="2327" spans="1:5" x14ac:dyDescent="0.2">
      <c r="A2327" s="5" t="str">
        <f t="shared" si="36"/>
        <v/>
      </c>
      <c r="B2327" s="96"/>
      <c r="C2327" s="96"/>
      <c r="D2327" s="97"/>
      <c r="E2327" s="97"/>
    </row>
    <row r="2328" spans="1:5" x14ac:dyDescent="0.2">
      <c r="A2328" s="5" t="str">
        <f t="shared" si="36"/>
        <v/>
      </c>
      <c r="B2328" s="96"/>
      <c r="C2328" s="96"/>
      <c r="D2328" s="97"/>
      <c r="E2328" s="97"/>
    </row>
    <row r="2329" spans="1:5" x14ac:dyDescent="0.2">
      <c r="A2329" s="5" t="str">
        <f t="shared" si="36"/>
        <v/>
      </c>
      <c r="B2329" s="96"/>
      <c r="C2329" s="96"/>
      <c r="D2329" s="97"/>
      <c r="E2329" s="97"/>
    </row>
    <row r="2330" spans="1:5" x14ac:dyDescent="0.2">
      <c r="A2330" s="5" t="str">
        <f t="shared" si="36"/>
        <v/>
      </c>
      <c r="B2330" s="96"/>
      <c r="C2330" s="96"/>
      <c r="D2330" s="97"/>
      <c r="E2330" s="97"/>
    </row>
    <row r="2331" spans="1:5" x14ac:dyDescent="0.2">
      <c r="A2331" s="5" t="str">
        <f t="shared" si="36"/>
        <v/>
      </c>
      <c r="B2331" s="96"/>
      <c r="C2331" s="96"/>
      <c r="D2331" s="97"/>
      <c r="E2331" s="97"/>
    </row>
    <row r="2332" spans="1:5" x14ac:dyDescent="0.2">
      <c r="A2332" s="5" t="str">
        <f t="shared" si="36"/>
        <v/>
      </c>
      <c r="B2332" s="96"/>
      <c r="C2332" s="96"/>
      <c r="D2332" s="97"/>
      <c r="E2332" s="97"/>
    </row>
    <row r="2333" spans="1:5" x14ac:dyDescent="0.2">
      <c r="A2333" s="5" t="str">
        <f t="shared" si="36"/>
        <v/>
      </c>
      <c r="B2333" s="96"/>
      <c r="C2333" s="96"/>
      <c r="D2333" s="97"/>
      <c r="E2333" s="97"/>
    </row>
    <row r="2334" spans="1:5" x14ac:dyDescent="0.2">
      <c r="A2334" s="5" t="str">
        <f t="shared" si="36"/>
        <v/>
      </c>
      <c r="B2334" s="96"/>
      <c r="C2334" s="96"/>
      <c r="D2334" s="97"/>
      <c r="E2334" s="97"/>
    </row>
    <row r="2335" spans="1:5" x14ac:dyDescent="0.2">
      <c r="A2335" s="5" t="str">
        <f t="shared" si="36"/>
        <v/>
      </c>
      <c r="B2335" s="96"/>
      <c r="C2335" s="96"/>
      <c r="D2335" s="97"/>
      <c r="E2335" s="97"/>
    </row>
    <row r="2336" spans="1:5" x14ac:dyDescent="0.2">
      <c r="A2336" s="5" t="str">
        <f t="shared" si="36"/>
        <v/>
      </c>
      <c r="B2336" s="96"/>
      <c r="C2336" s="96"/>
      <c r="D2336" s="97"/>
      <c r="E2336" s="97"/>
    </row>
    <row r="2337" spans="1:5" x14ac:dyDescent="0.2">
      <c r="A2337" s="5" t="str">
        <f t="shared" si="36"/>
        <v/>
      </c>
      <c r="B2337" s="96"/>
      <c r="C2337" s="96"/>
      <c r="D2337" s="97"/>
      <c r="E2337" s="97"/>
    </row>
    <row r="2338" spans="1:5" x14ac:dyDescent="0.2">
      <c r="A2338" s="5" t="str">
        <f t="shared" si="36"/>
        <v/>
      </c>
      <c r="B2338" s="96"/>
      <c r="C2338" s="96"/>
      <c r="D2338" s="97"/>
      <c r="E2338" s="97"/>
    </row>
    <row r="2339" spans="1:5" x14ac:dyDescent="0.2">
      <c r="A2339" s="5" t="str">
        <f t="shared" si="36"/>
        <v/>
      </c>
      <c r="B2339" s="96"/>
      <c r="C2339" s="96"/>
      <c r="D2339" s="97"/>
      <c r="E2339" s="97"/>
    </row>
    <row r="2340" spans="1:5" x14ac:dyDescent="0.2">
      <c r="A2340" s="5" t="str">
        <f t="shared" si="36"/>
        <v/>
      </c>
      <c r="B2340" s="96"/>
      <c r="C2340" s="96"/>
      <c r="D2340" s="97"/>
      <c r="E2340" s="97"/>
    </row>
    <row r="2341" spans="1:5" x14ac:dyDescent="0.2">
      <c r="A2341" s="5" t="str">
        <f t="shared" si="36"/>
        <v/>
      </c>
      <c r="B2341" s="96"/>
      <c r="C2341" s="96"/>
      <c r="D2341" s="97"/>
      <c r="E2341" s="97"/>
    </row>
    <row r="2342" spans="1:5" x14ac:dyDescent="0.2">
      <c r="A2342" s="5" t="str">
        <f t="shared" si="36"/>
        <v/>
      </c>
      <c r="B2342" s="96"/>
      <c r="C2342" s="96"/>
      <c r="D2342" s="97"/>
      <c r="E2342" s="97"/>
    </row>
    <row r="2343" spans="1:5" x14ac:dyDescent="0.2">
      <c r="A2343" s="5" t="str">
        <f t="shared" si="36"/>
        <v/>
      </c>
      <c r="B2343" s="96"/>
      <c r="C2343" s="96"/>
      <c r="D2343" s="97"/>
      <c r="E2343" s="97"/>
    </row>
    <row r="2344" spans="1:5" x14ac:dyDescent="0.2">
      <c r="A2344" s="5" t="str">
        <f t="shared" si="36"/>
        <v/>
      </c>
      <c r="B2344" s="96"/>
      <c r="C2344" s="96"/>
      <c r="D2344" s="97"/>
      <c r="E2344" s="97"/>
    </row>
    <row r="2345" spans="1:5" x14ac:dyDescent="0.2">
      <c r="A2345" s="5" t="str">
        <f t="shared" si="36"/>
        <v/>
      </c>
      <c r="B2345" s="96"/>
      <c r="C2345" s="96"/>
      <c r="D2345" s="97"/>
      <c r="E2345" s="97"/>
    </row>
    <row r="2346" spans="1:5" x14ac:dyDescent="0.2">
      <c r="A2346" s="5" t="str">
        <f t="shared" si="36"/>
        <v/>
      </c>
      <c r="B2346" s="96"/>
      <c r="C2346" s="96"/>
      <c r="D2346" s="97"/>
      <c r="E2346" s="97"/>
    </row>
    <row r="2347" spans="1:5" x14ac:dyDescent="0.2">
      <c r="A2347" s="5" t="str">
        <f t="shared" si="36"/>
        <v/>
      </c>
      <c r="B2347" s="96"/>
      <c r="C2347" s="96"/>
      <c r="D2347" s="97"/>
      <c r="E2347" s="97"/>
    </row>
    <row r="2348" spans="1:5" x14ac:dyDescent="0.2">
      <c r="A2348" s="5" t="str">
        <f t="shared" si="36"/>
        <v/>
      </c>
      <c r="B2348" s="96"/>
      <c r="C2348" s="96"/>
      <c r="D2348" s="97"/>
      <c r="E2348" s="97"/>
    </row>
    <row r="2349" spans="1:5" x14ac:dyDescent="0.2">
      <c r="A2349" s="5" t="str">
        <f t="shared" si="36"/>
        <v/>
      </c>
      <c r="B2349" s="96"/>
      <c r="C2349" s="96"/>
      <c r="D2349" s="97"/>
      <c r="E2349" s="97"/>
    </row>
    <row r="2350" spans="1:5" x14ac:dyDescent="0.2">
      <c r="A2350" s="5" t="str">
        <f t="shared" si="36"/>
        <v/>
      </c>
      <c r="B2350" s="96"/>
      <c r="C2350" s="96"/>
      <c r="D2350" s="97"/>
      <c r="E2350" s="97"/>
    </row>
    <row r="2351" spans="1:5" x14ac:dyDescent="0.2">
      <c r="A2351" s="5" t="str">
        <f t="shared" si="36"/>
        <v/>
      </c>
      <c r="B2351" s="96"/>
      <c r="C2351" s="96"/>
      <c r="D2351" s="97"/>
      <c r="E2351" s="97"/>
    </row>
    <row r="2352" spans="1:5" x14ac:dyDescent="0.2">
      <c r="A2352" s="5" t="str">
        <f t="shared" si="36"/>
        <v/>
      </c>
      <c r="B2352" s="96"/>
      <c r="C2352" s="96"/>
      <c r="D2352" s="97"/>
      <c r="E2352" s="97"/>
    </row>
    <row r="2353" spans="1:5" x14ac:dyDescent="0.2">
      <c r="A2353" s="5" t="str">
        <f t="shared" si="36"/>
        <v/>
      </c>
      <c r="B2353" s="96"/>
      <c r="C2353" s="96"/>
      <c r="D2353" s="97"/>
      <c r="E2353" s="97"/>
    </row>
    <row r="2354" spans="1:5" x14ac:dyDescent="0.2">
      <c r="A2354" s="5" t="str">
        <f t="shared" si="36"/>
        <v/>
      </c>
      <c r="B2354" s="96"/>
      <c r="C2354" s="96"/>
      <c r="D2354" s="97"/>
      <c r="E2354" s="97"/>
    </row>
    <row r="2355" spans="1:5" x14ac:dyDescent="0.2">
      <c r="A2355" s="5" t="str">
        <f t="shared" si="36"/>
        <v/>
      </c>
      <c r="B2355" s="96"/>
      <c r="C2355" s="96"/>
      <c r="D2355" s="97"/>
      <c r="E2355" s="97"/>
    </row>
    <row r="2356" spans="1:5" x14ac:dyDescent="0.2">
      <c r="A2356" s="5" t="str">
        <f t="shared" si="36"/>
        <v/>
      </c>
      <c r="B2356" s="96"/>
      <c r="C2356" s="96"/>
      <c r="D2356" s="97"/>
      <c r="E2356" s="97"/>
    </row>
    <row r="2357" spans="1:5" x14ac:dyDescent="0.2">
      <c r="A2357" s="5" t="str">
        <f t="shared" si="36"/>
        <v/>
      </c>
      <c r="B2357" s="96"/>
      <c r="C2357" s="96"/>
      <c r="D2357" s="97"/>
      <c r="E2357" s="97"/>
    </row>
    <row r="2358" spans="1:5" x14ac:dyDescent="0.2">
      <c r="A2358" s="5" t="str">
        <f t="shared" si="36"/>
        <v/>
      </c>
      <c r="B2358" s="96"/>
      <c r="C2358" s="96"/>
      <c r="D2358" s="97"/>
      <c r="E2358" s="97"/>
    </row>
    <row r="2359" spans="1:5" x14ac:dyDescent="0.2">
      <c r="A2359" s="5" t="str">
        <f t="shared" si="36"/>
        <v/>
      </c>
      <c r="B2359" s="96"/>
      <c r="C2359" s="96"/>
      <c r="D2359" s="97"/>
      <c r="E2359" s="97"/>
    </row>
    <row r="2360" spans="1:5" x14ac:dyDescent="0.2">
      <c r="A2360" s="5" t="str">
        <f t="shared" si="36"/>
        <v/>
      </c>
      <c r="B2360" s="96"/>
      <c r="C2360" s="96"/>
      <c r="D2360" s="97"/>
      <c r="E2360" s="97"/>
    </row>
    <row r="2361" spans="1:5" x14ac:dyDescent="0.2">
      <c r="A2361" s="5" t="str">
        <f t="shared" si="36"/>
        <v/>
      </c>
      <c r="B2361" s="96"/>
      <c r="C2361" s="96"/>
      <c r="D2361" s="97"/>
      <c r="E2361" s="97"/>
    </row>
    <row r="2362" spans="1:5" x14ac:dyDescent="0.2">
      <c r="A2362" s="5" t="str">
        <f t="shared" si="36"/>
        <v/>
      </c>
      <c r="B2362" s="96"/>
      <c r="C2362" s="96"/>
      <c r="D2362" s="97"/>
      <c r="E2362" s="97"/>
    </row>
    <row r="2363" spans="1:5" x14ac:dyDescent="0.2">
      <c r="A2363" s="5" t="str">
        <f t="shared" si="36"/>
        <v/>
      </c>
      <c r="B2363" s="96"/>
      <c r="C2363" s="96"/>
      <c r="D2363" s="97"/>
      <c r="E2363" s="97"/>
    </row>
    <row r="2364" spans="1:5" x14ac:dyDescent="0.2">
      <c r="A2364" s="5" t="str">
        <f t="shared" si="36"/>
        <v/>
      </c>
      <c r="B2364" s="96"/>
      <c r="C2364" s="96"/>
      <c r="D2364" s="97"/>
      <c r="E2364" s="97"/>
    </row>
    <row r="2365" spans="1:5" x14ac:dyDescent="0.2">
      <c r="A2365" s="5" t="str">
        <f t="shared" si="36"/>
        <v/>
      </c>
      <c r="B2365" s="96"/>
      <c r="C2365" s="96"/>
      <c r="D2365" s="97"/>
      <c r="E2365" s="97"/>
    </row>
    <row r="2366" spans="1:5" x14ac:dyDescent="0.2">
      <c r="A2366" s="5" t="str">
        <f t="shared" si="36"/>
        <v/>
      </c>
      <c r="B2366" s="96"/>
      <c r="C2366" s="96"/>
      <c r="D2366" s="97"/>
      <c r="E2366" s="97"/>
    </row>
    <row r="2367" spans="1:5" x14ac:dyDescent="0.2">
      <c r="A2367" s="5" t="str">
        <f t="shared" si="36"/>
        <v/>
      </c>
      <c r="B2367" s="96"/>
      <c r="C2367" s="96"/>
      <c r="D2367" s="97"/>
      <c r="E2367" s="97"/>
    </row>
    <row r="2368" spans="1:5" x14ac:dyDescent="0.2">
      <c r="A2368" s="5" t="str">
        <f t="shared" si="36"/>
        <v/>
      </c>
      <c r="B2368" s="96"/>
      <c r="C2368" s="96"/>
      <c r="D2368" s="97"/>
      <c r="E2368" s="97"/>
    </row>
    <row r="2369" spans="1:5" x14ac:dyDescent="0.2">
      <c r="A2369" s="5" t="str">
        <f t="shared" si="36"/>
        <v/>
      </c>
      <c r="B2369" s="96"/>
      <c r="C2369" s="96"/>
      <c r="D2369" s="97"/>
      <c r="E2369" s="97"/>
    </row>
    <row r="2370" spans="1:5" x14ac:dyDescent="0.2">
      <c r="A2370" s="5" t="str">
        <f t="shared" si="36"/>
        <v/>
      </c>
      <c r="B2370" s="96"/>
      <c r="C2370" s="96"/>
      <c r="D2370" s="97"/>
      <c r="E2370" s="97"/>
    </row>
    <row r="2371" spans="1:5" x14ac:dyDescent="0.2">
      <c r="A2371" s="5" t="str">
        <f t="shared" si="36"/>
        <v/>
      </c>
      <c r="B2371" s="96"/>
      <c r="C2371" s="96"/>
      <c r="D2371" s="97"/>
      <c r="E2371" s="97"/>
    </row>
    <row r="2372" spans="1:5" x14ac:dyDescent="0.2">
      <c r="A2372" s="5" t="str">
        <f t="shared" si="36"/>
        <v/>
      </c>
      <c r="B2372" s="96"/>
      <c r="C2372" s="96"/>
      <c r="D2372" s="97"/>
      <c r="E2372" s="97"/>
    </row>
    <row r="2373" spans="1:5" x14ac:dyDescent="0.2">
      <c r="A2373" s="5" t="str">
        <f t="shared" si="36"/>
        <v/>
      </c>
      <c r="B2373" s="96"/>
      <c r="C2373" s="96"/>
      <c r="D2373" s="97"/>
      <c r="E2373" s="97"/>
    </row>
    <row r="2374" spans="1:5" x14ac:dyDescent="0.2">
      <c r="A2374" s="5" t="str">
        <f t="shared" si="36"/>
        <v/>
      </c>
      <c r="B2374" s="96"/>
      <c r="C2374" s="96"/>
      <c r="D2374" s="97"/>
      <c r="E2374" s="97"/>
    </row>
    <row r="2375" spans="1:5" x14ac:dyDescent="0.2">
      <c r="A2375" s="5" t="str">
        <f t="shared" si="36"/>
        <v/>
      </c>
      <c r="B2375" s="96"/>
      <c r="C2375" s="96"/>
      <c r="D2375" s="97"/>
      <c r="E2375" s="97"/>
    </row>
    <row r="2376" spans="1:5" x14ac:dyDescent="0.2">
      <c r="A2376" s="5" t="str">
        <f t="shared" ref="A2376:A2439" si="37">IF(B2376&lt;&gt;"",IF(AND(LEN(B2376)&gt;=$H$5,LEN(B2376)&lt;=$H$6),TEXT(MID(B2376,$J$5,$H$4),$I$4),""),"")</f>
        <v/>
      </c>
      <c r="B2376" s="96"/>
      <c r="C2376" s="96"/>
      <c r="D2376" s="97"/>
      <c r="E2376" s="97"/>
    </row>
    <row r="2377" spans="1:5" x14ac:dyDescent="0.2">
      <c r="A2377" s="5" t="str">
        <f t="shared" si="37"/>
        <v/>
      </c>
      <c r="B2377" s="96"/>
      <c r="C2377" s="96"/>
      <c r="D2377" s="97"/>
      <c r="E2377" s="97"/>
    </row>
    <row r="2378" spans="1:5" x14ac:dyDescent="0.2">
      <c r="A2378" s="5" t="str">
        <f t="shared" si="37"/>
        <v/>
      </c>
      <c r="B2378" s="96"/>
      <c r="C2378" s="96"/>
      <c r="D2378" s="97"/>
      <c r="E2378" s="97"/>
    </row>
    <row r="2379" spans="1:5" x14ac:dyDescent="0.2">
      <c r="A2379" s="5" t="str">
        <f t="shared" si="37"/>
        <v/>
      </c>
      <c r="B2379" s="96"/>
      <c r="C2379" s="96"/>
      <c r="D2379" s="97"/>
      <c r="E2379" s="97"/>
    </row>
    <row r="2380" spans="1:5" x14ac:dyDescent="0.2">
      <c r="A2380" s="5" t="str">
        <f t="shared" si="37"/>
        <v/>
      </c>
      <c r="B2380" s="96"/>
      <c r="C2380" s="96"/>
      <c r="D2380" s="97"/>
      <c r="E2380" s="97"/>
    </row>
    <row r="2381" spans="1:5" x14ac:dyDescent="0.2">
      <c r="A2381" s="5" t="str">
        <f t="shared" si="37"/>
        <v/>
      </c>
      <c r="B2381" s="96"/>
      <c r="C2381" s="96"/>
      <c r="D2381" s="97"/>
      <c r="E2381" s="97"/>
    </row>
    <row r="2382" spans="1:5" x14ac:dyDescent="0.2">
      <c r="A2382" s="5" t="str">
        <f t="shared" si="37"/>
        <v/>
      </c>
      <c r="B2382" s="96"/>
      <c r="C2382" s="96"/>
      <c r="D2382" s="97"/>
      <c r="E2382" s="97"/>
    </row>
    <row r="2383" spans="1:5" x14ac:dyDescent="0.2">
      <c r="A2383" s="5" t="str">
        <f t="shared" si="37"/>
        <v/>
      </c>
      <c r="B2383" s="96"/>
      <c r="C2383" s="96"/>
      <c r="D2383" s="97"/>
      <c r="E2383" s="97"/>
    </row>
    <row r="2384" spans="1:5" x14ac:dyDescent="0.2">
      <c r="A2384" s="5" t="str">
        <f t="shared" si="37"/>
        <v/>
      </c>
      <c r="B2384" s="96"/>
      <c r="C2384" s="96"/>
      <c r="D2384" s="97"/>
      <c r="E2384" s="97"/>
    </row>
    <row r="2385" spans="1:5" x14ac:dyDescent="0.2">
      <c r="A2385" s="5" t="str">
        <f t="shared" si="37"/>
        <v/>
      </c>
      <c r="B2385" s="96"/>
      <c r="C2385" s="96"/>
      <c r="D2385" s="97"/>
      <c r="E2385" s="97"/>
    </row>
    <row r="2386" spans="1:5" x14ac:dyDescent="0.2">
      <c r="A2386" s="5" t="str">
        <f t="shared" si="37"/>
        <v/>
      </c>
      <c r="B2386" s="96"/>
      <c r="C2386" s="96"/>
      <c r="D2386" s="97"/>
      <c r="E2386" s="97"/>
    </row>
    <row r="2387" spans="1:5" x14ac:dyDescent="0.2">
      <c r="A2387" s="5" t="str">
        <f t="shared" si="37"/>
        <v/>
      </c>
      <c r="B2387" s="96"/>
      <c r="C2387" s="96"/>
      <c r="D2387" s="97"/>
      <c r="E2387" s="97"/>
    </row>
    <row r="2388" spans="1:5" x14ac:dyDescent="0.2">
      <c r="A2388" s="5" t="str">
        <f t="shared" si="37"/>
        <v/>
      </c>
      <c r="B2388" s="96"/>
      <c r="C2388" s="96"/>
      <c r="D2388" s="97"/>
      <c r="E2388" s="97"/>
    </row>
    <row r="2389" spans="1:5" x14ac:dyDescent="0.2">
      <c r="A2389" s="5" t="str">
        <f t="shared" si="37"/>
        <v/>
      </c>
      <c r="B2389" s="96"/>
      <c r="C2389" s="96"/>
      <c r="D2389" s="97"/>
      <c r="E2389" s="97"/>
    </row>
    <row r="2390" spans="1:5" x14ac:dyDescent="0.2">
      <c r="A2390" s="5" t="str">
        <f t="shared" si="37"/>
        <v/>
      </c>
      <c r="B2390" s="96"/>
      <c r="C2390" s="96"/>
      <c r="D2390" s="97"/>
      <c r="E2390" s="97"/>
    </row>
    <row r="2391" spans="1:5" x14ac:dyDescent="0.2">
      <c r="A2391" s="5" t="str">
        <f t="shared" si="37"/>
        <v/>
      </c>
      <c r="B2391" s="96"/>
      <c r="C2391" s="96"/>
      <c r="D2391" s="97"/>
      <c r="E2391" s="97"/>
    </row>
    <row r="2392" spans="1:5" x14ac:dyDescent="0.2">
      <c r="A2392" s="5" t="str">
        <f t="shared" si="37"/>
        <v/>
      </c>
      <c r="B2392" s="96"/>
      <c r="C2392" s="96"/>
      <c r="D2392" s="97"/>
      <c r="E2392" s="97"/>
    </row>
    <row r="2393" spans="1:5" x14ac:dyDescent="0.2">
      <c r="A2393" s="5" t="str">
        <f t="shared" si="37"/>
        <v/>
      </c>
      <c r="B2393" s="96"/>
      <c r="C2393" s="96"/>
      <c r="D2393" s="97"/>
      <c r="E2393" s="97"/>
    </row>
    <row r="2394" spans="1:5" x14ac:dyDescent="0.2">
      <c r="A2394" s="5" t="str">
        <f t="shared" si="37"/>
        <v/>
      </c>
      <c r="B2394" s="96"/>
      <c r="C2394" s="96"/>
      <c r="D2394" s="97"/>
      <c r="E2394" s="97"/>
    </row>
    <row r="2395" spans="1:5" x14ac:dyDescent="0.2">
      <c r="A2395" s="5" t="str">
        <f t="shared" si="37"/>
        <v/>
      </c>
      <c r="B2395" s="96"/>
      <c r="C2395" s="96"/>
      <c r="D2395" s="97"/>
      <c r="E2395" s="97"/>
    </row>
    <row r="2396" spans="1:5" x14ac:dyDescent="0.2">
      <c r="A2396" s="5" t="str">
        <f t="shared" si="37"/>
        <v/>
      </c>
      <c r="B2396" s="96"/>
      <c r="C2396" s="96"/>
      <c r="D2396" s="97"/>
      <c r="E2396" s="97"/>
    </row>
    <row r="2397" spans="1:5" x14ac:dyDescent="0.2">
      <c r="A2397" s="5" t="str">
        <f t="shared" si="37"/>
        <v/>
      </c>
      <c r="B2397" s="96"/>
      <c r="C2397" s="96"/>
      <c r="D2397" s="97"/>
      <c r="E2397" s="97"/>
    </row>
    <row r="2398" spans="1:5" x14ac:dyDescent="0.2">
      <c r="A2398" s="5" t="str">
        <f t="shared" si="37"/>
        <v/>
      </c>
      <c r="B2398" s="96"/>
      <c r="C2398" s="96"/>
      <c r="D2398" s="97"/>
      <c r="E2398" s="97"/>
    </row>
    <row r="2399" spans="1:5" x14ac:dyDescent="0.2">
      <c r="A2399" s="5" t="str">
        <f t="shared" si="37"/>
        <v/>
      </c>
      <c r="B2399" s="96"/>
      <c r="C2399" s="96"/>
      <c r="D2399" s="97"/>
      <c r="E2399" s="97"/>
    </row>
    <row r="2400" spans="1:5" x14ac:dyDescent="0.2">
      <c r="A2400" s="5" t="str">
        <f t="shared" si="37"/>
        <v/>
      </c>
      <c r="B2400" s="96"/>
      <c r="C2400" s="96"/>
      <c r="D2400" s="97"/>
      <c r="E2400" s="97"/>
    </row>
    <row r="2401" spans="1:5" x14ac:dyDescent="0.2">
      <c r="A2401" s="5" t="str">
        <f t="shared" si="37"/>
        <v/>
      </c>
      <c r="B2401" s="96"/>
      <c r="C2401" s="96"/>
      <c r="D2401" s="97"/>
      <c r="E2401" s="97"/>
    </row>
    <row r="2402" spans="1:5" x14ac:dyDescent="0.2">
      <c r="A2402" s="5" t="str">
        <f t="shared" si="37"/>
        <v/>
      </c>
      <c r="B2402" s="96"/>
      <c r="C2402" s="96"/>
      <c r="D2402" s="97"/>
      <c r="E2402" s="97"/>
    </row>
    <row r="2403" spans="1:5" x14ac:dyDescent="0.2">
      <c r="A2403" s="5" t="str">
        <f t="shared" si="37"/>
        <v/>
      </c>
      <c r="B2403" s="96"/>
      <c r="C2403" s="96"/>
      <c r="D2403" s="97"/>
      <c r="E2403" s="97"/>
    </row>
    <row r="2404" spans="1:5" x14ac:dyDescent="0.2">
      <c r="A2404" s="5" t="str">
        <f t="shared" si="37"/>
        <v/>
      </c>
      <c r="B2404" s="96"/>
      <c r="C2404" s="96"/>
      <c r="D2404" s="97"/>
      <c r="E2404" s="97"/>
    </row>
    <row r="2405" spans="1:5" x14ac:dyDescent="0.2">
      <c r="A2405" s="5" t="str">
        <f t="shared" si="37"/>
        <v/>
      </c>
      <c r="B2405" s="96"/>
      <c r="C2405" s="96"/>
      <c r="D2405" s="97"/>
      <c r="E2405" s="97"/>
    </row>
    <row r="2406" spans="1:5" x14ac:dyDescent="0.2">
      <c r="A2406" s="5" t="str">
        <f t="shared" si="37"/>
        <v/>
      </c>
      <c r="B2406" s="96"/>
      <c r="C2406" s="96"/>
      <c r="D2406" s="97"/>
      <c r="E2406" s="97"/>
    </row>
    <row r="2407" spans="1:5" x14ac:dyDescent="0.2">
      <c r="A2407" s="5" t="str">
        <f t="shared" si="37"/>
        <v/>
      </c>
      <c r="B2407" s="96"/>
      <c r="C2407" s="96"/>
      <c r="D2407" s="97"/>
      <c r="E2407" s="97"/>
    </row>
    <row r="2408" spans="1:5" x14ac:dyDescent="0.2">
      <c r="A2408" s="5" t="str">
        <f t="shared" si="37"/>
        <v/>
      </c>
      <c r="B2408" s="96"/>
      <c r="C2408" s="96"/>
      <c r="D2408" s="97"/>
      <c r="E2408" s="97"/>
    </row>
    <row r="2409" spans="1:5" x14ac:dyDescent="0.2">
      <c r="A2409" s="5" t="str">
        <f t="shared" si="37"/>
        <v/>
      </c>
      <c r="B2409" s="96"/>
      <c r="C2409" s="96"/>
      <c r="D2409" s="97"/>
      <c r="E2409" s="97"/>
    </row>
    <row r="2410" spans="1:5" x14ac:dyDescent="0.2">
      <c r="A2410" s="5" t="str">
        <f t="shared" si="37"/>
        <v/>
      </c>
      <c r="B2410" s="96"/>
      <c r="C2410" s="96"/>
      <c r="D2410" s="97"/>
      <c r="E2410" s="97"/>
    </row>
    <row r="2411" spans="1:5" x14ac:dyDescent="0.2">
      <c r="A2411" s="5" t="str">
        <f t="shared" si="37"/>
        <v/>
      </c>
      <c r="B2411" s="96"/>
      <c r="C2411" s="96"/>
      <c r="D2411" s="97"/>
      <c r="E2411" s="97"/>
    </row>
    <row r="2412" spans="1:5" x14ac:dyDescent="0.2">
      <c r="A2412" s="5" t="str">
        <f t="shared" si="37"/>
        <v/>
      </c>
      <c r="B2412" s="96"/>
      <c r="C2412" s="96"/>
      <c r="D2412" s="97"/>
      <c r="E2412" s="97"/>
    </row>
    <row r="2413" spans="1:5" x14ac:dyDescent="0.2">
      <c r="A2413" s="5" t="str">
        <f t="shared" si="37"/>
        <v/>
      </c>
      <c r="B2413" s="96"/>
      <c r="C2413" s="96"/>
      <c r="D2413" s="97"/>
      <c r="E2413" s="97"/>
    </row>
    <row r="2414" spans="1:5" x14ac:dyDescent="0.2">
      <c r="A2414" s="5" t="str">
        <f t="shared" si="37"/>
        <v/>
      </c>
      <c r="B2414" s="96"/>
      <c r="C2414" s="96"/>
      <c r="D2414" s="97"/>
      <c r="E2414" s="97"/>
    </row>
    <row r="2415" spans="1:5" x14ac:dyDescent="0.2">
      <c r="A2415" s="5" t="str">
        <f t="shared" si="37"/>
        <v/>
      </c>
      <c r="B2415" s="96"/>
      <c r="C2415" s="96"/>
      <c r="D2415" s="97"/>
      <c r="E2415" s="97"/>
    </row>
    <row r="2416" spans="1:5" x14ac:dyDescent="0.2">
      <c r="A2416" s="5" t="str">
        <f t="shared" si="37"/>
        <v/>
      </c>
      <c r="B2416" s="96"/>
      <c r="C2416" s="96"/>
      <c r="D2416" s="97"/>
      <c r="E2416" s="97"/>
    </row>
    <row r="2417" spans="1:5" x14ac:dyDescent="0.2">
      <c r="A2417" s="5" t="str">
        <f t="shared" si="37"/>
        <v/>
      </c>
      <c r="B2417" s="96"/>
      <c r="C2417" s="96"/>
      <c r="D2417" s="97"/>
      <c r="E2417" s="97"/>
    </row>
    <row r="2418" spans="1:5" x14ac:dyDescent="0.2">
      <c r="A2418" s="5" t="str">
        <f t="shared" si="37"/>
        <v/>
      </c>
      <c r="B2418" s="96"/>
      <c r="C2418" s="96"/>
      <c r="D2418" s="97"/>
      <c r="E2418" s="97"/>
    </row>
    <row r="2419" spans="1:5" x14ac:dyDescent="0.2">
      <c r="A2419" s="5" t="str">
        <f t="shared" si="37"/>
        <v/>
      </c>
      <c r="B2419" s="96"/>
      <c r="C2419" s="96"/>
      <c r="D2419" s="97"/>
      <c r="E2419" s="97"/>
    </row>
    <row r="2420" spans="1:5" x14ac:dyDescent="0.2">
      <c r="A2420" s="5" t="str">
        <f t="shared" si="37"/>
        <v/>
      </c>
      <c r="B2420" s="96"/>
      <c r="C2420" s="96"/>
      <c r="D2420" s="97"/>
      <c r="E2420" s="97"/>
    </row>
    <row r="2421" spans="1:5" x14ac:dyDescent="0.2">
      <c r="A2421" s="5" t="str">
        <f t="shared" si="37"/>
        <v/>
      </c>
      <c r="B2421" s="96"/>
      <c r="C2421" s="96"/>
      <c r="D2421" s="97"/>
      <c r="E2421" s="97"/>
    </row>
    <row r="2422" spans="1:5" x14ac:dyDescent="0.2">
      <c r="A2422" s="5" t="str">
        <f t="shared" si="37"/>
        <v/>
      </c>
      <c r="B2422" s="96"/>
      <c r="C2422" s="96"/>
      <c r="D2422" s="97"/>
      <c r="E2422" s="97"/>
    </row>
    <row r="2423" spans="1:5" x14ac:dyDescent="0.2">
      <c r="A2423" s="5" t="str">
        <f t="shared" si="37"/>
        <v/>
      </c>
      <c r="B2423" s="96"/>
      <c r="C2423" s="96"/>
      <c r="D2423" s="97"/>
      <c r="E2423" s="97"/>
    </row>
    <row r="2424" spans="1:5" x14ac:dyDescent="0.2">
      <c r="A2424" s="5" t="str">
        <f t="shared" si="37"/>
        <v/>
      </c>
      <c r="B2424" s="96"/>
      <c r="C2424" s="96"/>
      <c r="D2424" s="97"/>
      <c r="E2424" s="97"/>
    </row>
    <row r="2425" spans="1:5" x14ac:dyDescent="0.2">
      <c r="A2425" s="5" t="str">
        <f t="shared" si="37"/>
        <v/>
      </c>
      <c r="B2425" s="96"/>
      <c r="C2425" s="96"/>
      <c r="D2425" s="97"/>
      <c r="E2425" s="97"/>
    </row>
    <row r="2426" spans="1:5" x14ac:dyDescent="0.2">
      <c r="A2426" s="5" t="str">
        <f t="shared" si="37"/>
        <v/>
      </c>
      <c r="B2426" s="96"/>
      <c r="C2426" s="96"/>
      <c r="D2426" s="97"/>
      <c r="E2426" s="97"/>
    </row>
    <row r="2427" spans="1:5" x14ac:dyDescent="0.2">
      <c r="A2427" s="5" t="str">
        <f t="shared" si="37"/>
        <v/>
      </c>
      <c r="B2427" s="96"/>
      <c r="C2427" s="96"/>
      <c r="D2427" s="97"/>
      <c r="E2427" s="97"/>
    </row>
    <row r="2428" spans="1:5" x14ac:dyDescent="0.2">
      <c r="A2428" s="5" t="str">
        <f t="shared" si="37"/>
        <v/>
      </c>
      <c r="B2428" s="96"/>
      <c r="C2428" s="96"/>
      <c r="D2428" s="97"/>
      <c r="E2428" s="97"/>
    </row>
    <row r="2429" spans="1:5" x14ac:dyDescent="0.2">
      <c r="A2429" s="5" t="str">
        <f t="shared" si="37"/>
        <v/>
      </c>
      <c r="B2429" s="96"/>
      <c r="C2429" s="96"/>
      <c r="D2429" s="97"/>
      <c r="E2429" s="97"/>
    </row>
    <row r="2430" spans="1:5" x14ac:dyDescent="0.2">
      <c r="A2430" s="5" t="str">
        <f t="shared" si="37"/>
        <v/>
      </c>
      <c r="B2430" s="96"/>
      <c r="C2430" s="96"/>
      <c r="D2430" s="97"/>
      <c r="E2430" s="97"/>
    </row>
    <row r="2431" spans="1:5" x14ac:dyDescent="0.2">
      <c r="A2431" s="5" t="str">
        <f t="shared" si="37"/>
        <v/>
      </c>
      <c r="B2431" s="96"/>
      <c r="C2431" s="96"/>
      <c r="D2431" s="97"/>
      <c r="E2431" s="97"/>
    </row>
    <row r="2432" spans="1:5" x14ac:dyDescent="0.2">
      <c r="A2432" s="5" t="str">
        <f t="shared" si="37"/>
        <v/>
      </c>
      <c r="B2432" s="96"/>
      <c r="C2432" s="96"/>
      <c r="D2432" s="97"/>
      <c r="E2432" s="97"/>
    </row>
    <row r="2433" spans="1:5" x14ac:dyDescent="0.2">
      <c r="A2433" s="5" t="str">
        <f t="shared" si="37"/>
        <v/>
      </c>
      <c r="B2433" s="96"/>
      <c r="C2433" s="96"/>
      <c r="D2433" s="97"/>
      <c r="E2433" s="97"/>
    </row>
    <row r="2434" spans="1:5" x14ac:dyDescent="0.2">
      <c r="A2434" s="5" t="str">
        <f t="shared" si="37"/>
        <v/>
      </c>
      <c r="B2434" s="96"/>
      <c r="C2434" s="96"/>
      <c r="D2434" s="97"/>
      <c r="E2434" s="97"/>
    </row>
    <row r="2435" spans="1:5" x14ac:dyDescent="0.2">
      <c r="A2435" s="5" t="str">
        <f t="shared" si="37"/>
        <v/>
      </c>
      <c r="B2435" s="96"/>
      <c r="C2435" s="96"/>
      <c r="D2435" s="97"/>
      <c r="E2435" s="97"/>
    </row>
    <row r="2436" spans="1:5" x14ac:dyDescent="0.2">
      <c r="A2436" s="5" t="str">
        <f t="shared" si="37"/>
        <v/>
      </c>
      <c r="B2436" s="96"/>
      <c r="C2436" s="96"/>
      <c r="D2436" s="97"/>
      <c r="E2436" s="97"/>
    </row>
    <row r="2437" spans="1:5" x14ac:dyDescent="0.2">
      <c r="A2437" s="5" t="str">
        <f t="shared" si="37"/>
        <v/>
      </c>
      <c r="B2437" s="96"/>
      <c r="C2437" s="96"/>
      <c r="D2437" s="97"/>
      <c r="E2437" s="97"/>
    </row>
    <row r="2438" spans="1:5" x14ac:dyDescent="0.2">
      <c r="A2438" s="5" t="str">
        <f t="shared" si="37"/>
        <v/>
      </c>
      <c r="B2438" s="96"/>
      <c r="C2438" s="96"/>
      <c r="D2438" s="97"/>
      <c r="E2438" s="97"/>
    </row>
    <row r="2439" spans="1:5" x14ac:dyDescent="0.2">
      <c r="A2439" s="5" t="str">
        <f t="shared" si="37"/>
        <v/>
      </c>
      <c r="B2439" s="96"/>
      <c r="C2439" s="96"/>
      <c r="D2439" s="97"/>
      <c r="E2439" s="97"/>
    </row>
    <row r="2440" spans="1:5" x14ac:dyDescent="0.2">
      <c r="A2440" s="5" t="str">
        <f t="shared" ref="A2440:A2501" si="38">IF(B2440&lt;&gt;"",IF(AND(LEN(B2440)&gt;=$H$5,LEN(B2440)&lt;=$H$6),TEXT(MID(B2440,$J$5,$H$4),$I$4),""),"")</f>
        <v/>
      </c>
      <c r="B2440" s="96"/>
      <c r="C2440" s="96"/>
      <c r="D2440" s="97"/>
      <c r="E2440" s="97"/>
    </row>
    <row r="2441" spans="1:5" x14ac:dyDescent="0.2">
      <c r="A2441" s="5" t="str">
        <f t="shared" si="38"/>
        <v/>
      </c>
      <c r="B2441" s="96"/>
      <c r="C2441" s="96"/>
      <c r="D2441" s="97"/>
      <c r="E2441" s="97"/>
    </row>
    <row r="2442" spans="1:5" x14ac:dyDescent="0.2">
      <c r="A2442" s="5" t="str">
        <f t="shared" si="38"/>
        <v/>
      </c>
      <c r="B2442" s="96"/>
      <c r="C2442" s="96"/>
      <c r="D2442" s="97"/>
      <c r="E2442" s="97"/>
    </row>
    <row r="2443" spans="1:5" x14ac:dyDescent="0.2">
      <c r="A2443" s="5" t="str">
        <f t="shared" si="38"/>
        <v/>
      </c>
      <c r="B2443" s="96"/>
      <c r="C2443" s="96"/>
      <c r="D2443" s="97"/>
      <c r="E2443" s="97"/>
    </row>
    <row r="2444" spans="1:5" x14ac:dyDescent="0.2">
      <c r="A2444" s="5" t="str">
        <f t="shared" si="38"/>
        <v/>
      </c>
      <c r="B2444" s="96"/>
      <c r="C2444" s="96"/>
      <c r="D2444" s="97"/>
      <c r="E2444" s="97"/>
    </row>
    <row r="2445" spans="1:5" x14ac:dyDescent="0.2">
      <c r="A2445" s="5" t="str">
        <f t="shared" si="38"/>
        <v/>
      </c>
      <c r="B2445" s="96"/>
      <c r="C2445" s="96"/>
      <c r="D2445" s="97"/>
      <c r="E2445" s="97"/>
    </row>
    <row r="2446" spans="1:5" x14ac:dyDescent="0.2">
      <c r="A2446" s="5" t="str">
        <f t="shared" si="38"/>
        <v/>
      </c>
      <c r="B2446" s="96"/>
      <c r="C2446" s="96"/>
      <c r="D2446" s="97"/>
      <c r="E2446" s="97"/>
    </row>
    <row r="2447" spans="1:5" x14ac:dyDescent="0.2">
      <c r="A2447" s="5" t="str">
        <f t="shared" si="38"/>
        <v/>
      </c>
      <c r="B2447" s="96"/>
      <c r="C2447" s="96"/>
      <c r="D2447" s="97"/>
      <c r="E2447" s="97"/>
    </row>
    <row r="2448" spans="1:5" x14ac:dyDescent="0.2">
      <c r="A2448" s="5" t="str">
        <f t="shared" si="38"/>
        <v/>
      </c>
      <c r="B2448" s="96"/>
      <c r="C2448" s="96"/>
      <c r="D2448" s="97"/>
      <c r="E2448" s="97"/>
    </row>
    <row r="2449" spans="1:5" x14ac:dyDescent="0.2">
      <c r="A2449" s="5" t="str">
        <f t="shared" si="38"/>
        <v/>
      </c>
      <c r="B2449" s="96"/>
      <c r="C2449" s="96"/>
      <c r="D2449" s="97"/>
      <c r="E2449" s="97"/>
    </row>
    <row r="2450" spans="1:5" x14ac:dyDescent="0.2">
      <c r="A2450" s="5" t="str">
        <f t="shared" si="38"/>
        <v/>
      </c>
      <c r="B2450" s="96"/>
      <c r="C2450" s="96"/>
      <c r="D2450" s="97"/>
      <c r="E2450" s="97"/>
    </row>
    <row r="2451" spans="1:5" x14ac:dyDescent="0.2">
      <c r="A2451" s="5" t="str">
        <f t="shared" si="38"/>
        <v/>
      </c>
      <c r="B2451" s="96"/>
      <c r="C2451" s="96"/>
      <c r="D2451" s="97"/>
      <c r="E2451" s="97"/>
    </row>
    <row r="2452" spans="1:5" x14ac:dyDescent="0.2">
      <c r="A2452" s="5" t="str">
        <f t="shared" si="38"/>
        <v/>
      </c>
      <c r="B2452" s="96"/>
      <c r="C2452" s="96"/>
      <c r="D2452" s="97"/>
      <c r="E2452" s="97"/>
    </row>
    <row r="2453" spans="1:5" x14ac:dyDescent="0.2">
      <c r="A2453" s="5" t="str">
        <f t="shared" si="38"/>
        <v/>
      </c>
      <c r="B2453" s="96"/>
      <c r="C2453" s="96"/>
      <c r="D2453" s="97"/>
      <c r="E2453" s="97"/>
    </row>
    <row r="2454" spans="1:5" x14ac:dyDescent="0.2">
      <c r="A2454" s="5" t="str">
        <f t="shared" si="38"/>
        <v/>
      </c>
      <c r="B2454" s="96"/>
      <c r="C2454" s="96"/>
      <c r="D2454" s="97"/>
      <c r="E2454" s="97"/>
    </row>
    <row r="2455" spans="1:5" x14ac:dyDescent="0.2">
      <c r="A2455" s="5" t="str">
        <f t="shared" si="38"/>
        <v/>
      </c>
      <c r="B2455" s="96"/>
      <c r="C2455" s="96"/>
      <c r="D2455" s="97"/>
      <c r="E2455" s="97"/>
    </row>
    <row r="2456" spans="1:5" x14ac:dyDescent="0.2">
      <c r="A2456" s="5" t="str">
        <f t="shared" si="38"/>
        <v/>
      </c>
      <c r="B2456" s="96"/>
      <c r="C2456" s="96"/>
      <c r="D2456" s="97"/>
      <c r="E2456" s="97"/>
    </row>
    <row r="2457" spans="1:5" x14ac:dyDescent="0.2">
      <c r="A2457" s="5" t="str">
        <f t="shared" si="38"/>
        <v/>
      </c>
      <c r="B2457" s="96"/>
      <c r="C2457" s="96"/>
      <c r="D2457" s="97"/>
      <c r="E2457" s="97"/>
    </row>
    <row r="2458" spans="1:5" x14ac:dyDescent="0.2">
      <c r="A2458" s="5" t="str">
        <f t="shared" si="38"/>
        <v/>
      </c>
      <c r="B2458" s="96"/>
      <c r="C2458" s="96"/>
      <c r="D2458" s="97"/>
      <c r="E2458" s="97"/>
    </row>
    <row r="2459" spans="1:5" x14ac:dyDescent="0.2">
      <c r="A2459" s="5" t="str">
        <f t="shared" si="38"/>
        <v/>
      </c>
      <c r="B2459" s="96"/>
      <c r="C2459" s="96"/>
      <c r="D2459" s="97"/>
      <c r="E2459" s="97"/>
    </row>
    <row r="2460" spans="1:5" x14ac:dyDescent="0.2">
      <c r="A2460" s="5" t="str">
        <f t="shared" si="38"/>
        <v/>
      </c>
      <c r="B2460" s="96"/>
      <c r="C2460" s="96"/>
      <c r="D2460" s="97"/>
      <c r="E2460" s="97"/>
    </row>
    <row r="2461" spans="1:5" x14ac:dyDescent="0.2">
      <c r="A2461" s="5" t="str">
        <f t="shared" si="38"/>
        <v/>
      </c>
      <c r="B2461" s="96"/>
      <c r="C2461" s="96"/>
      <c r="D2461" s="97"/>
      <c r="E2461" s="97"/>
    </row>
    <row r="2462" spans="1:5" x14ac:dyDescent="0.2">
      <c r="A2462" s="5" t="str">
        <f t="shared" si="38"/>
        <v/>
      </c>
      <c r="B2462" s="96"/>
      <c r="C2462" s="96"/>
      <c r="D2462" s="97"/>
      <c r="E2462" s="97"/>
    </row>
    <row r="2463" spans="1:5" x14ac:dyDescent="0.2">
      <c r="A2463" s="5" t="str">
        <f t="shared" si="38"/>
        <v/>
      </c>
      <c r="B2463" s="96"/>
      <c r="C2463" s="96"/>
      <c r="D2463" s="97"/>
      <c r="E2463" s="97"/>
    </row>
    <row r="2464" spans="1:5" x14ac:dyDescent="0.2">
      <c r="A2464" s="5" t="str">
        <f t="shared" si="38"/>
        <v/>
      </c>
      <c r="B2464" s="96"/>
      <c r="C2464" s="96"/>
      <c r="D2464" s="97"/>
      <c r="E2464" s="97"/>
    </row>
    <row r="2465" spans="1:5" x14ac:dyDescent="0.2">
      <c r="A2465" s="5" t="str">
        <f t="shared" si="38"/>
        <v/>
      </c>
      <c r="B2465" s="96"/>
      <c r="C2465" s="96"/>
      <c r="D2465" s="97"/>
      <c r="E2465" s="97"/>
    </row>
    <row r="2466" spans="1:5" x14ac:dyDescent="0.2">
      <c r="A2466" s="5" t="str">
        <f t="shared" si="38"/>
        <v/>
      </c>
      <c r="B2466" s="96"/>
      <c r="C2466" s="96"/>
      <c r="D2466" s="97"/>
      <c r="E2466" s="97"/>
    </row>
    <row r="2467" spans="1:5" x14ac:dyDescent="0.2">
      <c r="A2467" s="5" t="str">
        <f t="shared" si="38"/>
        <v/>
      </c>
      <c r="B2467" s="96"/>
      <c r="C2467" s="96"/>
      <c r="D2467" s="97"/>
      <c r="E2467" s="97"/>
    </row>
    <row r="2468" spans="1:5" x14ac:dyDescent="0.2">
      <c r="A2468" s="5" t="str">
        <f t="shared" si="38"/>
        <v/>
      </c>
      <c r="B2468" s="96"/>
      <c r="C2468" s="96"/>
      <c r="D2468" s="97"/>
      <c r="E2468" s="97"/>
    </row>
    <row r="2469" spans="1:5" x14ac:dyDescent="0.2">
      <c r="A2469" s="5" t="str">
        <f t="shared" si="38"/>
        <v/>
      </c>
      <c r="B2469" s="96"/>
      <c r="C2469" s="96"/>
      <c r="D2469" s="97"/>
      <c r="E2469" s="97"/>
    </row>
    <row r="2470" spans="1:5" x14ac:dyDescent="0.2">
      <c r="A2470" s="5" t="str">
        <f t="shared" si="38"/>
        <v/>
      </c>
      <c r="B2470" s="96"/>
      <c r="C2470" s="96"/>
      <c r="D2470" s="97"/>
      <c r="E2470" s="97"/>
    </row>
    <row r="2471" spans="1:5" x14ac:dyDescent="0.2">
      <c r="A2471" s="5" t="str">
        <f t="shared" si="38"/>
        <v/>
      </c>
      <c r="B2471" s="96"/>
      <c r="C2471" s="96"/>
      <c r="D2471" s="97"/>
      <c r="E2471" s="97"/>
    </row>
    <row r="2472" spans="1:5" x14ac:dyDescent="0.2">
      <c r="A2472" s="5" t="str">
        <f t="shared" si="38"/>
        <v/>
      </c>
      <c r="B2472" s="96"/>
      <c r="C2472" s="96"/>
      <c r="D2472" s="97"/>
      <c r="E2472" s="97"/>
    </row>
    <row r="2473" spans="1:5" x14ac:dyDescent="0.2">
      <c r="A2473" s="5" t="str">
        <f t="shared" si="38"/>
        <v/>
      </c>
      <c r="B2473" s="96"/>
      <c r="C2473" s="96"/>
      <c r="D2473" s="97"/>
      <c r="E2473" s="97"/>
    </row>
    <row r="2474" spans="1:5" x14ac:dyDescent="0.2">
      <c r="A2474" s="5" t="str">
        <f t="shared" si="38"/>
        <v/>
      </c>
      <c r="B2474" s="96"/>
      <c r="C2474" s="96"/>
      <c r="D2474" s="97"/>
      <c r="E2474" s="97"/>
    </row>
    <row r="2475" spans="1:5" x14ac:dyDescent="0.2">
      <c r="A2475" s="5" t="str">
        <f t="shared" si="38"/>
        <v/>
      </c>
      <c r="B2475" s="96"/>
      <c r="C2475" s="96"/>
      <c r="D2475" s="97"/>
      <c r="E2475" s="97"/>
    </row>
    <row r="2476" spans="1:5" x14ac:dyDescent="0.2">
      <c r="A2476" s="5" t="str">
        <f t="shared" si="38"/>
        <v/>
      </c>
      <c r="B2476" s="96"/>
      <c r="C2476" s="96"/>
      <c r="D2476" s="97"/>
      <c r="E2476" s="97"/>
    </row>
    <row r="2477" spans="1:5" x14ac:dyDescent="0.2">
      <c r="A2477" s="5" t="str">
        <f t="shared" si="38"/>
        <v/>
      </c>
      <c r="B2477" s="96"/>
      <c r="C2477" s="96"/>
      <c r="D2477" s="97"/>
      <c r="E2477" s="97"/>
    </row>
    <row r="2478" spans="1:5" x14ac:dyDescent="0.2">
      <c r="A2478" s="5" t="str">
        <f t="shared" si="38"/>
        <v/>
      </c>
      <c r="B2478" s="96"/>
      <c r="C2478" s="96"/>
      <c r="D2478" s="97"/>
      <c r="E2478" s="97"/>
    </row>
    <row r="2479" spans="1:5" x14ac:dyDescent="0.2">
      <c r="A2479" s="5" t="str">
        <f t="shared" si="38"/>
        <v/>
      </c>
      <c r="B2479" s="96"/>
      <c r="C2479" s="96"/>
      <c r="D2479" s="97"/>
      <c r="E2479" s="97"/>
    </row>
    <row r="2480" spans="1:5" x14ac:dyDescent="0.2">
      <c r="A2480" s="5" t="str">
        <f t="shared" si="38"/>
        <v/>
      </c>
      <c r="B2480" s="96"/>
      <c r="C2480" s="96"/>
      <c r="D2480" s="97"/>
      <c r="E2480" s="97"/>
    </row>
    <row r="2481" spans="1:5" x14ac:dyDescent="0.2">
      <c r="A2481" s="5" t="str">
        <f t="shared" si="38"/>
        <v/>
      </c>
      <c r="B2481" s="96"/>
      <c r="C2481" s="96"/>
      <c r="D2481" s="97"/>
      <c r="E2481" s="97"/>
    </row>
    <row r="2482" spans="1:5" x14ac:dyDescent="0.2">
      <c r="A2482" s="5" t="str">
        <f t="shared" si="38"/>
        <v/>
      </c>
      <c r="B2482" s="96"/>
      <c r="C2482" s="96"/>
      <c r="D2482" s="97"/>
      <c r="E2482" s="97"/>
    </row>
    <row r="2483" spans="1:5" x14ac:dyDescent="0.2">
      <c r="A2483" s="5" t="str">
        <f t="shared" si="38"/>
        <v/>
      </c>
      <c r="B2483" s="96"/>
      <c r="C2483" s="96"/>
      <c r="D2483" s="97"/>
      <c r="E2483" s="97"/>
    </row>
    <row r="2484" spans="1:5" x14ac:dyDescent="0.2">
      <c r="A2484" s="5" t="str">
        <f t="shared" si="38"/>
        <v/>
      </c>
      <c r="B2484" s="96"/>
      <c r="C2484" s="96"/>
      <c r="D2484" s="97"/>
      <c r="E2484" s="97"/>
    </row>
    <row r="2485" spans="1:5" x14ac:dyDescent="0.2">
      <c r="A2485" s="5" t="str">
        <f t="shared" si="38"/>
        <v/>
      </c>
      <c r="B2485" s="96"/>
      <c r="C2485" s="96"/>
      <c r="D2485" s="97"/>
      <c r="E2485" s="97"/>
    </row>
    <row r="2486" spans="1:5" x14ac:dyDescent="0.2">
      <c r="A2486" s="5" t="str">
        <f t="shared" si="38"/>
        <v/>
      </c>
      <c r="B2486" s="96"/>
      <c r="C2486" s="96"/>
      <c r="D2486" s="97"/>
      <c r="E2486" s="97"/>
    </row>
    <row r="2487" spans="1:5" x14ac:dyDescent="0.2">
      <c r="A2487" s="5" t="str">
        <f t="shared" si="38"/>
        <v/>
      </c>
      <c r="B2487" s="96"/>
      <c r="C2487" s="96"/>
      <c r="D2487" s="97"/>
      <c r="E2487" s="97"/>
    </row>
    <row r="2488" spans="1:5" x14ac:dyDescent="0.2">
      <c r="A2488" s="5" t="str">
        <f t="shared" si="38"/>
        <v/>
      </c>
      <c r="B2488" s="96"/>
      <c r="C2488" s="96"/>
      <c r="D2488" s="97"/>
      <c r="E2488" s="97"/>
    </row>
    <row r="2489" spans="1:5" x14ac:dyDescent="0.2">
      <c r="A2489" s="5" t="str">
        <f t="shared" si="38"/>
        <v/>
      </c>
      <c r="B2489" s="96"/>
      <c r="C2489" s="96"/>
      <c r="D2489" s="97"/>
      <c r="E2489" s="97"/>
    </row>
    <row r="2490" spans="1:5" x14ac:dyDescent="0.2">
      <c r="A2490" s="5" t="str">
        <f t="shared" si="38"/>
        <v/>
      </c>
      <c r="B2490" s="96"/>
      <c r="C2490" s="96"/>
      <c r="D2490" s="97"/>
      <c r="E2490" s="97"/>
    </row>
    <row r="2491" spans="1:5" x14ac:dyDescent="0.2">
      <c r="A2491" s="5" t="str">
        <f t="shared" si="38"/>
        <v/>
      </c>
      <c r="B2491" s="96"/>
      <c r="C2491" s="96"/>
      <c r="D2491" s="97"/>
      <c r="E2491" s="97"/>
    </row>
    <row r="2492" spans="1:5" x14ac:dyDescent="0.2">
      <c r="A2492" s="5" t="str">
        <f t="shared" si="38"/>
        <v/>
      </c>
      <c r="B2492" s="96"/>
      <c r="C2492" s="96"/>
      <c r="D2492" s="97"/>
      <c r="E2492" s="97"/>
    </row>
    <row r="2493" spans="1:5" x14ac:dyDescent="0.2">
      <c r="A2493" s="5" t="str">
        <f t="shared" si="38"/>
        <v/>
      </c>
      <c r="B2493" s="96"/>
      <c r="C2493" s="96"/>
      <c r="D2493" s="97"/>
      <c r="E2493" s="97"/>
    </row>
    <row r="2494" spans="1:5" x14ac:dyDescent="0.2">
      <c r="A2494" s="5" t="str">
        <f t="shared" si="38"/>
        <v/>
      </c>
      <c r="B2494" s="96"/>
      <c r="C2494" s="96"/>
      <c r="D2494" s="97"/>
      <c r="E2494" s="97"/>
    </row>
    <row r="2495" spans="1:5" x14ac:dyDescent="0.2">
      <c r="A2495" s="5" t="str">
        <f t="shared" si="38"/>
        <v/>
      </c>
      <c r="B2495" s="96"/>
      <c r="C2495" s="96"/>
      <c r="D2495" s="97"/>
      <c r="E2495" s="97"/>
    </row>
    <row r="2496" spans="1:5" x14ac:dyDescent="0.2">
      <c r="A2496" s="5" t="str">
        <f t="shared" si="38"/>
        <v/>
      </c>
      <c r="B2496" s="96"/>
      <c r="C2496" s="96"/>
      <c r="D2496" s="97"/>
      <c r="E2496" s="97"/>
    </row>
    <row r="2497" spans="1:5" x14ac:dyDescent="0.2">
      <c r="A2497" s="5" t="str">
        <f t="shared" si="38"/>
        <v/>
      </c>
      <c r="B2497" s="96"/>
      <c r="C2497" s="96"/>
      <c r="D2497" s="97"/>
      <c r="E2497" s="97"/>
    </row>
    <row r="2498" spans="1:5" x14ac:dyDescent="0.2">
      <c r="A2498" s="5" t="str">
        <f t="shared" si="38"/>
        <v/>
      </c>
      <c r="B2498" s="96"/>
      <c r="C2498" s="96"/>
      <c r="D2498" s="97"/>
      <c r="E2498" s="97"/>
    </row>
    <row r="2499" spans="1:5" x14ac:dyDescent="0.2">
      <c r="A2499" s="5" t="str">
        <f t="shared" si="38"/>
        <v/>
      </c>
      <c r="B2499" s="96"/>
      <c r="C2499" s="96"/>
      <c r="D2499" s="97"/>
      <c r="E2499" s="97"/>
    </row>
    <row r="2500" spans="1:5" x14ac:dyDescent="0.2">
      <c r="A2500" s="5" t="str">
        <f t="shared" si="38"/>
        <v/>
      </c>
      <c r="B2500" s="96"/>
      <c r="C2500" s="96"/>
      <c r="D2500" s="97"/>
      <c r="E2500" s="97"/>
    </row>
    <row r="2501" spans="1:5" x14ac:dyDescent="0.2">
      <c r="A2501" s="5" t="str">
        <f t="shared" si="38"/>
        <v/>
      </c>
      <c r="B2501" s="96"/>
      <c r="C2501" s="96"/>
      <c r="D2501" s="97"/>
      <c r="E2501" s="97"/>
    </row>
  </sheetData>
  <sheetProtection sheet="1" objects="1" scenarios="1"/>
  <pageMargins left="0.74803149606299213" right="0.31496062992125984" top="0.59055118110236227" bottom="0.59055118110236227" header="0.31496062992125984" footer="0.31496062992125984"/>
  <pageSetup paperSize="9" fitToHeight="0" orientation="portrait" blackAndWhite="1" r:id="rId1"/>
  <headerFooter>
    <oddFooter>&amp;L&amp;8&amp;F &amp;A&amp;R&amp;8Seite &amp;P von &amp;N  /  &amp;D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B144"/>
  <sheetViews>
    <sheetView workbookViewId="0">
      <pane ySplit="3" topLeftCell="A4" activePane="bottomLeft" state="frozen"/>
      <selection pane="bottomLeft" activeCell="A4" sqref="A4"/>
    </sheetView>
  </sheetViews>
  <sheetFormatPr baseColWidth="10" defaultRowHeight="11.25" x14ac:dyDescent="0.2"/>
  <cols>
    <col min="1" max="1" width="25.625" style="446" customWidth="1"/>
    <col min="2" max="2" width="39.375" style="446" bestFit="1" customWidth="1"/>
    <col min="3" max="16384" width="11" style="446"/>
  </cols>
  <sheetData>
    <row r="1" spans="1:2" x14ac:dyDescent="0.2">
      <c r="A1" s="469" t="s">
        <v>1708</v>
      </c>
      <c r="B1" s="468"/>
    </row>
    <row r="2" spans="1:2" x14ac:dyDescent="0.2">
      <c r="A2" s="467"/>
      <c r="B2" s="466"/>
    </row>
    <row r="3" spans="1:2" x14ac:dyDescent="0.2">
      <c r="A3" s="465" t="s">
        <v>1922</v>
      </c>
      <c r="B3" s="464" t="s">
        <v>95</v>
      </c>
    </row>
    <row r="4" spans="1:2" x14ac:dyDescent="0.2">
      <c r="A4" s="463" t="s">
        <v>1709</v>
      </c>
      <c r="B4" s="462" t="s">
        <v>47</v>
      </c>
    </row>
    <row r="5" spans="1:2" x14ac:dyDescent="0.2">
      <c r="A5" s="455" t="s">
        <v>1710</v>
      </c>
      <c r="B5" s="454" t="s">
        <v>48</v>
      </c>
    </row>
    <row r="6" spans="1:2" x14ac:dyDescent="0.2">
      <c r="A6" s="455" t="s">
        <v>1824</v>
      </c>
      <c r="B6" s="454" t="s">
        <v>445</v>
      </c>
    </row>
    <row r="7" spans="1:2" x14ac:dyDescent="0.2">
      <c r="A7" s="455" t="s">
        <v>1825</v>
      </c>
      <c r="B7" s="454" t="s">
        <v>581</v>
      </c>
    </row>
    <row r="8" spans="1:2" x14ac:dyDescent="0.2">
      <c r="A8" s="455" t="s">
        <v>1711</v>
      </c>
      <c r="B8" s="454" t="s">
        <v>591</v>
      </c>
    </row>
    <row r="9" spans="1:2" x14ac:dyDescent="0.2">
      <c r="A9" s="455" t="s">
        <v>1712</v>
      </c>
      <c r="B9" s="454" t="s">
        <v>49</v>
      </c>
    </row>
    <row r="10" spans="1:2" x14ac:dyDescent="0.2">
      <c r="A10" s="455" t="s">
        <v>1713</v>
      </c>
      <c r="B10" s="454" t="s">
        <v>610</v>
      </c>
    </row>
    <row r="11" spans="1:2" x14ac:dyDescent="0.2">
      <c r="A11" s="455" t="s">
        <v>1714</v>
      </c>
      <c r="B11" s="454" t="s">
        <v>620</v>
      </c>
    </row>
    <row r="12" spans="1:2" x14ac:dyDescent="0.2">
      <c r="A12" s="455" t="s">
        <v>1715</v>
      </c>
      <c r="B12" s="454" t="s">
        <v>451</v>
      </c>
    </row>
    <row r="13" spans="1:2" x14ac:dyDescent="0.2">
      <c r="A13" s="459" t="s">
        <v>1716</v>
      </c>
      <c r="B13" s="458" t="s">
        <v>453</v>
      </c>
    </row>
    <row r="14" spans="1:2" x14ac:dyDescent="0.2">
      <c r="A14" s="455" t="s">
        <v>1717</v>
      </c>
      <c r="B14" s="454" t="s">
        <v>456</v>
      </c>
    </row>
    <row r="15" spans="1:2" x14ac:dyDescent="0.2">
      <c r="A15" s="455" t="s">
        <v>1718</v>
      </c>
      <c r="B15" s="454" t="s">
        <v>50</v>
      </c>
    </row>
    <row r="16" spans="1:2" x14ac:dyDescent="0.2">
      <c r="A16" s="461" t="s">
        <v>1719</v>
      </c>
      <c r="B16" s="460" t="s">
        <v>82</v>
      </c>
    </row>
    <row r="17" spans="1:2" x14ac:dyDescent="0.2">
      <c r="A17" s="461" t="s">
        <v>1720</v>
      </c>
      <c r="B17" s="460" t="s">
        <v>680</v>
      </c>
    </row>
    <row r="18" spans="1:2" x14ac:dyDescent="0.2">
      <c r="A18" s="461" t="s">
        <v>1721</v>
      </c>
      <c r="B18" s="460" t="s">
        <v>691</v>
      </c>
    </row>
    <row r="19" spans="1:2" x14ac:dyDescent="0.2">
      <c r="A19" s="461" t="s">
        <v>1722</v>
      </c>
      <c r="B19" s="460" t="s">
        <v>702</v>
      </c>
    </row>
    <row r="20" spans="1:2" x14ac:dyDescent="0.2">
      <c r="A20" s="461" t="s">
        <v>1723</v>
      </c>
      <c r="B20" s="460" t="s">
        <v>713</v>
      </c>
    </row>
    <row r="21" spans="1:2" x14ac:dyDescent="0.2">
      <c r="A21" s="461" t="s">
        <v>1724</v>
      </c>
      <c r="B21" s="460" t="s">
        <v>724</v>
      </c>
    </row>
    <row r="22" spans="1:2" x14ac:dyDescent="0.2">
      <c r="A22" s="461" t="s">
        <v>734</v>
      </c>
      <c r="B22" s="460" t="s">
        <v>735</v>
      </c>
    </row>
    <row r="23" spans="1:2" x14ac:dyDescent="0.2">
      <c r="A23" s="461" t="s">
        <v>736</v>
      </c>
      <c r="B23" s="460" t="s">
        <v>83</v>
      </c>
    </row>
    <row r="24" spans="1:2" x14ac:dyDescent="0.2">
      <c r="A24" s="461" t="s">
        <v>1814</v>
      </c>
      <c r="B24" s="460" t="s">
        <v>738</v>
      </c>
    </row>
    <row r="25" spans="1:2" x14ac:dyDescent="0.2">
      <c r="A25" s="461" t="s">
        <v>1725</v>
      </c>
      <c r="B25" s="460" t="s">
        <v>747</v>
      </c>
    </row>
    <row r="26" spans="1:2" x14ac:dyDescent="0.2">
      <c r="A26" s="461" t="s">
        <v>1726</v>
      </c>
      <c r="B26" s="460" t="s">
        <v>758</v>
      </c>
    </row>
    <row r="27" spans="1:2" x14ac:dyDescent="0.2">
      <c r="A27" s="461" t="s">
        <v>1727</v>
      </c>
      <c r="B27" s="460" t="s">
        <v>769</v>
      </c>
    </row>
    <row r="28" spans="1:2" x14ac:dyDescent="0.2">
      <c r="A28" s="461" t="s">
        <v>1728</v>
      </c>
      <c r="B28" s="460" t="s">
        <v>780</v>
      </c>
    </row>
    <row r="29" spans="1:2" x14ac:dyDescent="0.2">
      <c r="A29" s="461" t="s">
        <v>1887</v>
      </c>
      <c r="B29" s="460" t="s">
        <v>1888</v>
      </c>
    </row>
    <row r="30" spans="1:2" x14ac:dyDescent="0.2">
      <c r="A30" s="455" t="s">
        <v>1729</v>
      </c>
      <c r="B30" s="454" t="s">
        <v>791</v>
      </c>
    </row>
    <row r="31" spans="1:2" x14ac:dyDescent="0.2">
      <c r="A31" s="455" t="s">
        <v>1730</v>
      </c>
      <c r="B31" s="454" t="s">
        <v>802</v>
      </c>
    </row>
    <row r="32" spans="1:2" x14ac:dyDescent="0.2">
      <c r="A32" s="455" t="s">
        <v>1731</v>
      </c>
      <c r="B32" s="454" t="s">
        <v>813</v>
      </c>
    </row>
    <row r="33" spans="1:2" x14ac:dyDescent="0.2">
      <c r="A33" s="455" t="s">
        <v>1732</v>
      </c>
      <c r="B33" s="454" t="s">
        <v>1899</v>
      </c>
    </row>
    <row r="34" spans="1:2" x14ac:dyDescent="0.2">
      <c r="A34" s="455" t="s">
        <v>1733</v>
      </c>
      <c r="B34" s="454" t="s">
        <v>833</v>
      </c>
    </row>
    <row r="35" spans="1:2" x14ac:dyDescent="0.2">
      <c r="A35" s="455" t="s">
        <v>1734</v>
      </c>
      <c r="B35" s="454" t="s">
        <v>843</v>
      </c>
    </row>
    <row r="36" spans="1:2" x14ac:dyDescent="0.2">
      <c r="A36" s="455" t="s">
        <v>1735</v>
      </c>
      <c r="B36" s="454" t="s">
        <v>854</v>
      </c>
    </row>
    <row r="37" spans="1:2" x14ac:dyDescent="0.2">
      <c r="A37" s="455" t="s">
        <v>1914</v>
      </c>
      <c r="B37" s="454" t="s">
        <v>51</v>
      </c>
    </row>
    <row r="38" spans="1:2" x14ac:dyDescent="0.2">
      <c r="A38" s="455" t="s">
        <v>1736</v>
      </c>
      <c r="B38" s="454" t="s">
        <v>52</v>
      </c>
    </row>
    <row r="39" spans="1:2" x14ac:dyDescent="0.2">
      <c r="A39" s="455" t="s">
        <v>1737</v>
      </c>
      <c r="B39" s="454" t="s">
        <v>466</v>
      </c>
    </row>
    <row r="40" spans="1:2" x14ac:dyDescent="0.2">
      <c r="A40" s="455" t="s">
        <v>1738</v>
      </c>
      <c r="B40" s="454" t="s">
        <v>890</v>
      </c>
    </row>
    <row r="41" spans="1:2" x14ac:dyDescent="0.2">
      <c r="A41" s="455" t="s">
        <v>1739</v>
      </c>
      <c r="B41" s="454" t="s">
        <v>53</v>
      </c>
    </row>
    <row r="42" spans="1:2" x14ac:dyDescent="0.2">
      <c r="A42" s="455" t="s">
        <v>1740</v>
      </c>
      <c r="B42" s="454" t="s">
        <v>469</v>
      </c>
    </row>
    <row r="43" spans="1:2" x14ac:dyDescent="0.2">
      <c r="A43" s="455" t="s">
        <v>1741</v>
      </c>
      <c r="B43" s="454" t="s">
        <v>919</v>
      </c>
    </row>
    <row r="44" spans="1:2" x14ac:dyDescent="0.2">
      <c r="A44" s="455" t="s">
        <v>1742</v>
      </c>
      <c r="B44" s="454" t="s">
        <v>54</v>
      </c>
    </row>
    <row r="45" spans="1:2" x14ac:dyDescent="0.2">
      <c r="A45" s="455" t="s">
        <v>1743</v>
      </c>
      <c r="B45" s="454" t="s">
        <v>475</v>
      </c>
    </row>
    <row r="46" spans="1:2" x14ac:dyDescent="0.2">
      <c r="A46" s="455" t="s">
        <v>1744</v>
      </c>
      <c r="B46" s="454" t="s">
        <v>477</v>
      </c>
    </row>
    <row r="47" spans="1:2" x14ac:dyDescent="0.2">
      <c r="A47" s="455" t="s">
        <v>1745</v>
      </c>
      <c r="B47" s="454" t="s">
        <v>956</v>
      </c>
    </row>
    <row r="48" spans="1:2" x14ac:dyDescent="0.2">
      <c r="A48" s="461" t="s">
        <v>1746</v>
      </c>
      <c r="B48" s="460" t="s">
        <v>55</v>
      </c>
    </row>
    <row r="49" spans="1:2" x14ac:dyDescent="0.2">
      <c r="A49" s="455" t="s">
        <v>1747</v>
      </c>
      <c r="B49" s="454" t="s">
        <v>56</v>
      </c>
    </row>
    <row r="50" spans="1:2" x14ac:dyDescent="0.2">
      <c r="A50" s="455" t="s">
        <v>1748</v>
      </c>
      <c r="B50" s="454" t="s">
        <v>985</v>
      </c>
    </row>
    <row r="51" spans="1:2" x14ac:dyDescent="0.2">
      <c r="A51" s="455" t="s">
        <v>1749</v>
      </c>
      <c r="B51" s="454" t="s">
        <v>996</v>
      </c>
    </row>
    <row r="52" spans="1:2" x14ac:dyDescent="0.2">
      <c r="A52" s="455" t="s">
        <v>1750</v>
      </c>
      <c r="B52" s="454" t="s">
        <v>481</v>
      </c>
    </row>
    <row r="53" spans="1:2" x14ac:dyDescent="0.2">
      <c r="A53" s="455" t="s">
        <v>1751</v>
      </c>
      <c r="B53" s="454" t="s">
        <v>1016</v>
      </c>
    </row>
    <row r="54" spans="1:2" x14ac:dyDescent="0.2">
      <c r="A54" s="455" t="s">
        <v>1752</v>
      </c>
      <c r="B54" s="454" t="s">
        <v>483</v>
      </c>
    </row>
    <row r="55" spans="1:2" x14ac:dyDescent="0.2">
      <c r="A55" s="455" t="s">
        <v>1753</v>
      </c>
      <c r="B55" s="454" t="s">
        <v>485</v>
      </c>
    </row>
    <row r="56" spans="1:2" x14ac:dyDescent="0.2">
      <c r="A56" s="455" t="s">
        <v>1754</v>
      </c>
      <c r="B56" s="454" t="s">
        <v>1045</v>
      </c>
    </row>
    <row r="57" spans="1:2" x14ac:dyDescent="0.2">
      <c r="A57" s="455" t="s">
        <v>1755</v>
      </c>
      <c r="B57" s="454" t="s">
        <v>487</v>
      </c>
    </row>
    <row r="58" spans="1:2" x14ac:dyDescent="0.2">
      <c r="A58" s="455" t="s">
        <v>1756</v>
      </c>
      <c r="B58" s="454" t="s">
        <v>489</v>
      </c>
    </row>
    <row r="59" spans="1:2" x14ac:dyDescent="0.2">
      <c r="A59" s="455" t="s">
        <v>1757</v>
      </c>
      <c r="B59" s="454" t="s">
        <v>1074</v>
      </c>
    </row>
    <row r="60" spans="1:2" x14ac:dyDescent="0.2">
      <c r="A60" s="455" t="s">
        <v>1758</v>
      </c>
      <c r="B60" s="454" t="s">
        <v>1085</v>
      </c>
    </row>
    <row r="61" spans="1:2" x14ac:dyDescent="0.2">
      <c r="A61" s="455" t="s">
        <v>1759</v>
      </c>
      <c r="B61" s="454" t="s">
        <v>1096</v>
      </c>
    </row>
    <row r="62" spans="1:2" x14ac:dyDescent="0.2">
      <c r="A62" s="455" t="s">
        <v>1760</v>
      </c>
      <c r="B62" s="454" t="s">
        <v>491</v>
      </c>
    </row>
    <row r="63" spans="1:2" x14ac:dyDescent="0.2">
      <c r="A63" s="461" t="s">
        <v>1873</v>
      </c>
      <c r="B63" s="460" t="s">
        <v>1906</v>
      </c>
    </row>
    <row r="64" spans="1:2" x14ac:dyDescent="0.2">
      <c r="A64" s="455" t="s">
        <v>1917</v>
      </c>
      <c r="B64" s="454" t="s">
        <v>496</v>
      </c>
    </row>
    <row r="65" spans="1:2" x14ac:dyDescent="0.2">
      <c r="A65" s="455" t="s">
        <v>1762</v>
      </c>
      <c r="B65" s="454" t="s">
        <v>1132</v>
      </c>
    </row>
    <row r="66" spans="1:2" x14ac:dyDescent="0.2">
      <c r="A66" s="455" t="s">
        <v>1763</v>
      </c>
      <c r="B66" s="454" t="s">
        <v>1142</v>
      </c>
    </row>
    <row r="67" spans="1:2" x14ac:dyDescent="0.2">
      <c r="A67" s="455" t="s">
        <v>1764</v>
      </c>
      <c r="B67" s="454" t="s">
        <v>57</v>
      </c>
    </row>
    <row r="68" spans="1:2" x14ac:dyDescent="0.2">
      <c r="A68" s="455" t="s">
        <v>1765</v>
      </c>
      <c r="B68" s="454" t="s">
        <v>1162</v>
      </c>
    </row>
    <row r="69" spans="1:2" x14ac:dyDescent="0.2">
      <c r="A69" s="455" t="s">
        <v>500</v>
      </c>
      <c r="B69" s="454" t="s">
        <v>58</v>
      </c>
    </row>
    <row r="70" spans="1:2" x14ac:dyDescent="0.2">
      <c r="A70" s="455" t="s">
        <v>1172</v>
      </c>
      <c r="B70" s="454" t="s">
        <v>59</v>
      </c>
    </row>
    <row r="71" spans="1:2" x14ac:dyDescent="0.2">
      <c r="A71" s="455" t="s">
        <v>1766</v>
      </c>
      <c r="B71" s="454" t="s">
        <v>502</v>
      </c>
    </row>
    <row r="72" spans="1:2" x14ac:dyDescent="0.2">
      <c r="A72" s="455" t="s">
        <v>1767</v>
      </c>
      <c r="B72" s="454" t="s">
        <v>1182</v>
      </c>
    </row>
    <row r="73" spans="1:2" x14ac:dyDescent="0.2">
      <c r="A73" s="455" t="s">
        <v>1768</v>
      </c>
      <c r="B73" s="454" t="s">
        <v>1193</v>
      </c>
    </row>
    <row r="74" spans="1:2" x14ac:dyDescent="0.2">
      <c r="A74" s="455" t="s">
        <v>1769</v>
      </c>
      <c r="B74" s="454" t="s">
        <v>1204</v>
      </c>
    </row>
    <row r="75" spans="1:2" x14ac:dyDescent="0.2">
      <c r="A75" s="455" t="s">
        <v>1770</v>
      </c>
      <c r="B75" s="454" t="s">
        <v>1215</v>
      </c>
    </row>
    <row r="76" spans="1:2" x14ac:dyDescent="0.2">
      <c r="A76" s="455" t="s">
        <v>1771</v>
      </c>
      <c r="B76" s="454" t="s">
        <v>1226</v>
      </c>
    </row>
    <row r="77" spans="1:2" x14ac:dyDescent="0.2">
      <c r="A77" s="455" t="s">
        <v>1772</v>
      </c>
      <c r="B77" s="454" t="s">
        <v>505</v>
      </c>
    </row>
    <row r="78" spans="1:2" x14ac:dyDescent="0.2">
      <c r="A78" s="459" t="s">
        <v>1773</v>
      </c>
      <c r="B78" s="458" t="s">
        <v>60</v>
      </c>
    </row>
    <row r="79" spans="1:2" x14ac:dyDescent="0.2">
      <c r="A79" s="455" t="s">
        <v>1774</v>
      </c>
      <c r="B79" s="454" t="s">
        <v>61</v>
      </c>
    </row>
    <row r="80" spans="1:2" x14ac:dyDescent="0.2">
      <c r="A80" s="455" t="s">
        <v>1775</v>
      </c>
      <c r="B80" s="454" t="s">
        <v>1264</v>
      </c>
    </row>
    <row r="81" spans="1:2" x14ac:dyDescent="0.2">
      <c r="A81" s="455" t="s">
        <v>1776</v>
      </c>
      <c r="B81" s="454" t="s">
        <v>1274</v>
      </c>
    </row>
    <row r="82" spans="1:2" x14ac:dyDescent="0.2">
      <c r="A82" s="455" t="s">
        <v>1777</v>
      </c>
      <c r="B82" s="454" t="s">
        <v>510</v>
      </c>
    </row>
    <row r="83" spans="1:2" x14ac:dyDescent="0.2">
      <c r="A83" s="455" t="s">
        <v>1778</v>
      </c>
      <c r="B83" s="454" t="s">
        <v>1293</v>
      </c>
    </row>
    <row r="84" spans="1:2" x14ac:dyDescent="0.2">
      <c r="A84" s="455" t="s">
        <v>1779</v>
      </c>
      <c r="B84" s="454" t="s">
        <v>96</v>
      </c>
    </row>
    <row r="85" spans="1:2" x14ac:dyDescent="0.2">
      <c r="A85" s="455" t="s">
        <v>1780</v>
      </c>
      <c r="B85" s="454" t="s">
        <v>1314</v>
      </c>
    </row>
    <row r="86" spans="1:2" x14ac:dyDescent="0.2">
      <c r="A86" s="455" t="s">
        <v>1781</v>
      </c>
      <c r="B86" s="454" t="s">
        <v>1325</v>
      </c>
    </row>
    <row r="87" spans="1:2" x14ac:dyDescent="0.2">
      <c r="A87" s="455" t="s">
        <v>1782</v>
      </c>
      <c r="B87" s="454" t="s">
        <v>1336</v>
      </c>
    </row>
    <row r="88" spans="1:2" x14ac:dyDescent="0.2">
      <c r="A88" s="455" t="s">
        <v>1346</v>
      </c>
      <c r="B88" s="454" t="s">
        <v>1915</v>
      </c>
    </row>
    <row r="89" spans="1:2" x14ac:dyDescent="0.2">
      <c r="A89" s="457" t="s">
        <v>1916</v>
      </c>
      <c r="B89" s="456" t="s">
        <v>1907</v>
      </c>
    </row>
    <row r="90" spans="1:2" x14ac:dyDescent="0.2">
      <c r="A90" s="455" t="s">
        <v>1357</v>
      </c>
      <c r="B90" s="454" t="s">
        <v>1358</v>
      </c>
    </row>
    <row r="91" spans="1:2" x14ac:dyDescent="0.2">
      <c r="A91" s="457" t="s">
        <v>1852</v>
      </c>
      <c r="B91" s="456" t="s">
        <v>1359</v>
      </c>
    </row>
    <row r="92" spans="1:2" x14ac:dyDescent="0.2">
      <c r="A92" s="455" t="s">
        <v>513</v>
      </c>
      <c r="B92" s="454" t="s">
        <v>514</v>
      </c>
    </row>
    <row r="93" spans="1:2" x14ac:dyDescent="0.2">
      <c r="A93" s="457" t="s">
        <v>1853</v>
      </c>
      <c r="B93" s="456" t="s">
        <v>516</v>
      </c>
    </row>
    <row r="94" spans="1:2" x14ac:dyDescent="0.2">
      <c r="A94" s="455" t="s">
        <v>517</v>
      </c>
      <c r="B94" s="454" t="s">
        <v>518</v>
      </c>
    </row>
    <row r="95" spans="1:2" x14ac:dyDescent="0.2">
      <c r="A95" s="457" t="s">
        <v>1854</v>
      </c>
      <c r="B95" s="456" t="s">
        <v>520</v>
      </c>
    </row>
    <row r="96" spans="1:2" x14ac:dyDescent="0.2">
      <c r="A96" s="459" t="s">
        <v>1783</v>
      </c>
      <c r="B96" s="458" t="s">
        <v>522</v>
      </c>
    </row>
    <row r="97" spans="1:2" x14ac:dyDescent="0.2">
      <c r="A97" s="455" t="s">
        <v>1784</v>
      </c>
      <c r="B97" s="454" t="s">
        <v>1396</v>
      </c>
    </row>
    <row r="98" spans="1:2" x14ac:dyDescent="0.2">
      <c r="A98" s="455" t="s">
        <v>1785</v>
      </c>
      <c r="B98" s="454" t="s">
        <v>523</v>
      </c>
    </row>
    <row r="99" spans="1:2" x14ac:dyDescent="0.2">
      <c r="A99" s="455" t="s">
        <v>1786</v>
      </c>
      <c r="B99" s="454" t="s">
        <v>1416</v>
      </c>
    </row>
    <row r="100" spans="1:2" x14ac:dyDescent="0.2">
      <c r="A100" s="455" t="s">
        <v>1787</v>
      </c>
      <c r="B100" s="454" t="s">
        <v>526</v>
      </c>
    </row>
    <row r="101" spans="1:2" x14ac:dyDescent="0.2">
      <c r="A101" s="455" t="s">
        <v>1788</v>
      </c>
      <c r="B101" s="454" t="s">
        <v>97</v>
      </c>
    </row>
    <row r="102" spans="1:2" x14ac:dyDescent="0.2">
      <c r="A102" s="455" t="s">
        <v>1789</v>
      </c>
      <c r="B102" s="454" t="s">
        <v>1446</v>
      </c>
    </row>
    <row r="103" spans="1:2" x14ac:dyDescent="0.2">
      <c r="A103" s="455" t="s">
        <v>1790</v>
      </c>
      <c r="B103" s="454" t="s">
        <v>84</v>
      </c>
    </row>
    <row r="104" spans="1:2" x14ac:dyDescent="0.2">
      <c r="A104" s="455" t="s">
        <v>1791</v>
      </c>
      <c r="B104" s="454" t="s">
        <v>1466</v>
      </c>
    </row>
    <row r="105" spans="1:2" x14ac:dyDescent="0.2">
      <c r="A105" s="455" t="s">
        <v>1792</v>
      </c>
      <c r="B105" s="454" t="s">
        <v>1477</v>
      </c>
    </row>
    <row r="106" spans="1:2" x14ac:dyDescent="0.2">
      <c r="A106" s="455" t="s">
        <v>1793</v>
      </c>
      <c r="B106" s="454" t="s">
        <v>1487</v>
      </c>
    </row>
    <row r="107" spans="1:2" x14ac:dyDescent="0.2">
      <c r="A107" s="455" t="s">
        <v>1794</v>
      </c>
      <c r="B107" s="454" t="s">
        <v>1498</v>
      </c>
    </row>
    <row r="108" spans="1:2" x14ac:dyDescent="0.2">
      <c r="A108" s="459" t="s">
        <v>1795</v>
      </c>
      <c r="B108" s="458" t="s">
        <v>531</v>
      </c>
    </row>
    <row r="109" spans="1:2" x14ac:dyDescent="0.2">
      <c r="A109" s="455" t="s">
        <v>1796</v>
      </c>
      <c r="B109" s="454" t="s">
        <v>62</v>
      </c>
    </row>
    <row r="110" spans="1:2" x14ac:dyDescent="0.2">
      <c r="A110" s="455" t="s">
        <v>1797</v>
      </c>
      <c r="B110" s="454" t="s">
        <v>1526</v>
      </c>
    </row>
    <row r="111" spans="1:2" x14ac:dyDescent="0.2">
      <c r="A111" s="455" t="s">
        <v>1798</v>
      </c>
      <c r="B111" s="454" t="s">
        <v>1537</v>
      </c>
    </row>
    <row r="112" spans="1:2" x14ac:dyDescent="0.2">
      <c r="A112" s="455" t="s">
        <v>1799</v>
      </c>
      <c r="B112" s="454" t="s">
        <v>535</v>
      </c>
    </row>
    <row r="113" spans="1:2" x14ac:dyDescent="0.2">
      <c r="A113" s="455" t="s">
        <v>537</v>
      </c>
      <c r="B113" s="454" t="s">
        <v>1556</v>
      </c>
    </row>
    <row r="114" spans="1:2" x14ac:dyDescent="0.2">
      <c r="A114" s="457" t="s">
        <v>1861</v>
      </c>
      <c r="B114" s="456" t="s">
        <v>1562</v>
      </c>
    </row>
    <row r="115" spans="1:2" x14ac:dyDescent="0.2">
      <c r="A115" s="455" t="s">
        <v>1569</v>
      </c>
      <c r="B115" s="454" t="s">
        <v>1570</v>
      </c>
    </row>
    <row r="116" spans="1:2" x14ac:dyDescent="0.2">
      <c r="A116" s="457" t="s">
        <v>1862</v>
      </c>
      <c r="B116" s="456" t="s">
        <v>1572</v>
      </c>
    </row>
    <row r="117" spans="1:2" x14ac:dyDescent="0.2">
      <c r="A117" s="455" t="s">
        <v>1581</v>
      </c>
      <c r="B117" s="454" t="s">
        <v>1582</v>
      </c>
    </row>
    <row r="118" spans="1:2" x14ac:dyDescent="0.2">
      <c r="A118" s="457" t="s">
        <v>1918</v>
      </c>
      <c r="B118" s="456" t="s">
        <v>1584</v>
      </c>
    </row>
    <row r="119" spans="1:2" x14ac:dyDescent="0.2">
      <c r="A119" s="455" t="s">
        <v>1593</v>
      </c>
      <c r="B119" s="454" t="s">
        <v>1594</v>
      </c>
    </row>
    <row r="120" spans="1:2" x14ac:dyDescent="0.2">
      <c r="A120" s="457" t="s">
        <v>1919</v>
      </c>
      <c r="B120" s="456" t="s">
        <v>1596</v>
      </c>
    </row>
    <row r="121" spans="1:2" x14ac:dyDescent="0.2">
      <c r="A121" s="455" t="s">
        <v>1800</v>
      </c>
      <c r="B121" s="454" t="s">
        <v>1606</v>
      </c>
    </row>
    <row r="122" spans="1:2" x14ac:dyDescent="0.2">
      <c r="A122" s="453" t="s">
        <v>1864</v>
      </c>
      <c r="B122" s="452" t="s">
        <v>538</v>
      </c>
    </row>
    <row r="123" spans="1:2" x14ac:dyDescent="0.2">
      <c r="A123" s="453" t="s">
        <v>1801</v>
      </c>
      <c r="B123" s="452" t="s">
        <v>542</v>
      </c>
    </row>
    <row r="124" spans="1:2" x14ac:dyDescent="0.2">
      <c r="A124" s="453" t="s">
        <v>1802</v>
      </c>
      <c r="B124" s="452" t="s">
        <v>1627</v>
      </c>
    </row>
    <row r="125" spans="1:2" x14ac:dyDescent="0.2">
      <c r="A125" s="453" t="s">
        <v>1803</v>
      </c>
      <c r="B125" s="452" t="s">
        <v>545</v>
      </c>
    </row>
    <row r="126" spans="1:2" x14ac:dyDescent="0.2">
      <c r="A126" s="453" t="s">
        <v>1804</v>
      </c>
      <c r="B126" s="452" t="s">
        <v>1647</v>
      </c>
    </row>
    <row r="127" spans="1:2" x14ac:dyDescent="0.2">
      <c r="A127" s="453" t="s">
        <v>1805</v>
      </c>
      <c r="B127" s="452" t="s">
        <v>547</v>
      </c>
    </row>
    <row r="128" spans="1:2" x14ac:dyDescent="0.2">
      <c r="A128" s="453" t="s">
        <v>1806</v>
      </c>
      <c r="B128" s="452" t="s">
        <v>1668</v>
      </c>
    </row>
    <row r="129" spans="1:2" x14ac:dyDescent="0.2">
      <c r="A129" s="453" t="s">
        <v>1807</v>
      </c>
      <c r="B129" s="452" t="s">
        <v>549</v>
      </c>
    </row>
    <row r="130" spans="1:2" x14ac:dyDescent="0.2">
      <c r="A130" s="453" t="s">
        <v>1808</v>
      </c>
      <c r="B130" s="452" t="s">
        <v>1688</v>
      </c>
    </row>
    <row r="131" spans="1:2" x14ac:dyDescent="0.2">
      <c r="A131" s="453" t="s">
        <v>1689</v>
      </c>
      <c r="B131" s="452" t="s">
        <v>98</v>
      </c>
    </row>
    <row r="132" spans="1:2" x14ac:dyDescent="0.2">
      <c r="A132" s="453" t="s">
        <v>550</v>
      </c>
      <c r="B132" s="452" t="s">
        <v>551</v>
      </c>
    </row>
    <row r="133" spans="1:2" x14ac:dyDescent="0.2">
      <c r="A133" s="453" t="s">
        <v>1690</v>
      </c>
      <c r="B133" s="452" t="s">
        <v>1691</v>
      </c>
    </row>
    <row r="134" spans="1:2" x14ac:dyDescent="0.2">
      <c r="A134" s="453" t="s">
        <v>1692</v>
      </c>
      <c r="B134" s="452" t="s">
        <v>1693</v>
      </c>
    </row>
    <row r="135" spans="1:2" x14ac:dyDescent="0.2">
      <c r="A135" s="453" t="s">
        <v>65</v>
      </c>
      <c r="B135" s="452" t="s">
        <v>64</v>
      </c>
    </row>
    <row r="138" spans="1:2" x14ac:dyDescent="0.2">
      <c r="A138" s="451"/>
      <c r="B138" s="447" t="s">
        <v>67</v>
      </c>
    </row>
    <row r="139" spans="1:2" x14ac:dyDescent="0.2">
      <c r="B139" s="447"/>
    </row>
    <row r="140" spans="1:2" x14ac:dyDescent="0.2">
      <c r="A140" s="450"/>
      <c r="B140" s="447" t="s">
        <v>68</v>
      </c>
    </row>
    <row r="141" spans="1:2" x14ac:dyDescent="0.2">
      <c r="B141" s="447"/>
    </row>
    <row r="142" spans="1:2" x14ac:dyDescent="0.2">
      <c r="A142" s="449"/>
      <c r="B142" s="447" t="s">
        <v>69</v>
      </c>
    </row>
    <row r="143" spans="1:2" x14ac:dyDescent="0.2">
      <c r="B143" s="447"/>
    </row>
    <row r="144" spans="1:2" x14ac:dyDescent="0.2">
      <c r="A144" s="448"/>
      <c r="B144" s="447" t="s">
        <v>70</v>
      </c>
    </row>
  </sheetData>
  <sheetProtection sheet="1" objects="1" scenarios="1"/>
  <pageMargins left="0.74803149606299213" right="0.70866141732283472" top="0.59055118110236227" bottom="0.59055118110236227" header="0.31496062992125984" footer="0.31496062992125984"/>
  <pageSetup paperSize="9" orientation="portrait" horizontalDpi="4294967294" r:id="rId1"/>
  <headerFooter>
    <oddFooter>&amp;L&amp;"Arial,Standard"&amp;8&amp;F&amp;R&amp;"Arial,Standard"&amp;8Seite &amp;P von &amp;N  /  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67"/>
  <sheetViews>
    <sheetView showGridLines="0" zoomScaleNormal="100" workbookViewId="0">
      <pane ySplit="3" topLeftCell="A4" activePane="bottomLeft" state="frozen"/>
      <selection activeCell="F7" sqref="F7"/>
      <selection pane="bottomLeft" activeCell="A4" sqref="A4"/>
    </sheetView>
  </sheetViews>
  <sheetFormatPr baseColWidth="10" defaultColWidth="11" defaultRowHeight="12" x14ac:dyDescent="0.2"/>
  <cols>
    <col min="1" max="1" width="10.625" style="108" customWidth="1"/>
    <col min="2" max="2" width="36.125" style="108" customWidth="1"/>
    <col min="3" max="3" width="11" style="108"/>
    <col min="4" max="4" width="9.5" style="108" bestFit="1" customWidth="1"/>
    <col min="5" max="5" width="11" style="108"/>
    <col min="6" max="6" width="10.625" style="108" customWidth="1"/>
    <col min="7" max="16384" width="11" style="108"/>
  </cols>
  <sheetData>
    <row r="1" spans="1:6" x14ac:dyDescent="0.2">
      <c r="A1" s="129" t="str">
        <f>Übersicht_Nettoaufwendungen!$C$1</f>
        <v xml:space="preserve">Gemeinde </v>
      </c>
      <c r="B1" s="310"/>
      <c r="C1" s="330" t="s">
        <v>396</v>
      </c>
      <c r="D1" s="128"/>
      <c r="E1" s="292" t="str">
        <f>Bedarfsermittlung!$D$1</f>
        <v xml:space="preserve">Budget </v>
      </c>
      <c r="F1" s="293">
        <f>Bedarfsermittlung!$D$6</f>
        <v>2025</v>
      </c>
    </row>
    <row r="2" spans="1:6" x14ac:dyDescent="0.2">
      <c r="A2" s="151"/>
      <c r="B2" s="151"/>
      <c r="C2" s="151"/>
    </row>
    <row r="3" spans="1:6" x14ac:dyDescent="0.2">
      <c r="A3" s="151" t="s">
        <v>156</v>
      </c>
      <c r="B3" s="151"/>
      <c r="C3" s="151"/>
    </row>
    <row r="5" spans="1:6" x14ac:dyDescent="0.2">
      <c r="A5" s="129" t="s">
        <v>125</v>
      </c>
      <c r="B5" s="128"/>
      <c r="C5" s="128"/>
      <c r="D5" s="128"/>
      <c r="E5" s="128"/>
      <c r="F5" s="127"/>
    </row>
    <row r="6" spans="1:6" x14ac:dyDescent="0.2">
      <c r="A6" s="120" t="s">
        <v>155</v>
      </c>
      <c r="B6" s="324" t="s">
        <v>1711</v>
      </c>
      <c r="C6" s="133"/>
      <c r="D6" s="113"/>
      <c r="E6" s="164" t="str">
        <f>"Einwohnerzahl per 31.12." &amp; $F$1-2 &amp; ":"</f>
        <v>Einwohnerzahl per 31.12.2023:</v>
      </c>
      <c r="F6" s="323">
        <f>Zusammenfassung_Sonderlasten!$G$12</f>
        <v>0</v>
      </c>
    </row>
    <row r="7" spans="1:6" x14ac:dyDescent="0.2">
      <c r="A7" s="144" t="s">
        <v>91</v>
      </c>
      <c r="B7" s="325" t="str">
        <f>IF(ISERROR(VLOOKUP($B$6,UebAufgabenbez,2,0)),"",VLOOKUP($B$6,UebAufgabenbez,2,0))</f>
        <v>Verwaltungsliegenschaften, übrige</v>
      </c>
      <c r="C7" s="504" t="str">
        <f>"Kantonsmittel " &amp; $F$1-5 &amp; "/" &amp; $F$1 - 3 &amp; " (CHF/Einwohner):"</f>
        <v>Kantonsmittel 2020/2022 (CHF/Einwohner):</v>
      </c>
      <c r="D7" s="505"/>
      <c r="E7" s="506"/>
      <c r="F7" s="312">
        <f>IF(ISERROR(VLOOKUP($B$6,UebAufgabenbez,6,0)),"",ROUND(VLOOKUP($B$6,UebAufgabenbez,6,0),2))</f>
        <v>70.260000000000005</v>
      </c>
    </row>
    <row r="8" spans="1:6" x14ac:dyDescent="0.2">
      <c r="A8" s="115"/>
      <c r="B8" s="115"/>
      <c r="C8" s="115"/>
      <c r="D8" s="115"/>
      <c r="E8" s="115"/>
      <c r="F8" s="115"/>
    </row>
    <row r="9" spans="1:6" x14ac:dyDescent="0.2">
      <c r="A9" s="129" t="str">
        <f>"Nettoaufwendungen gemäss " &amp; $E$1</f>
        <v xml:space="preserve">Nettoaufwendungen gemäss Budget </v>
      </c>
      <c r="B9" s="128"/>
      <c r="C9" s="128"/>
      <c r="D9" s="128"/>
      <c r="E9" s="128"/>
      <c r="F9" s="127"/>
    </row>
    <row r="10" spans="1:6" x14ac:dyDescent="0.2">
      <c r="A10" s="117" t="s">
        <v>394</v>
      </c>
      <c r="B10" s="116"/>
      <c r="C10" s="163" t="s">
        <v>149</v>
      </c>
      <c r="D10" s="163" t="s">
        <v>148</v>
      </c>
      <c r="E10" s="163" t="s">
        <v>147</v>
      </c>
      <c r="F10" s="162" t="s">
        <v>146</v>
      </c>
    </row>
    <row r="11" spans="1:6" x14ac:dyDescent="0.2">
      <c r="A11" s="263"/>
      <c r="B11" s="264"/>
      <c r="C11" s="265"/>
      <c r="D11" s="266">
        <v>1</v>
      </c>
      <c r="E11" s="161">
        <f t="shared" ref="E11:E16" si="0">C11*D11</f>
        <v>0</v>
      </c>
      <c r="F11" s="270"/>
    </row>
    <row r="12" spans="1:6" x14ac:dyDescent="0.2">
      <c r="A12" s="267"/>
      <c r="B12" s="234"/>
      <c r="C12" s="268"/>
      <c r="D12" s="269">
        <v>1</v>
      </c>
      <c r="E12" s="160">
        <f t="shared" si="0"/>
        <v>0</v>
      </c>
      <c r="F12" s="271"/>
    </row>
    <row r="13" spans="1:6" x14ac:dyDescent="0.2">
      <c r="A13" s="267"/>
      <c r="B13" s="234"/>
      <c r="C13" s="268"/>
      <c r="D13" s="269">
        <v>1</v>
      </c>
      <c r="E13" s="160">
        <f t="shared" si="0"/>
        <v>0</v>
      </c>
      <c r="F13" s="271"/>
    </row>
    <row r="14" spans="1:6" x14ac:dyDescent="0.2">
      <c r="A14" s="267"/>
      <c r="B14" s="234"/>
      <c r="C14" s="268"/>
      <c r="D14" s="269">
        <v>1</v>
      </c>
      <c r="E14" s="160">
        <f t="shared" si="0"/>
        <v>0</v>
      </c>
      <c r="F14" s="271"/>
    </row>
    <row r="15" spans="1:6" x14ac:dyDescent="0.2">
      <c r="A15" s="267"/>
      <c r="B15" s="234"/>
      <c r="C15" s="268"/>
      <c r="D15" s="269">
        <v>1</v>
      </c>
      <c r="E15" s="160">
        <f t="shared" si="0"/>
        <v>0</v>
      </c>
      <c r="F15" s="271"/>
    </row>
    <row r="16" spans="1:6" x14ac:dyDescent="0.2">
      <c r="A16" s="267"/>
      <c r="B16" s="234"/>
      <c r="C16" s="268"/>
      <c r="D16" s="269">
        <v>1</v>
      </c>
      <c r="E16" s="160">
        <f t="shared" si="0"/>
        <v>0</v>
      </c>
      <c r="F16" s="271"/>
    </row>
    <row r="17" spans="1:6" x14ac:dyDescent="0.2">
      <c r="A17" s="123" t="s">
        <v>154</v>
      </c>
      <c r="B17" s="122"/>
      <c r="C17" s="159">
        <f>SUM(C11:C16)</f>
        <v>0</v>
      </c>
      <c r="D17" s="159"/>
      <c r="E17" s="159">
        <f>SUM(E11:E16)</f>
        <v>0</v>
      </c>
      <c r="F17" s="158"/>
    </row>
    <row r="18" spans="1:6" x14ac:dyDescent="0.2">
      <c r="A18" s="120"/>
      <c r="B18" s="112"/>
      <c r="C18" s="160"/>
      <c r="D18" s="160"/>
      <c r="E18" s="160"/>
      <c r="F18" s="158"/>
    </row>
    <row r="19" spans="1:6" x14ac:dyDescent="0.2">
      <c r="A19" s="120" t="s">
        <v>145</v>
      </c>
      <c r="B19" s="112"/>
      <c r="C19" s="160"/>
      <c r="D19" s="160"/>
      <c r="E19" s="160">
        <f>IF($F$6&lt;&gt;0,E17/$F$6,0)</f>
        <v>0</v>
      </c>
      <c r="F19" s="158"/>
    </row>
    <row r="20" spans="1:6" x14ac:dyDescent="0.2">
      <c r="A20" s="120" t="s">
        <v>144</v>
      </c>
      <c r="B20" s="112"/>
      <c r="C20" s="160"/>
      <c r="D20" s="160"/>
      <c r="E20" s="160">
        <f>IF($F$7&lt;0,0,-$F$7)</f>
        <v>-70.260000000000005</v>
      </c>
      <c r="F20" s="158"/>
    </row>
    <row r="21" spans="1:6" x14ac:dyDescent="0.2">
      <c r="A21" s="123" t="s">
        <v>143</v>
      </c>
      <c r="B21" s="122"/>
      <c r="C21" s="159"/>
      <c r="D21" s="159"/>
      <c r="E21" s="159">
        <f>IF(SUM(E19:E20)&gt;0,SUM(E19:E20),0)</f>
        <v>0</v>
      </c>
      <c r="F21" s="158"/>
    </row>
    <row r="22" spans="1:6" x14ac:dyDescent="0.2">
      <c r="A22" s="157"/>
      <c r="B22" s="156"/>
      <c r="C22" s="155"/>
      <c r="D22" s="155"/>
      <c r="E22" s="155"/>
      <c r="F22" s="154"/>
    </row>
    <row r="23" spans="1:6" x14ac:dyDescent="0.2">
      <c r="A23" s="117" t="s">
        <v>153</v>
      </c>
      <c r="B23" s="116"/>
      <c r="C23" s="153"/>
      <c r="D23" s="153"/>
      <c r="E23" s="153">
        <f>IF($F$7&lt;&gt;"",ROUND(E21*$F$6,0),0)</f>
        <v>0</v>
      </c>
      <c r="F23" s="152"/>
    </row>
    <row r="26" spans="1:6" x14ac:dyDescent="0.2">
      <c r="A26" s="129" t="s">
        <v>152</v>
      </c>
      <c r="B26" s="128"/>
      <c r="C26" s="128"/>
      <c r="D26" s="128"/>
      <c r="E26" s="128"/>
      <c r="F26" s="311" t="s">
        <v>146</v>
      </c>
    </row>
    <row r="27" spans="1:6" x14ac:dyDescent="0.2">
      <c r="A27" s="263"/>
      <c r="B27" s="264"/>
      <c r="C27" s="264"/>
      <c r="D27" s="264"/>
      <c r="E27" s="264"/>
      <c r="F27" s="265"/>
    </row>
    <row r="28" spans="1:6" x14ac:dyDescent="0.2">
      <c r="A28" s="267"/>
      <c r="B28" s="234"/>
      <c r="C28" s="234"/>
      <c r="D28" s="234"/>
      <c r="E28" s="234"/>
      <c r="F28" s="268"/>
    </row>
    <row r="29" spans="1:6" x14ac:dyDescent="0.2">
      <c r="A29" s="267"/>
      <c r="B29" s="234"/>
      <c r="C29" s="234"/>
      <c r="D29" s="234"/>
      <c r="E29" s="234"/>
      <c r="F29" s="268"/>
    </row>
    <row r="30" spans="1:6" x14ac:dyDescent="0.2">
      <c r="A30" s="267"/>
      <c r="B30" s="234"/>
      <c r="C30" s="234"/>
      <c r="D30" s="234"/>
      <c r="E30" s="234"/>
      <c r="F30" s="268"/>
    </row>
    <row r="31" spans="1:6" x14ac:dyDescent="0.2">
      <c r="A31" s="267"/>
      <c r="B31" s="234"/>
      <c r="C31" s="234"/>
      <c r="D31" s="234"/>
      <c r="E31" s="234"/>
      <c r="F31" s="268"/>
    </row>
    <row r="32" spans="1:6" x14ac:dyDescent="0.2">
      <c r="A32" s="267"/>
      <c r="B32" s="234"/>
      <c r="C32" s="234"/>
      <c r="D32" s="234"/>
      <c r="E32" s="234"/>
      <c r="F32" s="268"/>
    </row>
    <row r="33" spans="1:6" x14ac:dyDescent="0.2">
      <c r="A33" s="267"/>
      <c r="B33" s="234"/>
      <c r="C33" s="234"/>
      <c r="D33" s="234"/>
      <c r="E33" s="234"/>
      <c r="F33" s="268"/>
    </row>
    <row r="34" spans="1:6" x14ac:dyDescent="0.2">
      <c r="A34" s="272"/>
      <c r="B34" s="273"/>
      <c r="C34" s="273"/>
      <c r="D34" s="273"/>
      <c r="E34" s="273"/>
      <c r="F34" s="274"/>
    </row>
    <row r="37" spans="1:6" x14ac:dyDescent="0.2">
      <c r="A37" s="129" t="str">
        <f>"Begründung und Nachweis der Nettoaufwendungen von CHF " &amp; TEXT($C$17,"#'##0.00")</f>
        <v>Begründung und Nachweis der Nettoaufwendungen von CHF 0.00</v>
      </c>
      <c r="B37" s="128"/>
      <c r="C37" s="128"/>
      <c r="D37" s="128"/>
      <c r="E37" s="128"/>
      <c r="F37" s="311" t="s">
        <v>146</v>
      </c>
    </row>
    <row r="38" spans="1:6" x14ac:dyDescent="0.2">
      <c r="A38" s="263"/>
      <c r="B38" s="264"/>
      <c r="C38" s="264"/>
      <c r="D38" s="264"/>
      <c r="E38" s="264"/>
      <c r="F38" s="265"/>
    </row>
    <row r="39" spans="1:6" x14ac:dyDescent="0.2">
      <c r="A39" s="267"/>
      <c r="B39" s="234"/>
      <c r="C39" s="234"/>
      <c r="D39" s="234"/>
      <c r="E39" s="234"/>
      <c r="F39" s="268"/>
    </row>
    <row r="40" spans="1:6" x14ac:dyDescent="0.2">
      <c r="A40" s="267"/>
      <c r="B40" s="234"/>
      <c r="C40" s="234"/>
      <c r="D40" s="234"/>
      <c r="E40" s="234"/>
      <c r="F40" s="268"/>
    </row>
    <row r="41" spans="1:6" x14ac:dyDescent="0.2">
      <c r="A41" s="267"/>
      <c r="B41" s="234"/>
      <c r="C41" s="234"/>
      <c r="D41" s="234"/>
      <c r="E41" s="234"/>
      <c r="F41" s="268"/>
    </row>
    <row r="42" spans="1:6" x14ac:dyDescent="0.2">
      <c r="A42" s="267"/>
      <c r="B42" s="234"/>
      <c r="C42" s="234"/>
      <c r="D42" s="234"/>
      <c r="E42" s="234"/>
      <c r="F42" s="268"/>
    </row>
    <row r="43" spans="1:6" x14ac:dyDescent="0.2">
      <c r="A43" s="267"/>
      <c r="B43" s="234"/>
      <c r="C43" s="234"/>
      <c r="D43" s="234"/>
      <c r="E43" s="234"/>
      <c r="F43" s="268"/>
    </row>
    <row r="44" spans="1:6" x14ac:dyDescent="0.2">
      <c r="A44" s="267"/>
      <c r="B44" s="234"/>
      <c r="C44" s="234"/>
      <c r="D44" s="234"/>
      <c r="E44" s="234"/>
      <c r="F44" s="268"/>
    </row>
    <row r="45" spans="1:6" x14ac:dyDescent="0.2">
      <c r="A45" s="272"/>
      <c r="B45" s="273"/>
      <c r="C45" s="273"/>
      <c r="D45" s="273"/>
      <c r="E45" s="273"/>
      <c r="F45" s="274"/>
    </row>
    <row r="48" spans="1:6" x14ac:dyDescent="0.2">
      <c r="A48" s="129" t="s">
        <v>151</v>
      </c>
      <c r="B48" s="128"/>
      <c r="C48" s="128"/>
      <c r="D48" s="128"/>
      <c r="E48" s="128"/>
      <c r="F48" s="311" t="s">
        <v>146</v>
      </c>
    </row>
    <row r="49" spans="1:6" x14ac:dyDescent="0.2">
      <c r="A49" s="263"/>
      <c r="B49" s="264"/>
      <c r="C49" s="264"/>
      <c r="D49" s="264"/>
      <c r="E49" s="264"/>
      <c r="F49" s="265"/>
    </row>
    <row r="50" spans="1:6" x14ac:dyDescent="0.2">
      <c r="A50" s="267"/>
      <c r="B50" s="234"/>
      <c r="C50" s="234"/>
      <c r="D50" s="234"/>
      <c r="E50" s="234"/>
      <c r="F50" s="268"/>
    </row>
    <row r="51" spans="1:6" x14ac:dyDescent="0.2">
      <c r="A51" s="267"/>
      <c r="B51" s="234"/>
      <c r="C51" s="234"/>
      <c r="D51" s="234"/>
      <c r="E51" s="234"/>
      <c r="F51" s="268"/>
    </row>
    <row r="52" spans="1:6" x14ac:dyDescent="0.2">
      <c r="A52" s="267"/>
      <c r="B52" s="234"/>
      <c r="C52" s="234"/>
      <c r="D52" s="234"/>
      <c r="E52" s="234"/>
      <c r="F52" s="268"/>
    </row>
    <row r="53" spans="1:6" x14ac:dyDescent="0.2">
      <c r="A53" s="267"/>
      <c r="B53" s="234"/>
      <c r="C53" s="234"/>
      <c r="D53" s="234"/>
      <c r="E53" s="234"/>
      <c r="F53" s="268"/>
    </row>
    <row r="54" spans="1:6" x14ac:dyDescent="0.2">
      <c r="A54" s="267"/>
      <c r="B54" s="234"/>
      <c r="C54" s="234"/>
      <c r="D54" s="234"/>
      <c r="E54" s="234"/>
      <c r="F54" s="268"/>
    </row>
    <row r="55" spans="1:6" x14ac:dyDescent="0.2">
      <c r="A55" s="267"/>
      <c r="B55" s="234"/>
      <c r="C55" s="234"/>
      <c r="D55" s="234"/>
      <c r="E55" s="234"/>
      <c r="F55" s="268"/>
    </row>
    <row r="56" spans="1:6" x14ac:dyDescent="0.2">
      <c r="A56" s="272"/>
      <c r="B56" s="273"/>
      <c r="C56" s="273"/>
      <c r="D56" s="273"/>
      <c r="E56" s="273"/>
      <c r="F56" s="274"/>
    </row>
    <row r="59" spans="1:6" x14ac:dyDescent="0.2">
      <c r="A59" s="129" t="s">
        <v>150</v>
      </c>
      <c r="B59" s="128"/>
      <c r="C59" s="128"/>
      <c r="D59" s="128"/>
      <c r="E59" s="128"/>
      <c r="F59" s="311" t="s">
        <v>146</v>
      </c>
    </row>
    <row r="60" spans="1:6" x14ac:dyDescent="0.2">
      <c r="A60" s="263"/>
      <c r="B60" s="264"/>
      <c r="C60" s="264"/>
      <c r="D60" s="264"/>
      <c r="E60" s="264"/>
      <c r="F60" s="265"/>
    </row>
    <row r="61" spans="1:6" x14ac:dyDescent="0.2">
      <c r="A61" s="267"/>
      <c r="B61" s="234"/>
      <c r="C61" s="234"/>
      <c r="D61" s="234"/>
      <c r="E61" s="234"/>
      <c r="F61" s="268"/>
    </row>
    <row r="62" spans="1:6" x14ac:dyDescent="0.2">
      <c r="A62" s="267"/>
      <c r="B62" s="234"/>
      <c r="C62" s="234"/>
      <c r="D62" s="234"/>
      <c r="E62" s="234"/>
      <c r="F62" s="268"/>
    </row>
    <row r="63" spans="1:6" x14ac:dyDescent="0.2">
      <c r="A63" s="267"/>
      <c r="B63" s="234"/>
      <c r="C63" s="234"/>
      <c r="D63" s="234"/>
      <c r="E63" s="234"/>
      <c r="F63" s="268"/>
    </row>
    <row r="64" spans="1:6" x14ac:dyDescent="0.2">
      <c r="A64" s="267"/>
      <c r="B64" s="234"/>
      <c r="C64" s="234"/>
      <c r="D64" s="234"/>
      <c r="E64" s="234"/>
      <c r="F64" s="268"/>
    </row>
    <row r="65" spans="1:6" x14ac:dyDescent="0.2">
      <c r="A65" s="267"/>
      <c r="B65" s="234"/>
      <c r="C65" s="234"/>
      <c r="D65" s="234"/>
      <c r="E65" s="234"/>
      <c r="F65" s="268"/>
    </row>
    <row r="66" spans="1:6" x14ac:dyDescent="0.2">
      <c r="A66" s="267"/>
      <c r="B66" s="234"/>
      <c r="C66" s="234"/>
      <c r="D66" s="234"/>
      <c r="E66" s="234"/>
      <c r="F66" s="268"/>
    </row>
    <row r="67" spans="1:6" x14ac:dyDescent="0.2">
      <c r="A67" s="272"/>
      <c r="B67" s="273"/>
      <c r="C67" s="273"/>
      <c r="D67" s="273"/>
      <c r="E67" s="273"/>
      <c r="F67" s="274"/>
    </row>
  </sheetData>
  <mergeCells count="1">
    <mergeCell ref="C7:E7"/>
  </mergeCells>
  <dataValidations count="1">
    <dataValidation type="list" allowBlank="1" showInputMessage="1" showErrorMessage="1" errorTitle="Aufgabenbereich" error="Es sind nur Funktionsnummern gemäss Tabelle&quot;Übersicht Nettoaufwendungen&quot; gültig. _x000a_Wählen Sie die zutreffende Funktionsnummer aus der Dropdown-Liste aus." promptTitle="Aufgabenbereich" prompt="Bitte wählen Sie die Funktionsnummer aus der Dropdown-Liste aus." sqref="B6" xr:uid="{00000000-0002-0000-0800-000000000000}">
      <formula1>UebAufgabenstellen</formula1>
    </dataValidation>
  </dataValidations>
  <pageMargins left="0.74803149606299213" right="0.31496062992125984" top="0.59055118110236227" bottom="0.59055118110236227" header="0.31496062992125984" footer="0.31496062992125984"/>
  <pageSetup paperSize="9" scale="95" orientation="portrait" r:id="rId1"/>
  <headerFooter>
    <oddFooter>&amp;L&amp;8&amp;F&amp;R&amp;8Seite &amp;P von &amp;N  /  &amp;D</oddFooter>
  </headerFooter>
  <legacy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I144"/>
  <sheetViews>
    <sheetView zoomScaleNormal="100" workbookViewId="0">
      <pane ySplit="3" topLeftCell="A4" activePane="bottomLeft" state="frozen"/>
      <selection pane="bottomLeft" activeCell="A4" sqref="A4"/>
    </sheetView>
  </sheetViews>
  <sheetFormatPr baseColWidth="10" defaultColWidth="10" defaultRowHeight="12.75" x14ac:dyDescent="0.2"/>
  <cols>
    <col min="1" max="1" width="26.75" style="497" bestFit="1" customWidth="1"/>
    <col min="2" max="2" width="44.875" style="497" bestFit="1" customWidth="1"/>
    <col min="3" max="3" width="14.375" style="492" bestFit="1" customWidth="1"/>
    <col min="4" max="4" width="10" style="492"/>
    <col min="5" max="5" width="12.875" style="492" bestFit="1" customWidth="1"/>
    <col min="6" max="16384" width="10" style="492"/>
  </cols>
  <sheetData>
    <row r="1" spans="1:9" ht="85.5" customHeight="1" x14ac:dyDescent="0.2">
      <c r="A1" s="490"/>
      <c r="B1" s="490"/>
      <c r="C1" s="491"/>
    </row>
    <row r="2" spans="1:9" ht="25.5" x14ac:dyDescent="0.2">
      <c r="A2" s="470" t="s">
        <v>1926</v>
      </c>
      <c r="B2" s="470" t="s">
        <v>1708</v>
      </c>
      <c r="C2" s="471" t="s">
        <v>1925</v>
      </c>
    </row>
    <row r="3" spans="1:9" x14ac:dyDescent="0.2">
      <c r="A3" s="470" t="s">
        <v>1924</v>
      </c>
      <c r="B3" s="493" t="s">
        <v>1927</v>
      </c>
      <c r="C3" s="472" t="s">
        <v>1928</v>
      </c>
    </row>
    <row r="4" spans="1:9" ht="15" x14ac:dyDescent="0.25">
      <c r="A4" s="473" t="s">
        <v>1709</v>
      </c>
      <c r="B4" s="473" t="s">
        <v>47</v>
      </c>
      <c r="C4" s="474">
        <v>24.664424990865399</v>
      </c>
      <c r="D4" s="494"/>
      <c r="E4" s="495"/>
      <c r="F4" s="495"/>
      <c r="G4" s="496"/>
      <c r="H4" s="495"/>
      <c r="I4" s="495"/>
    </row>
    <row r="5" spans="1:9" ht="15" x14ac:dyDescent="0.25">
      <c r="A5" s="473" t="s">
        <v>1710</v>
      </c>
      <c r="B5" s="473" t="s">
        <v>48</v>
      </c>
      <c r="C5" s="474">
        <v>48.215703521161501</v>
      </c>
      <c r="D5" s="494"/>
      <c r="E5" s="495"/>
      <c r="F5" s="495"/>
      <c r="G5" s="496"/>
      <c r="H5" s="495"/>
      <c r="I5" s="495"/>
    </row>
    <row r="6" spans="1:9" ht="15" x14ac:dyDescent="0.25">
      <c r="A6" s="473" t="s">
        <v>1824</v>
      </c>
      <c r="B6" s="473" t="s">
        <v>445</v>
      </c>
      <c r="C6" s="474">
        <v>51.687626547143601</v>
      </c>
      <c r="D6" s="494"/>
      <c r="E6" s="495"/>
      <c r="F6" s="495"/>
      <c r="G6" s="496"/>
      <c r="H6" s="495"/>
      <c r="I6" s="495"/>
    </row>
    <row r="7" spans="1:9" ht="15" x14ac:dyDescent="0.25">
      <c r="A7" s="473" t="s">
        <v>1825</v>
      </c>
      <c r="B7" s="473" t="s">
        <v>581</v>
      </c>
      <c r="C7" s="474">
        <v>230.54149583838301</v>
      </c>
      <c r="D7" s="494"/>
      <c r="E7" s="495"/>
      <c r="F7" s="495"/>
      <c r="G7" s="496"/>
      <c r="H7" s="495"/>
      <c r="I7" s="495"/>
    </row>
    <row r="8" spans="1:9" ht="15" x14ac:dyDescent="0.25">
      <c r="A8" s="473" t="s">
        <v>1711</v>
      </c>
      <c r="B8" s="473" t="s">
        <v>591</v>
      </c>
      <c r="C8" s="474">
        <v>70.263717069565402</v>
      </c>
      <c r="D8" s="494"/>
      <c r="E8" s="495"/>
      <c r="F8" s="495"/>
      <c r="G8" s="496"/>
      <c r="H8" s="495"/>
      <c r="I8" s="495"/>
    </row>
    <row r="9" spans="1:9" ht="15" x14ac:dyDescent="0.25">
      <c r="A9" s="473" t="s">
        <v>1712</v>
      </c>
      <c r="B9" s="473" t="s">
        <v>49</v>
      </c>
      <c r="C9" s="474">
        <v>49.890118947237902</v>
      </c>
      <c r="D9" s="494"/>
      <c r="E9" s="495"/>
      <c r="F9" s="495"/>
      <c r="G9" s="496"/>
      <c r="H9" s="495"/>
      <c r="I9" s="495"/>
    </row>
    <row r="10" spans="1:9" ht="15" x14ac:dyDescent="0.25">
      <c r="A10" s="473" t="s">
        <v>1713</v>
      </c>
      <c r="B10" s="473" t="s">
        <v>610</v>
      </c>
      <c r="C10" s="474">
        <v>-4.9420578037881704</v>
      </c>
      <c r="D10" s="494"/>
      <c r="E10" s="495"/>
      <c r="F10" s="495"/>
      <c r="G10" s="496"/>
      <c r="H10" s="495"/>
      <c r="I10" s="495"/>
    </row>
    <row r="11" spans="1:9" ht="15" x14ac:dyDescent="0.25">
      <c r="A11" s="473" t="s">
        <v>1714</v>
      </c>
      <c r="B11" s="473" t="s">
        <v>620</v>
      </c>
      <c r="C11" s="474">
        <v>3.3949390542145501</v>
      </c>
      <c r="D11" s="494"/>
      <c r="E11" s="495"/>
      <c r="F11" s="495"/>
      <c r="G11" s="496"/>
      <c r="H11" s="495"/>
      <c r="I11" s="495"/>
    </row>
    <row r="12" spans="1:9" ht="15" x14ac:dyDescent="0.25">
      <c r="A12" s="473" t="s">
        <v>1715</v>
      </c>
      <c r="B12" s="473" t="s">
        <v>451</v>
      </c>
      <c r="C12" s="474">
        <v>75.378632554894295</v>
      </c>
      <c r="D12" s="494"/>
      <c r="E12" s="495"/>
      <c r="F12" s="495"/>
      <c r="G12" s="496"/>
      <c r="H12" s="495"/>
      <c r="I12" s="495"/>
    </row>
    <row r="13" spans="1:9" ht="15" x14ac:dyDescent="0.25">
      <c r="A13" s="475" t="s">
        <v>1716</v>
      </c>
      <c r="B13" s="475" t="s">
        <v>453</v>
      </c>
      <c r="C13" s="476">
        <v>46.251366229735403</v>
      </c>
      <c r="D13" s="494"/>
      <c r="E13" s="495"/>
      <c r="F13" s="495"/>
      <c r="G13" s="496"/>
      <c r="H13" s="495"/>
      <c r="I13" s="496"/>
    </row>
    <row r="14" spans="1:9" ht="15" x14ac:dyDescent="0.25">
      <c r="A14" s="473" t="s">
        <v>1717</v>
      </c>
      <c r="B14" s="473" t="s">
        <v>456</v>
      </c>
      <c r="C14" s="474">
        <v>2.6806640437239899</v>
      </c>
      <c r="D14" s="494"/>
      <c r="E14" s="495"/>
      <c r="F14" s="495"/>
      <c r="G14" s="496"/>
      <c r="H14" s="495"/>
      <c r="I14" s="495"/>
    </row>
    <row r="15" spans="1:9" ht="15" x14ac:dyDescent="0.25">
      <c r="A15" s="473" t="s">
        <v>1718</v>
      </c>
      <c r="B15" s="473" t="s">
        <v>50</v>
      </c>
      <c r="C15" s="474">
        <v>15.727325933350199</v>
      </c>
      <c r="D15" s="494"/>
      <c r="E15" s="495"/>
      <c r="F15" s="495"/>
      <c r="G15" s="496"/>
      <c r="H15" s="495"/>
      <c r="I15" s="495"/>
    </row>
    <row r="16" spans="1:9" ht="15" x14ac:dyDescent="0.25">
      <c r="A16" s="477" t="s">
        <v>1719</v>
      </c>
      <c r="B16" s="477" t="s">
        <v>82</v>
      </c>
      <c r="C16" s="478">
        <v>175.00082205221599</v>
      </c>
      <c r="D16" s="494"/>
      <c r="E16" s="495"/>
      <c r="F16" s="495"/>
      <c r="G16" s="496"/>
      <c r="H16" s="495"/>
      <c r="I16" s="496"/>
    </row>
    <row r="17" spans="1:9" ht="15" x14ac:dyDescent="0.25">
      <c r="A17" s="477" t="s">
        <v>1720</v>
      </c>
      <c r="B17" s="477" t="s">
        <v>680</v>
      </c>
      <c r="C17" s="478">
        <v>728.88983858831796</v>
      </c>
      <c r="D17" s="494"/>
      <c r="E17" s="495"/>
      <c r="F17" s="495"/>
      <c r="G17" s="496"/>
      <c r="H17" s="495"/>
      <c r="I17" s="496"/>
    </row>
    <row r="18" spans="1:9" ht="15" x14ac:dyDescent="0.25">
      <c r="A18" s="477" t="s">
        <v>1721</v>
      </c>
      <c r="B18" s="477" t="s">
        <v>691</v>
      </c>
      <c r="C18" s="478">
        <v>364.08111199251101</v>
      </c>
      <c r="D18" s="494"/>
      <c r="E18" s="495"/>
      <c r="F18" s="495"/>
      <c r="G18" s="496"/>
      <c r="H18" s="495"/>
      <c r="I18" s="496"/>
    </row>
    <row r="19" spans="1:9" ht="15" x14ac:dyDescent="0.25">
      <c r="A19" s="477" t="s">
        <v>1722</v>
      </c>
      <c r="B19" s="477" t="s">
        <v>702</v>
      </c>
      <c r="C19" s="478">
        <v>42.8293687432448</v>
      </c>
      <c r="D19" s="494"/>
      <c r="E19" s="495"/>
      <c r="F19" s="495"/>
      <c r="G19" s="496"/>
      <c r="H19" s="495"/>
      <c r="I19" s="496"/>
    </row>
    <row r="20" spans="1:9" ht="15" x14ac:dyDescent="0.25">
      <c r="A20" s="477" t="s">
        <v>1723</v>
      </c>
      <c r="B20" s="477" t="s">
        <v>713</v>
      </c>
      <c r="C20" s="478">
        <v>361.35172791181799</v>
      </c>
      <c r="D20" s="494"/>
      <c r="E20" s="495"/>
      <c r="F20" s="495"/>
      <c r="G20" s="496"/>
      <c r="H20" s="495"/>
      <c r="I20" s="496"/>
    </row>
    <row r="21" spans="1:9" ht="15" x14ac:dyDescent="0.25">
      <c r="A21" s="477" t="s">
        <v>1724</v>
      </c>
      <c r="B21" s="477" t="s">
        <v>724</v>
      </c>
      <c r="C21" s="478">
        <v>39.559070645910097</v>
      </c>
      <c r="D21" s="494"/>
      <c r="E21" s="495"/>
      <c r="F21" s="495"/>
      <c r="G21" s="496"/>
      <c r="H21" s="495"/>
      <c r="I21" s="496"/>
    </row>
    <row r="22" spans="1:9" ht="15" x14ac:dyDescent="0.25">
      <c r="A22" s="477" t="s">
        <v>734</v>
      </c>
      <c r="B22" s="477" t="s">
        <v>735</v>
      </c>
      <c r="C22" s="478">
        <v>100.944911323357</v>
      </c>
      <c r="D22" s="494"/>
      <c r="E22" s="495"/>
      <c r="F22" s="495"/>
      <c r="G22" s="496"/>
      <c r="H22" s="495"/>
      <c r="I22" s="496"/>
    </row>
    <row r="23" spans="1:9" ht="15" x14ac:dyDescent="0.25">
      <c r="A23" s="477" t="s">
        <v>736</v>
      </c>
      <c r="B23" s="477" t="s">
        <v>83</v>
      </c>
      <c r="C23" s="478">
        <v>95.857564228224902</v>
      </c>
      <c r="D23" s="494"/>
      <c r="E23" s="495"/>
      <c r="F23" s="495"/>
      <c r="G23" s="496"/>
      <c r="H23" s="495"/>
      <c r="I23" s="496"/>
    </row>
    <row r="24" spans="1:9" ht="15" x14ac:dyDescent="0.25">
      <c r="A24" s="477" t="s">
        <v>1814</v>
      </c>
      <c r="B24" s="477" t="s">
        <v>738</v>
      </c>
      <c r="C24" s="478">
        <v>93.820196245607903</v>
      </c>
      <c r="D24" s="494"/>
      <c r="E24" s="495"/>
      <c r="F24" s="495"/>
      <c r="G24" s="496"/>
      <c r="H24" s="495"/>
      <c r="I24" s="496"/>
    </row>
    <row r="25" spans="1:9" ht="15" x14ac:dyDescent="0.25">
      <c r="A25" s="477" t="s">
        <v>1725</v>
      </c>
      <c r="B25" s="477" t="s">
        <v>747</v>
      </c>
      <c r="C25" s="478">
        <v>222.477672356916</v>
      </c>
      <c r="D25" s="494"/>
      <c r="E25" s="495"/>
      <c r="F25" s="495"/>
      <c r="G25" s="496"/>
      <c r="H25" s="495"/>
      <c r="I25" s="496"/>
    </row>
    <row r="26" spans="1:9" ht="15" x14ac:dyDescent="0.25">
      <c r="A26" s="477" t="s">
        <v>1726</v>
      </c>
      <c r="B26" s="477" t="s">
        <v>758</v>
      </c>
      <c r="C26" s="478">
        <v>0.71454445463772598</v>
      </c>
      <c r="D26" s="494"/>
      <c r="E26" s="495"/>
      <c r="F26" s="495"/>
      <c r="G26" s="496"/>
      <c r="H26" s="495"/>
      <c r="I26" s="496"/>
    </row>
    <row r="27" spans="1:9" ht="15" x14ac:dyDescent="0.25">
      <c r="A27" s="477" t="s">
        <v>1727</v>
      </c>
      <c r="B27" s="477" t="s">
        <v>769</v>
      </c>
      <c r="C27" s="478">
        <v>0.31188789790054</v>
      </c>
      <c r="D27" s="494"/>
      <c r="E27" s="495"/>
      <c r="F27" s="495"/>
      <c r="G27" s="496"/>
      <c r="H27" s="495"/>
      <c r="I27" s="496"/>
    </row>
    <row r="28" spans="1:9" ht="15" x14ac:dyDescent="0.25">
      <c r="A28" s="477" t="s">
        <v>1728</v>
      </c>
      <c r="B28" s="477" t="s">
        <v>780</v>
      </c>
      <c r="C28" s="478"/>
      <c r="D28" s="494"/>
      <c r="E28" s="495"/>
      <c r="F28" s="495"/>
      <c r="G28" s="496"/>
      <c r="H28" s="495"/>
      <c r="I28" s="496"/>
    </row>
    <row r="29" spans="1:9" ht="15" x14ac:dyDescent="0.25">
      <c r="A29" s="477" t="s">
        <v>1887</v>
      </c>
      <c r="B29" s="477" t="s">
        <v>1888</v>
      </c>
      <c r="C29" s="478"/>
      <c r="D29" s="494"/>
      <c r="E29" s="495"/>
      <c r="F29" s="495"/>
      <c r="G29" s="496"/>
      <c r="H29" s="495"/>
      <c r="I29" s="496"/>
    </row>
    <row r="30" spans="1:9" ht="15" x14ac:dyDescent="0.25">
      <c r="A30" s="473" t="s">
        <v>1729</v>
      </c>
      <c r="B30" s="473" t="s">
        <v>791</v>
      </c>
      <c r="C30" s="474">
        <v>5.2943663749469199</v>
      </c>
      <c r="D30" s="494"/>
      <c r="E30" s="495"/>
      <c r="F30" s="495"/>
      <c r="G30" s="496"/>
      <c r="H30" s="495"/>
      <c r="I30" s="495"/>
    </row>
    <row r="31" spans="1:9" ht="15" x14ac:dyDescent="0.25">
      <c r="A31" s="473" t="s">
        <v>1730</v>
      </c>
      <c r="B31" s="473" t="s">
        <v>802</v>
      </c>
      <c r="C31" s="474">
        <v>2.9726207935790598</v>
      </c>
      <c r="D31" s="494"/>
      <c r="E31" s="495"/>
      <c r="F31" s="495"/>
      <c r="G31" s="496"/>
      <c r="H31" s="495"/>
      <c r="I31" s="495"/>
    </row>
    <row r="32" spans="1:9" ht="15" x14ac:dyDescent="0.25">
      <c r="A32" s="473" t="s">
        <v>1731</v>
      </c>
      <c r="B32" s="473" t="s">
        <v>813</v>
      </c>
      <c r="C32" s="474">
        <v>2.1029005707038899</v>
      </c>
      <c r="D32" s="494"/>
      <c r="E32" s="495"/>
      <c r="F32" s="495"/>
      <c r="G32" s="496"/>
      <c r="H32" s="495"/>
      <c r="I32" s="495"/>
    </row>
    <row r="33" spans="1:9" ht="15" x14ac:dyDescent="0.25">
      <c r="A33" s="473" t="s">
        <v>1732</v>
      </c>
      <c r="B33" s="473" t="s">
        <v>1899</v>
      </c>
      <c r="C33" s="474">
        <v>23.145356793134798</v>
      </c>
      <c r="D33" s="494"/>
      <c r="E33" s="495"/>
      <c r="F33" s="495"/>
      <c r="G33" s="496"/>
      <c r="H33" s="495"/>
      <c r="I33" s="495"/>
    </row>
    <row r="34" spans="1:9" ht="15" x14ac:dyDescent="0.25">
      <c r="A34" s="473" t="s">
        <v>1733</v>
      </c>
      <c r="B34" s="473" t="s">
        <v>833</v>
      </c>
      <c r="C34" s="474">
        <v>1.8203586338639901</v>
      </c>
      <c r="D34" s="494"/>
      <c r="E34" s="495"/>
      <c r="F34" s="495"/>
      <c r="G34" s="496"/>
      <c r="H34" s="495"/>
      <c r="I34" s="495"/>
    </row>
    <row r="35" spans="1:9" ht="15" x14ac:dyDescent="0.25">
      <c r="A35" s="473" t="s">
        <v>1734</v>
      </c>
      <c r="B35" s="473" t="s">
        <v>843</v>
      </c>
      <c r="C35" s="474">
        <v>16.804197581573501</v>
      </c>
      <c r="D35" s="494"/>
      <c r="E35" s="495"/>
      <c r="F35" s="495"/>
      <c r="G35" s="496"/>
      <c r="H35" s="495"/>
      <c r="I35" s="495"/>
    </row>
    <row r="36" spans="1:9" ht="15" x14ac:dyDescent="0.25">
      <c r="A36" s="473" t="s">
        <v>1735</v>
      </c>
      <c r="B36" s="473" t="s">
        <v>854</v>
      </c>
      <c r="C36" s="474">
        <v>2.8381422396868802E-2</v>
      </c>
      <c r="D36" s="494"/>
      <c r="E36" s="495"/>
      <c r="F36" s="495"/>
      <c r="G36" s="496"/>
      <c r="H36" s="495"/>
      <c r="I36" s="495"/>
    </row>
    <row r="37" spans="1:9" ht="15" x14ac:dyDescent="0.25">
      <c r="A37" s="473" t="s">
        <v>1914</v>
      </c>
      <c r="B37" s="473" t="s">
        <v>51</v>
      </c>
      <c r="C37" s="474">
        <v>4.9019350882069901</v>
      </c>
      <c r="D37" s="494"/>
      <c r="E37" s="495"/>
      <c r="F37" s="495"/>
      <c r="G37" s="496"/>
      <c r="H37" s="495"/>
      <c r="I37" s="495"/>
    </row>
    <row r="38" spans="1:9" ht="15" x14ac:dyDescent="0.25">
      <c r="A38" s="473" t="s">
        <v>1736</v>
      </c>
      <c r="B38" s="473" t="s">
        <v>52</v>
      </c>
      <c r="C38" s="474">
        <v>91.605844988197404</v>
      </c>
      <c r="D38" s="494"/>
      <c r="E38" s="495"/>
      <c r="F38" s="495"/>
      <c r="G38" s="496"/>
      <c r="H38" s="495"/>
      <c r="I38" s="495"/>
    </row>
    <row r="39" spans="1:9" ht="15" x14ac:dyDescent="0.25">
      <c r="A39" s="473" t="s">
        <v>1737</v>
      </c>
      <c r="B39" s="473" t="s">
        <v>466</v>
      </c>
      <c r="C39" s="474">
        <v>24.8386301359821</v>
      </c>
      <c r="D39" s="494"/>
      <c r="E39" s="495"/>
      <c r="F39" s="495"/>
      <c r="G39" s="496"/>
      <c r="H39" s="495"/>
      <c r="I39" s="495"/>
    </row>
    <row r="40" spans="1:9" ht="15" x14ac:dyDescent="0.25">
      <c r="A40" s="473" t="s">
        <v>1738</v>
      </c>
      <c r="B40" s="473" t="s">
        <v>890</v>
      </c>
      <c r="C40" s="474">
        <v>2.1495420375192399E-2</v>
      </c>
      <c r="D40" s="494"/>
      <c r="E40" s="495"/>
      <c r="F40" s="495"/>
      <c r="G40" s="496"/>
      <c r="H40" s="495"/>
      <c r="I40" s="495"/>
    </row>
    <row r="41" spans="1:9" ht="15" x14ac:dyDescent="0.25">
      <c r="A41" s="473" t="s">
        <v>1739</v>
      </c>
      <c r="B41" s="473" t="s">
        <v>53</v>
      </c>
      <c r="C41" s="474">
        <v>1.53887879171465</v>
      </c>
      <c r="D41" s="494"/>
      <c r="E41" s="495"/>
      <c r="F41" s="495"/>
      <c r="G41" s="496"/>
      <c r="H41" s="495"/>
      <c r="I41" s="495"/>
    </row>
    <row r="42" spans="1:9" ht="15" x14ac:dyDescent="0.25">
      <c r="A42" s="473" t="s">
        <v>1740</v>
      </c>
      <c r="B42" s="473" t="s">
        <v>469</v>
      </c>
      <c r="C42" s="474">
        <v>258.20759838526402</v>
      </c>
      <c r="D42" s="494"/>
      <c r="E42" s="495"/>
      <c r="F42" s="495"/>
      <c r="G42" s="496"/>
      <c r="H42" s="495"/>
      <c r="I42" s="495"/>
    </row>
    <row r="43" spans="1:9" ht="15" x14ac:dyDescent="0.25">
      <c r="A43" s="473" t="s">
        <v>1741</v>
      </c>
      <c r="B43" s="473" t="s">
        <v>919</v>
      </c>
      <c r="C43" s="474"/>
      <c r="D43" s="494"/>
      <c r="E43" s="495"/>
      <c r="F43" s="495"/>
      <c r="G43" s="496"/>
      <c r="H43" s="495"/>
      <c r="I43" s="495"/>
    </row>
    <row r="44" spans="1:9" ht="15" x14ac:dyDescent="0.25">
      <c r="A44" s="473" t="s">
        <v>1742</v>
      </c>
      <c r="B44" s="473" t="s">
        <v>54</v>
      </c>
      <c r="C44" s="474">
        <v>124.206790374433</v>
      </c>
      <c r="D44" s="494"/>
      <c r="E44" s="495"/>
      <c r="F44" s="495"/>
      <c r="G44" s="496"/>
      <c r="H44" s="495"/>
      <c r="I44" s="495"/>
    </row>
    <row r="45" spans="1:9" ht="15" x14ac:dyDescent="0.25">
      <c r="A45" s="473" t="s">
        <v>1743</v>
      </c>
      <c r="B45" s="473" t="s">
        <v>475</v>
      </c>
      <c r="C45" s="474">
        <v>2.1196749290467198</v>
      </c>
      <c r="D45" s="494"/>
      <c r="E45" s="495"/>
      <c r="F45" s="495"/>
      <c r="G45" s="496"/>
      <c r="H45" s="495"/>
      <c r="I45" s="495"/>
    </row>
    <row r="46" spans="1:9" ht="15" x14ac:dyDescent="0.25">
      <c r="A46" s="473" t="s">
        <v>1744</v>
      </c>
      <c r="B46" s="473" t="s">
        <v>477</v>
      </c>
      <c r="C46" s="474">
        <v>5.9513415202585902</v>
      </c>
      <c r="D46" s="494"/>
      <c r="E46" s="495"/>
      <c r="F46" s="495"/>
      <c r="G46" s="496"/>
      <c r="H46" s="495"/>
      <c r="I46" s="495"/>
    </row>
    <row r="47" spans="1:9" ht="15" x14ac:dyDescent="0.25">
      <c r="A47" s="473" t="s">
        <v>1745</v>
      </c>
      <c r="B47" s="473" t="s">
        <v>956</v>
      </c>
      <c r="C47" s="474">
        <v>1.05315384073508</v>
      </c>
      <c r="D47" s="494"/>
      <c r="E47" s="495"/>
      <c r="F47" s="495"/>
      <c r="G47" s="496"/>
      <c r="H47" s="495"/>
      <c r="I47" s="495"/>
    </row>
    <row r="48" spans="1:9" ht="15" x14ac:dyDescent="0.25">
      <c r="A48" s="477" t="s">
        <v>1746</v>
      </c>
      <c r="B48" s="477" t="s">
        <v>55</v>
      </c>
      <c r="C48" s="478">
        <v>9.2995164915416293</v>
      </c>
      <c r="D48" s="494"/>
      <c r="E48" s="495"/>
      <c r="F48" s="495"/>
      <c r="G48" s="496"/>
      <c r="H48" s="495"/>
      <c r="I48" s="496"/>
    </row>
    <row r="49" spans="1:9" ht="15" x14ac:dyDescent="0.25">
      <c r="A49" s="473" t="s">
        <v>1747</v>
      </c>
      <c r="B49" s="473" t="s">
        <v>56</v>
      </c>
      <c r="C49" s="474">
        <v>0.35576937697697197</v>
      </c>
      <c r="D49" s="494"/>
      <c r="E49" s="495"/>
      <c r="F49" s="495"/>
      <c r="G49" s="496"/>
      <c r="H49" s="495"/>
      <c r="I49" s="495"/>
    </row>
    <row r="50" spans="1:9" ht="15" x14ac:dyDescent="0.25">
      <c r="A50" s="473" t="s">
        <v>1748</v>
      </c>
      <c r="B50" s="473" t="s">
        <v>985</v>
      </c>
      <c r="C50" s="474">
        <v>5.7413240301777</v>
      </c>
      <c r="D50" s="494"/>
      <c r="E50" s="495"/>
      <c r="F50" s="495"/>
      <c r="G50" s="496"/>
      <c r="H50" s="495"/>
      <c r="I50" s="495"/>
    </row>
    <row r="51" spans="1:9" ht="15" x14ac:dyDescent="0.25">
      <c r="A51" s="473" t="s">
        <v>1749</v>
      </c>
      <c r="B51" s="473" t="s">
        <v>996</v>
      </c>
      <c r="C51" s="474">
        <v>-7.5300830228624799E-2</v>
      </c>
      <c r="D51" s="494"/>
      <c r="E51" s="495"/>
      <c r="F51" s="495"/>
      <c r="G51" s="496"/>
      <c r="H51" s="495"/>
      <c r="I51" s="495"/>
    </row>
    <row r="52" spans="1:9" ht="15" x14ac:dyDescent="0.25">
      <c r="A52" s="473" t="s">
        <v>1750</v>
      </c>
      <c r="B52" s="473" t="s">
        <v>481</v>
      </c>
      <c r="C52" s="474">
        <v>-0.17561416401045801</v>
      </c>
      <c r="D52" s="494"/>
      <c r="E52" s="495"/>
      <c r="F52" s="495"/>
      <c r="G52" s="496"/>
      <c r="H52" s="495"/>
      <c r="I52" s="495"/>
    </row>
    <row r="53" spans="1:9" ht="15" x14ac:dyDescent="0.25">
      <c r="A53" s="473" t="s">
        <v>1751</v>
      </c>
      <c r="B53" s="473" t="s">
        <v>1016</v>
      </c>
      <c r="C53" s="474"/>
      <c r="D53" s="494"/>
      <c r="E53" s="495"/>
      <c r="F53" s="495"/>
      <c r="G53" s="496"/>
      <c r="H53" s="495"/>
      <c r="I53" s="495"/>
    </row>
    <row r="54" spans="1:9" ht="15" x14ac:dyDescent="0.25">
      <c r="A54" s="473" t="s">
        <v>1752</v>
      </c>
      <c r="B54" s="473" t="s">
        <v>483</v>
      </c>
      <c r="C54" s="474">
        <v>93.214010756746404</v>
      </c>
      <c r="D54" s="494"/>
      <c r="E54" s="495"/>
      <c r="F54" s="495"/>
      <c r="G54" s="496"/>
      <c r="H54" s="495"/>
      <c r="I54" s="495"/>
    </row>
    <row r="55" spans="1:9" ht="15" x14ac:dyDescent="0.25">
      <c r="A55" s="473" t="s">
        <v>1753</v>
      </c>
      <c r="B55" s="473" t="s">
        <v>485</v>
      </c>
      <c r="C55" s="474">
        <v>0.657033960729693</v>
      </c>
      <c r="D55" s="494"/>
      <c r="E55" s="495"/>
      <c r="F55" s="495"/>
      <c r="G55" s="496"/>
      <c r="H55" s="495"/>
      <c r="I55" s="495"/>
    </row>
    <row r="56" spans="1:9" ht="15" x14ac:dyDescent="0.25">
      <c r="A56" s="473" t="s">
        <v>1754</v>
      </c>
      <c r="B56" s="473" t="s">
        <v>1045</v>
      </c>
      <c r="C56" s="474">
        <v>0.66904811666959096</v>
      </c>
      <c r="D56" s="494"/>
      <c r="E56" s="495"/>
      <c r="F56" s="495"/>
      <c r="G56" s="496"/>
      <c r="H56" s="495"/>
      <c r="I56" s="495"/>
    </row>
    <row r="57" spans="1:9" ht="15" x14ac:dyDescent="0.25">
      <c r="A57" s="473" t="s">
        <v>1755</v>
      </c>
      <c r="B57" s="473" t="s">
        <v>487</v>
      </c>
      <c r="C57" s="474">
        <v>5.0943930772810599</v>
      </c>
      <c r="D57" s="494"/>
      <c r="E57" s="495"/>
      <c r="F57" s="495"/>
      <c r="G57" s="496"/>
      <c r="H57" s="495"/>
      <c r="I57" s="495"/>
    </row>
    <row r="58" spans="1:9" ht="15" x14ac:dyDescent="0.25">
      <c r="A58" s="473" t="s">
        <v>1756</v>
      </c>
      <c r="B58" s="473" t="s">
        <v>489</v>
      </c>
      <c r="C58" s="474">
        <v>127.674662592397</v>
      </c>
      <c r="D58" s="494"/>
      <c r="E58" s="495"/>
      <c r="F58" s="495"/>
      <c r="G58" s="496"/>
      <c r="H58" s="495"/>
      <c r="I58" s="495"/>
    </row>
    <row r="59" spans="1:9" ht="15" x14ac:dyDescent="0.25">
      <c r="A59" s="473" t="s">
        <v>1757</v>
      </c>
      <c r="B59" s="473" t="s">
        <v>1074</v>
      </c>
      <c r="C59" s="474">
        <v>2.9867843334970599</v>
      </c>
      <c r="D59" s="494"/>
      <c r="E59" s="495"/>
      <c r="F59" s="495"/>
      <c r="G59" s="496"/>
      <c r="H59" s="495"/>
      <c r="I59" s="495"/>
    </row>
    <row r="60" spans="1:9" ht="15" x14ac:dyDescent="0.25">
      <c r="A60" s="473" t="s">
        <v>1758</v>
      </c>
      <c r="B60" s="473" t="s">
        <v>1085</v>
      </c>
      <c r="C60" s="474">
        <v>-1.9441990939391001</v>
      </c>
      <c r="D60" s="494"/>
      <c r="E60" s="495"/>
      <c r="F60" s="495"/>
      <c r="G60" s="496"/>
      <c r="H60" s="495"/>
      <c r="I60" s="495"/>
    </row>
    <row r="61" spans="1:9" ht="15" x14ac:dyDescent="0.25">
      <c r="A61" s="473" t="s">
        <v>1759</v>
      </c>
      <c r="B61" s="473" t="s">
        <v>1096</v>
      </c>
      <c r="C61" s="474">
        <v>4.3990133314272004</v>
      </c>
      <c r="D61" s="494"/>
      <c r="E61" s="495"/>
      <c r="F61" s="495"/>
      <c r="G61" s="496"/>
      <c r="H61" s="495"/>
      <c r="I61" s="495"/>
    </row>
    <row r="62" spans="1:9" ht="15" x14ac:dyDescent="0.25">
      <c r="A62" s="473" t="s">
        <v>1760</v>
      </c>
      <c r="B62" s="473" t="s">
        <v>491</v>
      </c>
      <c r="C62" s="474">
        <v>11.600972232525599</v>
      </c>
      <c r="D62" s="494"/>
      <c r="E62" s="495"/>
      <c r="F62" s="495"/>
      <c r="G62" s="496"/>
      <c r="H62" s="495"/>
      <c r="I62" s="495"/>
    </row>
    <row r="63" spans="1:9" ht="15" x14ac:dyDescent="0.25">
      <c r="A63" s="477" t="s">
        <v>1873</v>
      </c>
      <c r="B63" s="477" t="s">
        <v>1906</v>
      </c>
      <c r="C63" s="478">
        <v>114.46537673277101</v>
      </c>
      <c r="D63" s="494"/>
      <c r="E63" s="495"/>
      <c r="F63" s="495"/>
      <c r="G63" s="496"/>
      <c r="H63" s="495"/>
      <c r="I63" s="496"/>
    </row>
    <row r="64" spans="1:9" ht="15" x14ac:dyDescent="0.25">
      <c r="A64" s="473" t="s">
        <v>1917</v>
      </c>
      <c r="B64" s="473" t="s">
        <v>496</v>
      </c>
      <c r="C64" s="474">
        <v>17.885926821426299</v>
      </c>
      <c r="D64" s="494"/>
      <c r="E64" s="495"/>
      <c r="F64" s="495"/>
      <c r="G64" s="496"/>
      <c r="H64" s="495"/>
      <c r="I64" s="495"/>
    </row>
    <row r="65" spans="1:9" ht="15" x14ac:dyDescent="0.25">
      <c r="A65" s="473" t="s">
        <v>1762</v>
      </c>
      <c r="B65" s="473" t="s">
        <v>1132</v>
      </c>
      <c r="C65" s="474">
        <v>0.19151376861406799</v>
      </c>
      <c r="D65" s="494"/>
      <c r="E65" s="495"/>
      <c r="F65" s="495"/>
      <c r="G65" s="496"/>
      <c r="H65" s="495"/>
      <c r="I65" s="495"/>
    </row>
    <row r="66" spans="1:9" ht="15" x14ac:dyDescent="0.25">
      <c r="A66" s="473" t="s">
        <v>1763</v>
      </c>
      <c r="B66" s="473" t="s">
        <v>1142</v>
      </c>
      <c r="C66" s="474">
        <v>5.3520049972682102</v>
      </c>
      <c r="D66" s="494"/>
      <c r="E66" s="495"/>
      <c r="F66" s="495"/>
      <c r="G66" s="496"/>
      <c r="H66" s="495"/>
      <c r="I66" s="495"/>
    </row>
    <row r="67" spans="1:9" ht="15" x14ac:dyDescent="0.25">
      <c r="A67" s="473" t="s">
        <v>1764</v>
      </c>
      <c r="B67" s="473" t="s">
        <v>57</v>
      </c>
      <c r="C67" s="474">
        <v>-8.1362579707820404E-2</v>
      </c>
      <c r="D67" s="494"/>
      <c r="E67" s="495"/>
      <c r="F67" s="495"/>
      <c r="G67" s="496"/>
      <c r="H67" s="495"/>
      <c r="I67" s="495"/>
    </row>
    <row r="68" spans="1:9" ht="15" x14ac:dyDescent="0.25">
      <c r="A68" s="473" t="s">
        <v>1765</v>
      </c>
      <c r="B68" s="473" t="s">
        <v>1162</v>
      </c>
      <c r="C68" s="474">
        <v>17.437838074502402</v>
      </c>
      <c r="D68" s="494"/>
      <c r="E68" s="495"/>
      <c r="F68" s="495"/>
      <c r="G68" s="496"/>
      <c r="H68" s="495"/>
      <c r="I68" s="495"/>
    </row>
    <row r="69" spans="1:9" ht="15" x14ac:dyDescent="0.25">
      <c r="A69" s="473" t="s">
        <v>500</v>
      </c>
      <c r="B69" s="473" t="s">
        <v>58</v>
      </c>
      <c r="C69" s="474">
        <v>175.467101101042</v>
      </c>
      <c r="D69" s="494"/>
      <c r="E69" s="495"/>
      <c r="F69" s="495"/>
      <c r="G69" s="496"/>
      <c r="H69" s="495"/>
      <c r="I69" s="495"/>
    </row>
    <row r="70" spans="1:9" ht="15" x14ac:dyDescent="0.25">
      <c r="A70" s="473" t="s">
        <v>1172</v>
      </c>
      <c r="B70" s="473" t="s">
        <v>59</v>
      </c>
      <c r="C70" s="474">
        <v>0.25074064232991899</v>
      </c>
      <c r="D70" s="494"/>
      <c r="E70" s="495"/>
      <c r="F70" s="495"/>
      <c r="G70" s="496"/>
      <c r="H70" s="495"/>
      <c r="I70" s="495"/>
    </row>
    <row r="71" spans="1:9" ht="15" x14ac:dyDescent="0.25">
      <c r="A71" s="473" t="s">
        <v>1766</v>
      </c>
      <c r="B71" s="473" t="s">
        <v>502</v>
      </c>
      <c r="C71" s="474">
        <v>25.430317061432198</v>
      </c>
      <c r="D71" s="494"/>
      <c r="E71" s="495"/>
      <c r="F71" s="495"/>
      <c r="G71" s="496"/>
      <c r="H71" s="495"/>
      <c r="I71" s="495"/>
    </row>
    <row r="72" spans="1:9" ht="15" x14ac:dyDescent="0.25">
      <c r="A72" s="473" t="s">
        <v>1767</v>
      </c>
      <c r="B72" s="473" t="s">
        <v>1182</v>
      </c>
      <c r="C72" s="474">
        <v>98.650732756366395</v>
      </c>
      <c r="D72" s="494"/>
      <c r="E72" s="495"/>
      <c r="F72" s="495"/>
      <c r="G72" s="496"/>
      <c r="H72" s="495"/>
      <c r="I72" s="495"/>
    </row>
    <row r="73" spans="1:9" ht="15" x14ac:dyDescent="0.25">
      <c r="A73" s="473" t="s">
        <v>1768</v>
      </c>
      <c r="B73" s="473" t="s">
        <v>1193</v>
      </c>
      <c r="C73" s="474">
        <v>1.9762626125711</v>
      </c>
      <c r="D73" s="494"/>
      <c r="E73" s="495"/>
      <c r="F73" s="495"/>
      <c r="G73" s="496"/>
      <c r="H73" s="495"/>
      <c r="I73" s="495"/>
    </row>
    <row r="74" spans="1:9" ht="15" x14ac:dyDescent="0.25">
      <c r="A74" s="473" t="s">
        <v>1769</v>
      </c>
      <c r="B74" s="473" t="s">
        <v>1204</v>
      </c>
      <c r="C74" s="474">
        <v>1.43836809042141</v>
      </c>
      <c r="D74" s="494"/>
      <c r="E74" s="495"/>
      <c r="F74" s="495"/>
      <c r="G74" s="496"/>
      <c r="H74" s="495"/>
      <c r="I74" s="495"/>
    </row>
    <row r="75" spans="1:9" ht="15" x14ac:dyDescent="0.25">
      <c r="A75" s="473" t="s">
        <v>1770</v>
      </c>
      <c r="B75" s="473" t="s">
        <v>1215</v>
      </c>
      <c r="C75" s="474">
        <v>4.4679949212301697E-3</v>
      </c>
      <c r="D75" s="494"/>
      <c r="E75" s="495"/>
      <c r="F75" s="495"/>
      <c r="G75" s="496"/>
      <c r="H75" s="495"/>
      <c r="I75" s="495"/>
    </row>
    <row r="76" spans="1:9" ht="15" x14ac:dyDescent="0.25">
      <c r="A76" s="473" t="s">
        <v>1771</v>
      </c>
      <c r="B76" s="473" t="s">
        <v>1226</v>
      </c>
      <c r="C76" s="474">
        <v>5.7454717622502597E-3</v>
      </c>
      <c r="D76" s="494"/>
      <c r="E76" s="495"/>
      <c r="F76" s="495"/>
      <c r="G76" s="496"/>
      <c r="H76" s="495"/>
      <c r="I76" s="495"/>
    </row>
    <row r="77" spans="1:9" ht="15" x14ac:dyDescent="0.25">
      <c r="A77" s="473" t="s">
        <v>1772</v>
      </c>
      <c r="B77" s="473" t="s">
        <v>505</v>
      </c>
      <c r="C77" s="474">
        <v>-9.4773296910473197E-4</v>
      </c>
      <c r="D77" s="494"/>
      <c r="E77" s="495"/>
      <c r="F77" s="495"/>
      <c r="G77" s="496"/>
      <c r="H77" s="495"/>
      <c r="I77" s="495"/>
    </row>
    <row r="78" spans="1:9" ht="15" x14ac:dyDescent="0.25">
      <c r="A78" s="475" t="s">
        <v>1773</v>
      </c>
      <c r="B78" s="475" t="s">
        <v>60</v>
      </c>
      <c r="C78" s="476">
        <v>188.007075039824</v>
      </c>
      <c r="D78" s="494"/>
      <c r="E78" s="495"/>
      <c r="F78" s="495"/>
      <c r="G78" s="496"/>
      <c r="H78" s="495"/>
      <c r="I78" s="496"/>
    </row>
    <row r="79" spans="1:9" ht="15" x14ac:dyDescent="0.25">
      <c r="A79" s="473" t="s">
        <v>1774</v>
      </c>
      <c r="B79" s="473" t="s">
        <v>61</v>
      </c>
      <c r="C79" s="474">
        <v>0.58300632318240997</v>
      </c>
      <c r="D79" s="494"/>
      <c r="E79" s="495"/>
      <c r="F79" s="495"/>
      <c r="G79" s="496"/>
      <c r="H79" s="495"/>
      <c r="I79" s="495"/>
    </row>
    <row r="80" spans="1:9" ht="15" x14ac:dyDescent="0.25">
      <c r="A80" s="473" t="s">
        <v>1775</v>
      </c>
      <c r="B80" s="473" t="s">
        <v>1264</v>
      </c>
      <c r="C80" s="474">
        <v>3.3019541769347298</v>
      </c>
      <c r="D80" s="494"/>
      <c r="E80" s="495"/>
      <c r="F80" s="495"/>
      <c r="G80" s="496"/>
      <c r="H80" s="495"/>
      <c r="I80" s="495"/>
    </row>
    <row r="81" spans="1:9" ht="15" x14ac:dyDescent="0.25">
      <c r="A81" s="473" t="s">
        <v>1776</v>
      </c>
      <c r="B81" s="473" t="s">
        <v>1274</v>
      </c>
      <c r="C81" s="474">
        <v>27.1706542696264</v>
      </c>
      <c r="D81" s="494"/>
      <c r="E81" s="495"/>
      <c r="F81" s="495"/>
      <c r="G81" s="496"/>
      <c r="H81" s="495"/>
      <c r="I81" s="495"/>
    </row>
    <row r="82" spans="1:9" ht="15" x14ac:dyDescent="0.25">
      <c r="A82" s="473" t="s">
        <v>1777</v>
      </c>
      <c r="B82" s="473" t="s">
        <v>510</v>
      </c>
      <c r="C82" s="474">
        <v>85.105808461439395</v>
      </c>
      <c r="D82" s="494"/>
      <c r="E82" s="495"/>
      <c r="F82" s="495"/>
      <c r="G82" s="496"/>
      <c r="H82" s="495"/>
      <c r="I82" s="495"/>
    </row>
    <row r="83" spans="1:9" ht="15" x14ac:dyDescent="0.25">
      <c r="A83" s="473" t="s">
        <v>1778</v>
      </c>
      <c r="B83" s="473" t="s">
        <v>1293</v>
      </c>
      <c r="C83" s="474">
        <v>3.4621630878717302</v>
      </c>
      <c r="D83" s="494"/>
      <c r="E83" s="495"/>
      <c r="F83" s="495"/>
      <c r="G83" s="496"/>
      <c r="H83" s="495"/>
      <c r="I83" s="495"/>
    </row>
    <row r="84" spans="1:9" ht="15" x14ac:dyDescent="0.25">
      <c r="A84" s="473" t="s">
        <v>1779</v>
      </c>
      <c r="B84" s="473" t="s">
        <v>96</v>
      </c>
      <c r="C84" s="474">
        <v>-7.3347916151766807E-2</v>
      </c>
      <c r="D84" s="494"/>
      <c r="E84" s="495"/>
      <c r="F84" s="495"/>
      <c r="G84" s="496"/>
      <c r="H84" s="495"/>
      <c r="I84" s="495"/>
    </row>
    <row r="85" spans="1:9" ht="15" x14ac:dyDescent="0.25">
      <c r="A85" s="473" t="s">
        <v>1780</v>
      </c>
      <c r="B85" s="473" t="s">
        <v>1314</v>
      </c>
      <c r="C85" s="474">
        <v>2.8907901464247199E-2</v>
      </c>
      <c r="D85" s="494"/>
      <c r="E85" s="495"/>
      <c r="F85" s="495"/>
      <c r="G85" s="496"/>
      <c r="H85" s="495"/>
      <c r="I85" s="495"/>
    </row>
    <row r="86" spans="1:9" ht="15" x14ac:dyDescent="0.25">
      <c r="A86" s="473" t="s">
        <v>1781</v>
      </c>
      <c r="B86" s="473" t="s">
        <v>1325</v>
      </c>
      <c r="C86" s="474"/>
      <c r="D86" s="494"/>
      <c r="E86" s="495"/>
      <c r="F86" s="495"/>
      <c r="G86" s="496"/>
      <c r="H86" s="495"/>
      <c r="I86" s="495"/>
    </row>
    <row r="87" spans="1:9" ht="15" x14ac:dyDescent="0.25">
      <c r="A87" s="473" t="s">
        <v>1782</v>
      </c>
      <c r="B87" s="473" t="s">
        <v>1336</v>
      </c>
      <c r="C87" s="474">
        <v>0.53150054053628604</v>
      </c>
      <c r="D87" s="494"/>
      <c r="E87" s="495"/>
      <c r="F87" s="495"/>
      <c r="G87" s="496"/>
      <c r="H87" s="495"/>
      <c r="I87" s="495"/>
    </row>
    <row r="88" spans="1:9" ht="15" x14ac:dyDescent="0.25">
      <c r="A88" s="473" t="s">
        <v>1346</v>
      </c>
      <c r="B88" s="473" t="s">
        <v>1915</v>
      </c>
      <c r="C88" s="474">
        <v>-1.01599490747852E-2</v>
      </c>
      <c r="D88" s="494"/>
      <c r="E88" s="495"/>
      <c r="F88" s="495"/>
      <c r="G88" s="496"/>
      <c r="H88" s="495"/>
      <c r="I88" s="495"/>
    </row>
    <row r="89" spans="1:9" ht="15" x14ac:dyDescent="0.25">
      <c r="A89" s="479" t="s">
        <v>1916</v>
      </c>
      <c r="B89" s="479" t="s">
        <v>1907</v>
      </c>
      <c r="C89" s="480">
        <v>-1.8959252906883401E-2</v>
      </c>
      <c r="D89" s="494"/>
      <c r="E89" s="495"/>
      <c r="F89" s="495"/>
      <c r="G89" s="496"/>
      <c r="H89" s="495"/>
      <c r="I89" s="496"/>
    </row>
    <row r="90" spans="1:9" ht="15" x14ac:dyDescent="0.25">
      <c r="A90" s="473" t="s">
        <v>1357</v>
      </c>
      <c r="B90" s="473" t="s">
        <v>1358</v>
      </c>
      <c r="C90" s="474">
        <v>2.79308167288927</v>
      </c>
      <c r="D90" s="494"/>
      <c r="E90" s="495"/>
      <c r="F90" s="495"/>
      <c r="G90" s="496"/>
      <c r="H90" s="495"/>
      <c r="I90" s="495"/>
    </row>
    <row r="91" spans="1:9" ht="15" x14ac:dyDescent="0.25">
      <c r="A91" s="479" t="s">
        <v>1852</v>
      </c>
      <c r="B91" s="479" t="s">
        <v>1359</v>
      </c>
      <c r="C91" s="480">
        <v>-21.838632131350199</v>
      </c>
      <c r="D91" s="494"/>
      <c r="E91" s="495"/>
      <c r="F91" s="495"/>
      <c r="G91" s="496"/>
      <c r="H91" s="495"/>
      <c r="I91" s="496"/>
    </row>
    <row r="92" spans="1:9" ht="15" x14ac:dyDescent="0.25">
      <c r="A92" s="473" t="s">
        <v>513</v>
      </c>
      <c r="B92" s="473" t="s">
        <v>514</v>
      </c>
      <c r="C92" s="474">
        <v>1.0457331329570601</v>
      </c>
      <c r="D92" s="494"/>
      <c r="E92" s="495"/>
      <c r="F92" s="495"/>
      <c r="G92" s="496"/>
      <c r="H92" s="495"/>
      <c r="I92" s="495"/>
    </row>
    <row r="93" spans="1:9" ht="15" x14ac:dyDescent="0.25">
      <c r="A93" s="479" t="s">
        <v>1853</v>
      </c>
      <c r="B93" s="479" t="s">
        <v>516</v>
      </c>
      <c r="C93" s="480">
        <v>-20.9249827431439</v>
      </c>
      <c r="D93" s="494"/>
      <c r="E93" s="495"/>
      <c r="F93" s="495"/>
      <c r="G93" s="496"/>
      <c r="H93" s="495"/>
      <c r="I93" s="496"/>
    </row>
    <row r="94" spans="1:9" ht="15" x14ac:dyDescent="0.25">
      <c r="A94" s="473" t="s">
        <v>517</v>
      </c>
      <c r="B94" s="473" t="s">
        <v>518</v>
      </c>
      <c r="C94" s="474">
        <v>1.32653689538652</v>
      </c>
      <c r="D94" s="494"/>
      <c r="E94" s="495"/>
      <c r="F94" s="495"/>
      <c r="G94" s="496"/>
      <c r="H94" s="495"/>
      <c r="I94" s="495"/>
    </row>
    <row r="95" spans="1:9" ht="15" x14ac:dyDescent="0.25">
      <c r="A95" s="479" t="s">
        <v>1854</v>
      </c>
      <c r="B95" s="479" t="s">
        <v>520</v>
      </c>
      <c r="C95" s="480">
        <v>1.00774579205242</v>
      </c>
      <c r="D95" s="494"/>
      <c r="E95" s="495"/>
      <c r="F95" s="495"/>
      <c r="G95" s="496"/>
      <c r="H95" s="495"/>
      <c r="I95" s="496"/>
    </row>
    <row r="96" spans="1:9" ht="15" x14ac:dyDescent="0.25">
      <c r="A96" s="475" t="s">
        <v>1783</v>
      </c>
      <c r="B96" s="475" t="s">
        <v>522</v>
      </c>
      <c r="C96" s="476">
        <v>10.205702877050699</v>
      </c>
      <c r="D96" s="494"/>
      <c r="E96" s="495"/>
      <c r="F96" s="495"/>
      <c r="G96" s="496"/>
      <c r="H96" s="495"/>
      <c r="I96" s="496"/>
    </row>
    <row r="97" spans="1:9" ht="15" x14ac:dyDescent="0.25">
      <c r="A97" s="473" t="s">
        <v>1784</v>
      </c>
      <c r="B97" s="473" t="s">
        <v>1396</v>
      </c>
      <c r="C97" s="474">
        <v>3.5373365596771799E-3</v>
      </c>
      <c r="D97" s="494"/>
      <c r="E97" s="495"/>
      <c r="F97" s="495"/>
      <c r="G97" s="496"/>
      <c r="H97" s="495"/>
      <c r="I97" s="495"/>
    </row>
    <row r="98" spans="1:9" ht="15" x14ac:dyDescent="0.25">
      <c r="A98" s="473" t="s">
        <v>1785</v>
      </c>
      <c r="B98" s="473" t="s">
        <v>523</v>
      </c>
      <c r="C98" s="474">
        <v>5.7537805379913003</v>
      </c>
      <c r="D98" s="494"/>
      <c r="E98" s="495"/>
      <c r="F98" s="495"/>
      <c r="G98" s="496"/>
      <c r="H98" s="495"/>
      <c r="I98" s="495"/>
    </row>
    <row r="99" spans="1:9" ht="15" x14ac:dyDescent="0.25">
      <c r="A99" s="473" t="s">
        <v>1786</v>
      </c>
      <c r="B99" s="473" t="s">
        <v>1416</v>
      </c>
      <c r="C99" s="474">
        <v>5.8654980436514799E-2</v>
      </c>
      <c r="D99" s="494"/>
      <c r="E99" s="495"/>
      <c r="F99" s="495"/>
      <c r="G99" s="496"/>
      <c r="H99" s="495"/>
      <c r="I99" s="495"/>
    </row>
    <row r="100" spans="1:9" ht="15" x14ac:dyDescent="0.25">
      <c r="A100" s="473" t="s">
        <v>1787</v>
      </c>
      <c r="B100" s="473" t="s">
        <v>526</v>
      </c>
      <c r="C100" s="474">
        <v>3.62989975328051</v>
      </c>
      <c r="D100" s="494"/>
      <c r="E100" s="495"/>
      <c r="F100" s="495"/>
      <c r="G100" s="496"/>
      <c r="H100" s="495"/>
      <c r="I100" s="495"/>
    </row>
    <row r="101" spans="1:9" ht="15" x14ac:dyDescent="0.25">
      <c r="A101" s="473" t="s">
        <v>1788</v>
      </c>
      <c r="B101" s="473" t="s">
        <v>97</v>
      </c>
      <c r="C101" s="474">
        <v>30.458236742929099</v>
      </c>
      <c r="D101" s="494"/>
      <c r="E101" s="495"/>
      <c r="F101" s="495"/>
      <c r="G101" s="496"/>
      <c r="H101" s="495"/>
      <c r="I101" s="495"/>
    </row>
    <row r="102" spans="1:9" ht="15" x14ac:dyDescent="0.25">
      <c r="A102" s="473" t="s">
        <v>1789</v>
      </c>
      <c r="B102" s="473" t="s">
        <v>1446</v>
      </c>
      <c r="C102" s="474">
        <v>1.1880790985491201</v>
      </c>
      <c r="D102" s="494"/>
      <c r="E102" s="495"/>
      <c r="F102" s="495"/>
      <c r="G102" s="496"/>
      <c r="H102" s="495"/>
      <c r="I102" s="495"/>
    </row>
    <row r="103" spans="1:9" ht="15" x14ac:dyDescent="0.25">
      <c r="A103" s="473" t="s">
        <v>1790</v>
      </c>
      <c r="B103" s="473" t="s">
        <v>84</v>
      </c>
      <c r="C103" s="474">
        <v>18.615560463786601</v>
      </c>
      <c r="D103" s="494"/>
      <c r="E103" s="495"/>
      <c r="F103" s="495"/>
      <c r="G103" s="496"/>
      <c r="H103" s="495"/>
      <c r="I103" s="495"/>
    </row>
    <row r="104" spans="1:9" ht="15" x14ac:dyDescent="0.25">
      <c r="A104" s="473" t="s">
        <v>1791</v>
      </c>
      <c r="B104" s="473" t="s">
        <v>1466</v>
      </c>
      <c r="C104" s="474">
        <v>3.4257875975030401</v>
      </c>
      <c r="D104" s="494"/>
      <c r="E104" s="495"/>
      <c r="F104" s="495"/>
      <c r="G104" s="496"/>
      <c r="H104" s="495"/>
      <c r="I104" s="495"/>
    </row>
    <row r="105" spans="1:9" ht="15" x14ac:dyDescent="0.25">
      <c r="A105" s="473" t="s">
        <v>1792</v>
      </c>
      <c r="B105" s="473" t="s">
        <v>1477</v>
      </c>
      <c r="C105" s="474">
        <v>8.24343647096272E-2</v>
      </c>
      <c r="D105" s="494"/>
      <c r="E105" s="495"/>
      <c r="F105" s="495"/>
      <c r="G105" s="496"/>
      <c r="H105" s="495"/>
      <c r="I105" s="495"/>
    </row>
    <row r="106" spans="1:9" ht="15" x14ac:dyDescent="0.25">
      <c r="A106" s="473" t="s">
        <v>1793</v>
      </c>
      <c r="B106" s="473" t="s">
        <v>1487</v>
      </c>
      <c r="C106" s="474">
        <v>1.2887138044948301</v>
      </c>
      <c r="D106" s="494"/>
      <c r="E106" s="495"/>
      <c r="F106" s="495"/>
      <c r="G106" s="496"/>
      <c r="H106" s="495"/>
      <c r="I106" s="495"/>
    </row>
    <row r="107" spans="1:9" ht="15" x14ac:dyDescent="0.25">
      <c r="A107" s="473" t="s">
        <v>1794</v>
      </c>
      <c r="B107" s="473" t="s">
        <v>1498</v>
      </c>
      <c r="C107" s="474"/>
      <c r="D107" s="494"/>
      <c r="E107" s="495"/>
      <c r="F107" s="495"/>
      <c r="G107" s="496"/>
      <c r="H107" s="495"/>
      <c r="I107" s="495"/>
    </row>
    <row r="108" spans="1:9" ht="15" x14ac:dyDescent="0.25">
      <c r="A108" s="475" t="s">
        <v>1795</v>
      </c>
      <c r="B108" s="475" t="s">
        <v>531</v>
      </c>
      <c r="C108" s="476">
        <v>9.6293750264766</v>
      </c>
      <c r="D108" s="494"/>
      <c r="E108" s="495"/>
      <c r="F108" s="495"/>
      <c r="G108" s="496"/>
      <c r="H108" s="495"/>
      <c r="I108" s="496"/>
    </row>
    <row r="109" spans="1:9" ht="15" x14ac:dyDescent="0.25">
      <c r="A109" s="473" t="s">
        <v>1796</v>
      </c>
      <c r="B109" s="473" t="s">
        <v>62</v>
      </c>
      <c r="C109" s="474">
        <v>-7.3918244620290494E-2</v>
      </c>
      <c r="D109" s="494"/>
      <c r="E109" s="495"/>
      <c r="F109" s="495"/>
      <c r="G109" s="496"/>
      <c r="H109" s="495"/>
      <c r="I109" s="495"/>
    </row>
    <row r="110" spans="1:9" ht="15" x14ac:dyDescent="0.25">
      <c r="A110" s="473" t="s">
        <v>1797</v>
      </c>
      <c r="B110" s="473" t="s">
        <v>1526</v>
      </c>
      <c r="C110" s="474">
        <v>1.0323658498159001</v>
      </c>
      <c r="D110" s="494"/>
      <c r="E110" s="495"/>
      <c r="F110" s="495"/>
      <c r="G110" s="496"/>
      <c r="H110" s="495"/>
      <c r="I110" s="495"/>
    </row>
    <row r="111" spans="1:9" ht="15" x14ac:dyDescent="0.25">
      <c r="A111" s="473" t="s">
        <v>1798</v>
      </c>
      <c r="B111" s="473" t="s">
        <v>1537</v>
      </c>
      <c r="C111" s="474">
        <v>3.01915688944058</v>
      </c>
      <c r="D111" s="494"/>
      <c r="E111" s="495"/>
      <c r="F111" s="495"/>
      <c r="G111" s="496"/>
      <c r="H111" s="495"/>
      <c r="I111" s="495"/>
    </row>
    <row r="112" spans="1:9" ht="15" x14ac:dyDescent="0.25">
      <c r="A112" s="473" t="s">
        <v>1799</v>
      </c>
      <c r="B112" s="473" t="s">
        <v>535</v>
      </c>
      <c r="C112" s="474">
        <v>-92.477837710683104</v>
      </c>
      <c r="D112" s="494"/>
      <c r="E112" s="495"/>
      <c r="F112" s="495"/>
      <c r="G112" s="496"/>
      <c r="H112" s="495"/>
      <c r="I112" s="495"/>
    </row>
    <row r="113" spans="1:9" ht="15" x14ac:dyDescent="0.25">
      <c r="A113" s="473" t="s">
        <v>537</v>
      </c>
      <c r="B113" s="473" t="s">
        <v>1556</v>
      </c>
      <c r="C113" s="474">
        <v>-14.882531453605999</v>
      </c>
      <c r="D113" s="494"/>
      <c r="E113" s="495"/>
      <c r="F113" s="495"/>
      <c r="G113" s="496"/>
      <c r="H113" s="495"/>
      <c r="I113" s="495"/>
    </row>
    <row r="114" spans="1:9" ht="15" x14ac:dyDescent="0.25">
      <c r="A114" s="479" t="s">
        <v>1861</v>
      </c>
      <c r="B114" s="479" t="s">
        <v>1562</v>
      </c>
      <c r="C114" s="480">
        <v>-2.2287362867993701</v>
      </c>
      <c r="D114" s="494"/>
      <c r="E114" s="495"/>
      <c r="F114" s="495"/>
      <c r="G114" s="496"/>
      <c r="H114" s="495"/>
      <c r="I114" s="496"/>
    </row>
    <row r="115" spans="1:9" ht="15" x14ac:dyDescent="0.25">
      <c r="A115" s="473" t="s">
        <v>1569</v>
      </c>
      <c r="B115" s="473" t="s">
        <v>1570</v>
      </c>
      <c r="C115" s="474">
        <v>-2.3526712044761</v>
      </c>
      <c r="D115" s="494"/>
      <c r="E115" s="495"/>
      <c r="F115" s="495"/>
      <c r="G115" s="496"/>
      <c r="H115" s="495"/>
      <c r="I115" s="495"/>
    </row>
    <row r="116" spans="1:9" ht="15" x14ac:dyDescent="0.25">
      <c r="A116" s="479" t="s">
        <v>1862</v>
      </c>
      <c r="B116" s="479" t="s">
        <v>1572</v>
      </c>
      <c r="C116" s="480">
        <v>5.35376203824526</v>
      </c>
      <c r="D116" s="494"/>
      <c r="E116" s="495"/>
      <c r="F116" s="495"/>
      <c r="G116" s="496"/>
      <c r="H116" s="495"/>
      <c r="I116" s="496"/>
    </row>
    <row r="117" spans="1:9" ht="15" x14ac:dyDescent="0.25">
      <c r="A117" s="473" t="s">
        <v>1581</v>
      </c>
      <c r="B117" s="473" t="s">
        <v>1582</v>
      </c>
      <c r="C117" s="474">
        <v>0.39363777751156298</v>
      </c>
      <c r="D117" s="494"/>
      <c r="E117" s="495"/>
      <c r="F117" s="495"/>
      <c r="G117" s="496"/>
      <c r="H117" s="495"/>
      <c r="I117" s="495"/>
    </row>
    <row r="118" spans="1:9" ht="15" x14ac:dyDescent="0.25">
      <c r="A118" s="479" t="s">
        <v>1918</v>
      </c>
      <c r="B118" s="479" t="s">
        <v>1584</v>
      </c>
      <c r="C118" s="480">
        <v>-0.408402999109099</v>
      </c>
      <c r="D118" s="494"/>
      <c r="E118" s="495"/>
      <c r="F118" s="495"/>
      <c r="G118" s="496"/>
      <c r="H118" s="495"/>
      <c r="I118" s="496"/>
    </row>
    <row r="119" spans="1:9" ht="15" x14ac:dyDescent="0.25">
      <c r="A119" s="473" t="s">
        <v>1593</v>
      </c>
      <c r="B119" s="473" t="s">
        <v>1594</v>
      </c>
      <c r="C119" s="474">
        <v>1.1577083678959501</v>
      </c>
      <c r="D119" s="494"/>
      <c r="E119" s="495"/>
      <c r="F119" s="495"/>
      <c r="G119" s="496"/>
      <c r="H119" s="495"/>
      <c r="I119" s="495"/>
    </row>
    <row r="120" spans="1:9" ht="15" x14ac:dyDescent="0.25">
      <c r="A120" s="479" t="s">
        <v>1919</v>
      </c>
      <c r="B120" s="479" t="s">
        <v>1596</v>
      </c>
      <c r="C120" s="480">
        <v>-0.19102109439685799</v>
      </c>
      <c r="D120" s="494"/>
      <c r="E120" s="495"/>
      <c r="F120" s="495"/>
      <c r="G120" s="496"/>
      <c r="H120" s="495"/>
      <c r="I120" s="496"/>
    </row>
    <row r="121" spans="1:9" ht="15" x14ac:dyDescent="0.25">
      <c r="A121" s="473" t="s">
        <v>1800</v>
      </c>
      <c r="B121" s="473" t="s">
        <v>1606</v>
      </c>
      <c r="C121" s="474">
        <v>-0.11133515658147999</v>
      </c>
      <c r="D121" s="494"/>
      <c r="E121" s="495"/>
      <c r="F121" s="495"/>
      <c r="G121" s="496"/>
      <c r="H121" s="495"/>
      <c r="I121" s="495"/>
    </row>
    <row r="122" spans="1:9" ht="15" x14ac:dyDescent="0.25">
      <c r="A122" s="481" t="s">
        <v>1864</v>
      </c>
      <c r="B122" s="481" t="s">
        <v>538</v>
      </c>
      <c r="C122" s="482">
        <v>-4580.2386038142204</v>
      </c>
      <c r="D122" s="494"/>
      <c r="E122" s="495"/>
      <c r="F122" s="495"/>
      <c r="G122" s="496"/>
      <c r="H122" s="495"/>
      <c r="I122" s="496"/>
    </row>
    <row r="123" spans="1:9" ht="15" x14ac:dyDescent="0.25">
      <c r="A123" s="481" t="s">
        <v>1801</v>
      </c>
      <c r="B123" s="481" t="s">
        <v>542</v>
      </c>
      <c r="C123" s="482">
        <v>-176.06609696927401</v>
      </c>
      <c r="D123" s="494"/>
      <c r="E123" s="495"/>
      <c r="F123" s="495"/>
      <c r="G123" s="496"/>
      <c r="H123" s="495"/>
      <c r="I123" s="496"/>
    </row>
    <row r="124" spans="1:9" ht="15" x14ac:dyDescent="0.25">
      <c r="A124" s="481" t="s">
        <v>1802</v>
      </c>
      <c r="B124" s="481" t="s">
        <v>1627</v>
      </c>
      <c r="C124" s="482">
        <v>-2.2859630411249499</v>
      </c>
      <c r="D124" s="494"/>
      <c r="E124" s="495"/>
      <c r="F124" s="495"/>
      <c r="G124" s="496"/>
      <c r="H124" s="495"/>
      <c r="I124" s="496"/>
    </row>
    <row r="125" spans="1:9" ht="15" x14ac:dyDescent="0.25">
      <c r="A125" s="481" t="s">
        <v>1803</v>
      </c>
      <c r="B125" s="481" t="s">
        <v>545</v>
      </c>
      <c r="C125" s="482">
        <v>-25.682876493721</v>
      </c>
      <c r="D125" s="494"/>
      <c r="E125" s="495"/>
      <c r="F125" s="495"/>
      <c r="G125" s="496"/>
      <c r="H125" s="495"/>
      <c r="I125" s="496"/>
    </row>
    <row r="126" spans="1:9" ht="15" x14ac:dyDescent="0.25">
      <c r="A126" s="481" t="s">
        <v>1804</v>
      </c>
      <c r="B126" s="481" t="s">
        <v>1647</v>
      </c>
      <c r="C126" s="482">
        <v>4.1303013756880898E-2</v>
      </c>
      <c r="D126" s="494"/>
      <c r="E126" s="495"/>
      <c r="F126" s="495"/>
      <c r="G126" s="496"/>
      <c r="H126" s="495"/>
      <c r="I126" s="496"/>
    </row>
    <row r="127" spans="1:9" ht="15" x14ac:dyDescent="0.25">
      <c r="A127" s="481" t="s">
        <v>1805</v>
      </c>
      <c r="B127" s="481" t="s">
        <v>547</v>
      </c>
      <c r="C127" s="482">
        <v>-57.097888683799603</v>
      </c>
      <c r="D127" s="494"/>
      <c r="E127" s="495"/>
      <c r="F127" s="495"/>
      <c r="G127" s="496"/>
      <c r="H127" s="495"/>
      <c r="I127" s="496"/>
    </row>
    <row r="128" spans="1:9" ht="15" x14ac:dyDescent="0.25">
      <c r="A128" s="481" t="s">
        <v>1806</v>
      </c>
      <c r="B128" s="481" t="s">
        <v>1668</v>
      </c>
      <c r="C128" s="482">
        <v>-2.6855065197830998</v>
      </c>
      <c r="D128" s="494"/>
      <c r="E128" s="495"/>
      <c r="F128" s="495"/>
      <c r="G128" s="496"/>
      <c r="H128" s="495"/>
      <c r="I128" s="496"/>
    </row>
    <row r="129" spans="1:9" ht="15" x14ac:dyDescent="0.25">
      <c r="A129" s="481" t="s">
        <v>1807</v>
      </c>
      <c r="B129" s="481" t="s">
        <v>549</v>
      </c>
      <c r="C129" s="482">
        <v>-0.89506953933676503</v>
      </c>
      <c r="D129" s="494"/>
      <c r="E129" s="495"/>
      <c r="F129" s="495"/>
      <c r="G129" s="496"/>
      <c r="H129" s="495"/>
      <c r="I129" s="496"/>
    </row>
    <row r="130" spans="1:9" ht="15" x14ac:dyDescent="0.25">
      <c r="A130" s="481" t="s">
        <v>1808</v>
      </c>
      <c r="B130" s="481" t="s">
        <v>1688</v>
      </c>
      <c r="C130" s="482"/>
      <c r="D130" s="494"/>
      <c r="E130" s="495"/>
      <c r="F130" s="495"/>
      <c r="G130" s="496"/>
      <c r="H130" s="495"/>
      <c r="I130" s="496"/>
    </row>
    <row r="131" spans="1:9" ht="15" x14ac:dyDescent="0.25">
      <c r="A131" s="481" t="s">
        <v>1689</v>
      </c>
      <c r="B131" s="481" t="s">
        <v>98</v>
      </c>
      <c r="C131" s="482">
        <v>-1.15170879094486</v>
      </c>
      <c r="D131" s="494"/>
      <c r="E131" s="495"/>
      <c r="F131" s="495"/>
      <c r="G131" s="496"/>
      <c r="H131" s="495"/>
      <c r="I131" s="496"/>
    </row>
    <row r="132" spans="1:9" ht="15" x14ac:dyDescent="0.25">
      <c r="A132" s="481" t="s">
        <v>550</v>
      </c>
      <c r="B132" s="481" t="s">
        <v>551</v>
      </c>
      <c r="C132" s="482">
        <v>1.33069600660936</v>
      </c>
      <c r="D132" s="494"/>
      <c r="E132" s="495"/>
      <c r="F132" s="495"/>
      <c r="G132" s="496"/>
      <c r="H132" s="495"/>
      <c r="I132" s="496"/>
    </row>
    <row r="133" spans="1:9" ht="15" x14ac:dyDescent="0.25">
      <c r="A133" s="481" t="s">
        <v>1690</v>
      </c>
      <c r="B133" s="481" t="s">
        <v>1691</v>
      </c>
      <c r="C133" s="482"/>
      <c r="D133" s="494"/>
      <c r="E133" s="495"/>
      <c r="F133" s="495"/>
      <c r="G133" s="496"/>
      <c r="H133" s="495"/>
      <c r="I133" s="496"/>
    </row>
    <row r="134" spans="1:9" ht="15" x14ac:dyDescent="0.25">
      <c r="A134" s="481" t="s">
        <v>1692</v>
      </c>
      <c r="B134" s="481" t="s">
        <v>1693</v>
      </c>
      <c r="C134" s="482"/>
      <c r="D134" s="494"/>
      <c r="E134" s="495"/>
      <c r="F134" s="495"/>
      <c r="G134" s="496"/>
      <c r="H134" s="495"/>
      <c r="I134" s="496"/>
    </row>
    <row r="135" spans="1:9" ht="15" x14ac:dyDescent="0.25">
      <c r="A135" s="481" t="s">
        <v>65</v>
      </c>
      <c r="B135" s="481" t="s">
        <v>64</v>
      </c>
      <c r="C135" s="482"/>
      <c r="D135" s="494"/>
      <c r="E135" s="495"/>
      <c r="F135" s="495"/>
      <c r="G135" s="496"/>
      <c r="H135" s="495"/>
      <c r="I135" s="496"/>
    </row>
    <row r="136" spans="1:9" x14ac:dyDescent="0.2">
      <c r="A136" s="492"/>
      <c r="B136" s="492"/>
    </row>
    <row r="137" spans="1:9" x14ac:dyDescent="0.2">
      <c r="A137" s="483" t="s">
        <v>1923</v>
      </c>
      <c r="B137" s="484"/>
    </row>
    <row r="138" spans="1:9" x14ac:dyDescent="0.2">
      <c r="A138" s="485"/>
      <c r="B138" s="484" t="s">
        <v>67</v>
      </c>
      <c r="C138" s="486">
        <f>SUM(C16,C17,C18,C19,C20,C21,C22,C23,C24,C25,C26,C27,C28,C29,C48,C63)</f>
        <v>2349.6036096649746</v>
      </c>
    </row>
    <row r="139" spans="1:9" x14ac:dyDescent="0.2">
      <c r="A139" s="484"/>
      <c r="B139" s="484"/>
    </row>
    <row r="140" spans="1:9" x14ac:dyDescent="0.2">
      <c r="A140" s="487"/>
      <c r="B140" s="484" t="s">
        <v>68</v>
      </c>
      <c r="C140" s="486">
        <f>SUM(C13,C78,C96,C108)</f>
        <v>254.09351917308669</v>
      </c>
    </row>
    <row r="141" spans="1:9" x14ac:dyDescent="0.2">
      <c r="A141" s="484"/>
      <c r="B141" s="484"/>
    </row>
    <row r="142" spans="1:9" x14ac:dyDescent="0.2">
      <c r="A142" s="488"/>
      <c r="B142" s="484" t="s">
        <v>69</v>
      </c>
      <c r="C142" s="494"/>
    </row>
    <row r="143" spans="1:9" x14ac:dyDescent="0.2">
      <c r="A143" s="484"/>
      <c r="B143" s="484"/>
    </row>
    <row r="144" spans="1:9" x14ac:dyDescent="0.2">
      <c r="A144" s="489"/>
      <c r="B144" s="484" t="s">
        <v>70</v>
      </c>
    </row>
  </sheetData>
  <sheetProtection sheet="1" objects="1" scenarios="1"/>
  <pageMargins left="0.70866141732283472" right="0.70866141732283472" top="0.74803149606299213" bottom="0.74803149606299213" header="0.31496062992125984" footer="0.31496062992125984"/>
  <pageSetup paperSize="9" scale="93" fitToHeight="0" orientation="portrait" r:id="rId1"/>
  <headerFooter>
    <oddFooter>&amp;L&amp;8&amp;F&amp;R&amp;8Seite &amp;P von &amp;N  /  &amp;D</oddFooter>
  </headerFooter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T167"/>
  <sheetViews>
    <sheetView zoomScaleNormal="100" workbookViewId="0">
      <pane ySplit="6" topLeftCell="A7" activePane="bottomLeft" state="frozen"/>
      <selection pane="bottomLeft" activeCell="A7" sqref="A7"/>
    </sheetView>
  </sheetViews>
  <sheetFormatPr baseColWidth="10" defaultColWidth="12.625" defaultRowHeight="11.25" x14ac:dyDescent="0.2"/>
  <cols>
    <col min="1" max="1" width="14.875" style="12" bestFit="1" customWidth="1"/>
    <col min="2" max="2" width="22.25" style="12" bestFit="1" customWidth="1"/>
    <col min="3" max="3" width="19.5" style="12" bestFit="1" customWidth="1"/>
    <col min="4" max="4" width="5.625" style="12" customWidth="1"/>
    <col min="5" max="5" width="14.875" style="12" bestFit="1" customWidth="1"/>
    <col min="6" max="6" width="8.625" style="336" bestFit="1" customWidth="1"/>
    <col min="7" max="7" width="5.625" style="12" customWidth="1"/>
    <col min="8" max="8" width="13" style="12" bestFit="1" customWidth="1"/>
    <col min="9" max="9" width="7.25" style="336" bestFit="1" customWidth="1"/>
    <col min="10" max="10" width="8" style="336" bestFit="1" customWidth="1"/>
    <col min="11" max="11" width="5.625" style="12" customWidth="1"/>
    <col min="12" max="12" width="14.875" style="12" bestFit="1" customWidth="1"/>
    <col min="13" max="13" width="11.125" style="336" bestFit="1" customWidth="1"/>
    <col min="14" max="14" width="5.625" style="12" customWidth="1"/>
    <col min="15" max="15" width="22.25" style="12" bestFit="1" customWidth="1"/>
    <col min="16" max="16" width="11.125" style="336" bestFit="1" customWidth="1"/>
    <col min="17" max="17" width="5.625" style="12" customWidth="1"/>
    <col min="18" max="18" width="22.25" style="12" bestFit="1" customWidth="1"/>
    <col min="19" max="19" width="13.875" style="12" bestFit="1" customWidth="1"/>
    <col min="20" max="20" width="10.75" style="337" bestFit="1" customWidth="1"/>
    <col min="21" max="16384" width="12.625" style="12"/>
  </cols>
  <sheetData>
    <row r="1" spans="1:20" s="13" customFormat="1" x14ac:dyDescent="0.2">
      <c r="A1" s="332" t="s">
        <v>397</v>
      </c>
      <c r="B1" s="327" t="str">
        <f>"ISOLA " &amp; Bedarfsermittlung!$D$6</f>
        <v>ISOLA 2025</v>
      </c>
      <c r="C1" s="327"/>
      <c r="D1" s="327"/>
      <c r="E1" s="327"/>
      <c r="F1" s="333"/>
      <c r="G1" s="327"/>
      <c r="H1" s="327"/>
      <c r="I1" s="333"/>
      <c r="J1" s="333"/>
      <c r="K1" s="327"/>
      <c r="L1" s="327"/>
      <c r="M1" s="333"/>
      <c r="N1" s="327"/>
      <c r="O1" s="327"/>
      <c r="P1" s="333"/>
      <c r="Q1" s="327"/>
      <c r="R1" s="327"/>
      <c r="S1" s="327"/>
      <c r="T1" s="334"/>
    </row>
    <row r="2" spans="1:20" s="13" customFormat="1" x14ac:dyDescent="0.2">
      <c r="F2" s="236"/>
      <c r="I2" s="236"/>
      <c r="J2" s="236"/>
      <c r="M2" s="236"/>
      <c r="P2" s="236"/>
      <c r="T2" s="335"/>
    </row>
    <row r="3" spans="1:20" s="13" customFormat="1" x14ac:dyDescent="0.2">
      <c r="A3" s="440"/>
      <c r="B3" s="440"/>
      <c r="C3" s="440"/>
      <c r="E3" s="440"/>
      <c r="F3" s="441"/>
      <c r="H3" s="440"/>
      <c r="I3" s="441"/>
      <c r="J3" s="441"/>
      <c r="L3" s="440" t="s">
        <v>318</v>
      </c>
      <c r="M3" s="441" t="s">
        <v>318</v>
      </c>
      <c r="O3" s="440" t="s">
        <v>385</v>
      </c>
      <c r="P3" s="441" t="s">
        <v>318</v>
      </c>
      <c r="R3" s="440" t="s">
        <v>385</v>
      </c>
      <c r="S3" s="440" t="s">
        <v>389</v>
      </c>
      <c r="T3" s="443" t="s">
        <v>318</v>
      </c>
    </row>
    <row r="4" spans="1:20" s="13" customFormat="1" x14ac:dyDescent="0.2">
      <c r="A4" s="440" t="s">
        <v>387</v>
      </c>
      <c r="B4" s="440"/>
      <c r="C4" s="440"/>
      <c r="E4" s="440" t="s">
        <v>322</v>
      </c>
      <c r="F4" s="441"/>
      <c r="H4" s="440" t="s">
        <v>63</v>
      </c>
      <c r="I4" s="441" t="s">
        <v>398</v>
      </c>
      <c r="J4" s="441" t="s">
        <v>400</v>
      </c>
      <c r="L4" s="440" t="s">
        <v>319</v>
      </c>
      <c r="M4" s="441" t="s">
        <v>320</v>
      </c>
      <c r="O4" s="440" t="s">
        <v>393</v>
      </c>
      <c r="P4" s="441" t="s">
        <v>320</v>
      </c>
      <c r="R4" s="440" t="s">
        <v>392</v>
      </c>
      <c r="S4" s="444" t="s">
        <v>390</v>
      </c>
      <c r="T4" s="443" t="s">
        <v>320</v>
      </c>
    </row>
    <row r="5" spans="1:20" s="13" customFormat="1" x14ac:dyDescent="0.2">
      <c r="A5" s="440"/>
      <c r="B5" s="440"/>
      <c r="C5" s="440" t="s">
        <v>383</v>
      </c>
      <c r="E5" s="440"/>
      <c r="F5" s="441" t="s">
        <v>157</v>
      </c>
      <c r="H5" s="440"/>
      <c r="I5" s="441" t="s">
        <v>399</v>
      </c>
      <c r="J5" s="441" t="s">
        <v>399</v>
      </c>
      <c r="L5" s="440"/>
      <c r="M5" s="441" t="s">
        <v>319</v>
      </c>
      <c r="O5" s="440"/>
      <c r="P5" s="441" t="s">
        <v>319</v>
      </c>
      <c r="R5" s="440"/>
      <c r="S5" s="440" t="s">
        <v>388</v>
      </c>
      <c r="T5" s="443" t="s">
        <v>319</v>
      </c>
    </row>
    <row r="6" spans="1:20" s="13" customFormat="1" x14ac:dyDescent="0.2">
      <c r="A6" s="440" t="s">
        <v>321</v>
      </c>
      <c r="B6" s="440" t="s">
        <v>382</v>
      </c>
      <c r="C6" s="440" t="s">
        <v>384</v>
      </c>
      <c r="E6" s="440" t="s">
        <v>158</v>
      </c>
      <c r="F6" s="442" t="s">
        <v>1929</v>
      </c>
      <c r="H6" s="440" t="s">
        <v>158</v>
      </c>
      <c r="I6" s="442" t="s">
        <v>1930</v>
      </c>
      <c r="J6" s="442" t="s">
        <v>1930</v>
      </c>
      <c r="L6" s="440" t="s">
        <v>158</v>
      </c>
      <c r="M6" s="442" t="s">
        <v>1931</v>
      </c>
      <c r="O6" s="440" t="s">
        <v>386</v>
      </c>
      <c r="P6" s="442" t="s">
        <v>1931</v>
      </c>
      <c r="R6" s="440" t="s">
        <v>386</v>
      </c>
      <c r="S6" s="440" t="s">
        <v>386</v>
      </c>
      <c r="T6" s="445" t="s">
        <v>1931</v>
      </c>
    </row>
    <row r="7" spans="1:20" x14ac:dyDescent="0.2">
      <c r="A7" s="12" t="s">
        <v>258</v>
      </c>
      <c r="B7" s="12" t="s">
        <v>323</v>
      </c>
      <c r="C7" s="12" t="s">
        <v>358</v>
      </c>
      <c r="E7" s="12" t="s">
        <v>258</v>
      </c>
      <c r="F7" s="336">
        <v>19660</v>
      </c>
      <c r="H7" s="12" t="s">
        <v>258</v>
      </c>
      <c r="I7" s="336">
        <v>0</v>
      </c>
      <c r="J7" s="336">
        <v>0</v>
      </c>
      <c r="L7" s="12" t="s">
        <v>159</v>
      </c>
      <c r="M7" s="336">
        <v>9264743</v>
      </c>
      <c r="O7" s="12" t="s">
        <v>323</v>
      </c>
      <c r="P7" s="336">
        <v>7905014</v>
      </c>
      <c r="R7" s="12" t="s">
        <v>323</v>
      </c>
      <c r="S7" s="12" t="s">
        <v>236</v>
      </c>
      <c r="T7" s="337">
        <v>7905014</v>
      </c>
    </row>
    <row r="8" spans="1:20" x14ac:dyDescent="0.2">
      <c r="A8" s="12" t="s">
        <v>236</v>
      </c>
      <c r="B8" s="12" t="s">
        <v>324</v>
      </c>
      <c r="C8" s="12" t="s">
        <v>359</v>
      </c>
      <c r="E8" s="12" t="s">
        <v>236</v>
      </c>
      <c r="F8" s="336">
        <v>1696</v>
      </c>
      <c r="H8" s="12" t="s">
        <v>236</v>
      </c>
      <c r="I8" s="336">
        <v>0</v>
      </c>
      <c r="J8" s="336">
        <v>0</v>
      </c>
      <c r="L8" s="12" t="s">
        <v>160</v>
      </c>
      <c r="M8" s="336">
        <v>49856997</v>
      </c>
      <c r="O8" s="12" t="s">
        <v>324</v>
      </c>
      <c r="P8" s="336">
        <v>22415238</v>
      </c>
      <c r="R8" s="12" t="s">
        <v>324</v>
      </c>
      <c r="S8" s="12" t="s">
        <v>173</v>
      </c>
      <c r="T8" s="337">
        <v>13890330</v>
      </c>
    </row>
    <row r="9" spans="1:20" x14ac:dyDescent="0.2">
      <c r="A9" s="12" t="s">
        <v>159</v>
      </c>
      <c r="B9" s="12" t="s">
        <v>325</v>
      </c>
      <c r="C9" s="12" t="s">
        <v>360</v>
      </c>
      <c r="E9" s="12" t="s">
        <v>159</v>
      </c>
      <c r="F9" s="336">
        <v>1995</v>
      </c>
      <c r="H9" s="12" t="s">
        <v>159</v>
      </c>
      <c r="I9" s="336">
        <v>0</v>
      </c>
      <c r="J9" s="336">
        <v>0</v>
      </c>
      <c r="L9" s="12" t="s">
        <v>161</v>
      </c>
      <c r="M9" s="336">
        <v>22014927</v>
      </c>
      <c r="O9" s="12" t="s">
        <v>325</v>
      </c>
      <c r="P9" s="336">
        <v>2536973</v>
      </c>
      <c r="R9" s="12" t="s">
        <v>324</v>
      </c>
      <c r="S9" s="12" t="s">
        <v>183</v>
      </c>
      <c r="T9" s="337">
        <v>8524908</v>
      </c>
    </row>
    <row r="10" spans="1:20" x14ac:dyDescent="0.2">
      <c r="A10" s="12" t="s">
        <v>160</v>
      </c>
      <c r="B10" s="12" t="s">
        <v>326</v>
      </c>
      <c r="C10" s="12" t="s">
        <v>361</v>
      </c>
      <c r="E10" s="12" t="s">
        <v>160</v>
      </c>
      <c r="F10" s="336">
        <v>12812</v>
      </c>
      <c r="H10" s="12" t="s">
        <v>160</v>
      </c>
      <c r="I10" s="336">
        <v>0</v>
      </c>
      <c r="J10" s="336">
        <v>0</v>
      </c>
      <c r="L10" s="12" t="s">
        <v>162</v>
      </c>
      <c r="M10" s="336">
        <v>15417290</v>
      </c>
      <c r="O10" s="12" t="s">
        <v>326</v>
      </c>
      <c r="P10" s="336">
        <v>3438381</v>
      </c>
      <c r="R10" s="12" t="s">
        <v>325</v>
      </c>
      <c r="S10" s="12" t="s">
        <v>214</v>
      </c>
      <c r="T10" s="337">
        <v>2536973</v>
      </c>
    </row>
    <row r="11" spans="1:20" x14ac:dyDescent="0.2">
      <c r="A11" s="12" t="s">
        <v>298</v>
      </c>
      <c r="B11" s="12" t="s">
        <v>327</v>
      </c>
      <c r="C11" s="12" t="s">
        <v>362</v>
      </c>
      <c r="E11" s="12" t="s">
        <v>298</v>
      </c>
      <c r="F11" s="336">
        <v>754</v>
      </c>
      <c r="H11" s="12" t="s">
        <v>298</v>
      </c>
      <c r="I11" s="336">
        <v>0</v>
      </c>
      <c r="J11" s="336">
        <v>171770</v>
      </c>
      <c r="L11" s="12" t="s">
        <v>163</v>
      </c>
      <c r="M11" s="336">
        <v>15334617</v>
      </c>
      <c r="O11" s="12" t="s">
        <v>327</v>
      </c>
      <c r="P11" s="336">
        <v>7167302</v>
      </c>
      <c r="R11" s="12" t="s">
        <v>326</v>
      </c>
      <c r="S11" s="12" t="s">
        <v>174</v>
      </c>
      <c r="T11" s="337">
        <v>3438381</v>
      </c>
    </row>
    <row r="12" spans="1:20" x14ac:dyDescent="0.2">
      <c r="A12" s="12" t="s">
        <v>173</v>
      </c>
      <c r="B12" s="12" t="s">
        <v>328</v>
      </c>
      <c r="C12" s="12" t="s">
        <v>363</v>
      </c>
      <c r="E12" s="12" t="s">
        <v>173</v>
      </c>
      <c r="F12" s="336">
        <v>3570</v>
      </c>
      <c r="H12" s="12" t="s">
        <v>173</v>
      </c>
      <c r="I12" s="336">
        <v>8555</v>
      </c>
      <c r="J12" s="336">
        <v>0</v>
      </c>
      <c r="L12" s="12" t="s">
        <v>164</v>
      </c>
      <c r="M12" s="336">
        <v>5143865</v>
      </c>
      <c r="O12" s="12" t="s">
        <v>328</v>
      </c>
      <c r="P12" s="336">
        <v>7680603</v>
      </c>
      <c r="R12" s="12" t="s">
        <v>327</v>
      </c>
      <c r="S12" s="12" t="s">
        <v>215</v>
      </c>
      <c r="T12" s="337">
        <v>7167302</v>
      </c>
    </row>
    <row r="13" spans="1:20" x14ac:dyDescent="0.2">
      <c r="A13" s="12" t="s">
        <v>192</v>
      </c>
      <c r="B13" s="12" t="s">
        <v>329</v>
      </c>
      <c r="C13" s="12" t="s">
        <v>1911</v>
      </c>
      <c r="E13" s="12" t="s">
        <v>192</v>
      </c>
      <c r="F13" s="336">
        <v>4315</v>
      </c>
      <c r="H13" s="12" t="s">
        <v>192</v>
      </c>
      <c r="I13" s="336">
        <v>0</v>
      </c>
      <c r="J13" s="336">
        <v>0</v>
      </c>
      <c r="L13" s="12" t="s">
        <v>165</v>
      </c>
      <c r="M13" s="336">
        <v>9494397</v>
      </c>
      <c r="O13" s="12" t="s">
        <v>329</v>
      </c>
      <c r="P13" s="336">
        <v>4381204</v>
      </c>
      <c r="R13" s="12" t="s">
        <v>328</v>
      </c>
      <c r="S13" s="12" t="s">
        <v>177</v>
      </c>
      <c r="T13" s="337">
        <v>7680603</v>
      </c>
    </row>
    <row r="14" spans="1:20" x14ac:dyDescent="0.2">
      <c r="A14" s="12" t="s">
        <v>214</v>
      </c>
      <c r="B14" s="12" t="s">
        <v>330</v>
      </c>
      <c r="C14" s="12" t="s">
        <v>364</v>
      </c>
      <c r="E14" s="12" t="s">
        <v>214</v>
      </c>
      <c r="F14" s="336">
        <v>652</v>
      </c>
      <c r="H14" s="12" t="s">
        <v>214</v>
      </c>
      <c r="I14" s="336">
        <v>0</v>
      </c>
      <c r="J14" s="336">
        <v>284656</v>
      </c>
      <c r="L14" s="12" t="s">
        <v>166</v>
      </c>
      <c r="M14" s="336">
        <v>2498309</v>
      </c>
      <c r="O14" s="12" t="s">
        <v>330</v>
      </c>
      <c r="P14" s="336">
        <v>11039404</v>
      </c>
      <c r="R14" s="12" t="s">
        <v>329</v>
      </c>
      <c r="S14" s="12" t="s">
        <v>300</v>
      </c>
      <c r="T14" s="337">
        <v>4381204</v>
      </c>
    </row>
    <row r="15" spans="1:20" x14ac:dyDescent="0.2">
      <c r="A15" s="12" t="s">
        <v>247</v>
      </c>
      <c r="B15" s="12" t="s">
        <v>331</v>
      </c>
      <c r="C15" s="12" t="s">
        <v>365</v>
      </c>
      <c r="E15" s="12" t="s">
        <v>247</v>
      </c>
      <c r="F15" s="336">
        <v>5144</v>
      </c>
      <c r="H15" s="12" t="s">
        <v>247</v>
      </c>
      <c r="I15" s="336">
        <v>0</v>
      </c>
      <c r="J15" s="336">
        <v>1513939</v>
      </c>
      <c r="L15" s="12" t="s">
        <v>167</v>
      </c>
      <c r="M15" s="336">
        <v>22114223</v>
      </c>
      <c r="O15" s="12" t="s">
        <v>331</v>
      </c>
      <c r="P15" s="336">
        <v>24749934</v>
      </c>
      <c r="R15" s="12" t="s">
        <v>330</v>
      </c>
      <c r="S15" s="12" t="s">
        <v>218</v>
      </c>
      <c r="T15" s="337">
        <v>7253408</v>
      </c>
    </row>
    <row r="16" spans="1:20" x14ac:dyDescent="0.2">
      <c r="A16" s="12" t="s">
        <v>193</v>
      </c>
      <c r="B16" s="12" t="s">
        <v>332</v>
      </c>
      <c r="C16" s="12" t="s">
        <v>366</v>
      </c>
      <c r="E16" s="12" t="s">
        <v>193</v>
      </c>
      <c r="F16" s="336">
        <v>12154</v>
      </c>
      <c r="H16" s="12" t="s">
        <v>193</v>
      </c>
      <c r="I16" s="336">
        <v>0</v>
      </c>
      <c r="J16" s="336">
        <v>0</v>
      </c>
      <c r="L16" s="12" t="s">
        <v>168</v>
      </c>
      <c r="M16" s="336">
        <v>22735137</v>
      </c>
      <c r="O16" s="12" t="s">
        <v>332</v>
      </c>
      <c r="P16" s="336">
        <v>19886566</v>
      </c>
      <c r="R16" s="12" t="s">
        <v>330</v>
      </c>
      <c r="S16" s="12" t="s">
        <v>220</v>
      </c>
      <c r="T16" s="337">
        <v>3785996</v>
      </c>
    </row>
    <row r="17" spans="1:20" x14ac:dyDescent="0.2">
      <c r="A17" s="12" t="s">
        <v>278</v>
      </c>
      <c r="B17" s="12" t="s">
        <v>1910</v>
      </c>
      <c r="C17" s="12" t="s">
        <v>367</v>
      </c>
      <c r="E17" s="12" t="s">
        <v>278</v>
      </c>
      <c r="F17" s="336">
        <v>5046</v>
      </c>
      <c r="H17" s="12" t="s">
        <v>278</v>
      </c>
      <c r="I17" s="336">
        <v>0</v>
      </c>
      <c r="J17" s="336">
        <v>3410950</v>
      </c>
      <c r="L17" s="12" t="s">
        <v>169</v>
      </c>
      <c r="M17" s="336">
        <v>11479438</v>
      </c>
      <c r="O17" s="12" t="s">
        <v>1910</v>
      </c>
      <c r="P17" s="336">
        <v>3984382</v>
      </c>
      <c r="R17" s="12" t="s">
        <v>331</v>
      </c>
      <c r="S17" s="12" t="s">
        <v>219</v>
      </c>
      <c r="T17" s="337">
        <v>24749934</v>
      </c>
    </row>
    <row r="18" spans="1:20" x14ac:dyDescent="0.2">
      <c r="A18" s="12" t="s">
        <v>174</v>
      </c>
      <c r="B18" s="12" t="s">
        <v>333</v>
      </c>
      <c r="C18" s="12" t="s">
        <v>368</v>
      </c>
      <c r="E18" s="12" t="s">
        <v>174</v>
      </c>
      <c r="F18" s="336">
        <v>849</v>
      </c>
      <c r="H18" s="12" t="s">
        <v>174</v>
      </c>
      <c r="I18" s="336">
        <v>0</v>
      </c>
      <c r="J18" s="336">
        <v>0</v>
      </c>
      <c r="L18" s="12" t="s">
        <v>170</v>
      </c>
      <c r="M18" s="336">
        <v>4455900</v>
      </c>
      <c r="O18" s="12" t="s">
        <v>333</v>
      </c>
      <c r="P18" s="336">
        <v>5875777</v>
      </c>
      <c r="R18" s="12" t="s">
        <v>332</v>
      </c>
      <c r="S18" s="12" t="s">
        <v>303</v>
      </c>
      <c r="T18" s="337">
        <v>19886566</v>
      </c>
    </row>
    <row r="19" spans="1:20" x14ac:dyDescent="0.2">
      <c r="A19" s="12" t="s">
        <v>175</v>
      </c>
      <c r="B19" s="12" t="s">
        <v>334</v>
      </c>
      <c r="C19" s="12" t="s">
        <v>369</v>
      </c>
      <c r="E19" s="12" t="s">
        <v>175</v>
      </c>
      <c r="F19" s="336">
        <v>601</v>
      </c>
      <c r="H19" s="12" t="s">
        <v>175</v>
      </c>
      <c r="I19" s="336">
        <v>0</v>
      </c>
      <c r="J19" s="336">
        <v>141516</v>
      </c>
      <c r="L19" s="12" t="s">
        <v>171</v>
      </c>
      <c r="M19" s="336">
        <v>15909977</v>
      </c>
      <c r="O19" s="12" t="s">
        <v>334</v>
      </c>
      <c r="P19" s="336">
        <v>7770914</v>
      </c>
      <c r="R19" s="12" t="s">
        <v>1910</v>
      </c>
      <c r="S19" s="12" t="s">
        <v>304</v>
      </c>
      <c r="T19" s="337">
        <v>3984382</v>
      </c>
    </row>
    <row r="20" spans="1:20" x14ac:dyDescent="0.2">
      <c r="A20" s="12" t="s">
        <v>237</v>
      </c>
      <c r="B20" s="12" t="s">
        <v>335</v>
      </c>
      <c r="C20" s="12" t="s">
        <v>370</v>
      </c>
      <c r="E20" s="12" t="s">
        <v>237</v>
      </c>
      <c r="F20" s="336">
        <v>7242</v>
      </c>
      <c r="H20" s="12" t="s">
        <v>237</v>
      </c>
      <c r="I20" s="336">
        <v>0</v>
      </c>
      <c r="J20" s="336">
        <v>0</v>
      </c>
      <c r="L20" s="12" t="s">
        <v>172</v>
      </c>
      <c r="M20" s="336">
        <v>24993114</v>
      </c>
      <c r="O20" s="12" t="s">
        <v>335</v>
      </c>
      <c r="P20" s="336">
        <v>13588350</v>
      </c>
      <c r="R20" s="12" t="s">
        <v>333</v>
      </c>
      <c r="S20" s="12" t="s">
        <v>181</v>
      </c>
      <c r="T20" s="337">
        <v>5875777</v>
      </c>
    </row>
    <row r="21" spans="1:20" x14ac:dyDescent="0.2">
      <c r="A21" s="12" t="s">
        <v>161</v>
      </c>
      <c r="B21" s="12" t="s">
        <v>336</v>
      </c>
      <c r="C21" s="12" t="s">
        <v>371</v>
      </c>
      <c r="E21" s="12" t="s">
        <v>161</v>
      </c>
      <c r="F21" s="336">
        <v>5657</v>
      </c>
      <c r="H21" s="12" t="s">
        <v>161</v>
      </c>
      <c r="I21" s="336">
        <v>353392</v>
      </c>
      <c r="J21" s="336">
        <v>0</v>
      </c>
      <c r="L21" s="12" t="s">
        <v>173</v>
      </c>
      <c r="M21" s="336">
        <v>13890330</v>
      </c>
      <c r="O21" s="12" t="s">
        <v>336</v>
      </c>
      <c r="P21" s="336">
        <v>7611719</v>
      </c>
      <c r="R21" s="12" t="s">
        <v>334</v>
      </c>
      <c r="S21" s="12" t="s">
        <v>200</v>
      </c>
      <c r="T21" s="337">
        <v>7770914</v>
      </c>
    </row>
    <row r="22" spans="1:20" x14ac:dyDescent="0.2">
      <c r="A22" s="12" t="s">
        <v>215</v>
      </c>
      <c r="B22" s="12" t="s">
        <v>337</v>
      </c>
      <c r="C22" s="12" t="s">
        <v>1909</v>
      </c>
      <c r="E22" s="12" t="s">
        <v>215</v>
      </c>
      <c r="F22" s="336">
        <v>1434</v>
      </c>
      <c r="H22" s="12" t="s">
        <v>215</v>
      </c>
      <c r="I22" s="336">
        <v>0</v>
      </c>
      <c r="J22" s="336">
        <v>169032</v>
      </c>
      <c r="L22" s="12" t="s">
        <v>174</v>
      </c>
      <c r="M22" s="336">
        <v>3438381</v>
      </c>
      <c r="O22" s="12" t="s">
        <v>337</v>
      </c>
      <c r="P22" s="336">
        <v>7580976</v>
      </c>
      <c r="R22" s="12" t="s">
        <v>335</v>
      </c>
      <c r="S22" s="12" t="s">
        <v>201</v>
      </c>
      <c r="T22" s="337">
        <v>13588350</v>
      </c>
    </row>
    <row r="23" spans="1:20" x14ac:dyDescent="0.2">
      <c r="A23" s="12" t="s">
        <v>299</v>
      </c>
      <c r="B23" s="12" t="s">
        <v>338</v>
      </c>
      <c r="C23" s="12" t="s">
        <v>1912</v>
      </c>
      <c r="E23" s="12" t="s">
        <v>299</v>
      </c>
      <c r="F23" s="336">
        <v>2182</v>
      </c>
      <c r="H23" s="12" t="s">
        <v>299</v>
      </c>
      <c r="I23" s="336">
        <v>0</v>
      </c>
      <c r="J23" s="336">
        <v>0</v>
      </c>
      <c r="L23" s="12" t="s">
        <v>175</v>
      </c>
      <c r="M23" s="336">
        <v>3421807</v>
      </c>
      <c r="O23" s="12" t="s">
        <v>338</v>
      </c>
      <c r="P23" s="336">
        <v>2498309</v>
      </c>
      <c r="R23" s="12" t="s">
        <v>336</v>
      </c>
      <c r="S23" s="12" t="s">
        <v>184</v>
      </c>
      <c r="T23" s="337">
        <v>7611719</v>
      </c>
    </row>
    <row r="24" spans="1:20" x14ac:dyDescent="0.2">
      <c r="A24" s="12" t="s">
        <v>248</v>
      </c>
      <c r="B24" s="12" t="s">
        <v>339</v>
      </c>
      <c r="C24" s="12" t="s">
        <v>372</v>
      </c>
      <c r="E24" s="12" t="s">
        <v>248</v>
      </c>
      <c r="F24" s="336">
        <v>7588</v>
      </c>
      <c r="H24" s="12" t="s">
        <v>248</v>
      </c>
      <c r="I24" s="336">
        <v>0</v>
      </c>
      <c r="J24" s="336">
        <v>0</v>
      </c>
      <c r="L24" s="12" t="s">
        <v>176</v>
      </c>
      <c r="M24" s="336">
        <v>4015986</v>
      </c>
      <c r="O24" s="12" t="s">
        <v>339</v>
      </c>
      <c r="P24" s="336">
        <v>4198185</v>
      </c>
      <c r="R24" s="12" t="s">
        <v>337</v>
      </c>
      <c r="S24" s="12" t="s">
        <v>185</v>
      </c>
      <c r="T24" s="337">
        <v>7580976</v>
      </c>
    </row>
    <row r="25" spans="1:20" x14ac:dyDescent="0.2">
      <c r="A25" s="12" t="s">
        <v>176</v>
      </c>
      <c r="B25" s="12" t="s">
        <v>340</v>
      </c>
      <c r="C25" s="12" t="s">
        <v>373</v>
      </c>
      <c r="E25" s="12" t="s">
        <v>176</v>
      </c>
      <c r="F25" s="336">
        <v>1032</v>
      </c>
      <c r="H25" s="12" t="s">
        <v>176</v>
      </c>
      <c r="I25" s="336">
        <v>96753</v>
      </c>
      <c r="J25" s="336">
        <v>214424</v>
      </c>
      <c r="L25" s="12" t="s">
        <v>177</v>
      </c>
      <c r="M25" s="336">
        <v>7680603</v>
      </c>
      <c r="O25" s="12" t="s">
        <v>340</v>
      </c>
      <c r="P25" s="336">
        <v>30597326</v>
      </c>
      <c r="R25" s="12" t="s">
        <v>338</v>
      </c>
      <c r="S25" s="12" t="s">
        <v>166</v>
      </c>
      <c r="T25" s="337">
        <v>2498309</v>
      </c>
    </row>
    <row r="26" spans="1:20" x14ac:dyDescent="0.2">
      <c r="A26" s="12" t="s">
        <v>216</v>
      </c>
      <c r="B26" s="12" t="s">
        <v>341</v>
      </c>
      <c r="C26" s="12" t="s">
        <v>374</v>
      </c>
      <c r="E26" s="12" t="s">
        <v>216</v>
      </c>
      <c r="F26" s="336">
        <v>6646</v>
      </c>
      <c r="H26" s="12" t="s">
        <v>216</v>
      </c>
      <c r="I26" s="336">
        <v>0</v>
      </c>
      <c r="J26" s="336">
        <v>0</v>
      </c>
      <c r="L26" s="12" t="s">
        <v>178</v>
      </c>
      <c r="M26" s="336">
        <v>2805716</v>
      </c>
      <c r="O26" s="12" t="s">
        <v>341</v>
      </c>
      <c r="P26" s="336">
        <v>6603970</v>
      </c>
      <c r="R26" s="12" t="s">
        <v>339</v>
      </c>
      <c r="S26" s="12" t="s">
        <v>206</v>
      </c>
      <c r="T26" s="337">
        <v>4198185</v>
      </c>
    </row>
    <row r="27" spans="1:20" x14ac:dyDescent="0.2">
      <c r="A27" s="12" t="s">
        <v>194</v>
      </c>
      <c r="B27" s="12" t="s">
        <v>342</v>
      </c>
      <c r="C27" s="12" t="s">
        <v>375</v>
      </c>
      <c r="E27" s="12" t="s">
        <v>194</v>
      </c>
      <c r="F27" s="336">
        <v>24122</v>
      </c>
      <c r="H27" s="12" t="s">
        <v>194</v>
      </c>
      <c r="I27" s="336">
        <v>0</v>
      </c>
      <c r="J27" s="336">
        <v>0</v>
      </c>
      <c r="L27" s="12" t="s">
        <v>179</v>
      </c>
      <c r="M27" s="336">
        <v>14830695</v>
      </c>
      <c r="O27" s="12" t="s">
        <v>342</v>
      </c>
      <c r="P27" s="336">
        <v>1801523</v>
      </c>
      <c r="R27" s="12" t="s">
        <v>340</v>
      </c>
      <c r="S27" s="12" t="s">
        <v>239</v>
      </c>
      <c r="T27" s="337">
        <v>20399394</v>
      </c>
    </row>
    <row r="28" spans="1:20" x14ac:dyDescent="0.2">
      <c r="A28" s="12" t="s">
        <v>177</v>
      </c>
      <c r="B28" s="12" t="s">
        <v>343</v>
      </c>
      <c r="C28" s="12" t="s">
        <v>376</v>
      </c>
      <c r="E28" s="12" t="s">
        <v>177</v>
      </c>
      <c r="F28" s="336">
        <v>1974</v>
      </c>
      <c r="H28" s="12" t="s">
        <v>177</v>
      </c>
      <c r="I28" s="336">
        <v>0</v>
      </c>
      <c r="J28" s="336">
        <v>0</v>
      </c>
      <c r="L28" s="12" t="s">
        <v>180</v>
      </c>
      <c r="M28" s="336">
        <v>5794378</v>
      </c>
      <c r="O28" s="12" t="s">
        <v>343</v>
      </c>
      <c r="P28" s="336">
        <v>20091922</v>
      </c>
      <c r="R28" s="12" t="s">
        <v>340</v>
      </c>
      <c r="S28" s="12" t="s">
        <v>241</v>
      </c>
      <c r="T28" s="337">
        <v>10197932</v>
      </c>
    </row>
    <row r="29" spans="1:20" x14ac:dyDescent="0.2">
      <c r="A29" s="12" t="s">
        <v>300</v>
      </c>
      <c r="B29" s="12" t="s">
        <v>344</v>
      </c>
      <c r="C29" s="12" t="s">
        <v>377</v>
      </c>
      <c r="E29" s="12" t="s">
        <v>300</v>
      </c>
      <c r="F29" s="336">
        <v>1126</v>
      </c>
      <c r="H29" s="12" t="s">
        <v>300</v>
      </c>
      <c r="I29" s="336">
        <v>0</v>
      </c>
      <c r="J29" s="336">
        <v>170785</v>
      </c>
      <c r="L29" s="12" t="s">
        <v>181</v>
      </c>
      <c r="M29" s="336">
        <v>5875777</v>
      </c>
      <c r="O29" s="12" t="s">
        <v>344</v>
      </c>
      <c r="P29" s="336">
        <v>9178410</v>
      </c>
      <c r="R29" s="12" t="s">
        <v>341</v>
      </c>
      <c r="S29" s="12" t="s">
        <v>186</v>
      </c>
      <c r="T29" s="337">
        <v>6603970</v>
      </c>
    </row>
    <row r="30" spans="1:20" x14ac:dyDescent="0.2">
      <c r="A30" s="12" t="s">
        <v>217</v>
      </c>
      <c r="B30" s="12" t="s">
        <v>345</v>
      </c>
      <c r="C30" s="12" t="s">
        <v>1886</v>
      </c>
      <c r="E30" s="12" t="s">
        <v>217</v>
      </c>
      <c r="F30" s="336">
        <v>4369</v>
      </c>
      <c r="H30" s="12" t="s">
        <v>217</v>
      </c>
      <c r="I30" s="336">
        <v>0</v>
      </c>
      <c r="J30" s="336">
        <v>0</v>
      </c>
      <c r="L30" s="12" t="s">
        <v>182</v>
      </c>
      <c r="M30" s="336">
        <v>9020427</v>
      </c>
      <c r="O30" s="12" t="s">
        <v>345</v>
      </c>
      <c r="P30" s="336">
        <v>4240989</v>
      </c>
      <c r="R30" s="12" t="s">
        <v>342</v>
      </c>
      <c r="S30" s="12" t="s">
        <v>228</v>
      </c>
      <c r="T30" s="337">
        <v>1801523</v>
      </c>
    </row>
    <row r="31" spans="1:20" x14ac:dyDescent="0.2">
      <c r="A31" s="12" t="s">
        <v>218</v>
      </c>
      <c r="B31" s="12" t="s">
        <v>346</v>
      </c>
      <c r="C31" s="12" t="s">
        <v>378</v>
      </c>
      <c r="E31" s="12" t="s">
        <v>218</v>
      </c>
      <c r="F31" s="336">
        <v>1864</v>
      </c>
      <c r="H31" s="12" t="s">
        <v>218</v>
      </c>
      <c r="I31" s="336">
        <v>0</v>
      </c>
      <c r="J31" s="336">
        <v>0</v>
      </c>
      <c r="L31" s="12" t="s">
        <v>183</v>
      </c>
      <c r="M31" s="336">
        <v>8524908</v>
      </c>
      <c r="O31" s="12" t="s">
        <v>346</v>
      </c>
      <c r="P31" s="336">
        <v>1832897</v>
      </c>
      <c r="R31" s="12" t="s">
        <v>343</v>
      </c>
      <c r="S31" s="12" t="s">
        <v>294</v>
      </c>
      <c r="T31" s="337">
        <v>20091922</v>
      </c>
    </row>
    <row r="32" spans="1:20" x14ac:dyDescent="0.2">
      <c r="A32" s="12" t="s">
        <v>301</v>
      </c>
      <c r="B32" s="12" t="s">
        <v>347</v>
      </c>
      <c r="C32" s="12" t="s">
        <v>379</v>
      </c>
      <c r="E32" s="12" t="s">
        <v>301</v>
      </c>
      <c r="F32" s="336">
        <v>842</v>
      </c>
      <c r="H32" s="12" t="s">
        <v>301</v>
      </c>
      <c r="I32" s="336">
        <v>49095</v>
      </c>
      <c r="J32" s="336">
        <v>334600</v>
      </c>
      <c r="L32" s="12" t="s">
        <v>184</v>
      </c>
      <c r="M32" s="336">
        <v>7611719</v>
      </c>
      <c r="O32" s="12" t="s">
        <v>347</v>
      </c>
      <c r="P32" s="336">
        <v>19532151</v>
      </c>
      <c r="R32" s="12" t="s">
        <v>344</v>
      </c>
      <c r="S32" s="12" t="s">
        <v>233</v>
      </c>
      <c r="T32" s="337">
        <v>9178410</v>
      </c>
    </row>
    <row r="33" spans="1:20" x14ac:dyDescent="0.2">
      <c r="A33" s="12" t="s">
        <v>219</v>
      </c>
      <c r="B33" s="12" t="s">
        <v>348</v>
      </c>
      <c r="C33" s="12" t="s">
        <v>380</v>
      </c>
      <c r="E33" s="12" t="s">
        <v>219</v>
      </c>
      <c r="F33" s="336">
        <v>6360</v>
      </c>
      <c r="H33" s="12" t="s">
        <v>219</v>
      </c>
      <c r="I33" s="336">
        <v>0</v>
      </c>
      <c r="J33" s="336">
        <v>0</v>
      </c>
      <c r="L33" s="12" t="s">
        <v>185</v>
      </c>
      <c r="M33" s="336">
        <v>7580976</v>
      </c>
      <c r="O33" s="12" t="s">
        <v>348</v>
      </c>
      <c r="P33" s="336">
        <v>24993114</v>
      </c>
      <c r="R33" s="12" t="s">
        <v>345</v>
      </c>
      <c r="S33" s="12" t="s">
        <v>189</v>
      </c>
      <c r="T33" s="337">
        <v>4240989</v>
      </c>
    </row>
    <row r="34" spans="1:20" x14ac:dyDescent="0.2">
      <c r="A34" s="12" t="s">
        <v>238</v>
      </c>
      <c r="B34" s="12" t="s">
        <v>349</v>
      </c>
      <c r="C34" s="12" t="s">
        <v>381</v>
      </c>
      <c r="E34" s="12" t="s">
        <v>238</v>
      </c>
      <c r="F34" s="336">
        <v>28092</v>
      </c>
      <c r="H34" s="12" t="s">
        <v>238</v>
      </c>
      <c r="I34" s="336">
        <v>0</v>
      </c>
      <c r="J34" s="336">
        <v>0</v>
      </c>
      <c r="L34" s="12" t="s">
        <v>186</v>
      </c>
      <c r="M34" s="336">
        <v>6603970</v>
      </c>
      <c r="O34" s="12" t="s">
        <v>349</v>
      </c>
      <c r="P34" s="336">
        <v>8704724</v>
      </c>
      <c r="R34" s="12" t="s">
        <v>346</v>
      </c>
      <c r="S34" s="12" t="s">
        <v>190</v>
      </c>
      <c r="T34" s="337">
        <v>1832897</v>
      </c>
    </row>
    <row r="35" spans="1:20" x14ac:dyDescent="0.2">
      <c r="A35" s="12" t="s">
        <v>195</v>
      </c>
      <c r="B35" s="12" t="s">
        <v>350</v>
      </c>
      <c r="E35" s="12" t="s">
        <v>195</v>
      </c>
      <c r="F35" s="336">
        <v>8029</v>
      </c>
      <c r="H35" s="12" t="s">
        <v>195</v>
      </c>
      <c r="I35" s="336">
        <v>0</v>
      </c>
      <c r="J35" s="336">
        <v>0</v>
      </c>
      <c r="L35" s="12" t="s">
        <v>187</v>
      </c>
      <c r="M35" s="336">
        <v>4996340</v>
      </c>
      <c r="O35" s="12" t="s">
        <v>350</v>
      </c>
      <c r="P35" s="336">
        <v>31244330</v>
      </c>
      <c r="R35" s="12" t="s">
        <v>347</v>
      </c>
      <c r="S35" s="12" t="s">
        <v>313</v>
      </c>
      <c r="T35" s="337">
        <v>19532151</v>
      </c>
    </row>
    <row r="36" spans="1:20" x14ac:dyDescent="0.2">
      <c r="A36" s="12" t="s">
        <v>302</v>
      </c>
      <c r="B36" s="12" t="s">
        <v>1885</v>
      </c>
      <c r="E36" s="12" t="s">
        <v>302</v>
      </c>
      <c r="F36" s="336">
        <v>1737</v>
      </c>
      <c r="H36" s="12" t="s">
        <v>302</v>
      </c>
      <c r="I36" s="336">
        <v>0</v>
      </c>
      <c r="J36" s="336">
        <v>0</v>
      </c>
      <c r="L36" s="12" t="s">
        <v>1884</v>
      </c>
      <c r="M36" s="336">
        <v>11277905</v>
      </c>
      <c r="O36" s="12" t="s">
        <v>1885</v>
      </c>
      <c r="P36" s="336">
        <v>17634172</v>
      </c>
      <c r="R36" s="12" t="s">
        <v>348</v>
      </c>
      <c r="S36" s="12" t="s">
        <v>172</v>
      </c>
      <c r="T36" s="337">
        <v>24993114</v>
      </c>
    </row>
    <row r="37" spans="1:20" x14ac:dyDescent="0.2">
      <c r="A37" s="12" t="s">
        <v>178</v>
      </c>
      <c r="B37" s="12" t="s">
        <v>416</v>
      </c>
      <c r="E37" s="12" t="s">
        <v>178</v>
      </c>
      <c r="F37" s="336">
        <v>721</v>
      </c>
      <c r="H37" s="12" t="s">
        <v>178</v>
      </c>
      <c r="I37" s="336">
        <v>0</v>
      </c>
      <c r="J37" s="336">
        <v>134929</v>
      </c>
      <c r="L37" s="12" t="s">
        <v>188</v>
      </c>
      <c r="M37" s="336">
        <v>3996686</v>
      </c>
      <c r="O37" s="12" t="s">
        <v>416</v>
      </c>
      <c r="P37" s="336">
        <v>17516525</v>
      </c>
      <c r="R37" s="12" t="s">
        <v>349</v>
      </c>
      <c r="S37" s="12" t="s">
        <v>313</v>
      </c>
      <c r="T37" s="337">
        <v>614713</v>
      </c>
    </row>
    <row r="38" spans="1:20" x14ac:dyDescent="0.2">
      <c r="A38" s="12" t="s">
        <v>288</v>
      </c>
      <c r="B38" s="12" t="s">
        <v>351</v>
      </c>
      <c r="E38" s="12" t="s">
        <v>288</v>
      </c>
      <c r="F38" s="336">
        <v>31440</v>
      </c>
      <c r="H38" s="12" t="s">
        <v>288</v>
      </c>
      <c r="I38" s="336">
        <v>0</v>
      </c>
      <c r="J38" s="336">
        <v>0</v>
      </c>
      <c r="L38" s="12" t="s">
        <v>189</v>
      </c>
      <c r="M38" s="336">
        <v>4240989</v>
      </c>
      <c r="O38" s="12" t="s">
        <v>351</v>
      </c>
      <c r="P38" s="336">
        <v>46011521</v>
      </c>
      <c r="R38" s="12" t="s">
        <v>349</v>
      </c>
      <c r="S38" s="12" t="s">
        <v>286</v>
      </c>
      <c r="T38" s="337">
        <v>8090011</v>
      </c>
    </row>
    <row r="39" spans="1:20" x14ac:dyDescent="0.2">
      <c r="A39" s="12" t="s">
        <v>249</v>
      </c>
      <c r="B39" s="12" t="s">
        <v>352</v>
      </c>
      <c r="E39" s="12" t="s">
        <v>249</v>
      </c>
      <c r="F39" s="336">
        <v>7868</v>
      </c>
      <c r="H39" s="12" t="s">
        <v>249</v>
      </c>
      <c r="I39" s="336">
        <v>0</v>
      </c>
      <c r="J39" s="336">
        <v>0</v>
      </c>
      <c r="L39" s="12" t="s">
        <v>190</v>
      </c>
      <c r="M39" s="336">
        <v>1832897</v>
      </c>
      <c r="O39" s="12" t="s">
        <v>352</v>
      </c>
      <c r="P39" s="336">
        <v>15164666</v>
      </c>
      <c r="R39" s="12" t="s">
        <v>350</v>
      </c>
      <c r="S39" s="12" t="s">
        <v>195</v>
      </c>
      <c r="T39" s="337">
        <v>31244330</v>
      </c>
    </row>
    <row r="40" spans="1:20" x14ac:dyDescent="0.2">
      <c r="A40" s="12" t="s">
        <v>289</v>
      </c>
      <c r="B40" s="12" t="s">
        <v>353</v>
      </c>
      <c r="E40" s="12" t="s">
        <v>289</v>
      </c>
      <c r="F40" s="336">
        <v>8812</v>
      </c>
      <c r="H40" s="12" t="s">
        <v>289</v>
      </c>
      <c r="I40" s="336">
        <v>0</v>
      </c>
      <c r="J40" s="336">
        <v>0</v>
      </c>
      <c r="L40" s="12" t="s">
        <v>191</v>
      </c>
      <c r="M40" s="336">
        <v>1478638</v>
      </c>
      <c r="O40" s="12" t="s">
        <v>353</v>
      </c>
      <c r="P40" s="336">
        <v>20896401</v>
      </c>
      <c r="R40" s="12" t="s">
        <v>1885</v>
      </c>
      <c r="S40" s="12" t="s">
        <v>305</v>
      </c>
      <c r="T40" s="337">
        <v>14618188</v>
      </c>
    </row>
    <row r="41" spans="1:20" x14ac:dyDescent="0.2">
      <c r="A41" s="12" t="s">
        <v>196</v>
      </c>
      <c r="B41" s="12" t="s">
        <v>354</v>
      </c>
      <c r="E41" s="12" t="s">
        <v>196</v>
      </c>
      <c r="F41" s="336">
        <v>5643</v>
      </c>
      <c r="H41" s="12" t="s">
        <v>196</v>
      </c>
      <c r="I41" s="336">
        <v>0</v>
      </c>
      <c r="J41" s="336">
        <v>0</v>
      </c>
      <c r="L41" s="12" t="s">
        <v>192</v>
      </c>
      <c r="M41" s="336">
        <v>16791846</v>
      </c>
      <c r="O41" s="12" t="s">
        <v>354</v>
      </c>
      <c r="P41" s="336">
        <v>12689821</v>
      </c>
      <c r="R41" s="12" t="s">
        <v>1885</v>
      </c>
      <c r="S41" s="12" t="s">
        <v>311</v>
      </c>
      <c r="T41" s="337">
        <v>3015984</v>
      </c>
    </row>
    <row r="42" spans="1:20" x14ac:dyDescent="0.2">
      <c r="A42" s="12" t="s">
        <v>303</v>
      </c>
      <c r="B42" s="12" t="s">
        <v>355</v>
      </c>
      <c r="E42" s="12" t="s">
        <v>303</v>
      </c>
      <c r="F42" s="336">
        <v>5111</v>
      </c>
      <c r="H42" s="12" t="s">
        <v>303</v>
      </c>
      <c r="I42" s="336">
        <v>0</v>
      </c>
      <c r="J42" s="336">
        <v>0</v>
      </c>
      <c r="L42" s="12" t="s">
        <v>193</v>
      </c>
      <c r="M42" s="336">
        <v>47291955</v>
      </c>
      <c r="O42" s="12" t="s">
        <v>355</v>
      </c>
      <c r="P42" s="336">
        <v>76716985</v>
      </c>
      <c r="R42" s="12" t="s">
        <v>416</v>
      </c>
      <c r="S42" s="12" t="s">
        <v>175</v>
      </c>
      <c r="T42" s="337">
        <v>3421807</v>
      </c>
    </row>
    <row r="43" spans="1:20" x14ac:dyDescent="0.2">
      <c r="A43" s="12" t="s">
        <v>304</v>
      </c>
      <c r="B43" s="12" t="s">
        <v>356</v>
      </c>
      <c r="E43" s="12" t="s">
        <v>304</v>
      </c>
      <c r="F43" s="336">
        <v>1024</v>
      </c>
      <c r="H43" s="12" t="s">
        <v>304</v>
      </c>
      <c r="I43" s="336">
        <v>0</v>
      </c>
      <c r="J43" s="336">
        <v>0</v>
      </c>
      <c r="L43" s="12" t="s">
        <v>194</v>
      </c>
      <c r="M43" s="336">
        <v>93852304</v>
      </c>
      <c r="O43" s="12" t="s">
        <v>356</v>
      </c>
      <c r="P43" s="336">
        <v>28668100</v>
      </c>
      <c r="R43" s="12" t="s">
        <v>416</v>
      </c>
      <c r="S43" s="12" t="s">
        <v>176</v>
      </c>
      <c r="T43" s="337">
        <v>4015986</v>
      </c>
    </row>
    <row r="44" spans="1:20" x14ac:dyDescent="0.2">
      <c r="A44" s="12" t="s">
        <v>305</v>
      </c>
      <c r="B44" s="12" t="s">
        <v>357</v>
      </c>
      <c r="E44" s="12" t="s">
        <v>305</v>
      </c>
      <c r="F44" s="336">
        <v>3757</v>
      </c>
      <c r="H44" s="12" t="s">
        <v>305</v>
      </c>
      <c r="I44" s="336">
        <v>0</v>
      </c>
      <c r="J44" s="336">
        <v>0</v>
      </c>
      <c r="L44" s="12" t="s">
        <v>195</v>
      </c>
      <c r="M44" s="336">
        <v>31244330</v>
      </c>
      <c r="O44" s="12" t="s">
        <v>357</v>
      </c>
      <c r="P44" s="336">
        <v>26154738</v>
      </c>
      <c r="R44" s="12" t="s">
        <v>416</v>
      </c>
      <c r="S44" s="12" t="s">
        <v>178</v>
      </c>
      <c r="T44" s="337">
        <v>2805716</v>
      </c>
    </row>
    <row r="45" spans="1:20" x14ac:dyDescent="0.2">
      <c r="A45" s="12" t="s">
        <v>197</v>
      </c>
      <c r="E45" s="12" t="s">
        <v>197</v>
      </c>
      <c r="F45" s="336">
        <v>10286</v>
      </c>
      <c r="H45" s="12" t="s">
        <v>197</v>
      </c>
      <c r="I45" s="336">
        <v>0</v>
      </c>
      <c r="J45" s="336">
        <v>0</v>
      </c>
      <c r="L45" s="12" t="s">
        <v>196</v>
      </c>
      <c r="M45" s="336">
        <v>21956391</v>
      </c>
      <c r="O45" s="12" t="s">
        <v>358</v>
      </c>
      <c r="P45" s="336">
        <v>59121740</v>
      </c>
      <c r="R45" s="12" t="s">
        <v>416</v>
      </c>
      <c r="S45" s="12" t="s">
        <v>180</v>
      </c>
      <c r="T45" s="337">
        <v>5794378</v>
      </c>
    </row>
    <row r="46" spans="1:20" x14ac:dyDescent="0.2">
      <c r="A46" s="12" t="s">
        <v>267</v>
      </c>
      <c r="E46" s="12" t="s">
        <v>267</v>
      </c>
      <c r="F46" s="336">
        <v>5585</v>
      </c>
      <c r="H46" s="12" t="s">
        <v>267</v>
      </c>
      <c r="I46" s="336">
        <v>0</v>
      </c>
      <c r="J46" s="336">
        <v>0</v>
      </c>
      <c r="L46" s="12" t="s">
        <v>197</v>
      </c>
      <c r="M46" s="336">
        <v>40028649</v>
      </c>
      <c r="O46" s="12" t="s">
        <v>359</v>
      </c>
      <c r="P46" s="336">
        <v>35432351</v>
      </c>
      <c r="R46" s="12" t="s">
        <v>416</v>
      </c>
      <c r="S46" s="12" t="s">
        <v>191</v>
      </c>
      <c r="T46" s="337">
        <v>1478638</v>
      </c>
    </row>
    <row r="47" spans="1:20" x14ac:dyDescent="0.2">
      <c r="A47" s="12" t="s">
        <v>290</v>
      </c>
      <c r="E47" s="12" t="s">
        <v>290</v>
      </c>
      <c r="F47" s="336">
        <v>9553</v>
      </c>
      <c r="H47" s="12" t="s">
        <v>290</v>
      </c>
      <c r="I47" s="336">
        <v>15478</v>
      </c>
      <c r="J47" s="336">
        <v>0</v>
      </c>
      <c r="L47" s="12" t="s">
        <v>198</v>
      </c>
      <c r="M47" s="336">
        <v>9210778</v>
      </c>
      <c r="O47" s="12" t="s">
        <v>360</v>
      </c>
      <c r="P47" s="336">
        <v>36083131</v>
      </c>
      <c r="R47" s="12" t="s">
        <v>351</v>
      </c>
      <c r="S47" s="12" t="s">
        <v>253</v>
      </c>
      <c r="T47" s="337">
        <v>46011521</v>
      </c>
    </row>
    <row r="48" spans="1:20" x14ac:dyDescent="0.2">
      <c r="A48" s="12" t="s">
        <v>279</v>
      </c>
      <c r="E48" s="12" t="s">
        <v>279</v>
      </c>
      <c r="F48" s="336">
        <v>6848</v>
      </c>
      <c r="H48" s="12" t="s">
        <v>279</v>
      </c>
      <c r="I48" s="336">
        <v>0</v>
      </c>
      <c r="J48" s="336">
        <v>0</v>
      </c>
      <c r="L48" s="12" t="s">
        <v>199</v>
      </c>
      <c r="M48" s="336">
        <v>21060393</v>
      </c>
      <c r="O48" s="12" t="s">
        <v>361</v>
      </c>
      <c r="P48" s="336">
        <v>62918018</v>
      </c>
      <c r="R48" s="12" t="s">
        <v>352</v>
      </c>
      <c r="S48" s="12" t="s">
        <v>280</v>
      </c>
      <c r="T48" s="337">
        <v>15164666</v>
      </c>
    </row>
    <row r="49" spans="1:20" x14ac:dyDescent="0.2">
      <c r="A49" s="12" t="s">
        <v>179</v>
      </c>
      <c r="E49" s="12" t="s">
        <v>179</v>
      </c>
      <c r="F49" s="336">
        <v>3811</v>
      </c>
      <c r="H49" s="12" t="s">
        <v>179</v>
      </c>
      <c r="I49" s="336">
        <v>0</v>
      </c>
      <c r="J49" s="336">
        <v>0</v>
      </c>
      <c r="L49" s="12" t="s">
        <v>200</v>
      </c>
      <c r="M49" s="336">
        <v>7770914</v>
      </c>
      <c r="O49" s="12" t="s">
        <v>362</v>
      </c>
      <c r="P49" s="336">
        <v>156096280</v>
      </c>
      <c r="R49" s="12" t="s">
        <v>353</v>
      </c>
      <c r="S49" s="12" t="s">
        <v>198</v>
      </c>
      <c r="T49" s="337">
        <v>9210778</v>
      </c>
    </row>
    <row r="50" spans="1:20" x14ac:dyDescent="0.2">
      <c r="A50" s="12" t="s">
        <v>250</v>
      </c>
      <c r="E50" s="12" t="s">
        <v>250</v>
      </c>
      <c r="F50" s="336">
        <v>2617</v>
      </c>
      <c r="H50" s="12" t="s">
        <v>250</v>
      </c>
      <c r="I50" s="336">
        <v>0</v>
      </c>
      <c r="J50" s="336">
        <v>3165135</v>
      </c>
      <c r="L50" s="12" t="s">
        <v>201</v>
      </c>
      <c r="M50" s="336">
        <v>13588350</v>
      </c>
      <c r="O50" s="12" t="s">
        <v>363</v>
      </c>
      <c r="P50" s="336">
        <v>40982610</v>
      </c>
      <c r="R50" s="12" t="s">
        <v>353</v>
      </c>
      <c r="S50" s="12" t="s">
        <v>209</v>
      </c>
      <c r="T50" s="337">
        <v>11685623</v>
      </c>
    </row>
    <row r="51" spans="1:20" x14ac:dyDescent="0.2">
      <c r="A51" s="12" t="s">
        <v>180</v>
      </c>
      <c r="E51" s="12" t="s">
        <v>180</v>
      </c>
      <c r="F51" s="336">
        <v>1489</v>
      </c>
      <c r="H51" s="12" t="s">
        <v>180</v>
      </c>
      <c r="I51" s="336">
        <v>0</v>
      </c>
      <c r="J51" s="336">
        <v>0</v>
      </c>
      <c r="L51" s="12" t="s">
        <v>202</v>
      </c>
      <c r="M51" s="336">
        <v>4311941</v>
      </c>
      <c r="O51" s="12" t="s">
        <v>1911</v>
      </c>
      <c r="P51" s="336">
        <v>142426833</v>
      </c>
      <c r="R51" s="12" t="s">
        <v>354</v>
      </c>
      <c r="S51" s="12" t="s">
        <v>202</v>
      </c>
      <c r="T51" s="337">
        <v>4311941</v>
      </c>
    </row>
    <row r="52" spans="1:20" x14ac:dyDescent="0.2">
      <c r="A52" s="12" t="s">
        <v>181</v>
      </c>
      <c r="E52" s="12" t="s">
        <v>181</v>
      </c>
      <c r="F52" s="336">
        <v>1510</v>
      </c>
      <c r="H52" s="12" t="s">
        <v>181</v>
      </c>
      <c r="I52" s="336">
        <v>0</v>
      </c>
      <c r="J52" s="336">
        <v>0</v>
      </c>
      <c r="L52" s="12" t="s">
        <v>203</v>
      </c>
      <c r="M52" s="336">
        <v>102631867</v>
      </c>
      <c r="O52" s="12" t="s">
        <v>364</v>
      </c>
      <c r="P52" s="336">
        <v>24412307</v>
      </c>
      <c r="R52" s="12" t="s">
        <v>354</v>
      </c>
      <c r="S52" s="12" t="s">
        <v>211</v>
      </c>
      <c r="T52" s="337">
        <v>2245211</v>
      </c>
    </row>
    <row r="53" spans="1:20" x14ac:dyDescent="0.2">
      <c r="A53" s="12" t="s">
        <v>198</v>
      </c>
      <c r="E53" s="12" t="s">
        <v>198</v>
      </c>
      <c r="F53" s="336">
        <v>2367</v>
      </c>
      <c r="H53" s="12" t="s">
        <v>198</v>
      </c>
      <c r="I53" s="336">
        <v>0</v>
      </c>
      <c r="J53" s="336">
        <v>453037</v>
      </c>
      <c r="L53" s="12" t="s">
        <v>204</v>
      </c>
      <c r="M53" s="336">
        <v>11054243</v>
      </c>
      <c r="O53" s="12" t="s">
        <v>365</v>
      </c>
      <c r="P53" s="336">
        <v>55281077</v>
      </c>
      <c r="R53" s="12" t="s">
        <v>354</v>
      </c>
      <c r="S53" s="12" t="s">
        <v>212</v>
      </c>
      <c r="T53" s="337">
        <v>6132669</v>
      </c>
    </row>
    <row r="54" spans="1:20" x14ac:dyDescent="0.2">
      <c r="A54" s="12" t="s">
        <v>239</v>
      </c>
      <c r="E54" s="12" t="s">
        <v>239</v>
      </c>
      <c r="F54" s="336">
        <v>5242</v>
      </c>
      <c r="H54" s="12" t="s">
        <v>239</v>
      </c>
      <c r="I54" s="336">
        <v>179626</v>
      </c>
      <c r="J54" s="336">
        <v>0</v>
      </c>
      <c r="L54" s="12" t="s">
        <v>205</v>
      </c>
      <c r="M54" s="336">
        <v>23090905</v>
      </c>
      <c r="O54" s="12" t="s">
        <v>366</v>
      </c>
      <c r="P54" s="336">
        <v>25017055</v>
      </c>
      <c r="R54" s="12" t="s">
        <v>355</v>
      </c>
      <c r="S54" s="12" t="s">
        <v>296</v>
      </c>
      <c r="T54" s="337">
        <v>76716985</v>
      </c>
    </row>
    <row r="55" spans="1:20" x14ac:dyDescent="0.2">
      <c r="A55" s="12" t="s">
        <v>199</v>
      </c>
      <c r="E55" s="12" t="s">
        <v>199</v>
      </c>
      <c r="F55" s="336">
        <v>5413</v>
      </c>
      <c r="H55" s="12" t="s">
        <v>199</v>
      </c>
      <c r="I55" s="336">
        <v>0</v>
      </c>
      <c r="J55" s="336">
        <v>0</v>
      </c>
      <c r="L55" s="12" t="s">
        <v>206</v>
      </c>
      <c r="M55" s="336">
        <v>4198185</v>
      </c>
      <c r="O55" s="12" t="s">
        <v>367</v>
      </c>
      <c r="P55" s="336">
        <v>20256686</v>
      </c>
      <c r="R55" s="12" t="s">
        <v>356</v>
      </c>
      <c r="S55" s="12" t="s">
        <v>224</v>
      </c>
      <c r="T55" s="337">
        <v>12547553</v>
      </c>
    </row>
    <row r="56" spans="1:20" x14ac:dyDescent="0.2">
      <c r="A56" s="12" t="s">
        <v>251</v>
      </c>
      <c r="E56" s="12" t="s">
        <v>251</v>
      </c>
      <c r="F56" s="336">
        <v>10548</v>
      </c>
      <c r="H56" s="12" t="s">
        <v>251</v>
      </c>
      <c r="I56" s="336">
        <v>0</v>
      </c>
      <c r="J56" s="336">
        <v>0</v>
      </c>
      <c r="L56" s="12" t="s">
        <v>207</v>
      </c>
      <c r="M56" s="336">
        <v>98355795</v>
      </c>
      <c r="O56" s="12" t="s">
        <v>368</v>
      </c>
      <c r="P56" s="336">
        <v>34106929</v>
      </c>
      <c r="R56" s="12" t="s">
        <v>356</v>
      </c>
      <c r="S56" s="12" t="s">
        <v>226</v>
      </c>
      <c r="T56" s="337">
        <v>7330361</v>
      </c>
    </row>
    <row r="57" spans="1:20" x14ac:dyDescent="0.2">
      <c r="A57" s="12" t="s">
        <v>291</v>
      </c>
      <c r="E57" s="12" t="s">
        <v>291</v>
      </c>
      <c r="F57" s="336">
        <v>5384</v>
      </c>
      <c r="H57" s="12" t="s">
        <v>291</v>
      </c>
      <c r="I57" s="336">
        <v>0</v>
      </c>
      <c r="J57" s="336">
        <v>0</v>
      </c>
      <c r="L57" s="12" t="s">
        <v>208</v>
      </c>
      <c r="M57" s="336">
        <v>18511836</v>
      </c>
      <c r="O57" s="12" t="s">
        <v>369</v>
      </c>
      <c r="P57" s="336">
        <v>38294564</v>
      </c>
      <c r="R57" s="12" t="s">
        <v>356</v>
      </c>
      <c r="S57" s="12" t="s">
        <v>231</v>
      </c>
      <c r="T57" s="337">
        <v>3385440</v>
      </c>
    </row>
    <row r="58" spans="1:20" x14ac:dyDescent="0.2">
      <c r="A58" s="12" t="s">
        <v>252</v>
      </c>
      <c r="E58" s="12" t="s">
        <v>252</v>
      </c>
      <c r="F58" s="336">
        <v>3837</v>
      </c>
      <c r="H58" s="12" t="s">
        <v>252</v>
      </c>
      <c r="I58" s="336">
        <v>0</v>
      </c>
      <c r="J58" s="336">
        <v>0</v>
      </c>
      <c r="L58" s="12" t="s">
        <v>209</v>
      </c>
      <c r="M58" s="336">
        <v>11685623</v>
      </c>
      <c r="O58" s="12" t="s">
        <v>370</v>
      </c>
      <c r="P58" s="336">
        <v>58038103</v>
      </c>
      <c r="R58" s="12" t="s">
        <v>356</v>
      </c>
      <c r="S58" s="12" t="s">
        <v>232</v>
      </c>
      <c r="T58" s="337">
        <v>5404746</v>
      </c>
    </row>
    <row r="59" spans="1:20" x14ac:dyDescent="0.2">
      <c r="A59" s="12" t="s">
        <v>306</v>
      </c>
      <c r="E59" s="12" t="s">
        <v>306</v>
      </c>
      <c r="F59" s="336">
        <v>1163</v>
      </c>
      <c r="H59" s="12" t="s">
        <v>306</v>
      </c>
      <c r="I59" s="336">
        <v>0</v>
      </c>
      <c r="J59" s="336">
        <v>270339</v>
      </c>
      <c r="L59" s="12" t="s">
        <v>210</v>
      </c>
      <c r="M59" s="336">
        <v>82446563</v>
      </c>
      <c r="O59" s="12" t="s">
        <v>371</v>
      </c>
      <c r="P59" s="336">
        <v>34214575</v>
      </c>
      <c r="R59" s="12" t="s">
        <v>357</v>
      </c>
      <c r="S59" s="12" t="s">
        <v>314</v>
      </c>
      <c r="T59" s="337">
        <v>26154738</v>
      </c>
    </row>
    <row r="60" spans="1:20" x14ac:dyDescent="0.2">
      <c r="A60" s="12" t="s">
        <v>162</v>
      </c>
      <c r="E60" s="12" t="s">
        <v>162</v>
      </c>
      <c r="F60" s="336">
        <v>3962</v>
      </c>
      <c r="H60" s="12" t="s">
        <v>162</v>
      </c>
      <c r="I60" s="336">
        <v>0</v>
      </c>
      <c r="J60" s="336">
        <v>0</v>
      </c>
      <c r="L60" s="12" t="s">
        <v>211</v>
      </c>
      <c r="M60" s="336">
        <v>2245211</v>
      </c>
      <c r="O60" s="12" t="s">
        <v>1909</v>
      </c>
      <c r="P60" s="336">
        <v>8436867</v>
      </c>
      <c r="R60" s="12" t="s">
        <v>358</v>
      </c>
      <c r="S60" s="12" t="s">
        <v>159</v>
      </c>
      <c r="T60" s="337">
        <v>9264743</v>
      </c>
    </row>
    <row r="61" spans="1:20" x14ac:dyDescent="0.2">
      <c r="A61" s="12" t="s">
        <v>163</v>
      </c>
      <c r="E61" s="12" t="s">
        <v>163</v>
      </c>
      <c r="F61" s="336">
        <v>3941</v>
      </c>
      <c r="H61" s="12" t="s">
        <v>163</v>
      </c>
      <c r="I61" s="336">
        <v>0</v>
      </c>
      <c r="J61" s="336">
        <v>0</v>
      </c>
      <c r="L61" s="12" t="s">
        <v>212</v>
      </c>
      <c r="M61" s="336">
        <v>6132669</v>
      </c>
      <c r="O61" s="12" t="s">
        <v>1912</v>
      </c>
      <c r="P61" s="336">
        <v>119270146</v>
      </c>
      <c r="R61" s="12" t="s">
        <v>358</v>
      </c>
      <c r="S61" s="12" t="s">
        <v>160</v>
      </c>
      <c r="T61" s="337">
        <v>49856997</v>
      </c>
    </row>
    <row r="62" spans="1:20" x14ac:dyDescent="0.2">
      <c r="A62" s="12" t="s">
        <v>182</v>
      </c>
      <c r="E62" s="12" t="s">
        <v>182</v>
      </c>
      <c r="F62" s="336">
        <v>2318</v>
      </c>
      <c r="H62" s="12" t="s">
        <v>182</v>
      </c>
      <c r="I62" s="336">
        <v>0</v>
      </c>
      <c r="J62" s="336">
        <v>0</v>
      </c>
      <c r="L62" s="12" t="s">
        <v>213</v>
      </c>
      <c r="M62" s="336">
        <v>24092866</v>
      </c>
      <c r="O62" s="12" t="s">
        <v>372</v>
      </c>
      <c r="P62" s="336">
        <v>24619885</v>
      </c>
      <c r="R62" s="12" t="s">
        <v>359</v>
      </c>
      <c r="S62" s="12" t="s">
        <v>173</v>
      </c>
      <c r="T62" s="337">
        <v>13890330</v>
      </c>
    </row>
    <row r="63" spans="1:20" x14ac:dyDescent="0.2">
      <c r="A63" s="12" t="s">
        <v>268</v>
      </c>
      <c r="E63" s="12" t="s">
        <v>268</v>
      </c>
      <c r="F63" s="336">
        <v>6753</v>
      </c>
      <c r="H63" s="12" t="s">
        <v>268</v>
      </c>
      <c r="I63" s="336">
        <v>0</v>
      </c>
      <c r="J63" s="336">
        <v>0</v>
      </c>
      <c r="L63" s="12" t="s">
        <v>214</v>
      </c>
      <c r="M63" s="336">
        <v>2536973</v>
      </c>
      <c r="O63" s="12" t="s">
        <v>373</v>
      </c>
      <c r="P63" s="336">
        <v>61333645</v>
      </c>
      <c r="R63" s="12" t="s">
        <v>359</v>
      </c>
      <c r="S63" s="12" t="s">
        <v>182</v>
      </c>
      <c r="T63" s="337">
        <v>9020427</v>
      </c>
    </row>
    <row r="64" spans="1:20" x14ac:dyDescent="0.2">
      <c r="A64" s="12" t="s">
        <v>307</v>
      </c>
      <c r="E64" s="12" t="s">
        <v>307</v>
      </c>
      <c r="F64" s="336">
        <v>3219</v>
      </c>
      <c r="H64" s="12" t="s">
        <v>307</v>
      </c>
      <c r="I64" s="336">
        <v>0</v>
      </c>
      <c r="J64" s="336">
        <v>0</v>
      </c>
      <c r="L64" s="12" t="s">
        <v>215</v>
      </c>
      <c r="M64" s="336">
        <v>7167302</v>
      </c>
      <c r="O64" s="12" t="s">
        <v>374</v>
      </c>
      <c r="P64" s="336">
        <v>47435267</v>
      </c>
      <c r="R64" s="12" t="s">
        <v>359</v>
      </c>
      <c r="S64" s="12" t="s">
        <v>183</v>
      </c>
      <c r="T64" s="337">
        <v>8524908</v>
      </c>
    </row>
    <row r="65" spans="1:20" x14ac:dyDescent="0.2">
      <c r="A65" s="12" t="s">
        <v>253</v>
      </c>
      <c r="E65" s="12" t="s">
        <v>253</v>
      </c>
      <c r="F65" s="336">
        <v>11824</v>
      </c>
      <c r="H65" s="12" t="s">
        <v>253</v>
      </c>
      <c r="I65" s="336">
        <v>0</v>
      </c>
      <c r="J65" s="336">
        <v>0</v>
      </c>
      <c r="L65" s="12" t="s">
        <v>216</v>
      </c>
      <c r="M65" s="336">
        <v>25861285</v>
      </c>
      <c r="O65" s="12" t="s">
        <v>375</v>
      </c>
      <c r="P65" s="336">
        <v>38175431</v>
      </c>
      <c r="R65" s="12" t="s">
        <v>359</v>
      </c>
      <c r="S65" s="12" t="s">
        <v>188</v>
      </c>
      <c r="T65" s="337">
        <v>3996686</v>
      </c>
    </row>
    <row r="66" spans="1:20" x14ac:dyDescent="0.2">
      <c r="A66" s="12" t="s">
        <v>280</v>
      </c>
      <c r="E66" s="12" t="s">
        <v>280</v>
      </c>
      <c r="F66" s="336">
        <v>3897</v>
      </c>
      <c r="H66" s="12" t="s">
        <v>280</v>
      </c>
      <c r="I66" s="336">
        <v>0</v>
      </c>
      <c r="J66" s="336">
        <v>0</v>
      </c>
      <c r="L66" s="12" t="s">
        <v>217</v>
      </c>
      <c r="M66" s="336">
        <v>17001284</v>
      </c>
      <c r="O66" s="12" t="s">
        <v>376</v>
      </c>
      <c r="P66" s="336">
        <v>24135326</v>
      </c>
      <c r="R66" s="12" t="s">
        <v>360</v>
      </c>
      <c r="S66" s="12" t="s">
        <v>236</v>
      </c>
      <c r="T66" s="337">
        <v>7905014</v>
      </c>
    </row>
    <row r="67" spans="1:20" x14ac:dyDescent="0.2">
      <c r="A67" s="12" t="s">
        <v>200</v>
      </c>
      <c r="E67" s="12" t="s">
        <v>200</v>
      </c>
      <c r="F67" s="336">
        <v>1997</v>
      </c>
      <c r="H67" s="12" t="s">
        <v>200</v>
      </c>
      <c r="I67" s="336">
        <v>6336</v>
      </c>
      <c r="J67" s="336">
        <v>0</v>
      </c>
      <c r="L67" s="12" t="s">
        <v>218</v>
      </c>
      <c r="M67" s="336">
        <v>7253408</v>
      </c>
      <c r="O67" s="12" t="s">
        <v>377</v>
      </c>
      <c r="P67" s="336">
        <v>21168099</v>
      </c>
      <c r="R67" s="12" t="s">
        <v>360</v>
      </c>
      <c r="S67" s="12" t="s">
        <v>237</v>
      </c>
      <c r="T67" s="337">
        <v>28178117</v>
      </c>
    </row>
    <row r="68" spans="1:20" x14ac:dyDescent="0.2">
      <c r="A68" s="12" t="s">
        <v>269</v>
      </c>
      <c r="E68" s="12" t="s">
        <v>269</v>
      </c>
      <c r="F68" s="336">
        <v>8986</v>
      </c>
      <c r="H68" s="12" t="s">
        <v>269</v>
      </c>
      <c r="I68" s="336">
        <v>0</v>
      </c>
      <c r="J68" s="336">
        <v>0</v>
      </c>
      <c r="L68" s="12" t="s">
        <v>219</v>
      </c>
      <c r="M68" s="336">
        <v>24749934</v>
      </c>
      <c r="O68" s="12" t="s">
        <v>1886</v>
      </c>
      <c r="P68" s="336">
        <v>29844927</v>
      </c>
      <c r="R68" s="12" t="s">
        <v>361</v>
      </c>
      <c r="S68" s="12" t="s">
        <v>161</v>
      </c>
      <c r="T68" s="337">
        <v>22014927</v>
      </c>
    </row>
    <row r="69" spans="1:20" x14ac:dyDescent="0.2">
      <c r="A69" s="12" t="s">
        <v>259</v>
      </c>
      <c r="E69" s="12" t="s">
        <v>259</v>
      </c>
      <c r="F69" s="336">
        <v>23657</v>
      </c>
      <c r="H69" s="12" t="s">
        <v>259</v>
      </c>
      <c r="I69" s="336">
        <v>0</v>
      </c>
      <c r="J69" s="336">
        <v>0</v>
      </c>
      <c r="L69" s="12" t="s">
        <v>220</v>
      </c>
      <c r="M69" s="336">
        <v>3785996</v>
      </c>
      <c r="O69" s="12" t="s">
        <v>378</v>
      </c>
      <c r="P69" s="336">
        <v>127636270</v>
      </c>
      <c r="R69" s="12" t="s">
        <v>361</v>
      </c>
      <c r="S69" s="12" t="s">
        <v>171</v>
      </c>
      <c r="T69" s="337">
        <v>15909977</v>
      </c>
    </row>
    <row r="70" spans="1:20" x14ac:dyDescent="0.2">
      <c r="A70" s="12" t="s">
        <v>201</v>
      </c>
      <c r="E70" s="12" t="s">
        <v>201</v>
      </c>
      <c r="F70" s="336">
        <v>3492</v>
      </c>
      <c r="H70" s="12" t="s">
        <v>201</v>
      </c>
      <c r="I70" s="336">
        <v>0</v>
      </c>
      <c r="J70" s="336">
        <v>0</v>
      </c>
      <c r="L70" s="12" t="s">
        <v>221</v>
      </c>
      <c r="M70" s="336">
        <v>18226969</v>
      </c>
      <c r="O70" s="12" t="s">
        <v>379</v>
      </c>
      <c r="P70" s="336">
        <v>100112354</v>
      </c>
      <c r="R70" s="12" t="s">
        <v>361</v>
      </c>
      <c r="S70" s="12" t="s">
        <v>172</v>
      </c>
      <c r="T70" s="337">
        <v>24993114</v>
      </c>
    </row>
    <row r="71" spans="1:20" x14ac:dyDescent="0.2">
      <c r="A71" s="12" t="s">
        <v>202</v>
      </c>
      <c r="E71" s="12" t="s">
        <v>202</v>
      </c>
      <c r="F71" s="336">
        <v>1108</v>
      </c>
      <c r="H71" s="12" t="s">
        <v>202</v>
      </c>
      <c r="I71" s="336">
        <v>0</v>
      </c>
      <c r="J71" s="336">
        <v>0</v>
      </c>
      <c r="L71" s="12" t="s">
        <v>222</v>
      </c>
      <c r="M71" s="336">
        <v>20721082</v>
      </c>
      <c r="O71" s="12" t="s">
        <v>380</v>
      </c>
      <c r="P71" s="336">
        <v>67006532</v>
      </c>
      <c r="R71" s="12" t="s">
        <v>362</v>
      </c>
      <c r="S71" s="12" t="s">
        <v>192</v>
      </c>
      <c r="T71" s="337">
        <v>16791846</v>
      </c>
    </row>
    <row r="72" spans="1:20" x14ac:dyDescent="0.2">
      <c r="A72" s="12" t="s">
        <v>220</v>
      </c>
      <c r="E72" s="12" t="s">
        <v>220</v>
      </c>
      <c r="F72" s="336">
        <v>973</v>
      </c>
      <c r="H72" s="12" t="s">
        <v>220</v>
      </c>
      <c r="I72" s="336">
        <v>427699</v>
      </c>
      <c r="J72" s="336">
        <v>0</v>
      </c>
      <c r="L72" s="12" t="s">
        <v>223</v>
      </c>
      <c r="M72" s="336">
        <v>37317021</v>
      </c>
      <c r="O72" s="12" t="s">
        <v>381</v>
      </c>
      <c r="P72" s="336">
        <v>8090011</v>
      </c>
      <c r="R72" s="12" t="s">
        <v>362</v>
      </c>
      <c r="S72" s="12" t="s">
        <v>194</v>
      </c>
      <c r="T72" s="337">
        <v>93852304</v>
      </c>
    </row>
    <row r="73" spans="1:20" x14ac:dyDescent="0.2">
      <c r="A73" s="12" t="s">
        <v>281</v>
      </c>
      <c r="E73" s="12" t="s">
        <v>281</v>
      </c>
      <c r="F73" s="336">
        <v>17656</v>
      </c>
      <c r="H73" s="12" t="s">
        <v>281</v>
      </c>
      <c r="I73" s="336">
        <v>0</v>
      </c>
      <c r="J73" s="336">
        <v>0</v>
      </c>
      <c r="L73" s="12" t="s">
        <v>224</v>
      </c>
      <c r="M73" s="336">
        <v>12547553</v>
      </c>
      <c r="P73" s="236">
        <f>SUM(P7:P72)</f>
        <v>2084530535</v>
      </c>
      <c r="R73" s="12" t="s">
        <v>362</v>
      </c>
      <c r="S73" s="12" t="s">
        <v>200</v>
      </c>
      <c r="T73" s="337">
        <v>7770914</v>
      </c>
    </row>
    <row r="74" spans="1:20" x14ac:dyDescent="0.2">
      <c r="A74" s="12" t="s">
        <v>164</v>
      </c>
      <c r="E74" s="12" t="s">
        <v>164</v>
      </c>
      <c r="F74" s="336">
        <v>1322</v>
      </c>
      <c r="H74" s="12" t="s">
        <v>164</v>
      </c>
      <c r="I74" s="336">
        <v>311320</v>
      </c>
      <c r="J74" s="336">
        <v>0</v>
      </c>
      <c r="L74" s="12" t="s">
        <v>225</v>
      </c>
      <c r="M74" s="336">
        <v>29470875</v>
      </c>
      <c r="R74" s="12" t="s">
        <v>362</v>
      </c>
      <c r="S74" s="12" t="s">
        <v>201</v>
      </c>
      <c r="T74" s="337">
        <v>13588350</v>
      </c>
    </row>
    <row r="75" spans="1:20" x14ac:dyDescent="0.2">
      <c r="A75" s="12" t="s">
        <v>260</v>
      </c>
      <c r="E75" s="12" t="s">
        <v>260</v>
      </c>
      <c r="F75" s="336">
        <v>9425</v>
      </c>
      <c r="H75" s="12" t="s">
        <v>260</v>
      </c>
      <c r="I75" s="336">
        <v>0</v>
      </c>
      <c r="J75" s="336">
        <v>0</v>
      </c>
      <c r="L75" s="12" t="s">
        <v>226</v>
      </c>
      <c r="M75" s="336">
        <v>7330361</v>
      </c>
      <c r="R75" s="12" t="s">
        <v>362</v>
      </c>
      <c r="S75" s="12" t="s">
        <v>213</v>
      </c>
      <c r="T75" s="337">
        <v>24092866</v>
      </c>
    </row>
    <row r="76" spans="1:20" x14ac:dyDescent="0.2">
      <c r="A76" s="12" t="s">
        <v>183</v>
      </c>
      <c r="E76" s="12" t="s">
        <v>183</v>
      </c>
      <c r="F76" s="336">
        <v>2191</v>
      </c>
      <c r="H76" s="12" t="s">
        <v>183</v>
      </c>
      <c r="I76" s="336">
        <v>0</v>
      </c>
      <c r="J76" s="336">
        <v>0</v>
      </c>
      <c r="L76" s="12" t="s">
        <v>227</v>
      </c>
      <c r="M76" s="336">
        <v>11638221</v>
      </c>
      <c r="R76" s="12" t="s">
        <v>363</v>
      </c>
      <c r="S76" s="12" t="s">
        <v>219</v>
      </c>
      <c r="T76" s="337">
        <v>24749934</v>
      </c>
    </row>
    <row r="77" spans="1:20" x14ac:dyDescent="0.2">
      <c r="A77" s="12" t="s">
        <v>203</v>
      </c>
      <c r="E77" s="12" t="s">
        <v>203</v>
      </c>
      <c r="F77" s="336">
        <v>21221</v>
      </c>
      <c r="H77" s="12" t="s">
        <v>203</v>
      </c>
      <c r="I77" s="336">
        <v>0</v>
      </c>
      <c r="J77" s="336">
        <v>0</v>
      </c>
      <c r="L77" s="12" t="s">
        <v>228</v>
      </c>
      <c r="M77" s="336">
        <v>1801523</v>
      </c>
      <c r="R77" s="12" t="s">
        <v>363</v>
      </c>
      <c r="S77" s="12" t="s">
        <v>228</v>
      </c>
      <c r="T77" s="337">
        <v>1801523</v>
      </c>
    </row>
    <row r="78" spans="1:20" x14ac:dyDescent="0.2">
      <c r="A78" s="12" t="s">
        <v>165</v>
      </c>
      <c r="E78" s="12" t="s">
        <v>165</v>
      </c>
      <c r="F78" s="336">
        <v>2440</v>
      </c>
      <c r="H78" s="12" t="s">
        <v>165</v>
      </c>
      <c r="I78" s="336">
        <v>668609</v>
      </c>
      <c r="J78" s="336">
        <v>0</v>
      </c>
      <c r="L78" s="12" t="s">
        <v>229</v>
      </c>
      <c r="M78" s="336">
        <v>76407577</v>
      </c>
      <c r="R78" s="12" t="s">
        <v>363</v>
      </c>
      <c r="S78" s="12" t="s">
        <v>234</v>
      </c>
      <c r="T78" s="337">
        <v>14431153</v>
      </c>
    </row>
    <row r="79" spans="1:20" x14ac:dyDescent="0.2">
      <c r="A79" s="12" t="s">
        <v>270</v>
      </c>
      <c r="E79" s="12" t="s">
        <v>270</v>
      </c>
      <c r="F79" s="336">
        <v>15102</v>
      </c>
      <c r="H79" s="12" t="s">
        <v>270</v>
      </c>
      <c r="I79" s="336">
        <v>0</v>
      </c>
      <c r="J79" s="336">
        <v>0</v>
      </c>
      <c r="L79" s="12" t="s">
        <v>230</v>
      </c>
      <c r="M79" s="336">
        <v>31862770</v>
      </c>
      <c r="R79" s="12" t="s">
        <v>1911</v>
      </c>
      <c r="S79" s="12" t="s">
        <v>288</v>
      </c>
      <c r="T79" s="337">
        <v>122334911</v>
      </c>
    </row>
    <row r="80" spans="1:20" x14ac:dyDescent="0.2">
      <c r="A80" s="12" t="s">
        <v>261</v>
      </c>
      <c r="E80" s="12" t="s">
        <v>261</v>
      </c>
      <c r="F80" s="336">
        <v>8140</v>
      </c>
      <c r="H80" s="12" t="s">
        <v>261</v>
      </c>
      <c r="I80" s="336">
        <v>0</v>
      </c>
      <c r="J80" s="336">
        <v>0</v>
      </c>
      <c r="L80" s="12" t="s">
        <v>231</v>
      </c>
      <c r="M80" s="336">
        <v>3385440</v>
      </c>
      <c r="R80" s="12" t="s">
        <v>1911</v>
      </c>
      <c r="S80" s="12" t="s">
        <v>294</v>
      </c>
      <c r="T80" s="337">
        <v>20091922</v>
      </c>
    </row>
    <row r="81" spans="1:20" x14ac:dyDescent="0.2">
      <c r="A81" s="12" t="s">
        <v>184</v>
      </c>
      <c r="E81" s="12" t="s">
        <v>184</v>
      </c>
      <c r="F81" s="336">
        <v>1810</v>
      </c>
      <c r="H81" s="12" t="s">
        <v>184</v>
      </c>
      <c r="I81" s="336">
        <v>0</v>
      </c>
      <c r="J81" s="336">
        <v>0</v>
      </c>
      <c r="L81" s="12" t="s">
        <v>232</v>
      </c>
      <c r="M81" s="336">
        <v>5404746</v>
      </c>
      <c r="R81" s="12" t="s">
        <v>364</v>
      </c>
      <c r="S81" s="12" t="s">
        <v>303</v>
      </c>
      <c r="T81" s="337">
        <v>19886566</v>
      </c>
    </row>
    <row r="82" spans="1:20" x14ac:dyDescent="0.2">
      <c r="A82" s="12" t="s">
        <v>282</v>
      </c>
      <c r="E82" s="12" t="s">
        <v>282</v>
      </c>
      <c r="F82" s="336">
        <v>5860</v>
      </c>
      <c r="H82" s="12" t="s">
        <v>282</v>
      </c>
      <c r="I82" s="336">
        <v>0</v>
      </c>
      <c r="J82" s="336">
        <v>0</v>
      </c>
      <c r="L82" s="12" t="s">
        <v>233</v>
      </c>
      <c r="M82" s="336">
        <v>9178410</v>
      </c>
      <c r="R82" s="12" t="s">
        <v>364</v>
      </c>
      <c r="S82" s="12" t="s">
        <v>306</v>
      </c>
      <c r="T82" s="337">
        <v>4525741</v>
      </c>
    </row>
    <row r="83" spans="1:20" x14ac:dyDescent="0.2">
      <c r="A83" s="12" t="s">
        <v>204</v>
      </c>
      <c r="E83" s="12" t="s">
        <v>204</v>
      </c>
      <c r="F83" s="336">
        <v>2841</v>
      </c>
      <c r="H83" s="12" t="s">
        <v>204</v>
      </c>
      <c r="I83" s="336">
        <v>14661</v>
      </c>
      <c r="J83" s="336">
        <v>0</v>
      </c>
      <c r="L83" s="12" t="s">
        <v>234</v>
      </c>
      <c r="M83" s="336">
        <v>14431153</v>
      </c>
      <c r="R83" s="12" t="s">
        <v>365</v>
      </c>
      <c r="S83" s="12" t="s">
        <v>197</v>
      </c>
      <c r="T83" s="337">
        <v>40028649</v>
      </c>
    </row>
    <row r="84" spans="1:20" x14ac:dyDescent="0.2">
      <c r="A84" s="12" t="s">
        <v>271</v>
      </c>
      <c r="E84" s="12" t="s">
        <v>271</v>
      </c>
      <c r="F84" s="336">
        <v>11662</v>
      </c>
      <c r="H84" s="12" t="s">
        <v>271</v>
      </c>
      <c r="I84" s="336">
        <v>0</v>
      </c>
      <c r="J84" s="336">
        <v>0</v>
      </c>
      <c r="L84" s="12" t="s">
        <v>235</v>
      </c>
      <c r="M84" s="336">
        <v>8233079</v>
      </c>
      <c r="R84" s="12" t="s">
        <v>365</v>
      </c>
      <c r="S84" s="12" t="s">
        <v>204</v>
      </c>
      <c r="T84" s="337">
        <v>11054243</v>
      </c>
    </row>
    <row r="85" spans="1:20" x14ac:dyDescent="0.2">
      <c r="A85" s="12" t="s">
        <v>185</v>
      </c>
      <c r="E85" s="12" t="s">
        <v>185</v>
      </c>
      <c r="F85" s="336">
        <v>1948</v>
      </c>
      <c r="H85" s="12" t="s">
        <v>185</v>
      </c>
      <c r="I85" s="336">
        <v>0</v>
      </c>
      <c r="J85" s="336">
        <v>303882</v>
      </c>
      <c r="L85" s="12" t="s">
        <v>236</v>
      </c>
      <c r="M85" s="336">
        <v>7905014</v>
      </c>
      <c r="R85" s="12" t="s">
        <v>365</v>
      </c>
      <c r="S85" s="12" t="s">
        <v>206</v>
      </c>
      <c r="T85" s="337">
        <v>4198185</v>
      </c>
    </row>
    <row r="86" spans="1:20" x14ac:dyDescent="0.2">
      <c r="A86" s="12" t="s">
        <v>166</v>
      </c>
      <c r="E86" s="12" t="s">
        <v>166</v>
      </c>
      <c r="F86" s="336">
        <v>642</v>
      </c>
      <c r="H86" s="12" t="s">
        <v>166</v>
      </c>
      <c r="I86" s="336">
        <v>0</v>
      </c>
      <c r="J86" s="336">
        <v>174858</v>
      </c>
      <c r="L86" s="12" t="s">
        <v>237</v>
      </c>
      <c r="M86" s="336">
        <v>28178117</v>
      </c>
      <c r="R86" s="12" t="s">
        <v>366</v>
      </c>
      <c r="S86" s="12" t="s">
        <v>162</v>
      </c>
      <c r="T86" s="337">
        <v>15417290</v>
      </c>
    </row>
    <row r="87" spans="1:20" x14ac:dyDescent="0.2">
      <c r="A87" s="12" t="s">
        <v>292</v>
      </c>
      <c r="E87" s="12" t="s">
        <v>292</v>
      </c>
      <c r="F87" s="336">
        <v>10901</v>
      </c>
      <c r="H87" s="12" t="s">
        <v>292</v>
      </c>
      <c r="I87" s="336">
        <v>0</v>
      </c>
      <c r="J87" s="336">
        <v>0</v>
      </c>
      <c r="L87" s="12" t="s">
        <v>238</v>
      </c>
      <c r="M87" s="336">
        <v>109321871</v>
      </c>
      <c r="R87" s="12" t="s">
        <v>366</v>
      </c>
      <c r="S87" s="12" t="s">
        <v>164</v>
      </c>
      <c r="T87" s="337">
        <v>5143865</v>
      </c>
    </row>
    <row r="88" spans="1:20" x14ac:dyDescent="0.2">
      <c r="A88" s="12" t="s">
        <v>272</v>
      </c>
      <c r="E88" s="12" t="s">
        <v>272</v>
      </c>
      <c r="F88" s="336">
        <v>14742</v>
      </c>
      <c r="H88" s="12" t="s">
        <v>272</v>
      </c>
      <c r="I88" s="336">
        <v>0</v>
      </c>
      <c r="J88" s="336">
        <v>0</v>
      </c>
      <c r="L88" s="12" t="s">
        <v>239</v>
      </c>
      <c r="M88" s="336">
        <v>20399394</v>
      </c>
      <c r="R88" s="12" t="s">
        <v>366</v>
      </c>
      <c r="S88" s="12" t="s">
        <v>170</v>
      </c>
      <c r="T88" s="337">
        <v>4455900</v>
      </c>
    </row>
    <row r="89" spans="1:20" x14ac:dyDescent="0.2">
      <c r="A89" s="12" t="s">
        <v>167</v>
      </c>
      <c r="E89" s="12" t="s">
        <v>167</v>
      </c>
      <c r="F89" s="336">
        <v>5683</v>
      </c>
      <c r="H89" s="12" t="s">
        <v>167</v>
      </c>
      <c r="I89" s="336">
        <v>378490</v>
      </c>
      <c r="J89" s="336">
        <v>0</v>
      </c>
      <c r="L89" s="12" t="s">
        <v>240</v>
      </c>
      <c r="M89" s="336">
        <v>26449804</v>
      </c>
      <c r="R89" s="12" t="s">
        <v>367</v>
      </c>
      <c r="S89" s="12" t="s">
        <v>174</v>
      </c>
      <c r="T89" s="337">
        <v>3438381</v>
      </c>
    </row>
    <row r="90" spans="1:20" x14ac:dyDescent="0.2">
      <c r="A90" s="12" t="s">
        <v>293</v>
      </c>
      <c r="E90" s="12" t="s">
        <v>293</v>
      </c>
      <c r="F90" s="336">
        <v>4235</v>
      </c>
      <c r="H90" s="12" t="s">
        <v>293</v>
      </c>
      <c r="I90" s="336">
        <v>0</v>
      </c>
      <c r="J90" s="336">
        <v>0</v>
      </c>
      <c r="L90" s="12" t="s">
        <v>241</v>
      </c>
      <c r="M90" s="336">
        <v>10197932</v>
      </c>
      <c r="R90" s="12" t="s">
        <v>367</v>
      </c>
      <c r="S90" s="12" t="s">
        <v>185</v>
      </c>
      <c r="T90" s="337">
        <v>7580976</v>
      </c>
    </row>
    <row r="91" spans="1:20" x14ac:dyDescent="0.2">
      <c r="A91" s="12" t="s">
        <v>221</v>
      </c>
      <c r="E91" s="12" t="s">
        <v>221</v>
      </c>
      <c r="F91" s="336">
        <v>3314</v>
      </c>
      <c r="H91" s="12" t="s">
        <v>221</v>
      </c>
      <c r="I91" s="336">
        <v>0</v>
      </c>
      <c r="J91" s="336">
        <v>0</v>
      </c>
      <c r="L91" s="12" t="s">
        <v>242</v>
      </c>
      <c r="M91" s="336">
        <v>79799190</v>
      </c>
      <c r="R91" s="12" t="s">
        <v>367</v>
      </c>
      <c r="S91" s="12" t="s">
        <v>187</v>
      </c>
      <c r="T91" s="337">
        <v>4996340</v>
      </c>
    </row>
    <row r="92" spans="1:20" x14ac:dyDescent="0.2">
      <c r="A92" s="12" t="s">
        <v>308</v>
      </c>
      <c r="E92" s="12" t="s">
        <v>308</v>
      </c>
      <c r="F92" s="336">
        <v>5758</v>
      </c>
      <c r="H92" s="12" t="s">
        <v>308</v>
      </c>
      <c r="I92" s="336">
        <v>0</v>
      </c>
      <c r="J92" s="336">
        <v>0</v>
      </c>
      <c r="L92" s="12" t="s">
        <v>243</v>
      </c>
      <c r="M92" s="336">
        <v>32394714</v>
      </c>
      <c r="R92" s="12" t="s">
        <v>367</v>
      </c>
      <c r="S92" s="12" t="s">
        <v>189</v>
      </c>
      <c r="T92" s="337">
        <v>4240989</v>
      </c>
    </row>
    <row r="93" spans="1:20" x14ac:dyDescent="0.2">
      <c r="A93" s="12" t="s">
        <v>222</v>
      </c>
      <c r="E93" s="12" t="s">
        <v>222</v>
      </c>
      <c r="F93" s="336">
        <v>5325</v>
      </c>
      <c r="H93" s="12" t="s">
        <v>222</v>
      </c>
      <c r="I93" s="336">
        <v>0</v>
      </c>
      <c r="J93" s="336">
        <v>0</v>
      </c>
      <c r="L93" s="12" t="s">
        <v>244</v>
      </c>
      <c r="M93" s="336">
        <v>16725092</v>
      </c>
      <c r="R93" s="12" t="s">
        <v>368</v>
      </c>
      <c r="S93" s="12" t="s">
        <v>165</v>
      </c>
      <c r="T93" s="337">
        <v>9494397</v>
      </c>
    </row>
    <row r="94" spans="1:20" x14ac:dyDescent="0.2">
      <c r="A94" s="12" t="s">
        <v>223</v>
      </c>
      <c r="E94" s="12" t="s">
        <v>223</v>
      </c>
      <c r="F94" s="336">
        <v>9589</v>
      </c>
      <c r="H94" s="12" t="s">
        <v>223</v>
      </c>
      <c r="I94" s="336">
        <v>0</v>
      </c>
      <c r="J94" s="336">
        <v>0</v>
      </c>
      <c r="L94" s="12" t="s">
        <v>245</v>
      </c>
      <c r="M94" s="336">
        <v>40432857</v>
      </c>
      <c r="R94" s="12" t="s">
        <v>368</v>
      </c>
      <c r="S94" s="12" t="s">
        <v>166</v>
      </c>
      <c r="T94" s="337">
        <v>2498309</v>
      </c>
    </row>
    <row r="95" spans="1:20" x14ac:dyDescent="0.2">
      <c r="A95" s="12" t="s">
        <v>224</v>
      </c>
      <c r="E95" s="12" t="s">
        <v>224</v>
      </c>
      <c r="F95" s="336">
        <v>3225</v>
      </c>
      <c r="H95" s="12" t="s">
        <v>224</v>
      </c>
      <c r="I95" s="336">
        <v>0</v>
      </c>
      <c r="J95" s="336">
        <v>0</v>
      </c>
      <c r="L95" s="12" t="s">
        <v>246</v>
      </c>
      <c r="M95" s="336">
        <v>19684114</v>
      </c>
      <c r="R95" s="12" t="s">
        <v>368</v>
      </c>
      <c r="S95" s="12" t="s">
        <v>167</v>
      </c>
      <c r="T95" s="337">
        <v>22114223</v>
      </c>
    </row>
    <row r="96" spans="1:20" x14ac:dyDescent="0.2">
      <c r="A96" s="12" t="s">
        <v>205</v>
      </c>
      <c r="E96" s="12" t="s">
        <v>205</v>
      </c>
      <c r="F96" s="336">
        <v>5755</v>
      </c>
      <c r="H96" s="12" t="s">
        <v>205</v>
      </c>
      <c r="I96" s="336">
        <v>0</v>
      </c>
      <c r="J96" s="336">
        <v>0</v>
      </c>
      <c r="L96" s="12" t="s">
        <v>247</v>
      </c>
      <c r="M96" s="336">
        <v>20017784</v>
      </c>
      <c r="R96" s="12" t="s">
        <v>369</v>
      </c>
      <c r="S96" s="12" t="s">
        <v>291</v>
      </c>
      <c r="T96" s="337">
        <v>24755892</v>
      </c>
    </row>
    <row r="97" spans="1:20" x14ac:dyDescent="0.2">
      <c r="A97" s="12" t="s">
        <v>206</v>
      </c>
      <c r="E97" s="12" t="s">
        <v>206</v>
      </c>
      <c r="F97" s="336">
        <v>1079</v>
      </c>
      <c r="H97" s="12" t="s">
        <v>206</v>
      </c>
      <c r="I97" s="336">
        <v>0</v>
      </c>
      <c r="J97" s="336">
        <v>296462</v>
      </c>
      <c r="L97" s="12" t="s">
        <v>248</v>
      </c>
      <c r="M97" s="336">
        <v>29523479</v>
      </c>
      <c r="R97" s="12" t="s">
        <v>369</v>
      </c>
      <c r="S97" s="12" t="s">
        <v>295</v>
      </c>
      <c r="T97" s="337">
        <v>13538672</v>
      </c>
    </row>
    <row r="98" spans="1:20" x14ac:dyDescent="0.2">
      <c r="A98" s="12" t="s">
        <v>240</v>
      </c>
      <c r="E98" s="12" t="s">
        <v>240</v>
      </c>
      <c r="F98" s="336">
        <v>6798</v>
      </c>
      <c r="H98" s="12" t="s">
        <v>240</v>
      </c>
      <c r="I98" s="336">
        <v>0</v>
      </c>
      <c r="J98" s="336">
        <v>0</v>
      </c>
      <c r="L98" s="12" t="s">
        <v>249</v>
      </c>
      <c r="M98" s="336">
        <v>30612536</v>
      </c>
      <c r="R98" s="12" t="s">
        <v>370</v>
      </c>
      <c r="S98" s="12" t="s">
        <v>222</v>
      </c>
      <c r="T98" s="337">
        <v>20721082</v>
      </c>
    </row>
    <row r="99" spans="1:20" x14ac:dyDescent="0.2">
      <c r="A99" s="12" t="s">
        <v>225</v>
      </c>
      <c r="E99" s="12" t="s">
        <v>225</v>
      </c>
      <c r="F99" s="336">
        <v>7573</v>
      </c>
      <c r="H99" s="12" t="s">
        <v>225</v>
      </c>
      <c r="I99" s="336">
        <v>0</v>
      </c>
      <c r="J99" s="336">
        <v>0</v>
      </c>
      <c r="L99" s="12" t="s">
        <v>250</v>
      </c>
      <c r="M99" s="336">
        <v>10183829</v>
      </c>
      <c r="R99" s="12" t="s">
        <v>370</v>
      </c>
      <c r="S99" s="12" t="s">
        <v>223</v>
      </c>
      <c r="T99" s="337">
        <v>37317021</v>
      </c>
    </row>
    <row r="100" spans="1:20" x14ac:dyDescent="0.2">
      <c r="A100" s="12" t="s">
        <v>262</v>
      </c>
      <c r="E100" s="12" t="s">
        <v>262</v>
      </c>
      <c r="F100" s="336">
        <v>5385</v>
      </c>
      <c r="H100" s="12" t="s">
        <v>262</v>
      </c>
      <c r="I100" s="336">
        <v>0</v>
      </c>
      <c r="J100" s="336">
        <v>0</v>
      </c>
      <c r="L100" s="12" t="s">
        <v>251</v>
      </c>
      <c r="M100" s="336">
        <v>41040416</v>
      </c>
      <c r="R100" s="12" t="s">
        <v>371</v>
      </c>
      <c r="S100" s="12" t="s">
        <v>168</v>
      </c>
      <c r="T100" s="337">
        <v>22735137</v>
      </c>
    </row>
    <row r="101" spans="1:20" x14ac:dyDescent="0.2">
      <c r="A101" s="12" t="s">
        <v>226</v>
      </c>
      <c r="E101" s="12" t="s">
        <v>226</v>
      </c>
      <c r="F101" s="336">
        <v>1884</v>
      </c>
      <c r="H101" s="12" t="s">
        <v>226</v>
      </c>
      <c r="I101" s="336">
        <v>0</v>
      </c>
      <c r="J101" s="336">
        <v>0</v>
      </c>
      <c r="L101" s="12" t="s">
        <v>252</v>
      </c>
      <c r="M101" s="336">
        <v>14929877</v>
      </c>
      <c r="R101" s="12" t="s">
        <v>371</v>
      </c>
      <c r="S101" s="12" t="s">
        <v>169</v>
      </c>
      <c r="T101" s="337">
        <v>11479438</v>
      </c>
    </row>
    <row r="102" spans="1:20" x14ac:dyDescent="0.2">
      <c r="A102" s="12" t="s">
        <v>168</v>
      </c>
      <c r="E102" s="12" t="s">
        <v>168</v>
      </c>
      <c r="F102" s="336">
        <v>5842</v>
      </c>
      <c r="H102" s="12" t="s">
        <v>168</v>
      </c>
      <c r="I102" s="336">
        <v>392637</v>
      </c>
      <c r="J102" s="336">
        <v>0</v>
      </c>
      <c r="L102" s="12" t="s">
        <v>253</v>
      </c>
      <c r="M102" s="336">
        <v>46011521</v>
      </c>
      <c r="R102" s="12" t="s">
        <v>1909</v>
      </c>
      <c r="S102" s="12" t="s">
        <v>186</v>
      </c>
      <c r="T102" s="337">
        <v>6603970</v>
      </c>
    </row>
    <row r="103" spans="1:20" x14ac:dyDescent="0.2">
      <c r="A103" s="12" t="s">
        <v>241</v>
      </c>
      <c r="E103" s="12" t="s">
        <v>241</v>
      </c>
      <c r="F103" s="336">
        <v>2585</v>
      </c>
      <c r="H103" s="12" t="s">
        <v>241</v>
      </c>
      <c r="I103" s="336">
        <v>0</v>
      </c>
      <c r="J103" s="336">
        <v>0</v>
      </c>
      <c r="L103" s="12" t="s">
        <v>254</v>
      </c>
      <c r="M103" s="336">
        <v>49898671</v>
      </c>
      <c r="R103" s="12" t="s">
        <v>1909</v>
      </c>
      <c r="S103" s="12" t="s">
        <v>190</v>
      </c>
      <c r="T103" s="337">
        <v>1832897</v>
      </c>
    </row>
    <row r="104" spans="1:20" x14ac:dyDescent="0.2">
      <c r="A104" s="12" t="s">
        <v>273</v>
      </c>
      <c r="E104" s="12" t="s">
        <v>273</v>
      </c>
      <c r="F104" s="336">
        <v>5075</v>
      </c>
      <c r="H104" s="12" t="s">
        <v>273</v>
      </c>
      <c r="I104" s="336">
        <v>0</v>
      </c>
      <c r="J104" s="336">
        <v>0</v>
      </c>
      <c r="L104" s="12" t="s">
        <v>255</v>
      </c>
      <c r="M104" s="336">
        <v>5668763</v>
      </c>
      <c r="R104" s="12" t="s">
        <v>1912</v>
      </c>
      <c r="S104" s="12" t="s">
        <v>216</v>
      </c>
      <c r="T104" s="337">
        <v>25861285</v>
      </c>
    </row>
    <row r="105" spans="1:20" x14ac:dyDescent="0.2">
      <c r="A105" s="12" t="s">
        <v>207</v>
      </c>
      <c r="E105" s="12" t="s">
        <v>207</v>
      </c>
      <c r="F105" s="336">
        <v>21425</v>
      </c>
      <c r="H105" s="12" t="s">
        <v>207</v>
      </c>
      <c r="I105" s="336">
        <v>0</v>
      </c>
      <c r="J105" s="336">
        <v>0</v>
      </c>
      <c r="L105" s="12" t="s">
        <v>256</v>
      </c>
      <c r="M105" s="336">
        <v>40951615</v>
      </c>
      <c r="R105" s="12" t="s">
        <v>1912</v>
      </c>
      <c r="S105" s="12" t="s">
        <v>217</v>
      </c>
      <c r="T105" s="337">
        <v>17001284</v>
      </c>
    </row>
    <row r="106" spans="1:20" x14ac:dyDescent="0.2">
      <c r="A106" s="12" t="s">
        <v>186</v>
      </c>
      <c r="E106" s="12" t="s">
        <v>186</v>
      </c>
      <c r="F106" s="336">
        <v>1697</v>
      </c>
      <c r="H106" s="12" t="s">
        <v>186</v>
      </c>
      <c r="I106" s="336">
        <v>0</v>
      </c>
      <c r="J106" s="336">
        <v>218381</v>
      </c>
      <c r="L106" s="12" t="s">
        <v>257</v>
      </c>
      <c r="M106" s="336">
        <v>102806167</v>
      </c>
      <c r="R106" s="12" t="s">
        <v>1912</v>
      </c>
      <c r="S106" s="12" t="s">
        <v>229</v>
      </c>
      <c r="T106" s="337">
        <v>76407577</v>
      </c>
    </row>
    <row r="107" spans="1:20" x14ac:dyDescent="0.2">
      <c r="A107" s="12" t="s">
        <v>227</v>
      </c>
      <c r="E107" s="12" t="s">
        <v>227</v>
      </c>
      <c r="F107" s="336">
        <v>2991</v>
      </c>
      <c r="H107" s="12" t="s">
        <v>227</v>
      </c>
      <c r="I107" s="336">
        <v>0</v>
      </c>
      <c r="J107" s="336">
        <v>0</v>
      </c>
      <c r="L107" s="12" t="s">
        <v>258</v>
      </c>
      <c r="M107" s="336">
        <v>85939374</v>
      </c>
      <c r="R107" s="12" t="s">
        <v>372</v>
      </c>
      <c r="S107" s="12" t="s">
        <v>298</v>
      </c>
      <c r="T107" s="337">
        <v>2934022</v>
      </c>
    </row>
    <row r="108" spans="1:20" x14ac:dyDescent="0.2">
      <c r="A108" s="12" t="s">
        <v>169</v>
      </c>
      <c r="E108" s="12" t="s">
        <v>169</v>
      </c>
      <c r="F108" s="336">
        <v>2950</v>
      </c>
      <c r="H108" s="12" t="s">
        <v>169</v>
      </c>
      <c r="I108" s="336">
        <v>0</v>
      </c>
      <c r="J108" s="336">
        <v>0</v>
      </c>
      <c r="L108" s="12" t="s">
        <v>259</v>
      </c>
      <c r="M108" s="336">
        <v>114665455</v>
      </c>
      <c r="R108" s="12" t="s">
        <v>372</v>
      </c>
      <c r="S108" s="12" t="s">
        <v>302</v>
      </c>
      <c r="T108" s="337">
        <v>6759460</v>
      </c>
    </row>
    <row r="109" spans="1:20" x14ac:dyDescent="0.2">
      <c r="A109" s="12" t="s">
        <v>283</v>
      </c>
      <c r="E109" s="12" t="s">
        <v>283</v>
      </c>
      <c r="F109" s="336">
        <v>12484</v>
      </c>
      <c r="H109" s="12" t="s">
        <v>283</v>
      </c>
      <c r="I109" s="336">
        <v>0</v>
      </c>
      <c r="J109" s="336">
        <v>0</v>
      </c>
      <c r="L109" s="12" t="s">
        <v>260</v>
      </c>
      <c r="M109" s="336">
        <v>67789395</v>
      </c>
      <c r="R109" s="12" t="s">
        <v>372</v>
      </c>
      <c r="S109" s="12" t="s">
        <v>304</v>
      </c>
      <c r="T109" s="337">
        <v>3984382</v>
      </c>
    </row>
    <row r="110" spans="1:20" x14ac:dyDescent="0.2">
      <c r="A110" s="12" t="s">
        <v>309</v>
      </c>
      <c r="E110" s="12" t="s">
        <v>309</v>
      </c>
      <c r="F110" s="336">
        <v>4124</v>
      </c>
      <c r="H110" s="12" t="s">
        <v>309</v>
      </c>
      <c r="I110" s="336">
        <v>0</v>
      </c>
      <c r="J110" s="336">
        <v>0</v>
      </c>
      <c r="L110" s="12" t="s">
        <v>261</v>
      </c>
      <c r="M110" s="336">
        <v>31674692</v>
      </c>
      <c r="R110" s="12" t="s">
        <v>372</v>
      </c>
      <c r="S110" s="12" t="s">
        <v>310</v>
      </c>
      <c r="T110" s="337">
        <v>10942021</v>
      </c>
    </row>
    <row r="111" spans="1:20" x14ac:dyDescent="0.2">
      <c r="A111" s="12" t="s">
        <v>208</v>
      </c>
      <c r="E111" s="12" t="s">
        <v>208</v>
      </c>
      <c r="F111" s="336">
        <v>4757</v>
      </c>
      <c r="H111" s="12" t="s">
        <v>208</v>
      </c>
      <c r="I111" s="336">
        <v>0</v>
      </c>
      <c r="J111" s="336">
        <v>0</v>
      </c>
      <c r="L111" s="12" t="s">
        <v>262</v>
      </c>
      <c r="M111" s="336">
        <v>26994559</v>
      </c>
      <c r="R111" s="12" t="s">
        <v>373</v>
      </c>
      <c r="S111" s="12" t="s">
        <v>225</v>
      </c>
      <c r="T111" s="337">
        <v>29470875</v>
      </c>
    </row>
    <row r="112" spans="1:20" x14ac:dyDescent="0.2">
      <c r="A112" s="12" t="s">
        <v>228</v>
      </c>
      <c r="E112" s="12" t="s">
        <v>228</v>
      </c>
      <c r="F112" s="336">
        <v>463</v>
      </c>
      <c r="H112" s="12" t="s">
        <v>228</v>
      </c>
      <c r="I112" s="336">
        <v>0</v>
      </c>
      <c r="J112" s="336">
        <v>0</v>
      </c>
      <c r="L112" s="12" t="s">
        <v>263</v>
      </c>
      <c r="M112" s="336">
        <v>55188684</v>
      </c>
      <c r="R112" s="12" t="s">
        <v>373</v>
      </c>
      <c r="S112" s="12" t="s">
        <v>230</v>
      </c>
      <c r="T112" s="337">
        <v>31862770</v>
      </c>
    </row>
    <row r="113" spans="1:20" x14ac:dyDescent="0.2">
      <c r="A113" s="12" t="s">
        <v>229</v>
      </c>
      <c r="E113" s="12" t="s">
        <v>229</v>
      </c>
      <c r="F113" s="336">
        <v>19637</v>
      </c>
      <c r="H113" s="12" t="s">
        <v>229</v>
      </c>
      <c r="I113" s="336">
        <v>0</v>
      </c>
      <c r="J113" s="336">
        <v>0</v>
      </c>
      <c r="L113" s="12" t="s">
        <v>264</v>
      </c>
      <c r="M113" s="336">
        <v>47706048</v>
      </c>
      <c r="R113" s="12" t="s">
        <v>374</v>
      </c>
      <c r="S113" s="12" t="s">
        <v>300</v>
      </c>
      <c r="T113" s="337">
        <v>4381204</v>
      </c>
    </row>
    <row r="114" spans="1:20" x14ac:dyDescent="0.2">
      <c r="A114" s="12" t="s">
        <v>187</v>
      </c>
      <c r="E114" s="12" t="s">
        <v>187</v>
      </c>
      <c r="F114" s="336">
        <v>1284</v>
      </c>
      <c r="H114" s="12" t="s">
        <v>187</v>
      </c>
      <c r="I114" s="336">
        <v>0</v>
      </c>
      <c r="J114" s="336">
        <v>0</v>
      </c>
      <c r="L114" s="12" t="s">
        <v>265</v>
      </c>
      <c r="M114" s="336">
        <v>95690264</v>
      </c>
      <c r="R114" s="12" t="s">
        <v>374</v>
      </c>
      <c r="S114" s="12" t="s">
        <v>307</v>
      </c>
      <c r="T114" s="337">
        <v>12525849</v>
      </c>
    </row>
    <row r="115" spans="1:20" x14ac:dyDescent="0.2">
      <c r="A115" s="12" t="s">
        <v>263</v>
      </c>
      <c r="E115" s="12" t="s">
        <v>263</v>
      </c>
      <c r="F115" s="336">
        <v>14182</v>
      </c>
      <c r="H115" s="12" t="s">
        <v>263</v>
      </c>
      <c r="I115" s="336">
        <v>0</v>
      </c>
      <c r="J115" s="336">
        <v>0</v>
      </c>
      <c r="L115" s="12" t="s">
        <v>266</v>
      </c>
      <c r="M115" s="336">
        <v>100112354</v>
      </c>
      <c r="R115" s="12" t="s">
        <v>374</v>
      </c>
      <c r="S115" s="12" t="s">
        <v>312</v>
      </c>
      <c r="T115" s="337">
        <v>30528214</v>
      </c>
    </row>
    <row r="116" spans="1:20" x14ac:dyDescent="0.2">
      <c r="A116" s="12" t="s">
        <v>310</v>
      </c>
      <c r="E116" s="12" t="s">
        <v>310</v>
      </c>
      <c r="F116" s="336">
        <v>2812</v>
      </c>
      <c r="H116" s="12" t="s">
        <v>310</v>
      </c>
      <c r="I116" s="336">
        <v>334308</v>
      </c>
      <c r="J116" s="336">
        <v>0</v>
      </c>
      <c r="L116" s="12" t="s">
        <v>267</v>
      </c>
      <c r="M116" s="336">
        <v>51314486</v>
      </c>
      <c r="R116" s="12" t="s">
        <v>375</v>
      </c>
      <c r="S116" s="12" t="s">
        <v>214</v>
      </c>
      <c r="T116" s="337">
        <v>2536973</v>
      </c>
    </row>
    <row r="117" spans="1:20" x14ac:dyDescent="0.2">
      <c r="A117" s="12" t="s">
        <v>170</v>
      </c>
      <c r="E117" s="12" t="s">
        <v>170</v>
      </c>
      <c r="F117" s="336">
        <v>1145</v>
      </c>
      <c r="H117" s="12" t="s">
        <v>170</v>
      </c>
      <c r="I117" s="336">
        <v>501996</v>
      </c>
      <c r="J117" s="336">
        <v>0</v>
      </c>
      <c r="L117" s="12" t="s">
        <v>268</v>
      </c>
      <c r="M117" s="336">
        <v>47300478</v>
      </c>
      <c r="R117" s="12" t="s">
        <v>375</v>
      </c>
      <c r="S117" s="12" t="s">
        <v>221</v>
      </c>
      <c r="T117" s="337">
        <v>18226969</v>
      </c>
    </row>
    <row r="118" spans="1:20" x14ac:dyDescent="0.2">
      <c r="A118" s="12" t="s">
        <v>209</v>
      </c>
      <c r="E118" s="12" t="s">
        <v>209</v>
      </c>
      <c r="F118" s="336">
        <v>3003</v>
      </c>
      <c r="H118" s="12" t="s">
        <v>209</v>
      </c>
      <c r="I118" s="336">
        <v>176852</v>
      </c>
      <c r="J118" s="336">
        <v>0</v>
      </c>
      <c r="L118" s="12" t="s">
        <v>269</v>
      </c>
      <c r="M118" s="336">
        <v>34963891</v>
      </c>
      <c r="R118" s="12" t="s">
        <v>375</v>
      </c>
      <c r="S118" s="12" t="s">
        <v>233</v>
      </c>
      <c r="T118" s="337">
        <v>9178410</v>
      </c>
    </row>
    <row r="119" spans="1:20" x14ac:dyDescent="0.2">
      <c r="A119" s="12" t="s">
        <v>230</v>
      </c>
      <c r="E119" s="12" t="s">
        <v>230</v>
      </c>
      <c r="F119" s="336">
        <v>8189</v>
      </c>
      <c r="H119" s="12" t="s">
        <v>230</v>
      </c>
      <c r="I119" s="336">
        <v>0</v>
      </c>
      <c r="J119" s="336">
        <v>0</v>
      </c>
      <c r="L119" s="12" t="s">
        <v>270</v>
      </c>
      <c r="M119" s="336">
        <v>119230405</v>
      </c>
      <c r="R119" s="12" t="s">
        <v>375</v>
      </c>
      <c r="S119" s="12" t="s">
        <v>235</v>
      </c>
      <c r="T119" s="337">
        <v>8233079</v>
      </c>
    </row>
    <row r="120" spans="1:20" x14ac:dyDescent="0.2">
      <c r="A120" s="12" t="s">
        <v>264</v>
      </c>
      <c r="E120" s="12" t="s">
        <v>264</v>
      </c>
      <c r="F120" s="336">
        <v>6268</v>
      </c>
      <c r="H120" s="12" t="s">
        <v>264</v>
      </c>
      <c r="I120" s="336">
        <v>2450</v>
      </c>
      <c r="J120" s="336">
        <v>0</v>
      </c>
      <c r="L120" s="12" t="s">
        <v>271</v>
      </c>
      <c r="M120" s="336">
        <v>56952935</v>
      </c>
      <c r="R120" s="12" t="s">
        <v>376</v>
      </c>
      <c r="S120" s="12" t="s">
        <v>313</v>
      </c>
      <c r="T120" s="337">
        <v>20146863</v>
      </c>
    </row>
    <row r="121" spans="1:20" x14ac:dyDescent="0.2">
      <c r="A121" s="12" t="s">
        <v>284</v>
      </c>
      <c r="E121" s="12" t="s">
        <v>284</v>
      </c>
      <c r="F121" s="336">
        <v>4565</v>
      </c>
      <c r="H121" s="12" t="s">
        <v>284</v>
      </c>
      <c r="I121" s="336">
        <v>0</v>
      </c>
      <c r="J121" s="336">
        <v>0</v>
      </c>
      <c r="L121" s="12" t="s">
        <v>272</v>
      </c>
      <c r="M121" s="336">
        <v>83471196</v>
      </c>
      <c r="R121" s="12" t="s">
        <v>376</v>
      </c>
      <c r="S121" s="12" t="s">
        <v>287</v>
      </c>
      <c r="T121" s="337">
        <v>3988463</v>
      </c>
    </row>
    <row r="122" spans="1:20" x14ac:dyDescent="0.2">
      <c r="A122" s="12" t="s">
        <v>254</v>
      </c>
      <c r="E122" s="12" t="s">
        <v>254</v>
      </c>
      <c r="F122" s="336">
        <v>12822</v>
      </c>
      <c r="H122" s="12" t="s">
        <v>254</v>
      </c>
      <c r="I122" s="336">
        <v>0</v>
      </c>
      <c r="J122" s="336">
        <v>0</v>
      </c>
      <c r="L122" s="12" t="s">
        <v>273</v>
      </c>
      <c r="M122" s="336">
        <v>19749625</v>
      </c>
      <c r="R122" s="12" t="s">
        <v>377</v>
      </c>
      <c r="S122" s="12" t="s">
        <v>177</v>
      </c>
      <c r="T122" s="337">
        <v>7680603</v>
      </c>
    </row>
    <row r="123" spans="1:20" x14ac:dyDescent="0.2">
      <c r="A123" s="12" t="s">
        <v>311</v>
      </c>
      <c r="E123" s="12" t="s">
        <v>311</v>
      </c>
      <c r="F123" s="336">
        <v>775</v>
      </c>
      <c r="H123" s="12" t="s">
        <v>311</v>
      </c>
      <c r="I123" s="336">
        <v>340578</v>
      </c>
      <c r="J123" s="336">
        <v>313349</v>
      </c>
      <c r="L123" s="12" t="s">
        <v>274</v>
      </c>
      <c r="M123" s="336">
        <v>74993137</v>
      </c>
      <c r="R123" s="12" t="s">
        <v>377</v>
      </c>
      <c r="S123" s="12" t="s">
        <v>181</v>
      </c>
      <c r="T123" s="337">
        <v>5875777</v>
      </c>
    </row>
    <row r="124" spans="1:20" x14ac:dyDescent="0.2">
      <c r="A124" s="12" t="s">
        <v>231</v>
      </c>
      <c r="E124" s="12" t="s">
        <v>231</v>
      </c>
      <c r="F124" s="336">
        <v>870</v>
      </c>
      <c r="H124" s="12" t="s">
        <v>231</v>
      </c>
      <c r="I124" s="336">
        <v>0</v>
      </c>
      <c r="J124" s="336">
        <v>0</v>
      </c>
      <c r="L124" s="12" t="s">
        <v>275</v>
      </c>
      <c r="M124" s="336">
        <v>31479816</v>
      </c>
      <c r="R124" s="12" t="s">
        <v>377</v>
      </c>
      <c r="S124" s="12" t="s">
        <v>184</v>
      </c>
      <c r="T124" s="337">
        <v>7611719</v>
      </c>
    </row>
    <row r="125" spans="1:20" x14ac:dyDescent="0.2">
      <c r="A125" s="12" t="s">
        <v>242</v>
      </c>
      <c r="E125" s="12" t="s">
        <v>242</v>
      </c>
      <c r="F125" s="336">
        <v>20508</v>
      </c>
      <c r="H125" s="12" t="s">
        <v>242</v>
      </c>
      <c r="I125" s="336">
        <v>0</v>
      </c>
      <c r="J125" s="336">
        <v>0</v>
      </c>
      <c r="L125" s="12" t="s">
        <v>276</v>
      </c>
      <c r="M125" s="336">
        <v>94058898</v>
      </c>
      <c r="R125" s="12" t="s">
        <v>1886</v>
      </c>
      <c r="S125" s="12" t="s">
        <v>215</v>
      </c>
      <c r="T125" s="337">
        <v>7167302</v>
      </c>
    </row>
    <row r="126" spans="1:20" x14ac:dyDescent="0.2">
      <c r="A126" s="12" t="s">
        <v>232</v>
      </c>
      <c r="E126" s="12" t="s">
        <v>232</v>
      </c>
      <c r="F126" s="336">
        <v>1389</v>
      </c>
      <c r="H126" s="12" t="s">
        <v>232</v>
      </c>
      <c r="I126" s="336">
        <v>0</v>
      </c>
      <c r="J126" s="336">
        <v>0</v>
      </c>
      <c r="L126" s="12" t="s">
        <v>277</v>
      </c>
      <c r="M126" s="336">
        <v>42554861</v>
      </c>
      <c r="R126" s="12" t="s">
        <v>1886</v>
      </c>
      <c r="S126" s="12" t="s">
        <v>218</v>
      </c>
      <c r="T126" s="337">
        <v>7253408</v>
      </c>
    </row>
    <row r="127" spans="1:20" x14ac:dyDescent="0.2">
      <c r="A127" s="12" t="s">
        <v>294</v>
      </c>
      <c r="E127" s="12" t="s">
        <v>294</v>
      </c>
      <c r="F127" s="336">
        <v>5164</v>
      </c>
      <c r="H127" s="12" t="s">
        <v>294</v>
      </c>
      <c r="I127" s="336">
        <v>0</v>
      </c>
      <c r="J127" s="336">
        <v>0</v>
      </c>
      <c r="L127" s="12" t="s">
        <v>278</v>
      </c>
      <c r="M127" s="336">
        <v>19634964</v>
      </c>
      <c r="R127" s="12" t="s">
        <v>1886</v>
      </c>
      <c r="S127" s="12" t="s">
        <v>220</v>
      </c>
      <c r="T127" s="337">
        <v>3785996</v>
      </c>
    </row>
    <row r="128" spans="1:20" x14ac:dyDescent="0.2">
      <c r="A128" s="12" t="s">
        <v>255</v>
      </c>
      <c r="E128" s="12" t="s">
        <v>255</v>
      </c>
      <c r="F128" s="336">
        <v>1457</v>
      </c>
      <c r="H128" s="12" t="s">
        <v>255</v>
      </c>
      <c r="I128" s="336">
        <v>0</v>
      </c>
      <c r="J128" s="336">
        <v>0</v>
      </c>
      <c r="L128" s="12" t="s">
        <v>279</v>
      </c>
      <c r="M128" s="336">
        <v>26646263</v>
      </c>
      <c r="R128" s="12" t="s">
        <v>1886</v>
      </c>
      <c r="S128" s="12" t="s">
        <v>227</v>
      </c>
      <c r="T128" s="337">
        <v>11638221</v>
      </c>
    </row>
    <row r="129" spans="1:20" x14ac:dyDescent="0.2">
      <c r="A129" s="12" t="s">
        <v>312</v>
      </c>
      <c r="E129" s="12" t="s">
        <v>312</v>
      </c>
      <c r="F129" s="336">
        <v>7846</v>
      </c>
      <c r="H129" s="12" t="s">
        <v>312</v>
      </c>
      <c r="I129" s="336">
        <v>0</v>
      </c>
      <c r="J129" s="336">
        <v>0</v>
      </c>
      <c r="L129" s="12" t="s">
        <v>280</v>
      </c>
      <c r="M129" s="336">
        <v>15164666</v>
      </c>
      <c r="R129" s="12" t="s">
        <v>378</v>
      </c>
      <c r="S129" s="12" t="s">
        <v>295</v>
      </c>
      <c r="T129" s="337">
        <v>127636270</v>
      </c>
    </row>
    <row r="130" spans="1:20" x14ac:dyDescent="0.2">
      <c r="A130" s="12" t="s">
        <v>233</v>
      </c>
      <c r="E130" s="12" t="s">
        <v>233</v>
      </c>
      <c r="F130" s="336">
        <v>2359</v>
      </c>
      <c r="H130" s="12" t="s">
        <v>233</v>
      </c>
      <c r="I130" s="336">
        <v>0</v>
      </c>
      <c r="J130" s="336">
        <v>0</v>
      </c>
      <c r="L130" s="12" t="s">
        <v>281</v>
      </c>
      <c r="M130" s="336">
        <v>68706414</v>
      </c>
      <c r="R130" s="12" t="s">
        <v>379</v>
      </c>
      <c r="S130" s="12" t="s">
        <v>266</v>
      </c>
      <c r="T130" s="337">
        <v>100112354</v>
      </c>
    </row>
    <row r="131" spans="1:20" x14ac:dyDescent="0.2">
      <c r="A131" s="12" t="s">
        <v>274</v>
      </c>
      <c r="E131" s="12" t="s">
        <v>274</v>
      </c>
      <c r="F131" s="336">
        <v>15059</v>
      </c>
      <c r="H131" s="12" t="s">
        <v>274</v>
      </c>
      <c r="I131" s="336">
        <v>0</v>
      </c>
      <c r="J131" s="336">
        <v>0</v>
      </c>
      <c r="L131" s="12" t="s">
        <v>282</v>
      </c>
      <c r="M131" s="336">
        <v>22800934</v>
      </c>
      <c r="R131" s="12" t="s">
        <v>380</v>
      </c>
      <c r="S131" s="12" t="s">
        <v>239</v>
      </c>
      <c r="T131" s="337">
        <v>20399394</v>
      </c>
    </row>
    <row r="132" spans="1:20" x14ac:dyDescent="0.2">
      <c r="A132" s="12" t="s">
        <v>171</v>
      </c>
      <c r="E132" s="12" t="s">
        <v>171</v>
      </c>
      <c r="F132" s="336">
        <v>3861</v>
      </c>
      <c r="H132" s="12" t="s">
        <v>171</v>
      </c>
      <c r="I132" s="336">
        <v>20351</v>
      </c>
      <c r="J132" s="336">
        <v>980197</v>
      </c>
      <c r="L132" s="12" t="s">
        <v>283</v>
      </c>
      <c r="M132" s="336">
        <v>48572281</v>
      </c>
      <c r="R132" s="12" t="s">
        <v>380</v>
      </c>
      <c r="S132" s="12" t="s">
        <v>241</v>
      </c>
      <c r="T132" s="337">
        <v>10197932</v>
      </c>
    </row>
    <row r="133" spans="1:20" x14ac:dyDescent="0.2">
      <c r="A133" s="12" t="s">
        <v>1884</v>
      </c>
      <c r="E133" s="12" t="s">
        <v>1884</v>
      </c>
      <c r="F133" s="336">
        <v>2898</v>
      </c>
      <c r="H133" s="12" t="s">
        <v>1884</v>
      </c>
      <c r="I133" s="336">
        <v>0</v>
      </c>
      <c r="J133" s="336">
        <v>649821</v>
      </c>
      <c r="L133" s="12" t="s">
        <v>284</v>
      </c>
      <c r="M133" s="336">
        <v>17761892</v>
      </c>
      <c r="R133" s="12" t="s">
        <v>380</v>
      </c>
      <c r="S133" s="12" t="s">
        <v>244</v>
      </c>
      <c r="T133" s="337">
        <v>16725092</v>
      </c>
    </row>
    <row r="134" spans="1:20" x14ac:dyDescent="0.2">
      <c r="A134" s="12" t="s">
        <v>234</v>
      </c>
      <c r="E134" s="12" t="s">
        <v>234</v>
      </c>
      <c r="F134" s="336">
        <v>3709</v>
      </c>
      <c r="H134" s="12" t="s">
        <v>234</v>
      </c>
      <c r="I134" s="336">
        <v>0</v>
      </c>
      <c r="J134" s="336">
        <v>0</v>
      </c>
      <c r="L134" s="12" t="s">
        <v>285</v>
      </c>
      <c r="M134" s="336">
        <v>13455714</v>
      </c>
      <c r="R134" s="12" t="s">
        <v>380</v>
      </c>
      <c r="S134" s="12" t="s">
        <v>246</v>
      </c>
      <c r="T134" s="337">
        <v>19684114</v>
      </c>
    </row>
    <row r="135" spans="1:20" x14ac:dyDescent="0.2">
      <c r="A135" s="12" t="s">
        <v>188</v>
      </c>
      <c r="E135" s="12" t="s">
        <v>188</v>
      </c>
      <c r="F135" s="336">
        <v>1027</v>
      </c>
      <c r="H135" s="12" t="s">
        <v>188</v>
      </c>
      <c r="I135" s="336">
        <v>105183</v>
      </c>
      <c r="J135" s="336">
        <v>0</v>
      </c>
      <c r="L135" s="12" t="s">
        <v>286</v>
      </c>
      <c r="M135" s="336">
        <v>8090011</v>
      </c>
      <c r="R135" s="12" t="s">
        <v>381</v>
      </c>
      <c r="S135" s="12" t="s">
        <v>286</v>
      </c>
      <c r="T135" s="337">
        <v>8090011</v>
      </c>
    </row>
    <row r="136" spans="1:20" x14ac:dyDescent="0.2">
      <c r="A136" s="12" t="s">
        <v>265</v>
      </c>
      <c r="E136" s="12" t="s">
        <v>265</v>
      </c>
      <c r="F136" s="336">
        <v>18550</v>
      </c>
      <c r="H136" s="12" t="s">
        <v>265</v>
      </c>
      <c r="I136" s="336">
        <v>0</v>
      </c>
      <c r="J136" s="336">
        <v>0</v>
      </c>
      <c r="L136" s="12" t="s">
        <v>287</v>
      </c>
      <c r="M136" s="336">
        <v>3988463</v>
      </c>
      <c r="T136" s="335">
        <f>SUM(T7:T135)</f>
        <v>2084530535</v>
      </c>
    </row>
    <row r="137" spans="1:20" x14ac:dyDescent="0.2">
      <c r="A137" s="12" t="s">
        <v>189</v>
      </c>
      <c r="E137" s="12" t="s">
        <v>189</v>
      </c>
      <c r="F137" s="336">
        <v>1090</v>
      </c>
      <c r="H137" s="12" t="s">
        <v>189</v>
      </c>
      <c r="I137" s="336">
        <v>0</v>
      </c>
      <c r="J137" s="336">
        <v>239670</v>
      </c>
      <c r="L137" s="12" t="s">
        <v>288</v>
      </c>
      <c r="M137" s="336">
        <v>122334911</v>
      </c>
    </row>
    <row r="138" spans="1:20" x14ac:dyDescent="0.2">
      <c r="A138" s="12" t="s">
        <v>190</v>
      </c>
      <c r="E138" s="12" t="s">
        <v>190</v>
      </c>
      <c r="F138" s="336">
        <v>471</v>
      </c>
      <c r="H138" s="12" t="s">
        <v>190</v>
      </c>
      <c r="I138" s="336">
        <v>0</v>
      </c>
      <c r="J138" s="336">
        <v>102361</v>
      </c>
      <c r="L138" s="12" t="s">
        <v>289</v>
      </c>
      <c r="M138" s="336">
        <v>34293559</v>
      </c>
    </row>
    <row r="139" spans="1:20" x14ac:dyDescent="0.2">
      <c r="A139" s="12" t="s">
        <v>313</v>
      </c>
      <c r="E139" s="12" t="s">
        <v>313</v>
      </c>
      <c r="F139" s="336">
        <v>5177</v>
      </c>
      <c r="H139" s="12" t="s">
        <v>313</v>
      </c>
      <c r="I139" s="336">
        <v>0</v>
      </c>
      <c r="J139" s="336">
        <v>2833089</v>
      </c>
      <c r="L139" s="12" t="s">
        <v>290</v>
      </c>
      <c r="M139" s="336">
        <v>37380872</v>
      </c>
    </row>
    <row r="140" spans="1:20" x14ac:dyDescent="0.2">
      <c r="A140" s="12" t="s">
        <v>275</v>
      </c>
      <c r="E140" s="12" t="s">
        <v>275</v>
      </c>
      <c r="F140" s="336">
        <v>6343</v>
      </c>
      <c r="H140" s="12" t="s">
        <v>275</v>
      </c>
      <c r="I140" s="336">
        <v>0</v>
      </c>
      <c r="J140" s="336">
        <v>0</v>
      </c>
      <c r="L140" s="12" t="s">
        <v>291</v>
      </c>
      <c r="M140" s="336">
        <v>24755892</v>
      </c>
    </row>
    <row r="141" spans="1:20" x14ac:dyDescent="0.2">
      <c r="A141" s="12" t="s">
        <v>243</v>
      </c>
      <c r="E141" s="12" t="s">
        <v>243</v>
      </c>
      <c r="F141" s="336">
        <v>5491</v>
      </c>
      <c r="H141" s="12" t="s">
        <v>243</v>
      </c>
      <c r="I141" s="336">
        <v>0</v>
      </c>
      <c r="J141" s="336">
        <v>0</v>
      </c>
      <c r="L141" s="12" t="s">
        <v>292</v>
      </c>
      <c r="M141" s="336">
        <v>52322731</v>
      </c>
    </row>
    <row r="142" spans="1:20" x14ac:dyDescent="0.2">
      <c r="A142" s="12" t="s">
        <v>244</v>
      </c>
      <c r="E142" s="12" t="s">
        <v>244</v>
      </c>
      <c r="F142" s="336">
        <v>4298</v>
      </c>
      <c r="H142" s="12" t="s">
        <v>244</v>
      </c>
      <c r="I142" s="336">
        <v>0</v>
      </c>
      <c r="J142" s="336">
        <v>0</v>
      </c>
      <c r="L142" s="12" t="s">
        <v>293</v>
      </c>
      <c r="M142" s="336">
        <v>16477423</v>
      </c>
    </row>
    <row r="143" spans="1:20" x14ac:dyDescent="0.2">
      <c r="A143" s="12" t="s">
        <v>245</v>
      </c>
      <c r="E143" s="12" t="s">
        <v>245</v>
      </c>
      <c r="F143" s="336">
        <v>10390</v>
      </c>
      <c r="H143" s="12" t="s">
        <v>245</v>
      </c>
      <c r="I143" s="336">
        <v>0</v>
      </c>
      <c r="J143" s="336">
        <v>0</v>
      </c>
      <c r="L143" s="12" t="s">
        <v>294</v>
      </c>
      <c r="M143" s="336">
        <v>20091922</v>
      </c>
    </row>
    <row r="144" spans="1:20" x14ac:dyDescent="0.2">
      <c r="A144" s="12" t="s">
        <v>295</v>
      </c>
      <c r="E144" s="12" t="s">
        <v>295</v>
      </c>
      <c r="F144" s="336">
        <v>36279</v>
      </c>
      <c r="H144" s="12" t="s">
        <v>295</v>
      </c>
      <c r="I144" s="336">
        <v>0</v>
      </c>
      <c r="J144" s="336">
        <v>0</v>
      </c>
      <c r="L144" s="12" t="s">
        <v>295</v>
      </c>
      <c r="M144" s="336">
        <v>141174947</v>
      </c>
    </row>
    <row r="145" spans="1:13" x14ac:dyDescent="0.2">
      <c r="A145" s="12" t="s">
        <v>191</v>
      </c>
      <c r="E145" s="12" t="s">
        <v>191</v>
      </c>
      <c r="F145" s="336">
        <v>380</v>
      </c>
      <c r="H145" s="12" t="s">
        <v>191</v>
      </c>
      <c r="I145" s="336">
        <v>19463</v>
      </c>
      <c r="J145" s="336">
        <v>88084</v>
      </c>
      <c r="L145" s="12" t="s">
        <v>296</v>
      </c>
      <c r="M145" s="336">
        <v>76716985</v>
      </c>
    </row>
    <row r="146" spans="1:13" x14ac:dyDescent="0.2">
      <c r="A146" s="12" t="s">
        <v>296</v>
      </c>
      <c r="E146" s="12" t="s">
        <v>296</v>
      </c>
      <c r="F146" s="336">
        <v>19717</v>
      </c>
      <c r="H146" s="12" t="s">
        <v>296</v>
      </c>
      <c r="I146" s="336">
        <v>0</v>
      </c>
      <c r="J146" s="336">
        <v>0</v>
      </c>
      <c r="L146" s="12" t="s">
        <v>297</v>
      </c>
      <c r="M146" s="336">
        <v>31875339</v>
      </c>
    </row>
    <row r="147" spans="1:13" x14ac:dyDescent="0.2">
      <c r="A147" s="12" t="s">
        <v>266</v>
      </c>
      <c r="E147" s="12" t="s">
        <v>266</v>
      </c>
      <c r="F147" s="336">
        <v>25727</v>
      </c>
      <c r="H147" s="12" t="s">
        <v>266</v>
      </c>
      <c r="I147" s="336">
        <v>0</v>
      </c>
      <c r="J147" s="336">
        <v>0</v>
      </c>
      <c r="L147" s="12" t="s">
        <v>298</v>
      </c>
      <c r="M147" s="336">
        <v>2934022</v>
      </c>
    </row>
    <row r="148" spans="1:13" x14ac:dyDescent="0.2">
      <c r="A148" s="12" t="s">
        <v>256</v>
      </c>
      <c r="E148" s="12" t="s">
        <v>256</v>
      </c>
      <c r="F148" s="336">
        <v>10525</v>
      </c>
      <c r="H148" s="12" t="s">
        <v>256</v>
      </c>
      <c r="I148" s="336">
        <v>0</v>
      </c>
      <c r="J148" s="336">
        <v>3619452</v>
      </c>
      <c r="L148" s="12" t="s">
        <v>299</v>
      </c>
      <c r="M148" s="336">
        <v>9729354</v>
      </c>
    </row>
    <row r="149" spans="1:13" x14ac:dyDescent="0.2">
      <c r="A149" s="12" t="s">
        <v>210</v>
      </c>
      <c r="E149" s="12" t="s">
        <v>210</v>
      </c>
      <c r="F149" s="336">
        <v>17553</v>
      </c>
      <c r="H149" s="12" t="s">
        <v>210</v>
      </c>
      <c r="I149" s="336">
        <v>0</v>
      </c>
      <c r="J149" s="336">
        <v>0</v>
      </c>
      <c r="L149" s="12" t="s">
        <v>300</v>
      </c>
      <c r="M149" s="336">
        <v>4381204</v>
      </c>
    </row>
    <row r="150" spans="1:13" x14ac:dyDescent="0.2">
      <c r="A150" s="12" t="s">
        <v>297</v>
      </c>
      <c r="E150" s="12" t="s">
        <v>297</v>
      </c>
      <c r="F150" s="336">
        <v>8192</v>
      </c>
      <c r="H150" s="12" t="s">
        <v>297</v>
      </c>
      <c r="I150" s="336">
        <v>0</v>
      </c>
      <c r="J150" s="336">
        <v>0</v>
      </c>
      <c r="L150" s="12" t="s">
        <v>301</v>
      </c>
      <c r="M150" s="336">
        <v>3276203</v>
      </c>
    </row>
    <row r="151" spans="1:13" x14ac:dyDescent="0.2">
      <c r="A151" s="12" t="s">
        <v>211</v>
      </c>
      <c r="E151" s="12" t="s">
        <v>211</v>
      </c>
      <c r="F151" s="336">
        <v>577</v>
      </c>
      <c r="H151" s="12" t="s">
        <v>211</v>
      </c>
      <c r="I151" s="336">
        <v>0</v>
      </c>
      <c r="J151" s="336">
        <v>128598</v>
      </c>
      <c r="L151" s="12" t="s">
        <v>302</v>
      </c>
      <c r="M151" s="336">
        <v>6759460</v>
      </c>
    </row>
    <row r="152" spans="1:13" x14ac:dyDescent="0.2">
      <c r="A152" s="12" t="s">
        <v>235</v>
      </c>
      <c r="E152" s="12" t="s">
        <v>235</v>
      </c>
      <c r="F152" s="336">
        <v>2116</v>
      </c>
      <c r="H152" s="12" t="s">
        <v>235</v>
      </c>
      <c r="I152" s="336">
        <v>0</v>
      </c>
      <c r="J152" s="336">
        <v>0</v>
      </c>
      <c r="L152" s="12" t="s">
        <v>303</v>
      </c>
      <c r="M152" s="336">
        <v>19886566</v>
      </c>
    </row>
    <row r="153" spans="1:13" x14ac:dyDescent="0.2">
      <c r="A153" s="12" t="s">
        <v>246</v>
      </c>
      <c r="E153" s="12" t="s">
        <v>246</v>
      </c>
      <c r="F153" s="336">
        <v>5059</v>
      </c>
      <c r="H153" s="12" t="s">
        <v>246</v>
      </c>
      <c r="I153" s="336">
        <v>0</v>
      </c>
      <c r="J153" s="336">
        <v>0</v>
      </c>
      <c r="L153" s="12" t="s">
        <v>304</v>
      </c>
      <c r="M153" s="336">
        <v>3984382</v>
      </c>
    </row>
    <row r="154" spans="1:13" x14ac:dyDescent="0.2">
      <c r="A154" s="12" t="s">
        <v>285</v>
      </c>
      <c r="E154" s="12" t="s">
        <v>285</v>
      </c>
      <c r="F154" s="336">
        <v>3458</v>
      </c>
      <c r="H154" s="12" t="s">
        <v>285</v>
      </c>
      <c r="I154" s="336">
        <v>0</v>
      </c>
      <c r="J154" s="336">
        <v>0</v>
      </c>
      <c r="L154" s="12" t="s">
        <v>305</v>
      </c>
      <c r="M154" s="336">
        <v>14618188</v>
      </c>
    </row>
    <row r="155" spans="1:13" x14ac:dyDescent="0.2">
      <c r="A155" s="12" t="s">
        <v>172</v>
      </c>
      <c r="E155" s="12" t="s">
        <v>172</v>
      </c>
      <c r="F155" s="336">
        <v>5306</v>
      </c>
      <c r="H155" s="12" t="s">
        <v>172</v>
      </c>
      <c r="I155" s="336">
        <v>180886</v>
      </c>
      <c r="J155" s="336">
        <v>0</v>
      </c>
      <c r="L155" s="12" t="s">
        <v>306</v>
      </c>
      <c r="M155" s="336">
        <v>4525741</v>
      </c>
    </row>
    <row r="156" spans="1:13" x14ac:dyDescent="0.2">
      <c r="A156" s="12" t="s">
        <v>257</v>
      </c>
      <c r="E156" s="12" t="s">
        <v>257</v>
      </c>
      <c r="F156" s="336">
        <v>26421</v>
      </c>
      <c r="H156" s="12" t="s">
        <v>257</v>
      </c>
      <c r="I156" s="336">
        <v>0</v>
      </c>
      <c r="J156" s="336">
        <v>0</v>
      </c>
      <c r="L156" s="12" t="s">
        <v>307</v>
      </c>
      <c r="M156" s="336">
        <v>12525849</v>
      </c>
    </row>
    <row r="157" spans="1:13" x14ac:dyDescent="0.2">
      <c r="A157" s="12" t="s">
        <v>314</v>
      </c>
      <c r="E157" s="12" t="s">
        <v>314</v>
      </c>
      <c r="F157" s="336">
        <v>6722</v>
      </c>
      <c r="H157" s="12" t="s">
        <v>314</v>
      </c>
      <c r="I157" s="336">
        <v>0</v>
      </c>
      <c r="J157" s="336">
        <v>0</v>
      </c>
      <c r="L157" s="12" t="s">
        <v>308</v>
      </c>
      <c r="M157" s="336">
        <v>22405116</v>
      </c>
    </row>
    <row r="158" spans="1:13" x14ac:dyDescent="0.2">
      <c r="A158" s="12" t="s">
        <v>212</v>
      </c>
      <c r="E158" s="12" t="s">
        <v>212</v>
      </c>
      <c r="F158" s="336">
        <v>1576</v>
      </c>
      <c r="H158" s="12" t="s">
        <v>212</v>
      </c>
      <c r="I158" s="336">
        <v>0</v>
      </c>
      <c r="J158" s="336">
        <v>0</v>
      </c>
      <c r="L158" s="12" t="s">
        <v>309</v>
      </c>
      <c r="M158" s="336">
        <v>16049208</v>
      </c>
    </row>
    <row r="159" spans="1:13" x14ac:dyDescent="0.2">
      <c r="A159" s="12" t="s">
        <v>286</v>
      </c>
      <c r="E159" s="12" t="s">
        <v>286</v>
      </c>
      <c r="F159" s="336">
        <v>2079</v>
      </c>
      <c r="H159" s="12" t="s">
        <v>286</v>
      </c>
      <c r="I159" s="336">
        <v>0</v>
      </c>
      <c r="J159" s="336">
        <v>989131</v>
      </c>
      <c r="L159" s="12" t="s">
        <v>310</v>
      </c>
      <c r="M159" s="336">
        <v>10942021</v>
      </c>
    </row>
    <row r="160" spans="1:13" x14ac:dyDescent="0.2">
      <c r="A160" s="12" t="s">
        <v>287</v>
      </c>
      <c r="E160" s="12" t="s">
        <v>287</v>
      </c>
      <c r="F160" s="336">
        <v>1025</v>
      </c>
      <c r="H160" s="12" t="s">
        <v>287</v>
      </c>
      <c r="I160" s="336">
        <v>167784</v>
      </c>
      <c r="J160" s="336">
        <v>378310</v>
      </c>
      <c r="L160" s="12" t="s">
        <v>311</v>
      </c>
      <c r="M160" s="336">
        <v>3015984</v>
      </c>
    </row>
    <row r="161" spans="1:13" x14ac:dyDescent="0.2">
      <c r="A161" s="12" t="s">
        <v>213</v>
      </c>
      <c r="E161" s="12" t="s">
        <v>213</v>
      </c>
      <c r="F161" s="336">
        <v>4923</v>
      </c>
      <c r="H161" s="12" t="s">
        <v>213</v>
      </c>
      <c r="I161" s="336">
        <v>0</v>
      </c>
      <c r="J161" s="336">
        <v>0</v>
      </c>
      <c r="L161" s="12" t="s">
        <v>312</v>
      </c>
      <c r="M161" s="336">
        <v>30528214</v>
      </c>
    </row>
    <row r="162" spans="1:13" x14ac:dyDescent="0.2">
      <c r="A162" s="12" t="s">
        <v>315</v>
      </c>
      <c r="E162" s="12" t="s">
        <v>315</v>
      </c>
      <c r="F162" s="336">
        <v>118989</v>
      </c>
      <c r="H162" s="12" t="s">
        <v>315</v>
      </c>
      <c r="I162" s="336">
        <v>0</v>
      </c>
      <c r="J162" s="336">
        <v>0</v>
      </c>
      <c r="L162" s="12" t="s">
        <v>313</v>
      </c>
      <c r="M162" s="336">
        <v>20146863</v>
      </c>
    </row>
    <row r="163" spans="1:13" x14ac:dyDescent="0.2">
      <c r="A163" s="12" t="s">
        <v>316</v>
      </c>
      <c r="E163" s="12" t="s">
        <v>316</v>
      </c>
      <c r="F163" s="336">
        <v>6712</v>
      </c>
      <c r="H163" s="12" t="s">
        <v>316</v>
      </c>
      <c r="I163" s="336">
        <v>0</v>
      </c>
      <c r="J163" s="336">
        <v>0</v>
      </c>
      <c r="L163" s="12" t="s">
        <v>314</v>
      </c>
      <c r="M163" s="336">
        <v>26154738</v>
      </c>
    </row>
    <row r="164" spans="1:13" x14ac:dyDescent="0.2">
      <c r="A164" s="12" t="s">
        <v>276</v>
      </c>
      <c r="E164" s="12" t="s">
        <v>276</v>
      </c>
      <c r="F164" s="336">
        <v>13550</v>
      </c>
      <c r="H164" s="12" t="s">
        <v>276</v>
      </c>
      <c r="I164" s="336">
        <v>0</v>
      </c>
      <c r="J164" s="336">
        <v>0</v>
      </c>
      <c r="L164" s="12" t="s">
        <v>315</v>
      </c>
      <c r="M164" s="336">
        <v>463019318</v>
      </c>
    </row>
    <row r="165" spans="1:13" x14ac:dyDescent="0.2">
      <c r="A165" s="12" t="s">
        <v>277</v>
      </c>
      <c r="E165" s="12" t="s">
        <v>277</v>
      </c>
      <c r="F165" s="336">
        <v>5758</v>
      </c>
      <c r="H165" s="12" t="s">
        <v>277</v>
      </c>
      <c r="I165" s="336">
        <v>0</v>
      </c>
      <c r="J165" s="336">
        <v>0</v>
      </c>
      <c r="L165" s="12" t="s">
        <v>316</v>
      </c>
      <c r="M165" s="336">
        <v>26116234</v>
      </c>
    </row>
    <row r="166" spans="1:13" x14ac:dyDescent="0.2">
      <c r="A166" s="12" t="s">
        <v>317</v>
      </c>
      <c r="E166" s="12" t="s">
        <v>317</v>
      </c>
      <c r="F166" s="336">
        <v>432552</v>
      </c>
      <c r="H166" s="12" t="s">
        <v>317</v>
      </c>
      <c r="I166" s="336">
        <v>0</v>
      </c>
      <c r="J166" s="336">
        <v>0</v>
      </c>
      <c r="L166" s="12" t="s">
        <v>317</v>
      </c>
      <c r="M166" s="336">
        <v>2198290819</v>
      </c>
    </row>
    <row r="167" spans="1:13" x14ac:dyDescent="0.2">
      <c r="F167" s="236">
        <f>SUM(F7:F166)</f>
        <v>1601434</v>
      </c>
      <c r="I167" s="236">
        <f>SUM(I7:I166)</f>
        <v>4752502</v>
      </c>
      <c r="J167" s="236">
        <f>SUM(J7:J166)</f>
        <v>21750757</v>
      </c>
      <c r="M167" s="236">
        <f>SUM(M7:M166)</f>
        <v>7193997615</v>
      </c>
    </row>
  </sheetData>
  <sheetProtection sheet="1" objects="1" scenarios="1"/>
  <sortState xmlns:xlrd2="http://schemas.microsoft.com/office/spreadsheetml/2017/richdata2" ref="C6:C37">
    <sortCondition ref="C6:C37"/>
  </sortState>
  <pageMargins left="0.43307086614173229" right="0.31496062992125984" top="0.59055118110236227" bottom="0.59055118110236227" header="0.31496062992125984" footer="0.31496062992125984"/>
  <pageSetup paperSize="9" scale="52" fitToHeight="0" orientation="landscape" r:id="rId1"/>
  <headerFooter>
    <oddFooter>&amp;L&amp;8&amp;F&amp;R&amp;8Seite &amp;P von &amp;N  /  &amp;D/GF</oddFooter>
  </headerFooter>
</worksheet>
</file>

<file path=docMetadata/LabelInfo.xml><?xml version="1.0" encoding="utf-8"?>
<clbl:labelList xmlns:clbl="http://schemas.microsoft.com/office/2020/mipLabelMetadata">
  <clbl:label id="{ab6d1c10-a186-47ab-af91-cdbff51004f3}" enabled="1" method="Standard" siteId="{a020d0ae-094a-4d44-b66c-ac3fe8e90c58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91</vt:i4>
      </vt:variant>
      <vt:variant>
        <vt:lpstr>Benannte Bereiche</vt:lpstr>
      </vt:variant>
      <vt:variant>
        <vt:i4>134</vt:i4>
      </vt:variant>
    </vt:vector>
  </HeadingPairs>
  <TitlesOfParts>
    <vt:vector size="225" baseType="lpstr">
      <vt:lpstr>Bedarfsermittlung</vt:lpstr>
      <vt:lpstr>Übersicht_Nettoaufwendungen</vt:lpstr>
      <vt:lpstr>Zusammenfassung_Sonderlasten</vt:lpstr>
      <vt:lpstr>Sonderlast_Muster</vt:lpstr>
      <vt:lpstr>Sonderlast_F011x</vt:lpstr>
      <vt:lpstr>Sonderlast_F012x</vt:lpstr>
      <vt:lpstr>Sonderlast_F021x</vt:lpstr>
      <vt:lpstr>Sonderlast_F022x</vt:lpstr>
      <vt:lpstr>Sonderlast_F029x</vt:lpstr>
      <vt:lpstr>Sonderlast_F111x</vt:lpstr>
      <vt:lpstr>Sonderlast_F112x</vt:lpstr>
      <vt:lpstr>Sonderlast_F140x</vt:lpstr>
      <vt:lpstr>Sonderlast_F150x</vt:lpstr>
      <vt:lpstr>Sonderlast_F161x</vt:lpstr>
      <vt:lpstr>Sonderlast_F162x</vt:lpstr>
      <vt:lpstr>Sonderlast_F211x</vt:lpstr>
      <vt:lpstr>Sonderlast_F212x</vt:lpstr>
      <vt:lpstr>Sonderlast_F213x</vt:lpstr>
      <vt:lpstr>Sonderlast_F214x</vt:lpstr>
      <vt:lpstr>Sonderlast_F217x</vt:lpstr>
      <vt:lpstr>Sonderlast_F218x</vt:lpstr>
      <vt:lpstr>Sonderlast_F2190</vt:lpstr>
      <vt:lpstr>Sonderlast_F2191</vt:lpstr>
      <vt:lpstr>Sonderlast_F2192</vt:lpstr>
      <vt:lpstr>Sonderlast_F220x</vt:lpstr>
      <vt:lpstr>Sonderlast_F230x</vt:lpstr>
      <vt:lpstr>Sonderlast_F311x</vt:lpstr>
      <vt:lpstr>Sonderlast_F312x</vt:lpstr>
      <vt:lpstr>Sonderlast_F321x</vt:lpstr>
      <vt:lpstr>Sonderlast_F322x</vt:lpstr>
      <vt:lpstr>Sonderlast_F329x</vt:lpstr>
      <vt:lpstr>Sonderlast_F331x</vt:lpstr>
      <vt:lpstr>Sonderlast_F332x</vt:lpstr>
      <vt:lpstr>Sonderlast_F341x</vt:lpstr>
      <vt:lpstr>Sonderlast_F342x</vt:lpstr>
      <vt:lpstr>Sonderlast_F412x</vt:lpstr>
      <vt:lpstr>Sonderlast_F421x</vt:lpstr>
      <vt:lpstr>Sonderlast_F422x</vt:lpstr>
      <vt:lpstr>Sonderlast_F431x</vt:lpstr>
      <vt:lpstr>Sonderlast_F432x</vt:lpstr>
      <vt:lpstr>Sonderlast_F433x</vt:lpstr>
      <vt:lpstr>Sonderlast_F434x</vt:lpstr>
      <vt:lpstr>Sonderlast_F490x</vt:lpstr>
      <vt:lpstr>Sonderlast_F522x</vt:lpstr>
      <vt:lpstr>Sonderlast_F531x</vt:lpstr>
      <vt:lpstr>Sonderlast_F532x</vt:lpstr>
      <vt:lpstr>Sonderlast_F533x</vt:lpstr>
      <vt:lpstr>Sonderlast_F534x</vt:lpstr>
      <vt:lpstr>Sonderlast_F535x</vt:lpstr>
      <vt:lpstr>Sonderlast_F543x</vt:lpstr>
      <vt:lpstr>Sonderlast_F544x</vt:lpstr>
      <vt:lpstr>Sonderlast_F5450</vt:lpstr>
      <vt:lpstr>Sonderlast_F552x</vt:lpstr>
      <vt:lpstr>Sonderlast_F559x</vt:lpstr>
      <vt:lpstr>Sonderlast_F571x</vt:lpstr>
      <vt:lpstr>Sonderlast_F5720</vt:lpstr>
      <vt:lpstr>Sonderlast_F573x</vt:lpstr>
      <vt:lpstr>Sonderlast_F579x</vt:lpstr>
      <vt:lpstr>Sonderlast_F615x</vt:lpstr>
      <vt:lpstr>Sonderlast_F618x</vt:lpstr>
      <vt:lpstr>Sonderlast_F619x</vt:lpstr>
      <vt:lpstr>Sonderlast_F621x</vt:lpstr>
      <vt:lpstr>Sonderlast_F622x</vt:lpstr>
      <vt:lpstr>Sonderlast_F629x</vt:lpstr>
      <vt:lpstr>Sonderlast_F634x</vt:lpstr>
      <vt:lpstr>Sonderlast_F7100</vt:lpstr>
      <vt:lpstr>Sonderlast_F7200</vt:lpstr>
      <vt:lpstr>Sonderlast_F7300</vt:lpstr>
      <vt:lpstr>Sonderlast_F741x</vt:lpstr>
      <vt:lpstr>Sonderlast_F742x</vt:lpstr>
      <vt:lpstr>Sonderlast_F750x</vt:lpstr>
      <vt:lpstr>Sonderlast_F761x</vt:lpstr>
      <vt:lpstr>Sonderlast_F769x</vt:lpstr>
      <vt:lpstr>Sonderlast_F771x</vt:lpstr>
      <vt:lpstr>Sonderlast_F779x</vt:lpstr>
      <vt:lpstr>Sonderlast_F790x</vt:lpstr>
      <vt:lpstr>Sonderlast_F812x</vt:lpstr>
      <vt:lpstr>Sonderlast_F820x</vt:lpstr>
      <vt:lpstr>Sonderlast_F840x</vt:lpstr>
      <vt:lpstr>Sonderlast_F850x</vt:lpstr>
      <vt:lpstr>Sonderlast_F8710</vt:lpstr>
      <vt:lpstr>Sonderlast_F8790</vt:lpstr>
      <vt:lpstr>Konsolidierung</vt:lpstr>
      <vt:lpstr>Daten_ER_PG</vt:lpstr>
      <vt:lpstr>Daten_ER_PSG1</vt:lpstr>
      <vt:lpstr>Daten_ER_PSG2</vt:lpstr>
      <vt:lpstr>Daten_ER_OS1</vt:lpstr>
      <vt:lpstr>Daten_ER_OS2</vt:lpstr>
      <vt:lpstr>Aufgabenstellen</vt:lpstr>
      <vt:lpstr>Stat_Kantonsmittel</vt:lpstr>
      <vt:lpstr>Statistikdaten</vt:lpstr>
      <vt:lpstr>DatenEROS1Aufwand</vt:lpstr>
      <vt:lpstr>DatenEROS1Ertrag</vt:lpstr>
      <vt:lpstr>DatenEROS1Fkt</vt:lpstr>
      <vt:lpstr>DatenEROS2Aufwand</vt:lpstr>
      <vt:lpstr>DatenEROS2Ertrag</vt:lpstr>
      <vt:lpstr>DatenEROS2Fkt</vt:lpstr>
      <vt:lpstr>DatenERPGAufwand</vt:lpstr>
      <vt:lpstr>DatenERPGErtrag</vt:lpstr>
      <vt:lpstr>DatenERPGFkt</vt:lpstr>
      <vt:lpstr>DatenERPSG1Aufwand</vt:lpstr>
      <vt:lpstr>DatenERPSG1Ertrag</vt:lpstr>
      <vt:lpstr>DatenERPSG1Fkt</vt:lpstr>
      <vt:lpstr>DatenERPSG2Aufwand</vt:lpstr>
      <vt:lpstr>DatenERPSG2Ertrag</vt:lpstr>
      <vt:lpstr>DatenERPSG2Fkt</vt:lpstr>
      <vt:lpstr>Bedarfsermittlung!Druckbereich</vt:lpstr>
      <vt:lpstr>Daten_ER_OS1!Druckbereich</vt:lpstr>
      <vt:lpstr>Daten_ER_OS2!Druckbereich</vt:lpstr>
      <vt:lpstr>Daten_ER_PG!Druckbereich</vt:lpstr>
      <vt:lpstr>Daten_ER_PSG1!Druckbereich</vt:lpstr>
      <vt:lpstr>Daten_ER_PSG2!Druckbereich</vt:lpstr>
      <vt:lpstr>Konsolidierung!Druckbereich</vt:lpstr>
      <vt:lpstr>Übersicht_Nettoaufwendungen!Druckbereich</vt:lpstr>
      <vt:lpstr>Aufgabenstellen!Drucktitel</vt:lpstr>
      <vt:lpstr>Bedarfsermittlung!Drucktitel</vt:lpstr>
      <vt:lpstr>Daten_ER_OS1!Drucktitel</vt:lpstr>
      <vt:lpstr>Daten_ER_OS2!Drucktitel</vt:lpstr>
      <vt:lpstr>Daten_ER_PG!Drucktitel</vt:lpstr>
      <vt:lpstr>Daten_ER_PSG1!Drucktitel</vt:lpstr>
      <vt:lpstr>Daten_ER_PSG2!Drucktitel</vt:lpstr>
      <vt:lpstr>Konsolidierung!Drucktitel</vt:lpstr>
      <vt:lpstr>Sonderlast_F011x!Drucktitel</vt:lpstr>
      <vt:lpstr>Sonderlast_F012x!Drucktitel</vt:lpstr>
      <vt:lpstr>Sonderlast_F021x!Drucktitel</vt:lpstr>
      <vt:lpstr>Sonderlast_F022x!Drucktitel</vt:lpstr>
      <vt:lpstr>Sonderlast_F029x!Drucktitel</vt:lpstr>
      <vt:lpstr>Sonderlast_F111x!Drucktitel</vt:lpstr>
      <vt:lpstr>Sonderlast_F112x!Drucktitel</vt:lpstr>
      <vt:lpstr>Sonderlast_F140x!Drucktitel</vt:lpstr>
      <vt:lpstr>Sonderlast_F150x!Drucktitel</vt:lpstr>
      <vt:lpstr>Sonderlast_F161x!Drucktitel</vt:lpstr>
      <vt:lpstr>Sonderlast_F162x!Drucktitel</vt:lpstr>
      <vt:lpstr>Sonderlast_F211x!Drucktitel</vt:lpstr>
      <vt:lpstr>Sonderlast_F212x!Drucktitel</vt:lpstr>
      <vt:lpstr>Sonderlast_F213x!Drucktitel</vt:lpstr>
      <vt:lpstr>Sonderlast_F214x!Drucktitel</vt:lpstr>
      <vt:lpstr>Sonderlast_F217x!Drucktitel</vt:lpstr>
      <vt:lpstr>Sonderlast_F218x!Drucktitel</vt:lpstr>
      <vt:lpstr>Sonderlast_F2190!Drucktitel</vt:lpstr>
      <vt:lpstr>Sonderlast_F2191!Drucktitel</vt:lpstr>
      <vt:lpstr>Sonderlast_F2192!Drucktitel</vt:lpstr>
      <vt:lpstr>Sonderlast_F220x!Drucktitel</vt:lpstr>
      <vt:lpstr>Sonderlast_F230x!Drucktitel</vt:lpstr>
      <vt:lpstr>Sonderlast_F311x!Drucktitel</vt:lpstr>
      <vt:lpstr>Sonderlast_F312x!Drucktitel</vt:lpstr>
      <vt:lpstr>Sonderlast_F321x!Drucktitel</vt:lpstr>
      <vt:lpstr>Sonderlast_F322x!Drucktitel</vt:lpstr>
      <vt:lpstr>Sonderlast_F329x!Drucktitel</vt:lpstr>
      <vt:lpstr>Sonderlast_F331x!Drucktitel</vt:lpstr>
      <vt:lpstr>Sonderlast_F332x!Drucktitel</vt:lpstr>
      <vt:lpstr>Sonderlast_F341x!Drucktitel</vt:lpstr>
      <vt:lpstr>Sonderlast_F342x!Drucktitel</vt:lpstr>
      <vt:lpstr>Sonderlast_F412x!Drucktitel</vt:lpstr>
      <vt:lpstr>Sonderlast_F421x!Drucktitel</vt:lpstr>
      <vt:lpstr>Sonderlast_F422x!Drucktitel</vt:lpstr>
      <vt:lpstr>Sonderlast_F431x!Drucktitel</vt:lpstr>
      <vt:lpstr>Sonderlast_F432x!Drucktitel</vt:lpstr>
      <vt:lpstr>Sonderlast_F433x!Drucktitel</vt:lpstr>
      <vt:lpstr>Sonderlast_F434x!Drucktitel</vt:lpstr>
      <vt:lpstr>Sonderlast_F490x!Drucktitel</vt:lpstr>
      <vt:lpstr>Sonderlast_F522x!Drucktitel</vt:lpstr>
      <vt:lpstr>Sonderlast_F531x!Drucktitel</vt:lpstr>
      <vt:lpstr>Sonderlast_F532x!Drucktitel</vt:lpstr>
      <vt:lpstr>Sonderlast_F533x!Drucktitel</vt:lpstr>
      <vt:lpstr>Sonderlast_F534x!Drucktitel</vt:lpstr>
      <vt:lpstr>Sonderlast_F535x!Drucktitel</vt:lpstr>
      <vt:lpstr>Sonderlast_F543x!Drucktitel</vt:lpstr>
      <vt:lpstr>Sonderlast_F544x!Drucktitel</vt:lpstr>
      <vt:lpstr>Sonderlast_F5450!Drucktitel</vt:lpstr>
      <vt:lpstr>Sonderlast_F552x!Drucktitel</vt:lpstr>
      <vt:lpstr>Sonderlast_F559x!Drucktitel</vt:lpstr>
      <vt:lpstr>Sonderlast_F571x!Drucktitel</vt:lpstr>
      <vt:lpstr>Sonderlast_F5720!Drucktitel</vt:lpstr>
      <vt:lpstr>Sonderlast_F573x!Drucktitel</vt:lpstr>
      <vt:lpstr>Sonderlast_F579x!Drucktitel</vt:lpstr>
      <vt:lpstr>Sonderlast_F615x!Drucktitel</vt:lpstr>
      <vt:lpstr>Sonderlast_F618x!Drucktitel</vt:lpstr>
      <vt:lpstr>Sonderlast_F619x!Drucktitel</vt:lpstr>
      <vt:lpstr>Sonderlast_F621x!Drucktitel</vt:lpstr>
      <vt:lpstr>Sonderlast_F622x!Drucktitel</vt:lpstr>
      <vt:lpstr>Sonderlast_F629x!Drucktitel</vt:lpstr>
      <vt:lpstr>Sonderlast_F634x!Drucktitel</vt:lpstr>
      <vt:lpstr>Sonderlast_F7100!Drucktitel</vt:lpstr>
      <vt:lpstr>Sonderlast_F7200!Drucktitel</vt:lpstr>
      <vt:lpstr>Sonderlast_F7300!Drucktitel</vt:lpstr>
      <vt:lpstr>Sonderlast_F741x!Drucktitel</vt:lpstr>
      <vt:lpstr>Sonderlast_F742x!Drucktitel</vt:lpstr>
      <vt:lpstr>Sonderlast_F750x!Drucktitel</vt:lpstr>
      <vt:lpstr>Sonderlast_F761x!Drucktitel</vt:lpstr>
      <vt:lpstr>Sonderlast_F769x!Drucktitel</vt:lpstr>
      <vt:lpstr>Sonderlast_F771x!Drucktitel</vt:lpstr>
      <vt:lpstr>Sonderlast_F779x!Drucktitel</vt:lpstr>
      <vt:lpstr>Sonderlast_F790x!Drucktitel</vt:lpstr>
      <vt:lpstr>Sonderlast_F812x!Drucktitel</vt:lpstr>
      <vt:lpstr>Sonderlast_F820x!Drucktitel</vt:lpstr>
      <vt:lpstr>Sonderlast_F840x!Drucktitel</vt:lpstr>
      <vt:lpstr>Sonderlast_F850x!Drucktitel</vt:lpstr>
      <vt:lpstr>Sonderlast_F8710!Drucktitel</vt:lpstr>
      <vt:lpstr>Sonderlast_F8790!Drucktitel</vt:lpstr>
      <vt:lpstr>Sonderlast_Muster!Drucktitel</vt:lpstr>
      <vt:lpstr>Stat_Kantonsmittel!Drucktitel</vt:lpstr>
      <vt:lpstr>Statistikdaten!Drucktitel</vt:lpstr>
      <vt:lpstr>Übersicht_Nettoaufwendungen!Drucktitel</vt:lpstr>
      <vt:lpstr>Zusammenfassung_Sonderlasten!Drucktitel</vt:lpstr>
      <vt:lpstr>IsolaUebBereiche</vt:lpstr>
      <vt:lpstr>Kantonsmittel</vt:lpstr>
      <vt:lpstr>KonsFunktion1</vt:lpstr>
      <vt:lpstr>KonsFunktion2</vt:lpstr>
      <vt:lpstr>KonsFunktion3</vt:lpstr>
      <vt:lpstr>KonsFunktion4</vt:lpstr>
      <vt:lpstr>KonsSaldo</vt:lpstr>
      <vt:lpstr>KonsSaldoProEw</vt:lpstr>
      <vt:lpstr>SdBerSKTeilBetrag</vt:lpstr>
      <vt:lpstr>SdBerSKTeilPG</vt:lpstr>
      <vt:lpstr>SdBerSKTeilSG</vt:lpstr>
      <vt:lpstr>SdBerSteuerkraftPG</vt:lpstr>
      <vt:lpstr>SdBerSteuerkraftSG</vt:lpstr>
      <vt:lpstr>SdEinwohnerzahl</vt:lpstr>
      <vt:lpstr>SdFAG</vt:lpstr>
      <vt:lpstr>SdNamenOS</vt:lpstr>
      <vt:lpstr>SdNamenPG</vt:lpstr>
      <vt:lpstr>SdNamenPSSG</vt:lpstr>
      <vt:lpstr>UebAufgabenbez</vt:lpstr>
      <vt:lpstr>UebAufgabenstellen</vt:lpstr>
    </vt:vector>
  </TitlesOfParts>
  <Company>DJI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ISOLA, Bedarfsermittlung und Anträge</dc:title>
  <dc:subject>Finanzausgleich</dc:subject>
  <dc:creator>Meier, Rudolf</dc:creator>
  <cp:lastModifiedBy>Alexandra Dändliker</cp:lastModifiedBy>
  <cp:lastPrinted>2023-05-11T07:54:09Z</cp:lastPrinted>
  <dcterms:created xsi:type="dcterms:W3CDTF">2012-01-05T08:43:56Z</dcterms:created>
  <dcterms:modified xsi:type="dcterms:W3CDTF">2024-07-17T11:18:42Z</dcterms:modified>
</cp:coreProperties>
</file>